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barka\Desktop\Praca Magisterska Final\Analiza Szablon\Stopy\"/>
    </mc:Choice>
  </mc:AlternateContent>
  <xr:revisionPtr revIDLastSave="0" documentId="13_ncr:1_{43A2FAE0-70F6-4DB0-A3CC-205B738B2816}" xr6:coauthVersionLast="47" xr6:coauthVersionMax="47" xr10:uidLastSave="{00000000-0000-0000-0000-000000000000}"/>
  <bookViews>
    <workbookView xWindow="-120" yWindow="-120" windowWidth="29040" windowHeight="15720" tabRatio="580" xr2:uid="{00000000-000D-0000-FFFF-FFFF00000000}"/>
  </bookViews>
  <sheets>
    <sheet name="badani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A134" i="1" l="1"/>
  <c r="GA135" i="1"/>
  <c r="GA136" i="1"/>
  <c r="GA137" i="1"/>
  <c r="GA138" i="1"/>
  <c r="GA139" i="1"/>
  <c r="GA140" i="1"/>
  <c r="GA141" i="1"/>
  <c r="GA142" i="1"/>
  <c r="GA133" i="1"/>
  <c r="GC130" i="1"/>
  <c r="FS133" i="1"/>
  <c r="GC110" i="1"/>
  <c r="GA73" i="1"/>
  <c r="GA119" i="1"/>
  <c r="GA76" i="1"/>
  <c r="GA116" i="1"/>
  <c r="FS121" i="1"/>
  <c r="FR121" i="1"/>
  <c r="FS116" i="1"/>
  <c r="GA117" i="1"/>
  <c r="GA118" i="1"/>
  <c r="GA120" i="1"/>
  <c r="GA121" i="1"/>
  <c r="GA122" i="1"/>
  <c r="GA123" i="1"/>
  <c r="GA124" i="1"/>
  <c r="GA125" i="1"/>
  <c r="GA74" i="1"/>
  <c r="GA75" i="1"/>
  <c r="GA77" i="1"/>
  <c r="GA78" i="1"/>
  <c r="GA79" i="1"/>
  <c r="GA80" i="1"/>
  <c r="GA81" i="1"/>
  <c r="GA82" i="1"/>
  <c r="GC62" i="1"/>
  <c r="FS122" i="1"/>
  <c r="FR123" i="1"/>
  <c r="FR73" i="1"/>
  <c r="FS73" i="1" s="1"/>
  <c r="FD74" i="1"/>
  <c r="FD75" i="1"/>
  <c r="FD76" i="1"/>
  <c r="FD77" i="1"/>
  <c r="FD78" i="1"/>
  <c r="FD79" i="1"/>
  <c r="FD80" i="1"/>
  <c r="FD81" i="1"/>
  <c r="FD82" i="1"/>
  <c r="FD73" i="1"/>
  <c r="FD117" i="1"/>
  <c r="FD118" i="1"/>
  <c r="FD119" i="1"/>
  <c r="FD120" i="1"/>
  <c r="FD121" i="1"/>
  <c r="FD122" i="1"/>
  <c r="FD123" i="1"/>
  <c r="FD124" i="1"/>
  <c r="FD125" i="1"/>
  <c r="FD116" i="1"/>
  <c r="FR135" i="1"/>
  <c r="FS135" i="1" s="1"/>
  <c r="FS134" i="1"/>
  <c r="FS136" i="1"/>
  <c r="FS137" i="1"/>
  <c r="FS138" i="1"/>
  <c r="FS139" i="1"/>
  <c r="FS140" i="1"/>
  <c r="FS141" i="1"/>
  <c r="FS142" i="1"/>
  <c r="FR134" i="1"/>
  <c r="FR136" i="1"/>
  <c r="FR137" i="1"/>
  <c r="FR138" i="1"/>
  <c r="FR139" i="1"/>
  <c r="FR140" i="1"/>
  <c r="FR141" i="1"/>
  <c r="FR142" i="1"/>
  <c r="FR133" i="1"/>
  <c r="FS117" i="1"/>
  <c r="FS118" i="1"/>
  <c r="FS119" i="1"/>
  <c r="FS120" i="1"/>
  <c r="FS123" i="1"/>
  <c r="FS124" i="1"/>
  <c r="FS125" i="1"/>
  <c r="FR117" i="1"/>
  <c r="FR118" i="1"/>
  <c r="FR119" i="1"/>
  <c r="FR120" i="1"/>
  <c r="FR122" i="1"/>
  <c r="FR124" i="1"/>
  <c r="FR125" i="1"/>
  <c r="FR116" i="1"/>
  <c r="FR74" i="1"/>
  <c r="FS74" i="1" s="1"/>
  <c r="FR75" i="1"/>
  <c r="FS75" i="1" s="1"/>
  <c r="FR76" i="1"/>
  <c r="FS76" i="1" s="1"/>
  <c r="FR77" i="1"/>
  <c r="FS77" i="1" s="1"/>
  <c r="FR78" i="1"/>
  <c r="FS78" i="1" s="1"/>
  <c r="FR79" i="1"/>
  <c r="FS79" i="1" s="1"/>
  <c r="FR80" i="1"/>
  <c r="FS80" i="1" s="1"/>
  <c r="FR81" i="1"/>
  <c r="FS81" i="1" s="1"/>
  <c r="FR82" i="1"/>
  <c r="FS82" i="1" s="1"/>
  <c r="B31" i="1"/>
  <c r="FW83" i="1"/>
  <c r="FW84" i="1"/>
  <c r="FW85" i="1"/>
  <c r="FW86" i="1"/>
  <c r="FW87" i="1"/>
  <c r="FW88" i="1"/>
  <c r="FW89" i="1"/>
  <c r="FW90" i="1"/>
  <c r="FW91" i="1"/>
  <c r="FW92" i="1"/>
  <c r="FW93" i="1"/>
  <c r="GD142" i="1"/>
  <c r="GC142" i="1"/>
  <c r="GB142" i="1"/>
  <c r="GD141" i="1"/>
  <c r="GC141" i="1"/>
  <c r="GB141" i="1"/>
  <c r="GD140" i="1"/>
  <c r="GC140" i="1"/>
  <c r="GB140" i="1"/>
  <c r="GD139" i="1"/>
  <c r="GC139" i="1"/>
  <c r="GB139" i="1"/>
  <c r="GD138" i="1"/>
  <c r="GC138" i="1"/>
  <c r="GB138" i="1"/>
  <c r="GD137" i="1"/>
  <c r="GC137" i="1"/>
  <c r="GB137" i="1"/>
  <c r="GD136" i="1"/>
  <c r="GC136" i="1"/>
  <c r="GB136" i="1"/>
  <c r="GD135" i="1"/>
  <c r="GC135" i="1"/>
  <c r="GB135" i="1"/>
  <c r="GD134" i="1"/>
  <c r="GC134" i="1"/>
  <c r="GB134" i="1"/>
  <c r="GD133" i="1"/>
  <c r="GC133" i="1"/>
  <c r="GB133" i="1"/>
  <c r="GD125" i="1"/>
  <c r="GC125" i="1"/>
  <c r="GB125" i="1"/>
  <c r="GD124" i="1"/>
  <c r="GC124" i="1"/>
  <c r="GB124" i="1"/>
  <c r="GD123" i="1"/>
  <c r="GC123" i="1"/>
  <c r="GB123" i="1"/>
  <c r="GD122" i="1"/>
  <c r="GC122" i="1"/>
  <c r="GB122" i="1"/>
  <c r="GD121" i="1"/>
  <c r="GC121" i="1"/>
  <c r="GB121" i="1"/>
  <c r="GD120" i="1"/>
  <c r="GC120" i="1"/>
  <c r="GB120" i="1"/>
  <c r="GD119" i="1"/>
  <c r="GC119" i="1"/>
  <c r="GB119" i="1"/>
  <c r="GD118" i="1"/>
  <c r="GC118" i="1"/>
  <c r="GB118" i="1"/>
  <c r="GD117" i="1"/>
  <c r="GC117" i="1"/>
  <c r="GB117" i="1"/>
  <c r="GD116" i="1"/>
  <c r="GC116" i="1"/>
  <c r="GB116" i="1"/>
  <c r="GE83" i="1"/>
  <c r="GE84" i="1"/>
  <c r="GE85" i="1"/>
  <c r="GE86" i="1"/>
  <c r="GE87" i="1"/>
  <c r="GE88" i="1"/>
  <c r="GE89" i="1"/>
  <c r="GE90" i="1"/>
  <c r="GE91" i="1"/>
  <c r="GE92" i="1"/>
  <c r="GE93" i="1"/>
  <c r="GD82" i="1"/>
  <c r="GC82" i="1"/>
  <c r="GB82" i="1"/>
  <c r="GD81" i="1"/>
  <c r="GC81" i="1"/>
  <c r="GB81" i="1"/>
  <c r="GD80" i="1"/>
  <c r="GC80" i="1"/>
  <c r="GB80" i="1"/>
  <c r="GD79" i="1"/>
  <c r="GC79" i="1"/>
  <c r="GB79" i="1"/>
  <c r="GD78" i="1"/>
  <c r="GC78" i="1"/>
  <c r="GB78" i="1"/>
  <c r="GD77" i="1"/>
  <c r="GC77" i="1"/>
  <c r="GB77" i="1"/>
  <c r="GD76" i="1"/>
  <c r="GC76" i="1"/>
  <c r="GB76" i="1"/>
  <c r="GD75" i="1"/>
  <c r="GC75" i="1"/>
  <c r="GB75" i="1"/>
  <c r="GD74" i="1"/>
  <c r="GC74" i="1"/>
  <c r="GB74" i="1"/>
  <c r="GD73" i="1"/>
  <c r="GC73" i="1"/>
  <c r="GB73" i="1"/>
  <c r="FV142" i="1"/>
  <c r="FU142" i="1"/>
  <c r="FT142" i="1"/>
  <c r="FV141" i="1"/>
  <c r="FU141" i="1"/>
  <c r="FT141" i="1"/>
  <c r="FV140" i="1"/>
  <c r="FU140" i="1"/>
  <c r="FT140" i="1"/>
  <c r="FV139" i="1"/>
  <c r="FU139" i="1"/>
  <c r="FT139" i="1"/>
  <c r="FV138" i="1"/>
  <c r="FU138" i="1"/>
  <c r="FT138" i="1"/>
  <c r="FV137" i="1"/>
  <c r="FU137" i="1"/>
  <c r="FT137" i="1"/>
  <c r="FV136" i="1"/>
  <c r="FU136" i="1"/>
  <c r="FT136" i="1"/>
  <c r="FV135" i="1"/>
  <c r="FU135" i="1"/>
  <c r="FT135" i="1"/>
  <c r="FV134" i="1"/>
  <c r="FU134" i="1"/>
  <c r="FT134" i="1"/>
  <c r="FV133" i="1"/>
  <c r="FU133" i="1"/>
  <c r="FT133" i="1"/>
  <c r="FV125" i="1"/>
  <c r="FU125" i="1"/>
  <c r="FT125" i="1"/>
  <c r="FV124" i="1"/>
  <c r="FU124" i="1"/>
  <c r="FT124" i="1"/>
  <c r="FV123" i="1"/>
  <c r="FU123" i="1"/>
  <c r="FT123" i="1"/>
  <c r="FV122" i="1"/>
  <c r="FU122" i="1"/>
  <c r="FT122" i="1"/>
  <c r="FV121" i="1"/>
  <c r="FU121" i="1"/>
  <c r="FT121" i="1"/>
  <c r="FV120" i="1"/>
  <c r="FU120" i="1"/>
  <c r="FT120" i="1"/>
  <c r="FV119" i="1"/>
  <c r="FU119" i="1"/>
  <c r="FT119" i="1"/>
  <c r="FV118" i="1"/>
  <c r="FU118" i="1"/>
  <c r="FT118" i="1"/>
  <c r="FV117" i="1"/>
  <c r="FU117" i="1"/>
  <c r="FT117" i="1"/>
  <c r="FV116" i="1"/>
  <c r="FU116" i="1"/>
  <c r="FT116" i="1"/>
  <c r="FV82" i="1"/>
  <c r="FU82" i="1"/>
  <c r="FT82" i="1"/>
  <c r="FV81" i="1"/>
  <c r="FU81" i="1"/>
  <c r="FT81" i="1"/>
  <c r="FV80" i="1"/>
  <c r="FU80" i="1"/>
  <c r="FT80" i="1"/>
  <c r="FV79" i="1"/>
  <c r="FU79" i="1"/>
  <c r="FT79" i="1"/>
  <c r="FV78" i="1"/>
  <c r="FU78" i="1"/>
  <c r="FT78" i="1"/>
  <c r="FV77" i="1"/>
  <c r="FU77" i="1"/>
  <c r="FT77" i="1"/>
  <c r="FV76" i="1"/>
  <c r="FU76" i="1"/>
  <c r="FT76" i="1"/>
  <c r="FV75" i="1"/>
  <c r="FU75" i="1"/>
  <c r="FT75" i="1"/>
  <c r="FV74" i="1"/>
  <c r="FU74" i="1"/>
  <c r="FT74" i="1"/>
  <c r="FV73" i="1"/>
  <c r="FU73" i="1"/>
  <c r="FT73" i="1"/>
  <c r="FN142" i="1"/>
  <c r="FM142" i="1"/>
  <c r="FL142" i="1"/>
  <c r="FN141" i="1"/>
  <c r="FM141" i="1"/>
  <c r="FL141" i="1"/>
  <c r="FN140" i="1"/>
  <c r="FM140" i="1"/>
  <c r="FL140" i="1"/>
  <c r="FN139" i="1"/>
  <c r="FM139" i="1"/>
  <c r="FL139" i="1"/>
  <c r="FN138" i="1"/>
  <c r="FM138" i="1"/>
  <c r="FL138" i="1"/>
  <c r="FN137" i="1"/>
  <c r="FM137" i="1"/>
  <c r="FL137" i="1"/>
  <c r="FN136" i="1"/>
  <c r="FM136" i="1"/>
  <c r="FL136" i="1"/>
  <c r="FN135" i="1"/>
  <c r="FM135" i="1"/>
  <c r="FL135" i="1"/>
  <c r="FN134" i="1"/>
  <c r="FM134" i="1"/>
  <c r="FL134" i="1"/>
  <c r="FN133" i="1"/>
  <c r="FM133" i="1"/>
  <c r="FL133" i="1"/>
  <c r="FN125" i="1"/>
  <c r="FM125" i="1"/>
  <c r="FL125" i="1"/>
  <c r="FN124" i="1"/>
  <c r="FM124" i="1"/>
  <c r="FL124" i="1"/>
  <c r="FN123" i="1"/>
  <c r="FM123" i="1"/>
  <c r="FL123" i="1"/>
  <c r="FN122" i="1"/>
  <c r="FM122" i="1"/>
  <c r="FL122" i="1"/>
  <c r="FN121" i="1"/>
  <c r="FM121" i="1"/>
  <c r="FL121" i="1"/>
  <c r="FN120" i="1"/>
  <c r="FM120" i="1"/>
  <c r="FL120" i="1"/>
  <c r="FN119" i="1"/>
  <c r="FM119" i="1"/>
  <c r="FL119" i="1"/>
  <c r="FN118" i="1"/>
  <c r="FM118" i="1"/>
  <c r="FL118" i="1"/>
  <c r="FN117" i="1"/>
  <c r="FM117" i="1"/>
  <c r="FL117" i="1"/>
  <c r="FN116" i="1"/>
  <c r="FM116" i="1"/>
  <c r="FL116" i="1"/>
  <c r="FL74" i="1"/>
  <c r="FM74" i="1"/>
  <c r="FN74" i="1"/>
  <c r="FL75" i="1"/>
  <c r="FM75" i="1"/>
  <c r="FN75" i="1"/>
  <c r="FL76" i="1"/>
  <c r="FM76" i="1"/>
  <c r="FN76" i="1"/>
  <c r="FL77" i="1"/>
  <c r="FM77" i="1"/>
  <c r="FN77" i="1"/>
  <c r="FL78" i="1"/>
  <c r="FM78" i="1"/>
  <c r="FN78" i="1"/>
  <c r="FL79" i="1"/>
  <c r="FM79" i="1"/>
  <c r="FN79" i="1"/>
  <c r="FL80" i="1"/>
  <c r="FM80" i="1"/>
  <c r="FN80" i="1"/>
  <c r="FL81" i="1"/>
  <c r="FM81" i="1"/>
  <c r="FN81" i="1"/>
  <c r="FL82" i="1"/>
  <c r="FM82" i="1"/>
  <c r="FN82" i="1"/>
  <c r="FN73" i="1"/>
  <c r="FM73" i="1"/>
  <c r="FL73" i="1"/>
  <c r="FG142" i="1"/>
  <c r="FF142" i="1"/>
  <c r="FE142" i="1"/>
  <c r="FG141" i="1"/>
  <c r="FF141" i="1"/>
  <c r="FE141" i="1"/>
  <c r="FG140" i="1"/>
  <c r="FF140" i="1"/>
  <c r="FE140" i="1"/>
  <c r="FG139" i="1"/>
  <c r="FF139" i="1"/>
  <c r="FE139" i="1"/>
  <c r="FG138" i="1"/>
  <c r="FF138" i="1"/>
  <c r="FE138" i="1"/>
  <c r="FG137" i="1"/>
  <c r="FF137" i="1"/>
  <c r="FE137" i="1"/>
  <c r="FG136" i="1"/>
  <c r="FF136" i="1"/>
  <c r="FE136" i="1"/>
  <c r="FG135" i="1"/>
  <c r="FF135" i="1"/>
  <c r="FE135" i="1"/>
  <c r="FG134" i="1"/>
  <c r="FF134" i="1"/>
  <c r="FE134" i="1"/>
  <c r="FG133" i="1"/>
  <c r="FF133" i="1"/>
  <c r="FE133" i="1"/>
  <c r="FG125" i="1"/>
  <c r="FF125" i="1"/>
  <c r="FE125" i="1"/>
  <c r="FG124" i="1"/>
  <c r="FF124" i="1"/>
  <c r="FE124" i="1"/>
  <c r="FG123" i="1"/>
  <c r="FF123" i="1"/>
  <c r="FE123" i="1"/>
  <c r="FG122" i="1"/>
  <c r="FF122" i="1"/>
  <c r="FE122" i="1"/>
  <c r="FG121" i="1"/>
  <c r="FF121" i="1"/>
  <c r="FE121" i="1"/>
  <c r="FG120" i="1"/>
  <c r="FF120" i="1"/>
  <c r="FE120" i="1"/>
  <c r="FG119" i="1"/>
  <c r="FF119" i="1"/>
  <c r="FE119" i="1"/>
  <c r="FG118" i="1"/>
  <c r="FF118" i="1"/>
  <c r="FE118" i="1"/>
  <c r="FG117" i="1"/>
  <c r="FF117" i="1"/>
  <c r="FE117" i="1"/>
  <c r="FG116" i="1"/>
  <c r="FF116" i="1"/>
  <c r="FE116" i="1"/>
  <c r="FH83" i="1"/>
  <c r="FH84" i="1"/>
  <c r="FH85" i="1"/>
  <c r="FH86" i="1"/>
  <c r="FH87" i="1"/>
  <c r="FH88" i="1"/>
  <c r="FH89" i="1"/>
  <c r="FH90" i="1"/>
  <c r="FH91" i="1"/>
  <c r="FH92" i="1"/>
  <c r="FH93" i="1"/>
  <c r="FE74" i="1"/>
  <c r="FF74" i="1"/>
  <c r="FG74" i="1"/>
  <c r="FE75" i="1"/>
  <c r="FF75" i="1"/>
  <c r="FG75" i="1"/>
  <c r="FE76" i="1"/>
  <c r="FF76" i="1"/>
  <c r="FG76" i="1"/>
  <c r="FE77" i="1"/>
  <c r="FF77" i="1"/>
  <c r="FG77" i="1"/>
  <c r="FE78" i="1"/>
  <c r="FF78" i="1"/>
  <c r="FG78" i="1"/>
  <c r="FE79" i="1"/>
  <c r="FF79" i="1"/>
  <c r="FG79" i="1"/>
  <c r="FE80" i="1"/>
  <c r="FF80" i="1"/>
  <c r="FG80" i="1"/>
  <c r="FE81" i="1"/>
  <c r="FF81" i="1"/>
  <c r="FG81" i="1"/>
  <c r="FE82" i="1"/>
  <c r="FF82" i="1"/>
  <c r="FG82" i="1"/>
  <c r="FG73" i="1"/>
  <c r="FF73" i="1"/>
  <c r="FE73" i="1"/>
  <c r="R39" i="1" l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C43" i="1"/>
  <c r="D43" i="1"/>
  <c r="E43" i="1"/>
  <c r="F43" i="1"/>
  <c r="G43" i="1"/>
  <c r="H43" i="1"/>
  <c r="I43" i="1"/>
  <c r="J43" i="1"/>
  <c r="J113" i="1" s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C48" i="1"/>
  <c r="D48" i="1"/>
  <c r="E48" i="1"/>
  <c r="F48" i="1"/>
  <c r="G48" i="1"/>
  <c r="H48" i="1"/>
  <c r="I48" i="1"/>
  <c r="J48" i="1"/>
  <c r="J118" i="1" s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C50" i="1"/>
  <c r="C120" i="1" s="1"/>
  <c r="D50" i="1"/>
  <c r="E50" i="1"/>
  <c r="F50" i="1"/>
  <c r="G50" i="1"/>
  <c r="H50" i="1"/>
  <c r="I50" i="1"/>
  <c r="J50" i="1"/>
  <c r="K50" i="1"/>
  <c r="L50" i="1"/>
  <c r="M50" i="1"/>
  <c r="N50" i="1"/>
  <c r="O50" i="1"/>
  <c r="O120" i="1" s="1"/>
  <c r="P50" i="1"/>
  <c r="Q50" i="1"/>
  <c r="R50" i="1"/>
  <c r="S50" i="1"/>
  <c r="T50" i="1"/>
  <c r="U50" i="1"/>
  <c r="V50" i="1"/>
  <c r="W50" i="1"/>
  <c r="X50" i="1"/>
  <c r="Y50" i="1"/>
  <c r="Z50" i="1"/>
  <c r="AA50" i="1"/>
  <c r="AA120" i="1" s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M120" i="1" s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Y120" i="1" s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K120" i="1" s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W120" i="1" s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I120" i="1" s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U120" i="1" s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G120" i="1" s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E120" i="1" s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Q120" i="1" s="1"/>
  <c r="ER50" i="1"/>
  <c r="ES50" i="1"/>
  <c r="ET50" i="1"/>
  <c r="EU50" i="1"/>
  <c r="C51" i="1"/>
  <c r="D51" i="1"/>
  <c r="E51" i="1"/>
  <c r="F51" i="1"/>
  <c r="G51" i="1"/>
  <c r="H51" i="1"/>
  <c r="I51" i="1"/>
  <c r="J51" i="1"/>
  <c r="J121" i="1" s="1"/>
  <c r="K51" i="1"/>
  <c r="L51" i="1"/>
  <c r="M51" i="1"/>
  <c r="N51" i="1"/>
  <c r="O51" i="1"/>
  <c r="P51" i="1"/>
  <c r="Q51" i="1"/>
  <c r="R51" i="1"/>
  <c r="S51" i="1"/>
  <c r="T51" i="1"/>
  <c r="U51" i="1"/>
  <c r="V51" i="1"/>
  <c r="V121" i="1" s="1"/>
  <c r="W51" i="1"/>
  <c r="X51" i="1"/>
  <c r="Y51" i="1"/>
  <c r="Z51" i="1"/>
  <c r="AA51" i="1"/>
  <c r="AB51" i="1"/>
  <c r="AC51" i="1"/>
  <c r="AD51" i="1"/>
  <c r="AE51" i="1"/>
  <c r="AF51" i="1"/>
  <c r="AG51" i="1"/>
  <c r="AH51" i="1"/>
  <c r="AH121" i="1" s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T121" i="1" s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F121" i="1" s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R121" i="1" s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D121" i="1" s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P121" i="1" s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B121" i="1" s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N121" i="1" s="1"/>
  <c r="DO51" i="1"/>
  <c r="DP51" i="1"/>
  <c r="DQ51" i="1"/>
  <c r="DR51" i="1"/>
  <c r="DS51" i="1"/>
  <c r="DT51" i="1"/>
  <c r="DU51" i="1"/>
  <c r="DV51" i="1"/>
  <c r="DW51" i="1"/>
  <c r="DX51" i="1"/>
  <c r="DY51" i="1"/>
  <c r="DZ51" i="1"/>
  <c r="DZ121" i="1" s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L121" i="1" s="1"/>
  <c r="EM51" i="1"/>
  <c r="EN51" i="1"/>
  <c r="EO51" i="1"/>
  <c r="EP51" i="1"/>
  <c r="EQ51" i="1"/>
  <c r="ER51" i="1"/>
  <c r="ES51" i="1"/>
  <c r="ET51" i="1"/>
  <c r="EU51" i="1"/>
  <c r="C52" i="1"/>
  <c r="D52" i="1"/>
  <c r="E52" i="1"/>
  <c r="E122" i="1" s="1"/>
  <c r="F52" i="1"/>
  <c r="G52" i="1"/>
  <c r="H52" i="1"/>
  <c r="I52" i="1"/>
  <c r="J52" i="1"/>
  <c r="J122" i="1" s="1"/>
  <c r="K52" i="1"/>
  <c r="L52" i="1"/>
  <c r="M52" i="1"/>
  <c r="N52" i="1"/>
  <c r="O52" i="1"/>
  <c r="P52" i="1"/>
  <c r="Q52" i="1"/>
  <c r="Q122" i="1" s="1"/>
  <c r="R52" i="1"/>
  <c r="S52" i="1"/>
  <c r="T52" i="1"/>
  <c r="U52" i="1"/>
  <c r="V52" i="1"/>
  <c r="W52" i="1"/>
  <c r="X52" i="1"/>
  <c r="Y52" i="1"/>
  <c r="Z52" i="1"/>
  <c r="AA52" i="1"/>
  <c r="AB52" i="1"/>
  <c r="AC52" i="1"/>
  <c r="AC122" i="1" s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O122" i="1" s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A122" i="1" s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M122" i="1" s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Y122" i="1" s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K122" i="1" s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W122" i="1" s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I122" i="1" s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U122" i="1" s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G122" i="1" s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S122" i="1" s="1"/>
  <c r="ET52" i="1"/>
  <c r="EU52" i="1"/>
  <c r="C53" i="1"/>
  <c r="D53" i="1"/>
  <c r="E53" i="1"/>
  <c r="F53" i="1"/>
  <c r="G53" i="1"/>
  <c r="H53" i="1"/>
  <c r="I53" i="1"/>
  <c r="J53" i="1"/>
  <c r="J123" i="1" s="1"/>
  <c r="K53" i="1"/>
  <c r="L53" i="1"/>
  <c r="L123" i="1" s="1"/>
  <c r="M53" i="1"/>
  <c r="N53" i="1"/>
  <c r="O53" i="1"/>
  <c r="P53" i="1"/>
  <c r="Q53" i="1"/>
  <c r="R53" i="1"/>
  <c r="S53" i="1"/>
  <c r="T53" i="1"/>
  <c r="U53" i="1"/>
  <c r="V53" i="1"/>
  <c r="W53" i="1"/>
  <c r="X53" i="1"/>
  <c r="X123" i="1" s="1"/>
  <c r="Y53" i="1"/>
  <c r="Z53" i="1"/>
  <c r="AA53" i="1"/>
  <c r="AB53" i="1"/>
  <c r="AC53" i="1"/>
  <c r="AD53" i="1"/>
  <c r="AE53" i="1"/>
  <c r="AF53" i="1"/>
  <c r="AG53" i="1"/>
  <c r="AH53" i="1"/>
  <c r="AI53" i="1"/>
  <c r="AJ53" i="1"/>
  <c r="AJ123" i="1" s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V123" i="1" s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H123" i="1" s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T123" i="1" s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F123" i="1" s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R123" i="1" s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D123" i="1" s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P123" i="1" s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B123" i="1" s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N123" i="1" s="1"/>
  <c r="EO53" i="1"/>
  <c r="EP53" i="1"/>
  <c r="EQ53" i="1"/>
  <c r="ER53" i="1"/>
  <c r="ES53" i="1"/>
  <c r="ET53" i="1"/>
  <c r="EU53" i="1"/>
  <c r="C54" i="1"/>
  <c r="D54" i="1"/>
  <c r="E54" i="1"/>
  <c r="F54" i="1"/>
  <c r="G54" i="1"/>
  <c r="G124" i="1" s="1"/>
  <c r="H54" i="1"/>
  <c r="I54" i="1"/>
  <c r="J54" i="1"/>
  <c r="J124" i="1" s="1"/>
  <c r="K54" i="1"/>
  <c r="L54" i="1"/>
  <c r="M54" i="1"/>
  <c r="N54" i="1"/>
  <c r="O54" i="1"/>
  <c r="P54" i="1"/>
  <c r="Q54" i="1"/>
  <c r="R54" i="1"/>
  <c r="S54" i="1"/>
  <c r="S124" i="1" s="1"/>
  <c r="T54" i="1"/>
  <c r="U54" i="1"/>
  <c r="V54" i="1"/>
  <c r="W54" i="1"/>
  <c r="X54" i="1"/>
  <c r="Y54" i="1"/>
  <c r="Z54" i="1"/>
  <c r="AA54" i="1"/>
  <c r="AB54" i="1"/>
  <c r="AC54" i="1"/>
  <c r="AD54" i="1"/>
  <c r="AE54" i="1"/>
  <c r="AE124" i="1" s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Q124" i="1" s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C124" i="1" s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O124" i="1" s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A124" i="1" s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M124" i="1" s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Y124" i="1" s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K124" i="1" s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W124" i="1" s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I124" i="1" s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U124" i="1" s="1"/>
  <c r="C55" i="1"/>
  <c r="D55" i="1"/>
  <c r="E55" i="1"/>
  <c r="F55" i="1"/>
  <c r="G55" i="1"/>
  <c r="H55" i="1"/>
  <c r="I55" i="1"/>
  <c r="J55" i="1"/>
  <c r="J125" i="1" s="1"/>
  <c r="K55" i="1"/>
  <c r="L55" i="1"/>
  <c r="M55" i="1"/>
  <c r="N55" i="1"/>
  <c r="N125" i="1" s="1"/>
  <c r="O55" i="1"/>
  <c r="P55" i="1"/>
  <c r="Q55" i="1"/>
  <c r="R55" i="1"/>
  <c r="S55" i="1"/>
  <c r="T55" i="1"/>
  <c r="U55" i="1"/>
  <c r="V55" i="1"/>
  <c r="W55" i="1"/>
  <c r="X55" i="1"/>
  <c r="Y55" i="1"/>
  <c r="Z55" i="1"/>
  <c r="Z125" i="1" s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L125" i="1" s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X125" i="1" s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J125" i="1" s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V125" i="1" s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H125" i="1" s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T125" i="1" s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F125" i="1" s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R125" i="1" s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D125" i="1" s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P125" i="1" s="1"/>
  <c r="EQ55" i="1"/>
  <c r="ER55" i="1"/>
  <c r="ES55" i="1"/>
  <c r="ET55" i="1"/>
  <c r="EU55" i="1"/>
  <c r="B32" i="1"/>
  <c r="B33" i="1"/>
  <c r="B34" i="1"/>
  <c r="B35" i="1"/>
  <c r="B36" i="1"/>
  <c r="B37" i="1"/>
  <c r="B38" i="1"/>
  <c r="B108" i="1" s="1"/>
  <c r="B39" i="1"/>
  <c r="B40" i="1"/>
  <c r="B41" i="1"/>
  <c r="B42" i="1"/>
  <c r="B43" i="1"/>
  <c r="B44" i="1"/>
  <c r="B45" i="1"/>
  <c r="B46" i="1"/>
  <c r="B47" i="1"/>
  <c r="B48" i="1"/>
  <c r="B49" i="1"/>
  <c r="B50" i="1"/>
  <c r="B120" i="1" s="1"/>
  <c r="B51" i="1"/>
  <c r="B52" i="1"/>
  <c r="B53" i="1"/>
  <c r="B54" i="1"/>
  <c r="B55" i="1"/>
  <c r="CQ118" i="1" l="1"/>
  <c r="BT125" i="1"/>
  <c r="DI124" i="1"/>
  <c r="E124" i="1"/>
  <c r="EQ122" i="1"/>
  <c r="AM122" i="1"/>
  <c r="CB121" i="1"/>
  <c r="CS120" i="1"/>
  <c r="EH119" i="1"/>
  <c r="BB119" i="1"/>
  <c r="DC125" i="1"/>
  <c r="EF124" i="1"/>
  <c r="DY123" i="1"/>
  <c r="U123" i="1"/>
  <c r="AL122" i="1"/>
  <c r="BC121" i="1"/>
  <c r="BT120" i="1"/>
  <c r="L120" i="1"/>
  <c r="AO119" i="1"/>
  <c r="EL118" i="1"/>
  <c r="DB118" i="1"/>
  <c r="CP118" i="1"/>
  <c r="BR118" i="1"/>
  <c r="AH118" i="1"/>
  <c r="V118" i="1"/>
  <c r="EQ117" i="1"/>
  <c r="EE117" i="1"/>
  <c r="CR125" i="1"/>
  <c r="ES124" i="1"/>
  <c r="BA124" i="1"/>
  <c r="CD123" i="1"/>
  <c r="V123" i="1"/>
  <c r="CI122" i="1"/>
  <c r="DX121" i="1"/>
  <c r="AF121" i="1"/>
  <c r="DE120" i="1"/>
  <c r="Y120" i="1"/>
  <c r="BN119" i="1"/>
  <c r="DC118" i="1"/>
  <c r="BG125" i="1"/>
  <c r="DT124" i="1"/>
  <c r="AN124" i="1"/>
  <c r="DA123" i="1"/>
  <c r="EP122" i="1"/>
  <c r="AX122" i="1"/>
  <c r="CY121" i="1"/>
  <c r="S121" i="1"/>
  <c r="CR120" i="1"/>
  <c r="AJ120" i="1"/>
  <c r="ES119" i="1"/>
  <c r="BM119" i="1"/>
  <c r="Q119" i="1"/>
  <c r="DN118" i="1"/>
  <c r="BF118" i="1"/>
  <c r="EL125" i="1"/>
  <c r="DB125" i="1"/>
  <c r="CD125" i="1"/>
  <c r="AT125" i="1"/>
  <c r="V125" i="1"/>
  <c r="EE124" i="1"/>
  <c r="CU124" i="1"/>
  <c r="EJ123" i="1"/>
  <c r="EB125" i="1"/>
  <c r="AJ125" i="1"/>
  <c r="BY124" i="1"/>
  <c r="DB123" i="1"/>
  <c r="DS122" i="1"/>
  <c r="C122" i="1"/>
  <c r="T121" i="1"/>
  <c r="AW120" i="1"/>
  <c r="CL119" i="1"/>
  <c r="DO118" i="1"/>
  <c r="BS125" i="1"/>
  <c r="CV124" i="1"/>
  <c r="D124" i="1"/>
  <c r="AS123" i="1"/>
  <c r="CH122" i="1"/>
  <c r="DK121" i="1"/>
  <c r="EN120" i="1"/>
  <c r="AV120" i="1"/>
  <c r="DU119" i="1"/>
  <c r="AC119" i="1"/>
  <c r="DZ118" i="1"/>
  <c r="AT118" i="1"/>
  <c r="DZ125" i="1"/>
  <c r="CP125" i="1"/>
  <c r="BR125" i="1"/>
  <c r="AH125" i="1"/>
  <c r="EQ124" i="1"/>
  <c r="DG124" i="1"/>
  <c r="BW124" i="1"/>
  <c r="AY124" i="1"/>
  <c r="AA124" i="1"/>
  <c r="O124" i="1"/>
  <c r="C124" i="1"/>
  <c r="DX123" i="1"/>
  <c r="X125" i="1"/>
  <c r="CK124" i="1"/>
  <c r="EL123" i="1"/>
  <c r="AT123" i="1"/>
  <c r="AY122" i="1"/>
  <c r="CN121" i="1"/>
  <c r="EC120" i="1"/>
  <c r="ET119" i="1"/>
  <c r="AD119" i="1"/>
  <c r="CE125" i="1"/>
  <c r="DH124" i="1"/>
  <c r="AB124" i="1"/>
  <c r="BQ123" i="1"/>
  <c r="CT122" i="1"/>
  <c r="EU121" i="1"/>
  <c r="BO121" i="1"/>
  <c r="DP120" i="1"/>
  <c r="BH120" i="1"/>
  <c r="X120" i="1"/>
  <c r="BA119" i="1"/>
  <c r="E119" i="1"/>
  <c r="CD118" i="1"/>
  <c r="DN125" i="1"/>
  <c r="BF125" i="1"/>
  <c r="DS124" i="1"/>
  <c r="CI124" i="1"/>
  <c r="BK124" i="1"/>
  <c r="AM124" i="1"/>
  <c r="DL123" i="1"/>
  <c r="DD125" i="1"/>
  <c r="EG124" i="1"/>
  <c r="AO124" i="1"/>
  <c r="DN123" i="1"/>
  <c r="BF123" i="1"/>
  <c r="BW122" i="1"/>
  <c r="DL121" i="1"/>
  <c r="H121" i="1"/>
  <c r="BI120" i="1"/>
  <c r="CX119" i="1"/>
  <c r="EA118" i="1"/>
  <c r="EM125" i="1"/>
  <c r="AI125" i="1"/>
  <c r="CJ124" i="1"/>
  <c r="EK123" i="1"/>
  <c r="BE123" i="1"/>
  <c r="DF122" i="1"/>
  <c r="Z122" i="1"/>
  <c r="CA121" i="1"/>
  <c r="EB120" i="1"/>
  <c r="EG119" i="1"/>
  <c r="EU125" i="1"/>
  <c r="CM125" i="1"/>
  <c r="AQ125" i="1"/>
  <c r="EN124" i="1"/>
  <c r="CR124" i="1"/>
  <c r="AJ124" i="1"/>
  <c r="L124" i="1"/>
  <c r="EG123" i="1"/>
  <c r="DI123" i="1"/>
  <c r="CK123" i="1"/>
  <c r="BM123" i="1"/>
  <c r="AO123" i="1"/>
  <c r="Q123" i="1"/>
  <c r="EL122" i="1"/>
  <c r="DZ122" i="1"/>
  <c r="DB122" i="1"/>
  <c r="CD122" i="1"/>
  <c r="BR122" i="1"/>
  <c r="BF122" i="1"/>
  <c r="AT122" i="1"/>
  <c r="V122" i="1"/>
  <c r="BH125" i="1"/>
  <c r="CW124" i="1"/>
  <c r="DZ123" i="1"/>
  <c r="EE122" i="1"/>
  <c r="BK122" i="1"/>
  <c r="CZ121" i="1"/>
  <c r="EO120" i="1"/>
  <c r="AK120" i="1"/>
  <c r="AP119" i="1"/>
  <c r="EA125" i="1"/>
  <c r="K125" i="1"/>
  <c r="AZ124" i="1"/>
  <c r="CO123" i="1"/>
  <c r="ED122" i="1"/>
  <c r="N122" i="1"/>
  <c r="AQ121" i="1"/>
  <c r="CK119" i="1"/>
  <c r="CY125" i="1"/>
  <c r="AE125" i="1"/>
  <c r="EB124" i="1"/>
  <c r="CF124" i="1"/>
  <c r="X124" i="1"/>
  <c r="ES123" i="1"/>
  <c r="DU123" i="1"/>
  <c r="CW123" i="1"/>
  <c r="BY123" i="1"/>
  <c r="BA123" i="1"/>
  <c r="AC123" i="1"/>
  <c r="E123" i="1"/>
  <c r="DN122" i="1"/>
  <c r="CP122" i="1"/>
  <c r="AH122" i="1"/>
  <c r="DP125" i="1"/>
  <c r="L125" i="1"/>
  <c r="Q124" i="1"/>
  <c r="AA122" i="1"/>
  <c r="BP121" i="1"/>
  <c r="BU120" i="1"/>
  <c r="DJ119" i="1"/>
  <c r="F119" i="1"/>
  <c r="AU125" i="1"/>
  <c r="BL124" i="1"/>
  <c r="CC123" i="1"/>
  <c r="DR122" i="1"/>
  <c r="EI121" i="1"/>
  <c r="G121" i="1"/>
  <c r="DI119" i="1"/>
  <c r="EI125" i="1"/>
  <c r="CA125" i="1"/>
  <c r="G125" i="1"/>
  <c r="BT124" i="1"/>
  <c r="DU125" i="1"/>
  <c r="CK125" i="1"/>
  <c r="AO125" i="1"/>
  <c r="DN124" i="1"/>
  <c r="AH124" i="1"/>
  <c r="BP122" i="1"/>
  <c r="CF125" i="1"/>
  <c r="DU124" i="1"/>
  <c r="AC124" i="1"/>
  <c r="BR123" i="1"/>
  <c r="AH123" i="1"/>
  <c r="CU122" i="1"/>
  <c r="EJ121" i="1"/>
  <c r="AR121" i="1"/>
  <c r="DQ120" i="1"/>
  <c r="M120" i="1"/>
  <c r="BZ119" i="1"/>
  <c r="EM118" i="1"/>
  <c r="DO125" i="1"/>
  <c r="W125" i="1"/>
  <c r="BX124" i="1"/>
  <c r="DM123" i="1"/>
  <c r="I123" i="1"/>
  <c r="BJ122" i="1"/>
  <c r="DW121" i="1"/>
  <c r="AE121" i="1"/>
  <c r="CF120" i="1"/>
  <c r="CW119" i="1"/>
  <c r="DW125" i="1"/>
  <c r="BO125" i="1"/>
  <c r="S125" i="1"/>
  <c r="DD124" i="1"/>
  <c r="AV124" i="1"/>
  <c r="ES125" i="1"/>
  <c r="DI125" i="1"/>
  <c r="BY125" i="1"/>
  <c r="BA125" i="1"/>
  <c r="Q125" i="1"/>
  <c r="E125" i="1"/>
  <c r="DZ124" i="1"/>
  <c r="CP124" i="1"/>
  <c r="BR124" i="1"/>
  <c r="BF124" i="1"/>
  <c r="V124" i="1"/>
  <c r="EQ123" i="1"/>
  <c r="EE123" i="1"/>
  <c r="DG123" i="1"/>
  <c r="CI123" i="1"/>
  <c r="BK123" i="1"/>
  <c r="AM123" i="1"/>
  <c r="O123" i="1"/>
  <c r="C123" i="1"/>
  <c r="DX122" i="1"/>
  <c r="DL122" i="1"/>
  <c r="CN122" i="1"/>
  <c r="CB122" i="1"/>
  <c r="AR122" i="1"/>
  <c r="EN125" i="1"/>
  <c r="AV125" i="1"/>
  <c r="BM124" i="1"/>
  <c r="CP123" i="1"/>
  <c r="DG122" i="1"/>
  <c r="O122" i="1"/>
  <c r="BD121" i="1"/>
  <c r="CG120" i="1"/>
  <c r="DV119" i="1"/>
  <c r="R119" i="1"/>
  <c r="CQ125" i="1"/>
  <c r="ER124" i="1"/>
  <c r="P124" i="1"/>
  <c r="AG123" i="1"/>
  <c r="BV122" i="1"/>
  <c r="CM121" i="1"/>
  <c r="DD120" i="1"/>
  <c r="BY119" i="1"/>
  <c r="DK125" i="1"/>
  <c r="BC125" i="1"/>
  <c r="DP124" i="1"/>
  <c r="BH124" i="1"/>
  <c r="EG125" i="1"/>
  <c r="CW125" i="1"/>
  <c r="BM125" i="1"/>
  <c r="AC125" i="1"/>
  <c r="EL124" i="1"/>
  <c r="DB124" i="1"/>
  <c r="CD124" i="1"/>
  <c r="AT124" i="1"/>
  <c r="DS123" i="1"/>
  <c r="CU123" i="1"/>
  <c r="BW123" i="1"/>
  <c r="AY123" i="1"/>
  <c r="AA123" i="1"/>
  <c r="EJ122" i="1"/>
  <c r="CZ122" i="1"/>
  <c r="BD122" i="1"/>
  <c r="CE118" i="1"/>
  <c r="BS118" i="1"/>
  <c r="BG118" i="1"/>
  <c r="AU118" i="1"/>
  <c r="AI118" i="1"/>
  <c r="W118" i="1"/>
  <c r="K118" i="1"/>
  <c r="ER117" i="1"/>
  <c r="EF117" i="1"/>
  <c r="DT117" i="1"/>
  <c r="DH117" i="1"/>
  <c r="CV117" i="1"/>
  <c r="CJ117" i="1"/>
  <c r="BX117" i="1"/>
  <c r="BL117" i="1"/>
  <c r="AZ117" i="1"/>
  <c r="AN117" i="1"/>
  <c r="AB117" i="1"/>
  <c r="P117" i="1"/>
  <c r="D117" i="1"/>
  <c r="EK116" i="1"/>
  <c r="DY116" i="1"/>
  <c r="DM116" i="1"/>
  <c r="DA116" i="1"/>
  <c r="CO116" i="1"/>
  <c r="CC116" i="1"/>
  <c r="BQ116" i="1"/>
  <c r="BE116" i="1"/>
  <c r="AS116" i="1"/>
  <c r="AG116" i="1"/>
  <c r="U116" i="1"/>
  <c r="I116" i="1"/>
  <c r="EP115" i="1"/>
  <c r="ED115" i="1"/>
  <c r="DR115" i="1"/>
  <c r="DF115" i="1"/>
  <c r="CT115" i="1"/>
  <c r="CH115" i="1"/>
  <c r="BV115" i="1"/>
  <c r="BJ115" i="1"/>
  <c r="AX115" i="1"/>
  <c r="AL115" i="1"/>
  <c r="Z115" i="1"/>
  <c r="N115" i="1"/>
  <c r="EU114" i="1"/>
  <c r="EI114" i="1"/>
  <c r="DW114" i="1"/>
  <c r="DK114" i="1"/>
  <c r="CY114" i="1"/>
  <c r="CM114" i="1"/>
  <c r="CA114" i="1"/>
  <c r="BO114" i="1"/>
  <c r="BC114" i="1"/>
  <c r="AQ114" i="1"/>
  <c r="AE114" i="1"/>
  <c r="S114" i="1"/>
  <c r="G114" i="1"/>
  <c r="EN113" i="1"/>
  <c r="EB113" i="1"/>
  <c r="DP113" i="1"/>
  <c r="DD113" i="1"/>
  <c r="CR113" i="1"/>
  <c r="CF113" i="1"/>
  <c r="BT113" i="1"/>
  <c r="DS117" i="1"/>
  <c r="DG117" i="1"/>
  <c r="CU117" i="1"/>
  <c r="CI117" i="1"/>
  <c r="BW117" i="1"/>
  <c r="BK117" i="1"/>
  <c r="AY117" i="1"/>
  <c r="AM117" i="1"/>
  <c r="AA117" i="1"/>
  <c r="O117" i="1"/>
  <c r="C117" i="1"/>
  <c r="EJ116" i="1"/>
  <c r="DX116" i="1"/>
  <c r="DL116" i="1"/>
  <c r="CZ116" i="1"/>
  <c r="CN116" i="1"/>
  <c r="CB116" i="1"/>
  <c r="BP116" i="1"/>
  <c r="BD116" i="1"/>
  <c r="AR116" i="1"/>
  <c r="AF116" i="1"/>
  <c r="T116" i="1"/>
  <c r="H116" i="1"/>
  <c r="EO115" i="1"/>
  <c r="EC115" i="1"/>
  <c r="DQ115" i="1"/>
  <c r="DE115" i="1"/>
  <c r="CS115" i="1"/>
  <c r="CG115" i="1"/>
  <c r="BU115" i="1"/>
  <c r="BI115" i="1"/>
  <c r="AW115" i="1"/>
  <c r="AK115" i="1"/>
  <c r="Y115" i="1"/>
  <c r="M115" i="1"/>
  <c r="ET114" i="1"/>
  <c r="EH114" i="1"/>
  <c r="DV114" i="1"/>
  <c r="DJ114" i="1"/>
  <c r="CX114" i="1"/>
  <c r="CL114" i="1"/>
  <c r="BZ114" i="1"/>
  <c r="BN114" i="1"/>
  <c r="BB114" i="1"/>
  <c r="AP114" i="1"/>
  <c r="AD114" i="1"/>
  <c r="R114" i="1"/>
  <c r="F114" i="1"/>
  <c r="EM113" i="1"/>
  <c r="EA113" i="1"/>
  <c r="DO113" i="1"/>
  <c r="DC113" i="1"/>
  <c r="CQ113" i="1"/>
  <c r="CE113" i="1"/>
  <c r="BS113" i="1"/>
  <c r="BG113" i="1"/>
  <c r="AU113" i="1"/>
  <c r="AI113" i="1"/>
  <c r="W113" i="1"/>
  <c r="K113" i="1"/>
  <c r="ER112" i="1"/>
  <c r="EF112" i="1"/>
  <c r="DT112" i="1"/>
  <c r="DH112" i="1"/>
  <c r="CV112" i="1"/>
  <c r="CJ112" i="1"/>
  <c r="BX112" i="1"/>
  <c r="BL112" i="1"/>
  <c r="AZ112" i="1"/>
  <c r="AN112" i="1"/>
  <c r="AB112" i="1"/>
  <c r="P112" i="1"/>
  <c r="D112" i="1"/>
  <c r="EK111" i="1"/>
  <c r="DY111" i="1"/>
  <c r="DM111" i="1"/>
  <c r="DA111" i="1"/>
  <c r="CO111" i="1"/>
  <c r="CC111" i="1"/>
  <c r="BQ111" i="1"/>
  <c r="BE111" i="1"/>
  <c r="AS111" i="1"/>
  <c r="AG111" i="1"/>
  <c r="U111" i="1"/>
  <c r="I111" i="1"/>
  <c r="CZ123" i="1"/>
  <c r="BP123" i="1"/>
  <c r="T123" i="1"/>
  <c r="X115" i="1"/>
  <c r="ES114" i="1"/>
  <c r="DI114" i="1"/>
  <c r="BM114" i="1"/>
  <c r="AO114" i="1"/>
  <c r="Q114" i="1"/>
  <c r="EL113" i="1"/>
  <c r="DZ113" i="1"/>
  <c r="DN113" i="1"/>
  <c r="DB113" i="1"/>
  <c r="CD113" i="1"/>
  <c r="BF113" i="1"/>
  <c r="AT113" i="1"/>
  <c r="AH113" i="1"/>
  <c r="V113" i="1"/>
  <c r="EQ112" i="1"/>
  <c r="EE112" i="1"/>
  <c r="DS112" i="1"/>
  <c r="CB123" i="1"/>
  <c r="AR123" i="1"/>
  <c r="H123" i="1"/>
  <c r="AV115" i="1"/>
  <c r="L115" i="1"/>
  <c r="DU114" i="1"/>
  <c r="CK114" i="1"/>
  <c r="BA114" i="1"/>
  <c r="CP113" i="1"/>
  <c r="DG119" i="1"/>
  <c r="CU119" i="1"/>
  <c r="CI119" i="1"/>
  <c r="BW119" i="1"/>
  <c r="BK119" i="1"/>
  <c r="AY119" i="1"/>
  <c r="AM119" i="1"/>
  <c r="AA119" i="1"/>
  <c r="O119" i="1"/>
  <c r="C119" i="1"/>
  <c r="CN123" i="1"/>
  <c r="BD123" i="1"/>
  <c r="AF123" i="1"/>
  <c r="BH115" i="1"/>
  <c r="AJ115" i="1"/>
  <c r="EG114" i="1"/>
  <c r="CW114" i="1"/>
  <c r="BY114" i="1"/>
  <c r="AC114" i="1"/>
  <c r="E114" i="1"/>
  <c r="BR113" i="1"/>
  <c r="EJ125" i="1"/>
  <c r="DX125" i="1"/>
  <c r="DL125" i="1"/>
  <c r="CZ125" i="1"/>
  <c r="CN125" i="1"/>
  <c r="CB125" i="1"/>
  <c r="BP125" i="1"/>
  <c r="BD125" i="1"/>
  <c r="AR125" i="1"/>
  <c r="AF125" i="1"/>
  <c r="T125" i="1"/>
  <c r="H125" i="1"/>
  <c r="O114" i="1"/>
  <c r="C114" i="1"/>
  <c r="EQ121" i="1"/>
  <c r="EE121" i="1"/>
  <c r="DS121" i="1"/>
  <c r="DG121" i="1"/>
  <c r="CU121" i="1"/>
  <c r="CI121" i="1"/>
  <c r="BW121" i="1"/>
  <c r="BK121" i="1"/>
  <c r="AY121" i="1"/>
  <c r="AM121" i="1"/>
  <c r="AA121" i="1"/>
  <c r="O121" i="1"/>
  <c r="C121" i="1"/>
  <c r="EJ120" i="1"/>
  <c r="DX120" i="1"/>
  <c r="DL120" i="1"/>
  <c r="CZ120" i="1"/>
  <c r="CN120" i="1"/>
  <c r="CB120" i="1"/>
  <c r="BP120" i="1"/>
  <c r="BD120" i="1"/>
  <c r="AR120" i="1"/>
  <c r="AF120" i="1"/>
  <c r="T120" i="1"/>
  <c r="H120" i="1"/>
  <c r="DG109" i="1"/>
  <c r="CU109" i="1"/>
  <c r="CI109" i="1"/>
  <c r="BW109" i="1"/>
  <c r="BK109" i="1"/>
  <c r="AY109" i="1"/>
  <c r="AM109" i="1"/>
  <c r="AA109" i="1"/>
  <c r="BE122" i="1"/>
  <c r="AS122" i="1"/>
  <c r="AG122" i="1"/>
  <c r="U122" i="1"/>
  <c r="I122" i="1"/>
  <c r="BH119" i="1"/>
  <c r="AV119" i="1"/>
  <c r="AJ119" i="1"/>
  <c r="X119" i="1"/>
  <c r="L119" i="1"/>
  <c r="ES118" i="1"/>
  <c r="EG118" i="1"/>
  <c r="DU118" i="1"/>
  <c r="DI118" i="1"/>
  <c r="CW118" i="1"/>
  <c r="CK118" i="1"/>
  <c r="BY118" i="1"/>
  <c r="BM118" i="1"/>
  <c r="BA118" i="1"/>
  <c r="AO118" i="1"/>
  <c r="AC118" i="1"/>
  <c r="Q118" i="1"/>
  <c r="E118" i="1"/>
  <c r="EL117" i="1"/>
  <c r="DZ117" i="1"/>
  <c r="DN117" i="1"/>
  <c r="DB117" i="1"/>
  <c r="CP117" i="1"/>
  <c r="CD117" i="1"/>
  <c r="BR117" i="1"/>
  <c r="BF117" i="1"/>
  <c r="AT117" i="1"/>
  <c r="AH117" i="1"/>
  <c r="V117" i="1"/>
  <c r="J117" i="1"/>
  <c r="EQ116" i="1"/>
  <c r="EE116" i="1"/>
  <c r="DS116" i="1"/>
  <c r="DG116" i="1"/>
  <c r="CU116" i="1"/>
  <c r="CI116" i="1"/>
  <c r="BW116" i="1"/>
  <c r="BK116" i="1"/>
  <c r="AY116" i="1"/>
  <c r="AM116" i="1"/>
  <c r="AA116" i="1"/>
  <c r="O116" i="1"/>
  <c r="C116" i="1"/>
  <c r="EJ115" i="1"/>
  <c r="DX115" i="1"/>
  <c r="DL115" i="1"/>
  <c r="CZ115" i="1"/>
  <c r="CN115" i="1"/>
  <c r="CB115" i="1"/>
  <c r="BP115" i="1"/>
  <c r="BD115" i="1"/>
  <c r="AR115" i="1"/>
  <c r="AF115" i="1"/>
  <c r="T115" i="1"/>
  <c r="H115" i="1"/>
  <c r="H122" i="1"/>
  <c r="T122" i="1"/>
  <c r="ER125" i="1"/>
  <c r="DH125" i="1"/>
  <c r="CJ125" i="1"/>
  <c r="AZ125" i="1"/>
  <c r="AB125" i="1"/>
  <c r="D125" i="1"/>
  <c r="DY124" i="1"/>
  <c r="CO124" i="1"/>
  <c r="BQ124" i="1"/>
  <c r="AS124" i="1"/>
  <c r="I124" i="1"/>
  <c r="AV121" i="1"/>
  <c r="X121" i="1"/>
  <c r="ES120" i="1"/>
  <c r="DU120" i="1"/>
  <c r="CW120" i="1"/>
  <c r="CK120" i="1"/>
  <c r="BM120" i="1"/>
  <c r="BA120" i="1"/>
  <c r="AO120" i="1"/>
  <c r="AC120" i="1"/>
  <c r="Q120" i="1"/>
  <c r="E120" i="1"/>
  <c r="EL119" i="1"/>
  <c r="DZ119" i="1"/>
  <c r="DN119" i="1"/>
  <c r="DB119" i="1"/>
  <c r="CP119" i="1"/>
  <c r="CD119" i="1"/>
  <c r="BR119" i="1"/>
  <c r="BF119" i="1"/>
  <c r="AT119" i="1"/>
  <c r="AH119" i="1"/>
  <c r="V119" i="1"/>
  <c r="J119" i="1"/>
  <c r="EQ118" i="1"/>
  <c r="EE118" i="1"/>
  <c r="DS118" i="1"/>
  <c r="DG118" i="1"/>
  <c r="CU118" i="1"/>
  <c r="CI118" i="1"/>
  <c r="BW118" i="1"/>
  <c r="BK118" i="1"/>
  <c r="AY118" i="1"/>
  <c r="AM118" i="1"/>
  <c r="AA118" i="1"/>
  <c r="O118" i="1"/>
  <c r="C118" i="1"/>
  <c r="EJ117" i="1"/>
  <c r="DX117" i="1"/>
  <c r="DL117" i="1"/>
  <c r="CZ117" i="1"/>
  <c r="CN117" i="1"/>
  <c r="CB117" i="1"/>
  <c r="BP117" i="1"/>
  <c r="BD117" i="1"/>
  <c r="AR117" i="1"/>
  <c r="AF117" i="1"/>
  <c r="T117" i="1"/>
  <c r="H117" i="1"/>
  <c r="AF122" i="1"/>
  <c r="EF125" i="1"/>
  <c r="DT125" i="1"/>
  <c r="CV125" i="1"/>
  <c r="BX125" i="1"/>
  <c r="BL125" i="1"/>
  <c r="AN125" i="1"/>
  <c r="P125" i="1"/>
  <c r="EK124" i="1"/>
  <c r="DM124" i="1"/>
  <c r="DA124" i="1"/>
  <c r="CC124" i="1"/>
  <c r="BE124" i="1"/>
  <c r="AG124" i="1"/>
  <c r="U124" i="1"/>
  <c r="BH121" i="1"/>
  <c r="AJ121" i="1"/>
  <c r="L121" i="1"/>
  <c r="EG120" i="1"/>
  <c r="DI120" i="1"/>
  <c r="BY120" i="1"/>
  <c r="EQ125" i="1"/>
  <c r="EE125" i="1"/>
  <c r="DS125" i="1"/>
  <c r="DG125" i="1"/>
  <c r="CU125" i="1"/>
  <c r="CI125" i="1"/>
  <c r="BW125" i="1"/>
  <c r="BK125" i="1"/>
  <c r="AY125" i="1"/>
  <c r="AM125" i="1"/>
  <c r="AA125" i="1"/>
  <c r="O125" i="1"/>
  <c r="C125" i="1"/>
  <c r="EJ124" i="1"/>
  <c r="DX124" i="1"/>
  <c r="DL124" i="1"/>
  <c r="CZ124" i="1"/>
  <c r="CN124" i="1"/>
  <c r="CB124" i="1"/>
  <c r="BP124" i="1"/>
  <c r="BD124" i="1"/>
  <c r="AR124" i="1"/>
  <c r="AF124" i="1"/>
  <c r="T124" i="1"/>
  <c r="H124" i="1"/>
  <c r="B116" i="1"/>
  <c r="DQ122" i="1"/>
  <c r="CG122" i="1"/>
  <c r="AK122" i="1"/>
  <c r="ET121" i="1"/>
  <c r="DJ121" i="1"/>
  <c r="BZ121" i="1"/>
  <c r="AP121" i="1"/>
  <c r="EM120" i="1"/>
  <c r="DC120" i="1"/>
  <c r="BG120" i="1"/>
  <c r="DT119" i="1"/>
  <c r="EO122" i="1"/>
  <c r="DE122" i="1"/>
  <c r="BU122" i="1"/>
  <c r="AW122" i="1"/>
  <c r="M122" i="1"/>
  <c r="DV121" i="1"/>
  <c r="CL121" i="1"/>
  <c r="BB121" i="1"/>
  <c r="R121" i="1"/>
  <c r="EA120" i="1"/>
  <c r="CQ120" i="1"/>
  <c r="BS120" i="1"/>
  <c r="AU120" i="1"/>
  <c r="AI120" i="1"/>
  <c r="K120" i="1"/>
  <c r="ER119" i="1"/>
  <c r="EF119" i="1"/>
  <c r="DH119" i="1"/>
  <c r="EC122" i="1"/>
  <c r="CS122" i="1"/>
  <c r="BI122" i="1"/>
  <c r="Y122" i="1"/>
  <c r="EH121" i="1"/>
  <c r="CX121" i="1"/>
  <c r="BN121" i="1"/>
  <c r="AD121" i="1"/>
  <c r="F121" i="1"/>
  <c r="DO120" i="1"/>
  <c r="CE120" i="1"/>
  <c r="W120" i="1"/>
  <c r="B114" i="1"/>
  <c r="B58" i="1"/>
  <c r="B117" i="1"/>
  <c r="EO119" i="1"/>
  <c r="EC119" i="1"/>
  <c r="DQ119" i="1"/>
  <c r="DE119" i="1"/>
  <c r="CS119" i="1"/>
  <c r="CG119" i="1"/>
  <c r="BU119" i="1"/>
  <c r="BI119" i="1"/>
  <c r="AW119" i="1"/>
  <c r="AK119" i="1"/>
  <c r="Y119" i="1"/>
  <c r="M119" i="1"/>
  <c r="ET118" i="1"/>
  <c r="B118" i="1"/>
  <c r="B113" i="1"/>
  <c r="B112" i="1"/>
  <c r="EH125" i="1"/>
  <c r="DJ125" i="1"/>
  <c r="CL125" i="1"/>
  <c r="BN125" i="1"/>
  <c r="AP125" i="1"/>
  <c r="R125" i="1"/>
  <c r="EM124" i="1"/>
  <c r="DO124" i="1"/>
  <c r="CQ124" i="1"/>
  <c r="BS124" i="1"/>
  <c r="AU124" i="1"/>
  <c r="K124" i="1"/>
  <c r="EF123" i="1"/>
  <c r="DH123" i="1"/>
  <c r="CJ123" i="1"/>
  <c r="BL123" i="1"/>
  <c r="AN123" i="1"/>
  <c r="P123" i="1"/>
  <c r="EK122" i="1"/>
  <c r="DM122" i="1"/>
  <c r="CO122" i="1"/>
  <c r="BQ122" i="1"/>
  <c r="EP121" i="1"/>
  <c r="ED121" i="1"/>
  <c r="DR121" i="1"/>
  <c r="DF121" i="1"/>
  <c r="CT121" i="1"/>
  <c r="B124" i="1"/>
  <c r="ET125" i="1"/>
  <c r="DV125" i="1"/>
  <c r="CX125" i="1"/>
  <c r="BZ125" i="1"/>
  <c r="BB125" i="1"/>
  <c r="AD125" i="1"/>
  <c r="F125" i="1"/>
  <c r="EA124" i="1"/>
  <c r="DC124" i="1"/>
  <c r="CE124" i="1"/>
  <c r="BG124" i="1"/>
  <c r="AI124" i="1"/>
  <c r="W124" i="1"/>
  <c r="ER123" i="1"/>
  <c r="DT123" i="1"/>
  <c r="CV123" i="1"/>
  <c r="BX123" i="1"/>
  <c r="AZ123" i="1"/>
  <c r="AB123" i="1"/>
  <c r="D123" i="1"/>
  <c r="DY122" i="1"/>
  <c r="DA122" i="1"/>
  <c r="CC122" i="1"/>
  <c r="B123" i="1"/>
  <c r="B111" i="1"/>
  <c r="B125" i="1"/>
  <c r="B122" i="1"/>
  <c r="EP123" i="1"/>
  <c r="ED123" i="1"/>
  <c r="DR123" i="1"/>
  <c r="DF123" i="1"/>
  <c r="CT123" i="1"/>
  <c r="CH123" i="1"/>
  <c r="BV123" i="1"/>
  <c r="BJ123" i="1"/>
  <c r="AX123" i="1"/>
  <c r="AL123" i="1"/>
  <c r="Z123" i="1"/>
  <c r="N123" i="1"/>
  <c r="EU122" i="1"/>
  <c r="EI122" i="1"/>
  <c r="DW122" i="1"/>
  <c r="DK122" i="1"/>
  <c r="CY122" i="1"/>
  <c r="CM122" i="1"/>
  <c r="CA122" i="1"/>
  <c r="BO122" i="1"/>
  <c r="BC122" i="1"/>
  <c r="AQ122" i="1"/>
  <c r="AE122" i="1"/>
  <c r="S122" i="1"/>
  <c r="G122" i="1"/>
  <c r="EN121" i="1"/>
  <c r="EB121" i="1"/>
  <c r="DP121" i="1"/>
  <c r="B106" i="1"/>
  <c r="B110" i="1"/>
  <c r="B121" i="1"/>
  <c r="B109" i="1"/>
  <c r="EO123" i="1"/>
  <c r="EC123" i="1"/>
  <c r="DQ123" i="1"/>
  <c r="DE123" i="1"/>
  <c r="CS123" i="1"/>
  <c r="CG123" i="1"/>
  <c r="BU123" i="1"/>
  <c r="BI123" i="1"/>
  <c r="B119" i="1"/>
  <c r="B107" i="1"/>
  <c r="EO125" i="1"/>
  <c r="EC125" i="1"/>
  <c r="DQ125" i="1"/>
  <c r="DE125" i="1"/>
  <c r="CS125" i="1"/>
  <c r="CG125" i="1"/>
  <c r="BU125" i="1"/>
  <c r="BI125" i="1"/>
  <c r="AW125" i="1"/>
  <c r="AK125" i="1"/>
  <c r="Y125" i="1"/>
  <c r="M125" i="1"/>
  <c r="ET124" i="1"/>
  <c r="EH124" i="1"/>
  <c r="DV124" i="1"/>
  <c r="DJ124" i="1"/>
  <c r="CX124" i="1"/>
  <c r="CL124" i="1"/>
  <c r="BZ124" i="1"/>
  <c r="BN124" i="1"/>
  <c r="BB124" i="1"/>
  <c r="AP124" i="1"/>
  <c r="AD124" i="1"/>
  <c r="R124" i="1"/>
  <c r="F124" i="1"/>
  <c r="EM123" i="1"/>
  <c r="EA123" i="1"/>
  <c r="DO123" i="1"/>
  <c r="DC123" i="1"/>
  <c r="CQ123" i="1"/>
  <c r="CE123" i="1"/>
  <c r="BS123" i="1"/>
  <c r="BG123" i="1"/>
  <c r="AU123" i="1"/>
  <c r="AI123" i="1"/>
  <c r="W123" i="1"/>
  <c r="K123" i="1"/>
  <c r="ER122" i="1"/>
  <c r="EF122" i="1"/>
  <c r="DT122" i="1"/>
  <c r="DH122" i="1"/>
  <c r="CV122" i="1"/>
  <c r="CJ122" i="1"/>
  <c r="BX122" i="1"/>
  <c r="BL122" i="1"/>
  <c r="AZ122" i="1"/>
  <c r="AN122" i="1"/>
  <c r="AB122" i="1"/>
  <c r="P122" i="1"/>
  <c r="D122" i="1"/>
  <c r="EK121" i="1"/>
  <c r="DY121" i="1"/>
  <c r="DM121" i="1"/>
  <c r="DA121" i="1"/>
  <c r="CO121" i="1"/>
  <c r="CC121" i="1"/>
  <c r="EP110" i="1"/>
  <c r="ED110" i="1"/>
  <c r="DR110" i="1"/>
  <c r="DF110" i="1"/>
  <c r="CT110" i="1"/>
  <c r="CH110" i="1"/>
  <c r="BV110" i="1"/>
  <c r="BJ110" i="1"/>
  <c r="AX110" i="1"/>
  <c r="AL110" i="1"/>
  <c r="Z110" i="1"/>
  <c r="N110" i="1"/>
  <c r="EU109" i="1"/>
  <c r="EI109" i="1"/>
  <c r="DW109" i="1"/>
  <c r="DK109" i="1"/>
  <c r="CY109" i="1"/>
  <c r="CM109" i="1"/>
  <c r="CA109" i="1"/>
  <c r="BO109" i="1"/>
  <c r="BC109" i="1"/>
  <c r="AQ109" i="1"/>
  <c r="AE109" i="1"/>
  <c r="S109" i="1"/>
  <c r="F109" i="1"/>
  <c r="EM108" i="1"/>
  <c r="EA108" i="1"/>
  <c r="DO108" i="1"/>
  <c r="DC108" i="1"/>
  <c r="CQ108" i="1"/>
  <c r="CE108" i="1"/>
  <c r="BS108" i="1"/>
  <c r="BG108" i="1"/>
  <c r="AU108" i="1"/>
  <c r="AI108" i="1"/>
  <c r="W108" i="1"/>
  <c r="K108" i="1"/>
  <c r="ER107" i="1"/>
  <c r="EF107" i="1"/>
  <c r="DT107" i="1"/>
  <c r="DH107" i="1"/>
  <c r="CV107" i="1"/>
  <c r="CJ107" i="1"/>
  <c r="BX107" i="1"/>
  <c r="BL107" i="1"/>
  <c r="AZ107" i="1"/>
  <c r="AN107" i="1"/>
  <c r="AB107" i="1"/>
  <c r="P107" i="1"/>
  <c r="D107" i="1"/>
  <c r="EK106" i="1"/>
  <c r="DY106" i="1"/>
  <c r="DM106" i="1"/>
  <c r="DA106" i="1"/>
  <c r="CO106" i="1"/>
  <c r="CC106" i="1"/>
  <c r="BQ106" i="1"/>
  <c r="BE106" i="1"/>
  <c r="AS106" i="1"/>
  <c r="AG106" i="1"/>
  <c r="U106" i="1"/>
  <c r="I106" i="1"/>
  <c r="CJ119" i="1"/>
  <c r="BL119" i="1"/>
  <c r="AN119" i="1"/>
  <c r="P119" i="1"/>
  <c r="EK118" i="1"/>
  <c r="DM118" i="1"/>
  <c r="CO118" i="1"/>
  <c r="BQ118" i="1"/>
  <c r="BE118" i="1"/>
  <c r="AS118" i="1"/>
  <c r="U118" i="1"/>
  <c r="I118" i="1"/>
  <c r="EP117" i="1"/>
  <c r="ED117" i="1"/>
  <c r="DR117" i="1"/>
  <c r="DF117" i="1"/>
  <c r="CT117" i="1"/>
  <c r="CH117" i="1"/>
  <c r="BV117" i="1"/>
  <c r="BJ117" i="1"/>
  <c r="AX117" i="1"/>
  <c r="AL117" i="1"/>
  <c r="Z117" i="1"/>
  <c r="N117" i="1"/>
  <c r="EU116" i="1"/>
  <c r="EI116" i="1"/>
  <c r="DW116" i="1"/>
  <c r="DK116" i="1"/>
  <c r="CY116" i="1"/>
  <c r="CM116" i="1"/>
  <c r="CA116" i="1"/>
  <c r="BO116" i="1"/>
  <c r="BC116" i="1"/>
  <c r="AQ116" i="1"/>
  <c r="AE116" i="1"/>
  <c r="S116" i="1"/>
  <c r="G116" i="1"/>
  <c r="EN115" i="1"/>
  <c r="EB115" i="1"/>
  <c r="DP115" i="1"/>
  <c r="DD115" i="1"/>
  <c r="CR115" i="1"/>
  <c r="CF115" i="1"/>
  <c r="BT115" i="1"/>
  <c r="CV119" i="1"/>
  <c r="BX119" i="1"/>
  <c r="AZ119" i="1"/>
  <c r="AB119" i="1"/>
  <c r="D119" i="1"/>
  <c r="DY118" i="1"/>
  <c r="DA118" i="1"/>
  <c r="CC118" i="1"/>
  <c r="AG118" i="1"/>
  <c r="B115" i="1"/>
  <c r="EK125" i="1"/>
  <c r="DY125" i="1"/>
  <c r="DM125" i="1"/>
  <c r="DA125" i="1"/>
  <c r="CO125" i="1"/>
  <c r="CC125" i="1"/>
  <c r="BQ125" i="1"/>
  <c r="BE125" i="1"/>
  <c r="AS125" i="1"/>
  <c r="AG125" i="1"/>
  <c r="U125" i="1"/>
  <c r="I125" i="1"/>
  <c r="EP124" i="1"/>
  <c r="ED124" i="1"/>
  <c r="DR124" i="1"/>
  <c r="DF124" i="1"/>
  <c r="CT124" i="1"/>
  <c r="CH124" i="1"/>
  <c r="BV124" i="1"/>
  <c r="BJ124" i="1"/>
  <c r="AX124" i="1"/>
  <c r="AL124" i="1"/>
  <c r="Z124" i="1"/>
  <c r="N124" i="1"/>
  <c r="EU123" i="1"/>
  <c r="EI123" i="1"/>
  <c r="DW123" i="1"/>
  <c r="DK123" i="1"/>
  <c r="CY123" i="1"/>
  <c r="CM123" i="1"/>
  <c r="CA123" i="1"/>
  <c r="BO123" i="1"/>
  <c r="BC123" i="1"/>
  <c r="AQ123" i="1"/>
  <c r="AE123" i="1"/>
  <c r="S123" i="1"/>
  <c r="G123" i="1"/>
  <c r="EN122" i="1"/>
  <c r="EB122" i="1"/>
  <c r="DP122" i="1"/>
  <c r="DD122" i="1"/>
  <c r="CR122" i="1"/>
  <c r="CF122" i="1"/>
  <c r="BT122" i="1"/>
  <c r="BH122" i="1"/>
  <c r="AV122" i="1"/>
  <c r="AJ122" i="1"/>
  <c r="X122" i="1"/>
  <c r="L122" i="1"/>
  <c r="ES121" i="1"/>
  <c r="EG121" i="1"/>
  <c r="DU121" i="1"/>
  <c r="DI121" i="1"/>
  <c r="CW121" i="1"/>
  <c r="CK121" i="1"/>
  <c r="BY121" i="1"/>
  <c r="BM121" i="1"/>
  <c r="BA121" i="1"/>
  <c r="AO121" i="1"/>
  <c r="AC121" i="1"/>
  <c r="Q121" i="1"/>
  <c r="E121" i="1"/>
  <c r="EL120" i="1"/>
  <c r="DZ120" i="1"/>
  <c r="DN120" i="1"/>
  <c r="DB120" i="1"/>
  <c r="CP120" i="1"/>
  <c r="CD120" i="1"/>
  <c r="BR120" i="1"/>
  <c r="BF120" i="1"/>
  <c r="AT120" i="1"/>
  <c r="AH120" i="1"/>
  <c r="V120" i="1"/>
  <c r="J120" i="1"/>
  <c r="EQ119" i="1"/>
  <c r="EO124" i="1"/>
  <c r="EC124" i="1"/>
  <c r="DQ124" i="1"/>
  <c r="DE124" i="1"/>
  <c r="CS124" i="1"/>
  <c r="CG124" i="1"/>
  <c r="BU124" i="1"/>
  <c r="BI124" i="1"/>
  <c r="AW124" i="1"/>
  <c r="AK124" i="1"/>
  <c r="Y124" i="1"/>
  <c r="M124" i="1"/>
  <c r="ET123" i="1"/>
  <c r="EH123" i="1"/>
  <c r="DV123" i="1"/>
  <c r="DJ123" i="1"/>
  <c r="CX123" i="1"/>
  <c r="CL123" i="1"/>
  <c r="BZ123" i="1"/>
  <c r="BN123" i="1"/>
  <c r="BB123" i="1"/>
  <c r="AP123" i="1"/>
  <c r="AD123" i="1"/>
  <c r="R123" i="1"/>
  <c r="F123" i="1"/>
  <c r="EM122" i="1"/>
  <c r="EA122" i="1"/>
  <c r="DO122" i="1"/>
  <c r="DC122" i="1"/>
  <c r="CQ122" i="1"/>
  <c r="CE122" i="1"/>
  <c r="BS122" i="1"/>
  <c r="BG122" i="1"/>
  <c r="AU122" i="1"/>
  <c r="AI122" i="1"/>
  <c r="W122" i="1"/>
  <c r="K122" i="1"/>
  <c r="ER121" i="1"/>
  <c r="EF121" i="1"/>
  <c r="DT121" i="1"/>
  <c r="DH121" i="1"/>
  <c r="CV121" i="1"/>
  <c r="CJ121" i="1"/>
  <c r="BX121" i="1"/>
  <c r="BL121" i="1"/>
  <c r="AZ121" i="1"/>
  <c r="AN121" i="1"/>
  <c r="AB121" i="1"/>
  <c r="P121" i="1"/>
  <c r="D121" i="1"/>
  <c r="EK120" i="1"/>
  <c r="DY120" i="1"/>
  <c r="DM120" i="1"/>
  <c r="DA120" i="1"/>
  <c r="CO120" i="1"/>
  <c r="CC120" i="1"/>
  <c r="BQ120" i="1"/>
  <c r="BE120" i="1"/>
  <c r="AS120" i="1"/>
  <c r="AG120" i="1"/>
  <c r="U120" i="1"/>
  <c r="I120" i="1"/>
  <c r="EP119" i="1"/>
  <c r="ED119" i="1"/>
  <c r="DR119" i="1"/>
  <c r="DF119" i="1"/>
  <c r="CT119" i="1"/>
  <c r="CH119" i="1"/>
  <c r="BV119" i="1"/>
  <c r="BJ119" i="1"/>
  <c r="AX119" i="1"/>
  <c r="AL119" i="1"/>
  <c r="Z119" i="1"/>
  <c r="N119" i="1"/>
  <c r="EH118" i="1"/>
  <c r="DV118" i="1"/>
  <c r="DJ118" i="1"/>
  <c r="CX118" i="1"/>
  <c r="CL118" i="1"/>
  <c r="BZ118" i="1"/>
  <c r="BN118" i="1"/>
  <c r="BB118" i="1"/>
  <c r="AP118" i="1"/>
  <c r="AD118" i="1"/>
  <c r="R118" i="1"/>
  <c r="F118" i="1"/>
  <c r="EM117" i="1"/>
  <c r="EA117" i="1"/>
  <c r="DO117" i="1"/>
  <c r="DC117" i="1"/>
  <c r="CQ117" i="1"/>
  <c r="CE117" i="1"/>
  <c r="BS117" i="1"/>
  <c r="BG117" i="1"/>
  <c r="AU117" i="1"/>
  <c r="AI117" i="1"/>
  <c r="W117" i="1"/>
  <c r="K117" i="1"/>
  <c r="ER116" i="1"/>
  <c r="EF116" i="1"/>
  <c r="DT116" i="1"/>
  <c r="DH116" i="1"/>
  <c r="CV116" i="1"/>
  <c r="CJ116" i="1"/>
  <c r="BX116" i="1"/>
  <c r="BL116" i="1"/>
  <c r="AZ116" i="1"/>
  <c r="AN116" i="1"/>
  <c r="AB116" i="1"/>
  <c r="P116" i="1"/>
  <c r="D116" i="1"/>
  <c r="EK115" i="1"/>
  <c r="DY115" i="1"/>
  <c r="DM115" i="1"/>
  <c r="DA115" i="1"/>
  <c r="CO115" i="1"/>
  <c r="CC115" i="1"/>
  <c r="BQ115" i="1"/>
  <c r="BE115" i="1"/>
  <c r="AS115" i="1"/>
  <c r="AG115" i="1"/>
  <c r="U115" i="1"/>
  <c r="I115" i="1"/>
  <c r="EP114" i="1"/>
  <c r="ED114" i="1"/>
  <c r="DR114" i="1"/>
  <c r="DF114" i="1"/>
  <c r="CT114" i="1"/>
  <c r="CH114" i="1"/>
  <c r="BV114" i="1"/>
  <c r="BJ114" i="1"/>
  <c r="AX114" i="1"/>
  <c r="AL114" i="1"/>
  <c r="Z114" i="1"/>
  <c r="N114" i="1"/>
  <c r="EU113" i="1"/>
  <c r="EI113" i="1"/>
  <c r="DW113" i="1"/>
  <c r="DK113" i="1"/>
  <c r="CY113" i="1"/>
  <c r="CM113" i="1"/>
  <c r="CA113" i="1"/>
  <c r="BO113" i="1"/>
  <c r="BC113" i="1"/>
  <c r="AQ113" i="1"/>
  <c r="AE113" i="1"/>
  <c r="S113" i="1"/>
  <c r="G113" i="1"/>
  <c r="EN112" i="1"/>
  <c r="EB112" i="1"/>
  <c r="DP112" i="1"/>
  <c r="DD112" i="1"/>
  <c r="CR112" i="1"/>
  <c r="CF112" i="1"/>
  <c r="BT112" i="1"/>
  <c r="BH112" i="1"/>
  <c r="AV112" i="1"/>
  <c r="AJ112" i="1"/>
  <c r="X112" i="1"/>
  <c r="L112" i="1"/>
  <c r="ES111" i="1"/>
  <c r="EG111" i="1"/>
  <c r="DU111" i="1"/>
  <c r="CH121" i="1"/>
  <c r="BV121" i="1"/>
  <c r="BJ121" i="1"/>
  <c r="AX121" i="1"/>
  <c r="AL121" i="1"/>
  <c r="Z121" i="1"/>
  <c r="N121" i="1"/>
  <c r="EU120" i="1"/>
  <c r="EI120" i="1"/>
  <c r="DW120" i="1"/>
  <c r="DK120" i="1"/>
  <c r="CY120" i="1"/>
  <c r="CM120" i="1"/>
  <c r="CA120" i="1"/>
  <c r="BO120" i="1"/>
  <c r="BC120" i="1"/>
  <c r="AQ120" i="1"/>
  <c r="AE120" i="1"/>
  <c r="S120" i="1"/>
  <c r="G120" i="1"/>
  <c r="EN119" i="1"/>
  <c r="EB119" i="1"/>
  <c r="DP119" i="1"/>
  <c r="DD119" i="1"/>
  <c r="CR119" i="1"/>
  <c r="CF119" i="1"/>
  <c r="BT119" i="1"/>
  <c r="EO114" i="1"/>
  <c r="EC114" i="1"/>
  <c r="EO121" i="1"/>
  <c r="EC121" i="1"/>
  <c r="DQ121" i="1"/>
  <c r="DE121" i="1"/>
  <c r="CS121" i="1"/>
  <c r="CG121" i="1"/>
  <c r="BU121" i="1"/>
  <c r="BI121" i="1"/>
  <c r="AW121" i="1"/>
  <c r="AK121" i="1"/>
  <c r="Y121" i="1"/>
  <c r="M121" i="1"/>
  <c r="ET120" i="1"/>
  <c r="EH120" i="1"/>
  <c r="DV120" i="1"/>
  <c r="DJ120" i="1"/>
  <c r="CX120" i="1"/>
  <c r="CL120" i="1"/>
  <c r="BZ120" i="1"/>
  <c r="BN120" i="1"/>
  <c r="BB120" i="1"/>
  <c r="AP120" i="1"/>
  <c r="AD120" i="1"/>
  <c r="R120" i="1"/>
  <c r="F120" i="1"/>
  <c r="EM119" i="1"/>
  <c r="EA119" i="1"/>
  <c r="DO119" i="1"/>
  <c r="DC119" i="1"/>
  <c r="CQ119" i="1"/>
  <c r="CE119" i="1"/>
  <c r="BS119" i="1"/>
  <c r="DD121" i="1"/>
  <c r="CR121" i="1"/>
  <c r="CF121" i="1"/>
  <c r="BT121" i="1"/>
  <c r="EO116" i="1"/>
  <c r="EC116" i="1"/>
  <c r="DQ116" i="1"/>
  <c r="DE116" i="1"/>
  <c r="CS116" i="1"/>
  <c r="CG116" i="1"/>
  <c r="BU116" i="1"/>
  <c r="BI116" i="1"/>
  <c r="AW116" i="1"/>
  <c r="AK116" i="1"/>
  <c r="Y116" i="1"/>
  <c r="M116" i="1"/>
  <c r="ET115" i="1"/>
  <c r="EH115" i="1"/>
  <c r="DV115" i="1"/>
  <c r="DJ115" i="1"/>
  <c r="CX115" i="1"/>
  <c r="CL115" i="1"/>
  <c r="BZ115" i="1"/>
  <c r="BN115" i="1"/>
  <c r="BB115" i="1"/>
  <c r="AP115" i="1"/>
  <c r="AD115" i="1"/>
  <c r="R115" i="1"/>
  <c r="F115" i="1"/>
  <c r="AW123" i="1"/>
  <c r="AK123" i="1"/>
  <c r="Y123" i="1"/>
  <c r="M123" i="1"/>
  <c r="ET122" i="1"/>
  <c r="EH122" i="1"/>
  <c r="DV122" i="1"/>
  <c r="DJ122" i="1"/>
  <c r="CX122" i="1"/>
  <c r="CL122" i="1"/>
  <c r="BZ122" i="1"/>
  <c r="BN122" i="1"/>
  <c r="BB122" i="1"/>
  <c r="AP122" i="1"/>
  <c r="AD122" i="1"/>
  <c r="R122" i="1"/>
  <c r="F122" i="1"/>
  <c r="EM121" i="1"/>
  <c r="EA121" i="1"/>
  <c r="DO121" i="1"/>
  <c r="DC121" i="1"/>
  <c r="CQ121" i="1"/>
  <c r="CE121" i="1"/>
  <c r="BS121" i="1"/>
  <c r="BG121" i="1"/>
  <c r="AU121" i="1"/>
  <c r="AI121" i="1"/>
  <c r="W121" i="1"/>
  <c r="K121" i="1"/>
  <c r="ER120" i="1"/>
  <c r="EF120" i="1"/>
  <c r="DT120" i="1"/>
  <c r="DH120" i="1"/>
  <c r="CV120" i="1"/>
  <c r="CJ120" i="1"/>
  <c r="BX120" i="1"/>
  <c r="BL120" i="1"/>
  <c r="AZ120" i="1"/>
  <c r="AN120" i="1"/>
  <c r="AB120" i="1"/>
  <c r="P120" i="1"/>
  <c r="D120" i="1"/>
  <c r="EK119" i="1"/>
  <c r="DY119" i="1"/>
  <c r="DM119" i="1"/>
  <c r="DA119" i="1"/>
  <c r="CO119" i="1"/>
  <c r="CC119" i="1"/>
  <c r="BQ119" i="1"/>
  <c r="BE119" i="1"/>
  <c r="AS119" i="1"/>
  <c r="AG119" i="1"/>
  <c r="U119" i="1"/>
  <c r="I119" i="1"/>
  <c r="EP118" i="1"/>
  <c r="ED118" i="1"/>
  <c r="DR118" i="1"/>
  <c r="DF118" i="1"/>
  <c r="CT118" i="1"/>
  <c r="CH118" i="1"/>
  <c r="BV118" i="1"/>
  <c r="BJ118" i="1"/>
  <c r="AX118" i="1"/>
  <c r="AL118" i="1"/>
  <c r="Z118" i="1"/>
  <c r="N118" i="1"/>
  <c r="EU117" i="1"/>
  <c r="EI117" i="1"/>
  <c r="DW117" i="1"/>
  <c r="DK117" i="1"/>
  <c r="CY117" i="1"/>
  <c r="CM117" i="1"/>
  <c r="CA117" i="1"/>
  <c r="BO117" i="1"/>
  <c r="BC117" i="1"/>
  <c r="AQ117" i="1"/>
  <c r="AE117" i="1"/>
  <c r="S117" i="1"/>
  <c r="G117" i="1"/>
  <c r="EN116" i="1"/>
  <c r="EB116" i="1"/>
  <c r="DP116" i="1"/>
  <c r="DD116" i="1"/>
  <c r="CR116" i="1"/>
  <c r="CF116" i="1"/>
  <c r="BT116" i="1"/>
  <c r="BH116" i="1"/>
  <c r="AV116" i="1"/>
  <c r="AJ116" i="1"/>
  <c r="X116" i="1"/>
  <c r="L116" i="1"/>
  <c r="ES115" i="1"/>
  <c r="EG115" i="1"/>
  <c r="DU115" i="1"/>
  <c r="DI115" i="1"/>
  <c r="CW115" i="1"/>
  <c r="CK115" i="1"/>
  <c r="BY115" i="1"/>
  <c r="BM115" i="1"/>
  <c r="BA115" i="1"/>
  <c r="AO115" i="1"/>
  <c r="AC115" i="1"/>
  <c r="Q115" i="1"/>
  <c r="E115" i="1"/>
  <c r="EL114" i="1"/>
  <c r="DZ114" i="1"/>
  <c r="DN114" i="1"/>
  <c r="DB114" i="1"/>
  <c r="EE119" i="1"/>
  <c r="DS119" i="1"/>
  <c r="EJ118" i="1"/>
  <c r="DX118" i="1"/>
  <c r="DL118" i="1"/>
  <c r="CZ118" i="1"/>
  <c r="CN118" i="1"/>
  <c r="CB118" i="1"/>
  <c r="BP118" i="1"/>
  <c r="BD118" i="1"/>
  <c r="AR118" i="1"/>
  <c r="AF118" i="1"/>
  <c r="T118" i="1"/>
  <c r="H118" i="1"/>
  <c r="EO117" i="1"/>
  <c r="EC117" i="1"/>
  <c r="DQ117" i="1"/>
  <c r="DE117" i="1"/>
  <c r="CS117" i="1"/>
  <c r="CG117" i="1"/>
  <c r="BU117" i="1"/>
  <c r="BI117" i="1"/>
  <c r="AW117" i="1"/>
  <c r="AK117" i="1"/>
  <c r="Y117" i="1"/>
  <c r="M117" i="1"/>
  <c r="ET116" i="1"/>
  <c r="EH116" i="1"/>
  <c r="DV116" i="1"/>
  <c r="DJ116" i="1"/>
  <c r="CX116" i="1"/>
  <c r="CL116" i="1"/>
  <c r="BZ116" i="1"/>
  <c r="BN116" i="1"/>
  <c r="BB116" i="1"/>
  <c r="AP116" i="1"/>
  <c r="AD116" i="1"/>
  <c r="R116" i="1"/>
  <c r="F116" i="1"/>
  <c r="EM115" i="1"/>
  <c r="EA115" i="1"/>
  <c r="DO115" i="1"/>
  <c r="DC115" i="1"/>
  <c r="CQ115" i="1"/>
  <c r="CE115" i="1"/>
  <c r="BS115" i="1"/>
  <c r="BG115" i="1"/>
  <c r="AU115" i="1"/>
  <c r="AI115" i="1"/>
  <c r="W115" i="1"/>
  <c r="K115" i="1"/>
  <c r="ER114" i="1"/>
  <c r="EF114" i="1"/>
  <c r="DT114" i="1"/>
  <c r="DH114" i="1"/>
  <c r="CV114" i="1"/>
  <c r="CJ114" i="1"/>
  <c r="BX114" i="1"/>
  <c r="BL114" i="1"/>
  <c r="AZ114" i="1"/>
  <c r="AN114" i="1"/>
  <c r="AB114" i="1"/>
  <c r="P114" i="1"/>
  <c r="D114" i="1"/>
  <c r="EK113" i="1"/>
  <c r="DY113" i="1"/>
  <c r="DM113" i="1"/>
  <c r="DA113" i="1"/>
  <c r="CO113" i="1"/>
  <c r="CC113" i="1"/>
  <c r="BQ113" i="1"/>
  <c r="BE113" i="1"/>
  <c r="AS113" i="1"/>
  <c r="AG113" i="1"/>
  <c r="U113" i="1"/>
  <c r="I113" i="1"/>
  <c r="EP112" i="1"/>
  <c r="ED112" i="1"/>
  <c r="DR112" i="1"/>
  <c r="DF112" i="1"/>
  <c r="CT112" i="1"/>
  <c r="CH112" i="1"/>
  <c r="BV112" i="1"/>
  <c r="BJ112" i="1"/>
  <c r="AX112" i="1"/>
  <c r="EU118" i="1"/>
  <c r="EI118" i="1"/>
  <c r="DW118" i="1"/>
  <c r="DK118" i="1"/>
  <c r="CY118" i="1"/>
  <c r="CM118" i="1"/>
  <c r="CA118" i="1"/>
  <c r="BO118" i="1"/>
  <c r="BC118" i="1"/>
  <c r="AQ118" i="1"/>
  <c r="AE118" i="1"/>
  <c r="S118" i="1"/>
  <c r="G118" i="1"/>
  <c r="EN117" i="1"/>
  <c r="EB117" i="1"/>
  <c r="DP117" i="1"/>
  <c r="DD117" i="1"/>
  <c r="CR117" i="1"/>
  <c r="CF117" i="1"/>
  <c r="BT117" i="1"/>
  <c r="BH117" i="1"/>
  <c r="AV117" i="1"/>
  <c r="AJ117" i="1"/>
  <c r="X117" i="1"/>
  <c r="L117" i="1"/>
  <c r="ES116" i="1"/>
  <c r="EG116" i="1"/>
  <c r="DU116" i="1"/>
  <c r="DI116" i="1"/>
  <c r="CW116" i="1"/>
  <c r="CK116" i="1"/>
  <c r="BY116" i="1"/>
  <c r="BM116" i="1"/>
  <c r="BA116" i="1"/>
  <c r="AO116" i="1"/>
  <c r="AC116" i="1"/>
  <c r="Q116" i="1"/>
  <c r="E116" i="1"/>
  <c r="EL115" i="1"/>
  <c r="DZ115" i="1"/>
  <c r="DN115" i="1"/>
  <c r="DB115" i="1"/>
  <c r="CP115" i="1"/>
  <c r="CD115" i="1"/>
  <c r="BR115" i="1"/>
  <c r="BF115" i="1"/>
  <c r="AT115" i="1"/>
  <c r="AH115" i="1"/>
  <c r="V115" i="1"/>
  <c r="J115" i="1"/>
  <c r="EQ114" i="1"/>
  <c r="EE114" i="1"/>
  <c r="DS114" i="1"/>
  <c r="DG114" i="1"/>
  <c r="CU114" i="1"/>
  <c r="CI114" i="1"/>
  <c r="BW114" i="1"/>
  <c r="BK114" i="1"/>
  <c r="AY114" i="1"/>
  <c r="AM114" i="1"/>
  <c r="AA114" i="1"/>
  <c r="EJ113" i="1"/>
  <c r="DX113" i="1"/>
  <c r="DL113" i="1"/>
  <c r="CZ113" i="1"/>
  <c r="CN113" i="1"/>
  <c r="CB113" i="1"/>
  <c r="BP113" i="1"/>
  <c r="BD113" i="1"/>
  <c r="AR113" i="1"/>
  <c r="AF113" i="1"/>
  <c r="T113" i="1"/>
  <c r="H113" i="1"/>
  <c r="EO112" i="1"/>
  <c r="EC112" i="1"/>
  <c r="DQ112" i="1"/>
  <c r="DE112" i="1"/>
  <c r="CS112" i="1"/>
  <c r="DI111" i="1"/>
  <c r="CW111" i="1"/>
  <c r="CK111" i="1"/>
  <c r="BY111" i="1"/>
  <c r="BM111" i="1"/>
  <c r="BA111" i="1"/>
  <c r="AO111" i="1"/>
  <c r="AC111" i="1"/>
  <c r="Q111" i="1"/>
  <c r="E111" i="1"/>
  <c r="EL110" i="1"/>
  <c r="DZ110" i="1"/>
  <c r="DN110" i="1"/>
  <c r="DB110" i="1"/>
  <c r="CP110" i="1"/>
  <c r="CD110" i="1"/>
  <c r="BR110" i="1"/>
  <c r="BF110" i="1"/>
  <c r="AT110" i="1"/>
  <c r="AH110" i="1"/>
  <c r="V110" i="1"/>
  <c r="J110" i="1"/>
  <c r="EQ109" i="1"/>
  <c r="EE109" i="1"/>
  <c r="DS109" i="1"/>
  <c r="N109" i="1"/>
  <c r="EU108" i="1"/>
  <c r="EI108" i="1"/>
  <c r="DW108" i="1"/>
  <c r="DK108" i="1"/>
  <c r="CY108" i="1"/>
  <c r="CM108" i="1"/>
  <c r="CA108" i="1"/>
  <c r="BO108" i="1"/>
  <c r="BC108" i="1"/>
  <c r="AQ108" i="1"/>
  <c r="AE108" i="1"/>
  <c r="S108" i="1"/>
  <c r="G108" i="1"/>
  <c r="EN107" i="1"/>
  <c r="EB107" i="1"/>
  <c r="DP107" i="1"/>
  <c r="DD107" i="1"/>
  <c r="CR107" i="1"/>
  <c r="CF107" i="1"/>
  <c r="BT107" i="1"/>
  <c r="BH107" i="1"/>
  <c r="AV107" i="1"/>
  <c r="AJ107" i="1"/>
  <c r="X107" i="1"/>
  <c r="L107" i="1"/>
  <c r="ES106" i="1"/>
  <c r="EG106" i="1"/>
  <c r="DU106" i="1"/>
  <c r="DI106" i="1"/>
  <c r="CW106" i="1"/>
  <c r="CK106" i="1"/>
  <c r="BY106" i="1"/>
  <c r="BM106" i="1"/>
  <c r="BA106" i="1"/>
  <c r="AO106" i="1"/>
  <c r="AC106" i="1"/>
  <c r="Q106" i="1"/>
  <c r="E106" i="1"/>
  <c r="DQ114" i="1"/>
  <c r="DE114" i="1"/>
  <c r="CS114" i="1"/>
  <c r="CG114" i="1"/>
  <c r="BU114" i="1"/>
  <c r="BI114" i="1"/>
  <c r="AW114" i="1"/>
  <c r="AK114" i="1"/>
  <c r="Y114" i="1"/>
  <c r="M114" i="1"/>
  <c r="ET113" i="1"/>
  <c r="EH113" i="1"/>
  <c r="DV113" i="1"/>
  <c r="DJ113" i="1"/>
  <c r="CX113" i="1"/>
  <c r="CL113" i="1"/>
  <c r="BZ113" i="1"/>
  <c r="BN113" i="1"/>
  <c r="BB113" i="1"/>
  <c r="AP113" i="1"/>
  <c r="AD113" i="1"/>
  <c r="R113" i="1"/>
  <c r="F113" i="1"/>
  <c r="EM112" i="1"/>
  <c r="EA112" i="1"/>
  <c r="DO112" i="1"/>
  <c r="DC112" i="1"/>
  <c r="CQ112" i="1"/>
  <c r="CE112" i="1"/>
  <c r="BS112" i="1"/>
  <c r="BG112" i="1"/>
  <c r="AU112" i="1"/>
  <c r="AI112" i="1"/>
  <c r="W112" i="1"/>
  <c r="K112" i="1"/>
  <c r="ER111" i="1"/>
  <c r="EF111" i="1"/>
  <c r="DT111" i="1"/>
  <c r="DH111" i="1"/>
  <c r="CV111" i="1"/>
  <c r="CJ111" i="1"/>
  <c r="BX111" i="1"/>
  <c r="BL111" i="1"/>
  <c r="AZ111" i="1"/>
  <c r="AN111" i="1"/>
  <c r="AB111" i="1"/>
  <c r="P111" i="1"/>
  <c r="D111" i="1"/>
  <c r="EK110" i="1"/>
  <c r="DY110" i="1"/>
  <c r="DM110" i="1"/>
  <c r="DA110" i="1"/>
  <c r="CO110" i="1"/>
  <c r="CC110" i="1"/>
  <c r="BQ110" i="1"/>
  <c r="BE110" i="1"/>
  <c r="AS110" i="1"/>
  <c r="AG110" i="1"/>
  <c r="U110" i="1"/>
  <c r="I110" i="1"/>
  <c r="EP109" i="1"/>
  <c r="ED109" i="1"/>
  <c r="DR109" i="1"/>
  <c r="DF109" i="1"/>
  <c r="CT109" i="1"/>
  <c r="CH109" i="1"/>
  <c r="BV109" i="1"/>
  <c r="BJ109" i="1"/>
  <c r="AX109" i="1"/>
  <c r="AL109" i="1"/>
  <c r="Z109" i="1"/>
  <c r="M109" i="1"/>
  <c r="ET108" i="1"/>
  <c r="EH108" i="1"/>
  <c r="DV108" i="1"/>
  <c r="DJ108" i="1"/>
  <c r="CX108" i="1"/>
  <c r="CL108" i="1"/>
  <c r="BZ108" i="1"/>
  <c r="BN108" i="1"/>
  <c r="BB108" i="1"/>
  <c r="AP108" i="1"/>
  <c r="AD108" i="1"/>
  <c r="R108" i="1"/>
  <c r="F108" i="1"/>
  <c r="EM107" i="1"/>
  <c r="EA107" i="1"/>
  <c r="BG119" i="1"/>
  <c r="AU119" i="1"/>
  <c r="AI119" i="1"/>
  <c r="W119" i="1"/>
  <c r="K119" i="1"/>
  <c r="ER118" i="1"/>
  <c r="EF118" i="1"/>
  <c r="DT118" i="1"/>
  <c r="DH118" i="1"/>
  <c r="CV118" i="1"/>
  <c r="CJ118" i="1"/>
  <c r="BX118" i="1"/>
  <c r="BL118" i="1"/>
  <c r="AZ118" i="1"/>
  <c r="AN118" i="1"/>
  <c r="AB118" i="1"/>
  <c r="P118" i="1"/>
  <c r="D118" i="1"/>
  <c r="EK117" i="1"/>
  <c r="DY117" i="1"/>
  <c r="DM117" i="1"/>
  <c r="DA117" i="1"/>
  <c r="CO117" i="1"/>
  <c r="CC117" i="1"/>
  <c r="BQ117" i="1"/>
  <c r="BE117" i="1"/>
  <c r="AS117" i="1"/>
  <c r="AG117" i="1"/>
  <c r="U117" i="1"/>
  <c r="I117" i="1"/>
  <c r="EP116" i="1"/>
  <c r="ED116" i="1"/>
  <c r="DR116" i="1"/>
  <c r="DF116" i="1"/>
  <c r="CT116" i="1"/>
  <c r="CH116" i="1"/>
  <c r="BV116" i="1"/>
  <c r="BJ116" i="1"/>
  <c r="AX116" i="1"/>
  <c r="AL116" i="1"/>
  <c r="Z116" i="1"/>
  <c r="N116" i="1"/>
  <c r="EU115" i="1"/>
  <c r="EI115" i="1"/>
  <c r="DW115" i="1"/>
  <c r="DK115" i="1"/>
  <c r="CY115" i="1"/>
  <c r="CM115" i="1"/>
  <c r="CA115" i="1"/>
  <c r="BO115" i="1"/>
  <c r="BC115" i="1"/>
  <c r="AQ115" i="1"/>
  <c r="AE115" i="1"/>
  <c r="S115" i="1"/>
  <c r="G115" i="1"/>
  <c r="EN114" i="1"/>
  <c r="EB114" i="1"/>
  <c r="DP114" i="1"/>
  <c r="DD114" i="1"/>
  <c r="CR114" i="1"/>
  <c r="CF114" i="1"/>
  <c r="BT114" i="1"/>
  <c r="BH114" i="1"/>
  <c r="AV114" i="1"/>
  <c r="AJ114" i="1"/>
  <c r="X114" i="1"/>
  <c r="L114" i="1"/>
  <c r="ES113" i="1"/>
  <c r="EG113" i="1"/>
  <c r="DU113" i="1"/>
  <c r="DI113" i="1"/>
  <c r="CW113" i="1"/>
  <c r="CK113" i="1"/>
  <c r="BY113" i="1"/>
  <c r="BM113" i="1"/>
  <c r="BA113" i="1"/>
  <c r="AO113" i="1"/>
  <c r="AC113" i="1"/>
  <c r="Q113" i="1"/>
  <c r="E113" i="1"/>
  <c r="EL112" i="1"/>
  <c r="DZ112" i="1"/>
  <c r="DN112" i="1"/>
  <c r="DB112" i="1"/>
  <c r="CP112" i="1"/>
  <c r="EM114" i="1"/>
  <c r="EA114" i="1"/>
  <c r="DO114" i="1"/>
  <c r="DC114" i="1"/>
  <c r="CQ114" i="1"/>
  <c r="CE114" i="1"/>
  <c r="BS114" i="1"/>
  <c r="BG114" i="1"/>
  <c r="AU114" i="1"/>
  <c r="AI114" i="1"/>
  <c r="W114" i="1"/>
  <c r="K114" i="1"/>
  <c r="ER113" i="1"/>
  <c r="EF113" i="1"/>
  <c r="DT113" i="1"/>
  <c r="DH113" i="1"/>
  <c r="CV113" i="1"/>
  <c r="CJ113" i="1"/>
  <c r="BX113" i="1"/>
  <c r="BL113" i="1"/>
  <c r="AZ113" i="1"/>
  <c r="AN113" i="1"/>
  <c r="AB113" i="1"/>
  <c r="P113" i="1"/>
  <c r="D113" i="1"/>
  <c r="EK112" i="1"/>
  <c r="DY112" i="1"/>
  <c r="DM112" i="1"/>
  <c r="DA112" i="1"/>
  <c r="CO112" i="1"/>
  <c r="CC112" i="1"/>
  <c r="BQ112" i="1"/>
  <c r="BE112" i="1"/>
  <c r="AS112" i="1"/>
  <c r="AG112" i="1"/>
  <c r="U112" i="1"/>
  <c r="I112" i="1"/>
  <c r="EP111" i="1"/>
  <c r="ED111" i="1"/>
  <c r="DR111" i="1"/>
  <c r="DF111" i="1"/>
  <c r="CT111" i="1"/>
  <c r="CH111" i="1"/>
  <c r="BV111" i="1"/>
  <c r="BJ111" i="1"/>
  <c r="AX111" i="1"/>
  <c r="AL111" i="1"/>
  <c r="Z111" i="1"/>
  <c r="N111" i="1"/>
  <c r="EU110" i="1"/>
  <c r="EI110" i="1"/>
  <c r="DW110" i="1"/>
  <c r="DK110" i="1"/>
  <c r="CY110" i="1"/>
  <c r="CM110" i="1"/>
  <c r="CA110" i="1"/>
  <c r="BO110" i="1"/>
  <c r="BC110" i="1"/>
  <c r="AQ110" i="1"/>
  <c r="AE110" i="1"/>
  <c r="S110" i="1"/>
  <c r="G110" i="1"/>
  <c r="EN109" i="1"/>
  <c r="EB109" i="1"/>
  <c r="DP109" i="1"/>
  <c r="DD109" i="1"/>
  <c r="CR109" i="1"/>
  <c r="CF109" i="1"/>
  <c r="BT109" i="1"/>
  <c r="BH109" i="1"/>
  <c r="AV109" i="1"/>
  <c r="AJ109" i="1"/>
  <c r="X109" i="1"/>
  <c r="K109" i="1"/>
  <c r="ER108" i="1"/>
  <c r="EF108" i="1"/>
  <c r="DT108" i="1"/>
  <c r="DH108" i="1"/>
  <c r="CV108" i="1"/>
  <c r="CJ108" i="1"/>
  <c r="BX108" i="1"/>
  <c r="BL108" i="1"/>
  <c r="AZ108" i="1"/>
  <c r="AN108" i="1"/>
  <c r="AB108" i="1"/>
  <c r="P108" i="1"/>
  <c r="D108" i="1"/>
  <c r="EK107" i="1"/>
  <c r="DY107" i="1"/>
  <c r="DM107" i="1"/>
  <c r="DA107" i="1"/>
  <c r="CO107" i="1"/>
  <c r="CC107" i="1"/>
  <c r="BQ107" i="1"/>
  <c r="BE107" i="1"/>
  <c r="AS107" i="1"/>
  <c r="AG107" i="1"/>
  <c r="U107" i="1"/>
  <c r="I107" i="1"/>
  <c r="EP106" i="1"/>
  <c r="ED106" i="1"/>
  <c r="DR106" i="1"/>
  <c r="DF106" i="1"/>
  <c r="CT106" i="1"/>
  <c r="CH106" i="1"/>
  <c r="BV106" i="1"/>
  <c r="BJ106" i="1"/>
  <c r="AX106" i="1"/>
  <c r="AL106" i="1"/>
  <c r="Z106" i="1"/>
  <c r="N106" i="1"/>
  <c r="CP114" i="1"/>
  <c r="CD114" i="1"/>
  <c r="BR114" i="1"/>
  <c r="BF114" i="1"/>
  <c r="AT114" i="1"/>
  <c r="AH114" i="1"/>
  <c r="V114" i="1"/>
  <c r="J114" i="1"/>
  <c r="EQ113" i="1"/>
  <c r="EE113" i="1"/>
  <c r="DS113" i="1"/>
  <c r="DG113" i="1"/>
  <c r="CU113" i="1"/>
  <c r="CI113" i="1"/>
  <c r="BW113" i="1"/>
  <c r="BK113" i="1"/>
  <c r="AY113" i="1"/>
  <c r="AM113" i="1"/>
  <c r="AA113" i="1"/>
  <c r="O113" i="1"/>
  <c r="C113" i="1"/>
  <c r="EJ112" i="1"/>
  <c r="DX112" i="1"/>
  <c r="DL112" i="1"/>
  <c r="CZ112" i="1"/>
  <c r="DS120" i="1"/>
  <c r="EJ119" i="1"/>
  <c r="DX119" i="1"/>
  <c r="DL119" i="1"/>
  <c r="CZ119" i="1"/>
  <c r="CN119" i="1"/>
  <c r="CB119" i="1"/>
  <c r="BP119" i="1"/>
  <c r="BD119" i="1"/>
  <c r="AR119" i="1"/>
  <c r="AF119" i="1"/>
  <c r="T119" i="1"/>
  <c r="H119" i="1"/>
  <c r="EO118" i="1"/>
  <c r="EC118" i="1"/>
  <c r="DQ118" i="1"/>
  <c r="DE118" i="1"/>
  <c r="CS118" i="1"/>
  <c r="CG118" i="1"/>
  <c r="BU118" i="1"/>
  <c r="BI118" i="1"/>
  <c r="AW118" i="1"/>
  <c r="AK118" i="1"/>
  <c r="Y118" i="1"/>
  <c r="M118" i="1"/>
  <c r="ET117" i="1"/>
  <c r="EH117" i="1"/>
  <c r="DV117" i="1"/>
  <c r="DJ117" i="1"/>
  <c r="CX117" i="1"/>
  <c r="CL117" i="1"/>
  <c r="BZ117" i="1"/>
  <c r="BN117" i="1"/>
  <c r="BB117" i="1"/>
  <c r="AP117" i="1"/>
  <c r="AD117" i="1"/>
  <c r="R117" i="1"/>
  <c r="F117" i="1"/>
  <c r="EM116" i="1"/>
  <c r="EA116" i="1"/>
  <c r="DO116" i="1"/>
  <c r="DC116" i="1"/>
  <c r="CQ116" i="1"/>
  <c r="CE116" i="1"/>
  <c r="BS116" i="1"/>
  <c r="BG116" i="1"/>
  <c r="AU116" i="1"/>
  <c r="AI116" i="1"/>
  <c r="W116" i="1"/>
  <c r="K116" i="1"/>
  <c r="ER115" i="1"/>
  <c r="EF115" i="1"/>
  <c r="DT115" i="1"/>
  <c r="DH115" i="1"/>
  <c r="CV115" i="1"/>
  <c r="CJ115" i="1"/>
  <c r="BX115" i="1"/>
  <c r="BL115" i="1"/>
  <c r="AZ115" i="1"/>
  <c r="AN115" i="1"/>
  <c r="AB115" i="1"/>
  <c r="P115" i="1"/>
  <c r="D115" i="1"/>
  <c r="EK114" i="1"/>
  <c r="DY114" i="1"/>
  <c r="DM114" i="1"/>
  <c r="DA114" i="1"/>
  <c r="CO114" i="1"/>
  <c r="CC114" i="1"/>
  <c r="BQ114" i="1"/>
  <c r="BE114" i="1"/>
  <c r="AS114" i="1"/>
  <c r="AG114" i="1"/>
  <c r="U114" i="1"/>
  <c r="BQ121" i="1"/>
  <c r="BE121" i="1"/>
  <c r="AS121" i="1"/>
  <c r="AG121" i="1"/>
  <c r="U121" i="1"/>
  <c r="I121" i="1"/>
  <c r="EP120" i="1"/>
  <c r="ED120" i="1"/>
  <c r="DR120" i="1"/>
  <c r="DF120" i="1"/>
  <c r="CT120" i="1"/>
  <c r="CH120" i="1"/>
  <c r="BV120" i="1"/>
  <c r="BJ120" i="1"/>
  <c r="AX120" i="1"/>
  <c r="AL120" i="1"/>
  <c r="Z120" i="1"/>
  <c r="N120" i="1"/>
  <c r="EU119" i="1"/>
  <c r="EI119" i="1"/>
  <c r="DW119" i="1"/>
  <c r="DK119" i="1"/>
  <c r="CY119" i="1"/>
  <c r="CM119" i="1"/>
  <c r="CA119" i="1"/>
  <c r="BO119" i="1"/>
  <c r="BC119" i="1"/>
  <c r="AQ119" i="1"/>
  <c r="AE119" i="1"/>
  <c r="S119" i="1"/>
  <c r="G119" i="1"/>
  <c r="EN118" i="1"/>
  <c r="EB118" i="1"/>
  <c r="DP118" i="1"/>
  <c r="DD118" i="1"/>
  <c r="CR118" i="1"/>
  <c r="CF118" i="1"/>
  <c r="BT118" i="1"/>
  <c r="BH118" i="1"/>
  <c r="AV118" i="1"/>
  <c r="AJ118" i="1"/>
  <c r="X118" i="1"/>
  <c r="L118" i="1"/>
  <c r="ES117" i="1"/>
  <c r="EG117" i="1"/>
  <c r="DU117" i="1"/>
  <c r="DI117" i="1"/>
  <c r="CW117" i="1"/>
  <c r="CK117" i="1"/>
  <c r="BY117" i="1"/>
  <c r="BM117" i="1"/>
  <c r="BA117" i="1"/>
  <c r="AO117" i="1"/>
  <c r="AC117" i="1"/>
  <c r="Q117" i="1"/>
  <c r="E117" i="1"/>
  <c r="EL116" i="1"/>
  <c r="DZ116" i="1"/>
  <c r="DN116" i="1"/>
  <c r="DB116" i="1"/>
  <c r="CP116" i="1"/>
  <c r="CD116" i="1"/>
  <c r="BR116" i="1"/>
  <c r="BF116" i="1"/>
  <c r="AT116" i="1"/>
  <c r="AH116" i="1"/>
  <c r="V116" i="1"/>
  <c r="J116" i="1"/>
  <c r="EQ115" i="1"/>
  <c r="EE115" i="1"/>
  <c r="DS115" i="1"/>
  <c r="DG115" i="1"/>
  <c r="CU115" i="1"/>
  <c r="CI115" i="1"/>
  <c r="BW115" i="1"/>
  <c r="BK115" i="1"/>
  <c r="AY115" i="1"/>
  <c r="AM115" i="1"/>
  <c r="AA115" i="1"/>
  <c r="O115" i="1"/>
  <c r="C115" i="1"/>
  <c r="EJ114" i="1"/>
  <c r="DX114" i="1"/>
  <c r="DL114" i="1"/>
  <c r="CZ114" i="1"/>
  <c r="CN114" i="1"/>
  <c r="CB114" i="1"/>
  <c r="BP114" i="1"/>
  <c r="BD114" i="1"/>
  <c r="AR114" i="1"/>
  <c r="AF114" i="1"/>
  <c r="T114" i="1"/>
  <c r="DG112" i="1"/>
  <c r="CU112" i="1"/>
  <c r="CI112" i="1"/>
  <c r="BW112" i="1"/>
  <c r="BK112" i="1"/>
  <c r="AY112" i="1"/>
  <c r="AM112" i="1"/>
  <c r="AA112" i="1"/>
  <c r="O112" i="1"/>
  <c r="C112" i="1"/>
  <c r="EJ111" i="1"/>
  <c r="DX111" i="1"/>
  <c r="DL111" i="1"/>
  <c r="CZ111" i="1"/>
  <c r="CN111" i="1"/>
  <c r="CB111" i="1"/>
  <c r="BP111" i="1"/>
  <c r="BD111" i="1"/>
  <c r="AR111" i="1"/>
  <c r="AF111" i="1"/>
  <c r="T111" i="1"/>
  <c r="H111" i="1"/>
  <c r="EO110" i="1"/>
  <c r="EC110" i="1"/>
  <c r="DQ110" i="1"/>
  <c r="DE110" i="1"/>
  <c r="CS110" i="1"/>
  <c r="CG110" i="1"/>
  <c r="BU110" i="1"/>
  <c r="BI110" i="1"/>
  <c r="AW110" i="1"/>
  <c r="AK110" i="1"/>
  <c r="Y110" i="1"/>
  <c r="M110" i="1"/>
  <c r="ET109" i="1"/>
  <c r="EH109" i="1"/>
  <c r="DV109" i="1"/>
  <c r="DJ109" i="1"/>
  <c r="CX109" i="1"/>
  <c r="CL109" i="1"/>
  <c r="BZ109" i="1"/>
  <c r="BN109" i="1"/>
  <c r="BB109" i="1"/>
  <c r="AP109" i="1"/>
  <c r="AD109" i="1"/>
  <c r="Q109" i="1"/>
  <c r="E109" i="1"/>
  <c r="EL108" i="1"/>
  <c r="DZ108" i="1"/>
  <c r="DN108" i="1"/>
  <c r="DB108" i="1"/>
  <c r="CP108" i="1"/>
  <c r="CD108" i="1"/>
  <c r="BR108" i="1"/>
  <c r="BF108" i="1"/>
  <c r="AT108" i="1"/>
  <c r="AH108" i="1"/>
  <c r="V108" i="1"/>
  <c r="J108" i="1"/>
  <c r="EQ107" i="1"/>
  <c r="EE107" i="1"/>
  <c r="DS107" i="1"/>
  <c r="DG107" i="1"/>
  <c r="CU107" i="1"/>
  <c r="CI107" i="1"/>
  <c r="BW107" i="1"/>
  <c r="BK107" i="1"/>
  <c r="AY107" i="1"/>
  <c r="AM107" i="1"/>
  <c r="AA107" i="1"/>
  <c r="O107" i="1"/>
  <c r="C107" i="1"/>
  <c r="EJ106" i="1"/>
  <c r="DX106" i="1"/>
  <c r="DL106" i="1"/>
  <c r="CZ106" i="1"/>
  <c r="CN106" i="1"/>
  <c r="CB106" i="1"/>
  <c r="BP106" i="1"/>
  <c r="BD106" i="1"/>
  <c r="AR106" i="1"/>
  <c r="AF106" i="1"/>
  <c r="T106" i="1"/>
  <c r="H106" i="1"/>
  <c r="AL112" i="1"/>
  <c r="Z112" i="1"/>
  <c r="N112" i="1"/>
  <c r="EU111" i="1"/>
  <c r="EI111" i="1"/>
  <c r="DW111" i="1"/>
  <c r="DK111" i="1"/>
  <c r="CY111" i="1"/>
  <c r="CM111" i="1"/>
  <c r="CA111" i="1"/>
  <c r="BO111" i="1"/>
  <c r="BC111" i="1"/>
  <c r="AQ111" i="1"/>
  <c r="AE111" i="1"/>
  <c r="S111" i="1"/>
  <c r="G111" i="1"/>
  <c r="EN110" i="1"/>
  <c r="EB110" i="1"/>
  <c r="DP110" i="1"/>
  <c r="DD110" i="1"/>
  <c r="CR110" i="1"/>
  <c r="CF110" i="1"/>
  <c r="BT110" i="1"/>
  <c r="BH110" i="1"/>
  <c r="AV110" i="1"/>
  <c r="AJ110" i="1"/>
  <c r="X110" i="1"/>
  <c r="L110" i="1"/>
  <c r="ES109" i="1"/>
  <c r="EG109" i="1"/>
  <c r="DU109" i="1"/>
  <c r="DI109" i="1"/>
  <c r="CW109" i="1"/>
  <c r="CK109" i="1"/>
  <c r="BY109" i="1"/>
  <c r="BM109" i="1"/>
  <c r="BA109" i="1"/>
  <c r="AO109" i="1"/>
  <c r="AC109" i="1"/>
  <c r="P109" i="1"/>
  <c r="D109" i="1"/>
  <c r="EK108" i="1"/>
  <c r="DY108" i="1"/>
  <c r="DM108" i="1"/>
  <c r="DA108" i="1"/>
  <c r="CO108" i="1"/>
  <c r="CC108" i="1"/>
  <c r="BQ108" i="1"/>
  <c r="BE108" i="1"/>
  <c r="AS108" i="1"/>
  <c r="AG108" i="1"/>
  <c r="U108" i="1"/>
  <c r="I108" i="1"/>
  <c r="EP107" i="1"/>
  <c r="ED107" i="1"/>
  <c r="DR107" i="1"/>
  <c r="DF107" i="1"/>
  <c r="CT107" i="1"/>
  <c r="CH107" i="1"/>
  <c r="BV107" i="1"/>
  <c r="BJ107" i="1"/>
  <c r="AX107" i="1"/>
  <c r="AL107" i="1"/>
  <c r="Z107" i="1"/>
  <c r="N107" i="1"/>
  <c r="EU106" i="1"/>
  <c r="EI106" i="1"/>
  <c r="DW106" i="1"/>
  <c r="DK106" i="1"/>
  <c r="CY106" i="1"/>
  <c r="CM106" i="1"/>
  <c r="CA106" i="1"/>
  <c r="BO106" i="1"/>
  <c r="BC106" i="1"/>
  <c r="AQ106" i="1"/>
  <c r="AE106" i="1"/>
  <c r="S106" i="1"/>
  <c r="G106" i="1"/>
  <c r="CG112" i="1"/>
  <c r="BU112" i="1"/>
  <c r="BI112" i="1"/>
  <c r="AW112" i="1"/>
  <c r="AK112" i="1"/>
  <c r="Y112" i="1"/>
  <c r="M112" i="1"/>
  <c r="ET111" i="1"/>
  <c r="EH111" i="1"/>
  <c r="DV111" i="1"/>
  <c r="DJ111" i="1"/>
  <c r="CX111" i="1"/>
  <c r="CL111" i="1"/>
  <c r="BZ111" i="1"/>
  <c r="BN111" i="1"/>
  <c r="BB111" i="1"/>
  <c r="AP111" i="1"/>
  <c r="AD111" i="1"/>
  <c r="R111" i="1"/>
  <c r="F111" i="1"/>
  <c r="EM110" i="1"/>
  <c r="EA110" i="1"/>
  <c r="DO110" i="1"/>
  <c r="DC110" i="1"/>
  <c r="CQ110" i="1"/>
  <c r="CE110" i="1"/>
  <c r="BS110" i="1"/>
  <c r="BG110" i="1"/>
  <c r="AU110" i="1"/>
  <c r="AI110" i="1"/>
  <c r="W110" i="1"/>
  <c r="K110" i="1"/>
  <c r="ER109" i="1"/>
  <c r="EF109" i="1"/>
  <c r="DT109" i="1"/>
  <c r="DH109" i="1"/>
  <c r="CV109" i="1"/>
  <c r="CJ109" i="1"/>
  <c r="BX109" i="1"/>
  <c r="BL109" i="1"/>
  <c r="AZ109" i="1"/>
  <c r="AN109" i="1"/>
  <c r="AB109" i="1"/>
  <c r="O109" i="1"/>
  <c r="C109" i="1"/>
  <c r="EJ108" i="1"/>
  <c r="DX108" i="1"/>
  <c r="DL108" i="1"/>
  <c r="CZ108" i="1"/>
  <c r="CN108" i="1"/>
  <c r="CB108" i="1"/>
  <c r="BP108" i="1"/>
  <c r="BD108" i="1"/>
  <c r="AR108" i="1"/>
  <c r="AF108" i="1"/>
  <c r="T108" i="1"/>
  <c r="H108" i="1"/>
  <c r="EO107" i="1"/>
  <c r="EC107" i="1"/>
  <c r="DQ107" i="1"/>
  <c r="DE107" i="1"/>
  <c r="CS107" i="1"/>
  <c r="CG107" i="1"/>
  <c r="BU107" i="1"/>
  <c r="BI107" i="1"/>
  <c r="AW107" i="1"/>
  <c r="AK107" i="1"/>
  <c r="Y107" i="1"/>
  <c r="M107" i="1"/>
  <c r="ET106" i="1"/>
  <c r="EH106" i="1"/>
  <c r="DV106" i="1"/>
  <c r="DJ106" i="1"/>
  <c r="CX106" i="1"/>
  <c r="CL106" i="1"/>
  <c r="BZ106" i="1"/>
  <c r="BN106" i="1"/>
  <c r="BB106" i="1"/>
  <c r="AP106" i="1"/>
  <c r="AD106" i="1"/>
  <c r="R106" i="1"/>
  <c r="F106" i="1"/>
  <c r="DO107" i="1"/>
  <c r="DC107" i="1"/>
  <c r="CQ107" i="1"/>
  <c r="CE107" i="1"/>
  <c r="BS107" i="1"/>
  <c r="BG107" i="1"/>
  <c r="AU107" i="1"/>
  <c r="AI107" i="1"/>
  <c r="W107" i="1"/>
  <c r="K107" i="1"/>
  <c r="ER106" i="1"/>
  <c r="EF106" i="1"/>
  <c r="DT106" i="1"/>
  <c r="DH106" i="1"/>
  <c r="CV106" i="1"/>
  <c r="CJ106" i="1"/>
  <c r="BX106" i="1"/>
  <c r="BL106" i="1"/>
  <c r="AZ106" i="1"/>
  <c r="AN106" i="1"/>
  <c r="AB106" i="1"/>
  <c r="P106" i="1"/>
  <c r="D106" i="1"/>
  <c r="CD112" i="1"/>
  <c r="BR112" i="1"/>
  <c r="BF112" i="1"/>
  <c r="AT112" i="1"/>
  <c r="AH112" i="1"/>
  <c r="V112" i="1"/>
  <c r="J112" i="1"/>
  <c r="EQ111" i="1"/>
  <c r="EE111" i="1"/>
  <c r="DS111" i="1"/>
  <c r="DG111" i="1"/>
  <c r="CU111" i="1"/>
  <c r="CI111" i="1"/>
  <c r="BW111" i="1"/>
  <c r="BK111" i="1"/>
  <c r="AY111" i="1"/>
  <c r="AM111" i="1"/>
  <c r="AA111" i="1"/>
  <c r="O111" i="1"/>
  <c r="C111" i="1"/>
  <c r="EJ110" i="1"/>
  <c r="DX110" i="1"/>
  <c r="DL110" i="1"/>
  <c r="CZ110" i="1"/>
  <c r="CN110" i="1"/>
  <c r="CB110" i="1"/>
  <c r="BP110" i="1"/>
  <c r="BD110" i="1"/>
  <c r="AR110" i="1"/>
  <c r="AF110" i="1"/>
  <c r="T110" i="1"/>
  <c r="H110" i="1"/>
  <c r="EO109" i="1"/>
  <c r="EC109" i="1"/>
  <c r="DQ109" i="1"/>
  <c r="DE109" i="1"/>
  <c r="CS109" i="1"/>
  <c r="CG109" i="1"/>
  <c r="BU109" i="1"/>
  <c r="BI109" i="1"/>
  <c r="AW109" i="1"/>
  <c r="AK109" i="1"/>
  <c r="Y109" i="1"/>
  <c r="L109" i="1"/>
  <c r="ES108" i="1"/>
  <c r="EG108" i="1"/>
  <c r="DU108" i="1"/>
  <c r="DI108" i="1"/>
  <c r="CW108" i="1"/>
  <c r="CK108" i="1"/>
  <c r="BY108" i="1"/>
  <c r="BM108" i="1"/>
  <c r="BA108" i="1"/>
  <c r="AO108" i="1"/>
  <c r="AC108" i="1"/>
  <c r="Q108" i="1"/>
  <c r="E108" i="1"/>
  <c r="EL107" i="1"/>
  <c r="DZ107" i="1"/>
  <c r="DN107" i="1"/>
  <c r="DB107" i="1"/>
  <c r="CP107" i="1"/>
  <c r="CD107" i="1"/>
  <c r="BR107" i="1"/>
  <c r="BF107" i="1"/>
  <c r="AT107" i="1"/>
  <c r="AH107" i="1"/>
  <c r="V107" i="1"/>
  <c r="J107" i="1"/>
  <c r="EQ106" i="1"/>
  <c r="EE106" i="1"/>
  <c r="DS106" i="1"/>
  <c r="DG106" i="1"/>
  <c r="CU106" i="1"/>
  <c r="CI106" i="1"/>
  <c r="BW106" i="1"/>
  <c r="BK106" i="1"/>
  <c r="AY106" i="1"/>
  <c r="AM106" i="1"/>
  <c r="AA106" i="1"/>
  <c r="O106" i="1"/>
  <c r="C106" i="1"/>
  <c r="CN112" i="1"/>
  <c r="CB112" i="1"/>
  <c r="BP112" i="1"/>
  <c r="BD112" i="1"/>
  <c r="AR112" i="1"/>
  <c r="AF112" i="1"/>
  <c r="T112" i="1"/>
  <c r="H112" i="1"/>
  <c r="EO111" i="1"/>
  <c r="EC111" i="1"/>
  <c r="DQ111" i="1"/>
  <c r="DE111" i="1"/>
  <c r="CS111" i="1"/>
  <c r="CG111" i="1"/>
  <c r="BU111" i="1"/>
  <c r="BI111" i="1"/>
  <c r="AW111" i="1"/>
  <c r="AK111" i="1"/>
  <c r="Y111" i="1"/>
  <c r="M111" i="1"/>
  <c r="ET110" i="1"/>
  <c r="EH110" i="1"/>
  <c r="DV110" i="1"/>
  <c r="DJ110" i="1"/>
  <c r="CX110" i="1"/>
  <c r="CL110" i="1"/>
  <c r="BZ110" i="1"/>
  <c r="BN110" i="1"/>
  <c r="BB110" i="1"/>
  <c r="AP110" i="1"/>
  <c r="AD110" i="1"/>
  <c r="R110" i="1"/>
  <c r="F110" i="1"/>
  <c r="EM109" i="1"/>
  <c r="EA109" i="1"/>
  <c r="DO109" i="1"/>
  <c r="DC109" i="1"/>
  <c r="CQ109" i="1"/>
  <c r="CE109" i="1"/>
  <c r="BS109" i="1"/>
  <c r="BG109" i="1"/>
  <c r="AU109" i="1"/>
  <c r="AI109" i="1"/>
  <c r="W109" i="1"/>
  <c r="J109" i="1"/>
  <c r="EQ108" i="1"/>
  <c r="EE108" i="1"/>
  <c r="DS108" i="1"/>
  <c r="DG108" i="1"/>
  <c r="CU108" i="1"/>
  <c r="CI108" i="1"/>
  <c r="BW108" i="1"/>
  <c r="BK108" i="1"/>
  <c r="AY108" i="1"/>
  <c r="AM108" i="1"/>
  <c r="AA108" i="1"/>
  <c r="O108" i="1"/>
  <c r="C108" i="1"/>
  <c r="EJ107" i="1"/>
  <c r="DX107" i="1"/>
  <c r="DL107" i="1"/>
  <c r="CZ107" i="1"/>
  <c r="CN107" i="1"/>
  <c r="CB107" i="1"/>
  <c r="BP107" i="1"/>
  <c r="BD107" i="1"/>
  <c r="AR107" i="1"/>
  <c r="AF107" i="1"/>
  <c r="T107" i="1"/>
  <c r="H107" i="1"/>
  <c r="EO106" i="1"/>
  <c r="EC106" i="1"/>
  <c r="DQ106" i="1"/>
  <c r="DE106" i="1"/>
  <c r="CS106" i="1"/>
  <c r="CG106" i="1"/>
  <c r="BU106" i="1"/>
  <c r="BI106" i="1"/>
  <c r="AW106" i="1"/>
  <c r="AK106" i="1"/>
  <c r="Y106" i="1"/>
  <c r="M106" i="1"/>
  <c r="R109" i="1"/>
  <c r="I114" i="1"/>
  <c r="EP113" i="1"/>
  <c r="ED113" i="1"/>
  <c r="DR113" i="1"/>
  <c r="DF113" i="1"/>
  <c r="CT113" i="1"/>
  <c r="CH113" i="1"/>
  <c r="BV113" i="1"/>
  <c r="BJ113" i="1"/>
  <c r="AX113" i="1"/>
  <c r="AL113" i="1"/>
  <c r="Z113" i="1"/>
  <c r="N113" i="1"/>
  <c r="EU112" i="1"/>
  <c r="EI112" i="1"/>
  <c r="DW112" i="1"/>
  <c r="DK112" i="1"/>
  <c r="CY112" i="1"/>
  <c r="CM112" i="1"/>
  <c r="CA112" i="1"/>
  <c r="BO112" i="1"/>
  <c r="BC112" i="1"/>
  <c r="AQ112" i="1"/>
  <c r="AE112" i="1"/>
  <c r="S112" i="1"/>
  <c r="G112" i="1"/>
  <c r="EN111" i="1"/>
  <c r="EB111" i="1"/>
  <c r="DP111" i="1"/>
  <c r="DD111" i="1"/>
  <c r="CR111" i="1"/>
  <c r="CF111" i="1"/>
  <c r="BT111" i="1"/>
  <c r="BH111" i="1"/>
  <c r="AV111" i="1"/>
  <c r="AJ111" i="1"/>
  <c r="X111" i="1"/>
  <c r="L111" i="1"/>
  <c r="ES110" i="1"/>
  <c r="EG110" i="1"/>
  <c r="DU110" i="1"/>
  <c r="DI110" i="1"/>
  <c r="CW110" i="1"/>
  <c r="CK110" i="1"/>
  <c r="BY110" i="1"/>
  <c r="BM110" i="1"/>
  <c r="BA110" i="1"/>
  <c r="AO110" i="1"/>
  <c r="AC110" i="1"/>
  <c r="Q110" i="1"/>
  <c r="E110" i="1"/>
  <c r="EL109" i="1"/>
  <c r="DZ109" i="1"/>
  <c r="DN109" i="1"/>
  <c r="DB109" i="1"/>
  <c r="CP109" i="1"/>
  <c r="CD109" i="1"/>
  <c r="BR109" i="1"/>
  <c r="BF109" i="1"/>
  <c r="AT109" i="1"/>
  <c r="AH109" i="1"/>
  <c r="V109" i="1"/>
  <c r="I109" i="1"/>
  <c r="EP108" i="1"/>
  <c r="ED108" i="1"/>
  <c r="DR108" i="1"/>
  <c r="DF108" i="1"/>
  <c r="CT108" i="1"/>
  <c r="CH108" i="1"/>
  <c r="BV108" i="1"/>
  <c r="BJ108" i="1"/>
  <c r="AX108" i="1"/>
  <c r="AL108" i="1"/>
  <c r="Z108" i="1"/>
  <c r="N108" i="1"/>
  <c r="EU107" i="1"/>
  <c r="EI107" i="1"/>
  <c r="DW107" i="1"/>
  <c r="DK107" i="1"/>
  <c r="CY107" i="1"/>
  <c r="CM107" i="1"/>
  <c r="CA107" i="1"/>
  <c r="BO107" i="1"/>
  <c r="BC107" i="1"/>
  <c r="AQ107" i="1"/>
  <c r="AE107" i="1"/>
  <c r="S107" i="1"/>
  <c r="G107" i="1"/>
  <c r="EN106" i="1"/>
  <c r="EB106" i="1"/>
  <c r="DP106" i="1"/>
  <c r="DD106" i="1"/>
  <c r="CR106" i="1"/>
  <c r="CF106" i="1"/>
  <c r="BT106" i="1"/>
  <c r="BH106" i="1"/>
  <c r="AV106" i="1"/>
  <c r="AJ106" i="1"/>
  <c r="X106" i="1"/>
  <c r="L106" i="1"/>
  <c r="H114" i="1"/>
  <c r="EO113" i="1"/>
  <c r="EC113" i="1"/>
  <c r="DQ113" i="1"/>
  <c r="DE113" i="1"/>
  <c r="CS113" i="1"/>
  <c r="CG113" i="1"/>
  <c r="BU113" i="1"/>
  <c r="BI113" i="1"/>
  <c r="AW113" i="1"/>
  <c r="AK113" i="1"/>
  <c r="Y113" i="1"/>
  <c r="M113" i="1"/>
  <c r="ET112" i="1"/>
  <c r="EH112" i="1"/>
  <c r="DV112" i="1"/>
  <c r="DJ112" i="1"/>
  <c r="CX112" i="1"/>
  <c r="CL112" i="1"/>
  <c r="BZ112" i="1"/>
  <c r="BN112" i="1"/>
  <c r="BB112" i="1"/>
  <c r="AP112" i="1"/>
  <c r="AD112" i="1"/>
  <c r="R112" i="1"/>
  <c r="F112" i="1"/>
  <c r="EM111" i="1"/>
  <c r="EA111" i="1"/>
  <c r="DO111" i="1"/>
  <c r="DC111" i="1"/>
  <c r="CQ111" i="1"/>
  <c r="CE111" i="1"/>
  <c r="BS111" i="1"/>
  <c r="BG111" i="1"/>
  <c r="AU111" i="1"/>
  <c r="AI111" i="1"/>
  <c r="W111" i="1"/>
  <c r="K111" i="1"/>
  <c r="ER110" i="1"/>
  <c r="EF110" i="1"/>
  <c r="DT110" i="1"/>
  <c r="DH110" i="1"/>
  <c r="CV110" i="1"/>
  <c r="CJ110" i="1"/>
  <c r="BX110" i="1"/>
  <c r="BL110" i="1"/>
  <c r="AZ110" i="1"/>
  <c r="AN110" i="1"/>
  <c r="AB110" i="1"/>
  <c r="P110" i="1"/>
  <c r="D110" i="1"/>
  <c r="EK109" i="1"/>
  <c r="DY109" i="1"/>
  <c r="DM109" i="1"/>
  <c r="DA109" i="1"/>
  <c r="CO109" i="1"/>
  <c r="CC109" i="1"/>
  <c r="BQ109" i="1"/>
  <c r="BE109" i="1"/>
  <c r="AS109" i="1"/>
  <c r="AG109" i="1"/>
  <c r="U109" i="1"/>
  <c r="H109" i="1"/>
  <c r="EO108" i="1"/>
  <c r="EC108" i="1"/>
  <c r="DQ108" i="1"/>
  <c r="DE108" i="1"/>
  <c r="CS108" i="1"/>
  <c r="CG108" i="1"/>
  <c r="BU108" i="1"/>
  <c r="BI108" i="1"/>
  <c r="AW108" i="1"/>
  <c r="AK108" i="1"/>
  <c r="Y108" i="1"/>
  <c r="M108" i="1"/>
  <c r="ET107" i="1"/>
  <c r="EH107" i="1"/>
  <c r="DV107" i="1"/>
  <c r="DJ107" i="1"/>
  <c r="CX107" i="1"/>
  <c r="CL107" i="1"/>
  <c r="BZ107" i="1"/>
  <c r="BN107" i="1"/>
  <c r="BB107" i="1"/>
  <c r="AP107" i="1"/>
  <c r="AD107" i="1"/>
  <c r="R107" i="1"/>
  <c r="F107" i="1"/>
  <c r="EM106" i="1"/>
  <c r="EA106" i="1"/>
  <c r="DO106" i="1"/>
  <c r="DC106" i="1"/>
  <c r="CQ106" i="1"/>
  <c r="CE106" i="1"/>
  <c r="BS106" i="1"/>
  <c r="BG106" i="1"/>
  <c r="AU106" i="1"/>
  <c r="AI106" i="1"/>
  <c r="W106" i="1"/>
  <c r="K106" i="1"/>
  <c r="BH113" i="1"/>
  <c r="AV113" i="1"/>
  <c r="AJ113" i="1"/>
  <c r="X113" i="1"/>
  <c r="L113" i="1"/>
  <c r="ES112" i="1"/>
  <c r="EG112" i="1"/>
  <c r="DU112" i="1"/>
  <c r="DI112" i="1"/>
  <c r="CW112" i="1"/>
  <c r="CK112" i="1"/>
  <c r="BY112" i="1"/>
  <c r="BM112" i="1"/>
  <c r="BA112" i="1"/>
  <c r="AO112" i="1"/>
  <c r="AC112" i="1"/>
  <c r="Q112" i="1"/>
  <c r="E112" i="1"/>
  <c r="EL111" i="1"/>
  <c r="DZ111" i="1"/>
  <c r="DN111" i="1"/>
  <c r="DB111" i="1"/>
  <c r="CP111" i="1"/>
  <c r="CD111" i="1"/>
  <c r="BR111" i="1"/>
  <c r="BF111" i="1"/>
  <c r="AT111" i="1"/>
  <c r="AH111" i="1"/>
  <c r="V111" i="1"/>
  <c r="J111" i="1"/>
  <c r="EQ110" i="1"/>
  <c r="EE110" i="1"/>
  <c r="DS110" i="1"/>
  <c r="DG110" i="1"/>
  <c r="CU110" i="1"/>
  <c r="CI110" i="1"/>
  <c r="BW110" i="1"/>
  <c r="BK110" i="1"/>
  <c r="AY110" i="1"/>
  <c r="AM110" i="1"/>
  <c r="AA110" i="1"/>
  <c r="O110" i="1"/>
  <c r="C110" i="1"/>
  <c r="EJ109" i="1"/>
  <c r="DX109" i="1"/>
  <c r="DL109" i="1"/>
  <c r="CZ109" i="1"/>
  <c r="CN109" i="1"/>
  <c r="CB109" i="1"/>
  <c r="BP109" i="1"/>
  <c r="BD109" i="1"/>
  <c r="AR109" i="1"/>
  <c r="AF109" i="1"/>
  <c r="T109" i="1"/>
  <c r="G109" i="1"/>
  <c r="EN108" i="1"/>
  <c r="EB108" i="1"/>
  <c r="DP108" i="1"/>
  <c r="DD108" i="1"/>
  <c r="CR108" i="1"/>
  <c r="CF108" i="1"/>
  <c r="BT108" i="1"/>
  <c r="BH108" i="1"/>
  <c r="AV108" i="1"/>
  <c r="AJ108" i="1"/>
  <c r="X108" i="1"/>
  <c r="L108" i="1"/>
  <c r="ES107" i="1"/>
  <c r="EG107" i="1"/>
  <c r="DU107" i="1"/>
  <c r="DI107" i="1"/>
  <c r="CW107" i="1"/>
  <c r="CK107" i="1"/>
  <c r="BY107" i="1"/>
  <c r="BM107" i="1"/>
  <c r="BA107" i="1"/>
  <c r="AO107" i="1"/>
  <c r="AC107" i="1"/>
  <c r="Q107" i="1"/>
  <c r="E107" i="1"/>
  <c r="EL106" i="1"/>
  <c r="DZ106" i="1"/>
  <c r="DN106" i="1"/>
  <c r="DB106" i="1"/>
  <c r="CP106" i="1"/>
  <c r="CD106" i="1"/>
  <c r="BR106" i="1"/>
  <c r="BF106" i="1"/>
  <c r="AT106" i="1"/>
  <c r="AH106" i="1"/>
  <c r="V106" i="1"/>
  <c r="J106" i="1"/>
  <c r="EG93" i="1"/>
  <c r="AO93" i="1"/>
  <c r="AH92" i="1"/>
  <c r="EJ90" i="1"/>
  <c r="H90" i="1"/>
  <c r="EO89" i="1"/>
  <c r="AW89" i="1"/>
  <c r="ET88" i="1"/>
  <c r="BB88" i="1"/>
  <c r="EM87" i="1"/>
  <c r="BS87" i="1"/>
  <c r="CV86" i="1"/>
  <c r="AN86" i="1"/>
  <c r="D86" i="1"/>
  <c r="EK85" i="1"/>
  <c r="DY85" i="1"/>
  <c r="DM85" i="1"/>
  <c r="DA85" i="1"/>
  <c r="CO85" i="1"/>
  <c r="CC85" i="1"/>
  <c r="BQ85" i="1"/>
  <c r="BE85" i="1"/>
  <c r="AS85" i="1"/>
  <c r="AG85" i="1"/>
  <c r="U85" i="1"/>
  <c r="I85" i="1"/>
  <c r="BM93" i="1"/>
  <c r="CD92" i="1"/>
  <c r="AM91" i="1"/>
  <c r="CN90" i="1"/>
  <c r="CS89" i="1"/>
  <c r="BZ88" i="1"/>
  <c r="CQ87" i="1"/>
  <c r="DT86" i="1"/>
  <c r="CJ86" i="1"/>
  <c r="AB86" i="1"/>
  <c r="BA93" i="1"/>
  <c r="O91" i="1"/>
  <c r="DX90" i="1"/>
  <c r="AF90" i="1"/>
  <c r="BI89" i="1"/>
  <c r="CL88" i="1"/>
  <c r="ER86" i="1"/>
  <c r="BX86" i="1"/>
  <c r="CK93" i="1"/>
  <c r="CP92" i="1"/>
  <c r="BK91" i="1"/>
  <c r="T90" i="1"/>
  <c r="AK89" i="1"/>
  <c r="DI93" i="1"/>
  <c r="E93" i="1"/>
  <c r="BF92" i="1"/>
  <c r="CB90" i="1"/>
  <c r="BU89" i="1"/>
  <c r="CX88" i="1"/>
  <c r="DO87" i="1"/>
  <c r="EF86" i="1"/>
  <c r="AZ86" i="1"/>
  <c r="B87" i="1"/>
  <c r="Q93" i="1"/>
  <c r="DN92" i="1"/>
  <c r="V92" i="1"/>
  <c r="DG91" i="1"/>
  <c r="BP90" i="1"/>
  <c r="EC89" i="1"/>
  <c r="DJ88" i="1"/>
  <c r="AD88" i="1"/>
  <c r="AU87" i="1"/>
  <c r="ES93" i="1"/>
  <c r="AC93" i="1"/>
  <c r="EL92" i="1"/>
  <c r="BR92" i="1"/>
  <c r="CI91" i="1"/>
  <c r="DL90" i="1"/>
  <c r="BD90" i="1"/>
  <c r="CG89" i="1"/>
  <c r="EH88" i="1"/>
  <c r="BN88" i="1"/>
  <c r="W87" i="1"/>
  <c r="DH86" i="1"/>
  <c r="BL86" i="1"/>
  <c r="P86" i="1"/>
  <c r="AP88" i="1"/>
  <c r="DU93" i="1"/>
  <c r="DB92" i="1"/>
  <c r="J92" i="1"/>
  <c r="EE91" i="1"/>
  <c r="AR90" i="1"/>
  <c r="DQ89" i="1"/>
  <c r="M89" i="1"/>
  <c r="DV88" i="1"/>
  <c r="F88" i="1"/>
  <c r="CW93" i="1"/>
  <c r="DZ92" i="1"/>
  <c r="AT92" i="1"/>
  <c r="C91" i="1"/>
  <c r="CZ90" i="1"/>
  <c r="DE89" i="1"/>
  <c r="Y89" i="1"/>
  <c r="R88" i="1"/>
  <c r="EP84" i="1"/>
  <c r="ED84" i="1"/>
  <c r="DR84" i="1"/>
  <c r="DF84" i="1"/>
  <c r="CT84" i="1"/>
  <c r="CH84" i="1"/>
  <c r="BV84" i="1"/>
  <c r="BJ84" i="1"/>
  <c r="AX84" i="1"/>
  <c r="AL84" i="1"/>
  <c r="Z84" i="1"/>
  <c r="N84" i="1"/>
  <c r="EU83" i="1"/>
  <c r="DW83" i="1"/>
  <c r="CY83" i="1"/>
  <c r="CA83" i="1"/>
  <c r="BC83" i="1"/>
  <c r="AE83" i="1"/>
  <c r="G83" i="1"/>
  <c r="BY59" i="1"/>
  <c r="ER93" i="1"/>
  <c r="EF93" i="1"/>
  <c r="DT93" i="1"/>
  <c r="DH93" i="1"/>
  <c r="CV93" i="1"/>
  <c r="CJ93" i="1"/>
  <c r="BX93" i="1"/>
  <c r="BL93" i="1"/>
  <c r="AZ93" i="1"/>
  <c r="AN93" i="1"/>
  <c r="AB93" i="1"/>
  <c r="P93" i="1"/>
  <c r="D93" i="1"/>
  <c r="EK92" i="1"/>
  <c r="DY92" i="1"/>
  <c r="DM92" i="1"/>
  <c r="DA92" i="1"/>
  <c r="CO92" i="1"/>
  <c r="CC92" i="1"/>
  <c r="BQ92" i="1"/>
  <c r="BE92" i="1"/>
  <c r="AS92" i="1"/>
  <c r="AG92" i="1"/>
  <c r="U92" i="1"/>
  <c r="I92" i="1"/>
  <c r="EP91" i="1"/>
  <c r="ED91" i="1"/>
  <c r="DR91" i="1"/>
  <c r="DF91" i="1"/>
  <c r="CT91" i="1"/>
  <c r="CH91" i="1"/>
  <c r="BV91" i="1"/>
  <c r="BJ91" i="1"/>
  <c r="AX91" i="1"/>
  <c r="AL91" i="1"/>
  <c r="Z91" i="1"/>
  <c r="N91" i="1"/>
  <c r="EU90" i="1"/>
  <c r="EI90" i="1"/>
  <c r="DW90" i="1"/>
  <c r="DK90" i="1"/>
  <c r="CY90" i="1"/>
  <c r="CM90" i="1"/>
  <c r="CA90" i="1"/>
  <c r="BO90" i="1"/>
  <c r="BC90" i="1"/>
  <c r="AQ90" i="1"/>
  <c r="AE90" i="1"/>
  <c r="S90" i="1"/>
  <c r="G90" i="1"/>
  <c r="EN89" i="1"/>
  <c r="EB89" i="1"/>
  <c r="DP89" i="1"/>
  <c r="DD89" i="1"/>
  <c r="CR89" i="1"/>
  <c r="CF89" i="1"/>
  <c r="BT89" i="1"/>
  <c r="BH89" i="1"/>
  <c r="AV89" i="1"/>
  <c r="AJ89" i="1"/>
  <c r="X89" i="1"/>
  <c r="L89" i="1"/>
  <c r="B63" i="1"/>
  <c r="CR142" i="1"/>
  <c r="CR82" i="1"/>
  <c r="BY141" i="1"/>
  <c r="BY81" i="1"/>
  <c r="DZ140" i="1"/>
  <c r="DZ80" i="1"/>
  <c r="J140" i="1"/>
  <c r="J80" i="1"/>
  <c r="CU139" i="1"/>
  <c r="CU79" i="1"/>
  <c r="AR138" i="1"/>
  <c r="AR78" i="1"/>
  <c r="CG137" i="1"/>
  <c r="CG77" i="1"/>
  <c r="AP136" i="1"/>
  <c r="AP76" i="1"/>
  <c r="EM135" i="1"/>
  <c r="EM75" i="1"/>
  <c r="AU135" i="1"/>
  <c r="AU75" i="1"/>
  <c r="CV134" i="1"/>
  <c r="CV74" i="1"/>
  <c r="EK133" i="1"/>
  <c r="EK73" i="1"/>
  <c r="U133" i="1"/>
  <c r="U73" i="1"/>
  <c r="AX132" i="1"/>
  <c r="AX72" i="1"/>
  <c r="DK131" i="1"/>
  <c r="DK71" i="1"/>
  <c r="DP130" i="1"/>
  <c r="DP70" i="1"/>
  <c r="BY129" i="1"/>
  <c r="BY69" i="1"/>
  <c r="EK128" i="1"/>
  <c r="EK68" i="1"/>
  <c r="AG128" i="1"/>
  <c r="AG68" i="1"/>
  <c r="EP67" i="1"/>
  <c r="N67" i="1"/>
  <c r="EI66" i="1"/>
  <c r="S66" i="1"/>
  <c r="BS65" i="1"/>
  <c r="CJ64" i="1"/>
  <c r="EK63" i="1"/>
  <c r="CT62" i="1"/>
  <c r="Z62" i="1"/>
  <c r="CA61" i="1"/>
  <c r="DP60" i="1"/>
  <c r="AJ60" i="1"/>
  <c r="B86" i="1"/>
  <c r="B61" i="1"/>
  <c r="DG93" i="1"/>
  <c r="AM93" i="1"/>
  <c r="EJ92" i="1"/>
  <c r="DX92" i="1"/>
  <c r="DL92" i="1"/>
  <c r="CZ92" i="1"/>
  <c r="CN92" i="1"/>
  <c r="CB92" i="1"/>
  <c r="BP92" i="1"/>
  <c r="BD92" i="1"/>
  <c r="AR92" i="1"/>
  <c r="AF92" i="1"/>
  <c r="T92" i="1"/>
  <c r="H92" i="1"/>
  <c r="EO91" i="1"/>
  <c r="EC91" i="1"/>
  <c r="DQ91" i="1"/>
  <c r="DE91" i="1"/>
  <c r="CS91" i="1"/>
  <c r="CG91" i="1"/>
  <c r="BU91" i="1"/>
  <c r="BI91" i="1"/>
  <c r="AW91" i="1"/>
  <c r="AK91" i="1"/>
  <c r="Y91" i="1"/>
  <c r="M91" i="1"/>
  <c r="ET90" i="1"/>
  <c r="EH90" i="1"/>
  <c r="DV90" i="1"/>
  <c r="DJ90" i="1"/>
  <c r="CX90" i="1"/>
  <c r="CL90" i="1"/>
  <c r="BZ90" i="1"/>
  <c r="BN90" i="1"/>
  <c r="BB90" i="1"/>
  <c r="AP90" i="1"/>
  <c r="AD90" i="1"/>
  <c r="R90" i="1"/>
  <c r="F90" i="1"/>
  <c r="EM89" i="1"/>
  <c r="DO89" i="1"/>
  <c r="CQ89" i="1"/>
  <c r="BS89" i="1"/>
  <c r="AU89" i="1"/>
  <c r="W89" i="1"/>
  <c r="ER88" i="1"/>
  <c r="EF88" i="1"/>
  <c r="DT88" i="1"/>
  <c r="DH88" i="1"/>
  <c r="CV88" i="1"/>
  <c r="CJ88" i="1"/>
  <c r="BX88" i="1"/>
  <c r="BL88" i="1"/>
  <c r="AZ88" i="1"/>
  <c r="AN88" i="1"/>
  <c r="AB88" i="1"/>
  <c r="P88" i="1"/>
  <c r="D88" i="1"/>
  <c r="EK87" i="1"/>
  <c r="DY87" i="1"/>
  <c r="DM87" i="1"/>
  <c r="DA87" i="1"/>
  <c r="BH142" i="1"/>
  <c r="BH82" i="1"/>
  <c r="DI141" i="1"/>
  <c r="DI81" i="1"/>
  <c r="BR140" i="1"/>
  <c r="BR80" i="1"/>
  <c r="DS139" i="1"/>
  <c r="DS79" i="1"/>
  <c r="O139" i="1"/>
  <c r="O79" i="1"/>
  <c r="EJ138" i="1"/>
  <c r="EJ78" i="1"/>
  <c r="AF138" i="1"/>
  <c r="AF78" i="1"/>
  <c r="DQ137" i="1"/>
  <c r="DQ77" i="1"/>
  <c r="DV136" i="1"/>
  <c r="DV76" i="1"/>
  <c r="R136" i="1"/>
  <c r="R76" i="1"/>
  <c r="DO135" i="1"/>
  <c r="DO75" i="1"/>
  <c r="K135" i="1"/>
  <c r="K75" i="1"/>
  <c r="CJ134" i="1"/>
  <c r="CJ74" i="1"/>
  <c r="DY133" i="1"/>
  <c r="DY73" i="1"/>
  <c r="CT132" i="1"/>
  <c r="CT72" i="1"/>
  <c r="EU131" i="1"/>
  <c r="EU71" i="1"/>
  <c r="AQ131" i="1"/>
  <c r="AQ71" i="1"/>
  <c r="CR130" i="1"/>
  <c r="CR70" i="1"/>
  <c r="AO129" i="1"/>
  <c r="AO69" i="1"/>
  <c r="CC128" i="1"/>
  <c r="CC68" i="1"/>
  <c r="AL67" i="1"/>
  <c r="EU66" i="1"/>
  <c r="AQ66" i="1"/>
  <c r="EM65" i="1"/>
  <c r="W65" i="1"/>
  <c r="AZ64" i="1"/>
  <c r="BQ63" i="1"/>
  <c r="I63" i="1"/>
  <c r="EP62" i="1"/>
  <c r="BV62" i="1"/>
  <c r="CM61" i="1"/>
  <c r="S61" i="1"/>
  <c r="DD60" i="1"/>
  <c r="L60" i="1"/>
  <c r="CW59" i="1"/>
  <c r="EQ93" i="1"/>
  <c r="BW93" i="1"/>
  <c r="DF93" i="1"/>
  <c r="BV93" i="1"/>
  <c r="N93" i="1"/>
  <c r="EI92" i="1"/>
  <c r="DK92" i="1"/>
  <c r="CM92" i="1"/>
  <c r="BC92" i="1"/>
  <c r="EB91" i="1"/>
  <c r="DD91" i="1"/>
  <c r="CF91" i="1"/>
  <c r="BH91" i="1"/>
  <c r="AJ91" i="1"/>
  <c r="L91" i="1"/>
  <c r="ES90" i="1"/>
  <c r="EG90" i="1"/>
  <c r="DU90" i="1"/>
  <c r="DI90" i="1"/>
  <c r="CW90" i="1"/>
  <c r="CK90" i="1"/>
  <c r="BY90" i="1"/>
  <c r="BM90" i="1"/>
  <c r="BA90" i="1"/>
  <c r="AO90" i="1"/>
  <c r="AC90" i="1"/>
  <c r="Q90" i="1"/>
  <c r="E90" i="1"/>
  <c r="EL89" i="1"/>
  <c r="DZ89" i="1"/>
  <c r="DN89" i="1"/>
  <c r="DB89" i="1"/>
  <c r="CP89" i="1"/>
  <c r="CD89" i="1"/>
  <c r="BR89" i="1"/>
  <c r="BF89" i="1"/>
  <c r="AT89" i="1"/>
  <c r="AH89" i="1"/>
  <c r="V89" i="1"/>
  <c r="J89" i="1"/>
  <c r="EE88" i="1"/>
  <c r="DG88" i="1"/>
  <c r="CI88" i="1"/>
  <c r="BK88" i="1"/>
  <c r="AM88" i="1"/>
  <c r="O88" i="1"/>
  <c r="C88" i="1"/>
  <c r="EJ87" i="1"/>
  <c r="DX87" i="1"/>
  <c r="DL87" i="1"/>
  <c r="CZ87" i="1"/>
  <c r="CN87" i="1"/>
  <c r="CB87" i="1"/>
  <c r="BP87" i="1"/>
  <c r="BD87" i="1"/>
  <c r="AR87" i="1"/>
  <c r="AF87" i="1"/>
  <c r="T87" i="1"/>
  <c r="H87" i="1"/>
  <c r="BT142" i="1"/>
  <c r="BT82" i="1"/>
  <c r="BM141" i="1"/>
  <c r="BM81" i="1"/>
  <c r="DN140" i="1"/>
  <c r="DN80" i="1"/>
  <c r="AY139" i="1"/>
  <c r="AY79" i="1"/>
  <c r="CB138" i="1"/>
  <c r="CB78" i="1"/>
  <c r="BI137" i="1"/>
  <c r="BI77" i="1"/>
  <c r="DJ136" i="1"/>
  <c r="DJ76" i="1"/>
  <c r="CE135" i="1"/>
  <c r="CE75" i="1"/>
  <c r="ER134" i="1"/>
  <c r="ER74" i="1"/>
  <c r="AZ134" i="1"/>
  <c r="AZ74" i="1"/>
  <c r="CO133" i="1"/>
  <c r="CO73" i="1"/>
  <c r="DF132" i="1"/>
  <c r="DF72" i="1"/>
  <c r="CY131" i="1"/>
  <c r="CY71" i="1"/>
  <c r="S131" i="1"/>
  <c r="S71" i="1"/>
  <c r="EB130" i="1"/>
  <c r="EB70" i="1"/>
  <c r="CK129" i="1"/>
  <c r="CK69" i="1"/>
  <c r="DM128" i="1"/>
  <c r="DM68" i="1"/>
  <c r="I128" i="1"/>
  <c r="I68" i="1"/>
  <c r="BJ67" i="1"/>
  <c r="DK66" i="1"/>
  <c r="DO65" i="1"/>
  <c r="CV64" i="1"/>
  <c r="DA63" i="1"/>
  <c r="AS63" i="1"/>
  <c r="DF62" i="1"/>
  <c r="AX62" i="1"/>
  <c r="DW61" i="1"/>
  <c r="AQ61" i="1"/>
  <c r="EN60" i="1"/>
  <c r="BT60" i="1"/>
  <c r="EG59" i="1"/>
  <c r="B85" i="1"/>
  <c r="CU93" i="1"/>
  <c r="O93" i="1"/>
  <c r="EP93" i="1"/>
  <c r="CT93" i="1"/>
  <c r="CH93" i="1"/>
  <c r="Z93" i="1"/>
  <c r="EU92" i="1"/>
  <c r="DW92" i="1"/>
  <c r="CY92" i="1"/>
  <c r="CA92" i="1"/>
  <c r="AE92" i="1"/>
  <c r="G92" i="1"/>
  <c r="EN91" i="1"/>
  <c r="DP91" i="1"/>
  <c r="CR91" i="1"/>
  <c r="BT91" i="1"/>
  <c r="AV91" i="1"/>
  <c r="X91" i="1"/>
  <c r="B83" i="1"/>
  <c r="B131" i="1"/>
  <c r="B71" i="1"/>
  <c r="B59" i="1"/>
  <c r="EO93" i="1"/>
  <c r="EC93" i="1"/>
  <c r="DQ93" i="1"/>
  <c r="DE93" i="1"/>
  <c r="CS93" i="1"/>
  <c r="CG93" i="1"/>
  <c r="BU93" i="1"/>
  <c r="BI93" i="1"/>
  <c r="AW93" i="1"/>
  <c r="AK93" i="1"/>
  <c r="Y93" i="1"/>
  <c r="M93" i="1"/>
  <c r="ET92" i="1"/>
  <c r="EH92" i="1"/>
  <c r="DV92" i="1"/>
  <c r="DJ92" i="1"/>
  <c r="CX92" i="1"/>
  <c r="CL92" i="1"/>
  <c r="BZ92" i="1"/>
  <c r="BN92" i="1"/>
  <c r="BB92" i="1"/>
  <c r="AP92" i="1"/>
  <c r="AD92" i="1"/>
  <c r="R92" i="1"/>
  <c r="F92" i="1"/>
  <c r="EM91" i="1"/>
  <c r="DO91" i="1"/>
  <c r="CQ91" i="1"/>
  <c r="BS91" i="1"/>
  <c r="AU91" i="1"/>
  <c r="W91" i="1"/>
  <c r="EB142" i="1"/>
  <c r="EB82" i="1"/>
  <c r="AJ142" i="1"/>
  <c r="AJ82" i="1"/>
  <c r="DU141" i="1"/>
  <c r="DU81" i="1"/>
  <c r="E141" i="1"/>
  <c r="E81" i="1"/>
  <c r="CP140" i="1"/>
  <c r="CP80" i="1"/>
  <c r="BW139" i="1"/>
  <c r="BW79" i="1"/>
  <c r="CZ138" i="1"/>
  <c r="CZ78" i="1"/>
  <c r="CS137" i="1"/>
  <c r="CS77" i="1"/>
  <c r="CX136" i="1"/>
  <c r="CX76" i="1"/>
  <c r="EA135" i="1"/>
  <c r="EA75" i="1"/>
  <c r="AI135" i="1"/>
  <c r="AI75" i="1"/>
  <c r="EF134" i="1"/>
  <c r="EF74" i="1"/>
  <c r="D134" i="1"/>
  <c r="D74" i="1"/>
  <c r="BQ133" i="1"/>
  <c r="BQ73" i="1"/>
  <c r="CH132" i="1"/>
  <c r="CH72" i="1"/>
  <c r="CA131" i="1"/>
  <c r="CA71" i="1"/>
  <c r="DD130" i="1"/>
  <c r="DD70" i="1"/>
  <c r="AV130" i="1"/>
  <c r="AV70" i="1"/>
  <c r="DU129" i="1"/>
  <c r="DU69" i="1"/>
  <c r="BA129" i="1"/>
  <c r="BA69" i="1"/>
  <c r="BQ128" i="1"/>
  <c r="BQ68" i="1"/>
  <c r="CH67" i="1"/>
  <c r="CM66" i="1"/>
  <c r="BG65" i="1"/>
  <c r="BL64" i="1"/>
  <c r="CC63" i="1"/>
  <c r="U63" i="1"/>
  <c r="EN93" i="1"/>
  <c r="CR93" i="1"/>
  <c r="AJ93" i="1"/>
  <c r="ES92" i="1"/>
  <c r="EG92" i="1"/>
  <c r="DU92" i="1"/>
  <c r="DI92" i="1"/>
  <c r="CW92" i="1"/>
  <c r="CK92" i="1"/>
  <c r="BY92" i="1"/>
  <c r="BM92" i="1"/>
  <c r="BA92" i="1"/>
  <c r="AO92" i="1"/>
  <c r="AC92" i="1"/>
  <c r="Q92" i="1"/>
  <c r="E92" i="1"/>
  <c r="EL91" i="1"/>
  <c r="DZ91" i="1"/>
  <c r="DN91" i="1"/>
  <c r="DB91" i="1"/>
  <c r="CP91" i="1"/>
  <c r="CD91" i="1"/>
  <c r="BR91" i="1"/>
  <c r="BF91" i="1"/>
  <c r="AT91" i="1"/>
  <c r="AH91" i="1"/>
  <c r="V91" i="1"/>
  <c r="J91" i="1"/>
  <c r="EQ90" i="1"/>
  <c r="EE90" i="1"/>
  <c r="DS90" i="1"/>
  <c r="DG90" i="1"/>
  <c r="CU90" i="1"/>
  <c r="CI90" i="1"/>
  <c r="BW90" i="1"/>
  <c r="BK90" i="1"/>
  <c r="AY90" i="1"/>
  <c r="AM90" i="1"/>
  <c r="AA90" i="1"/>
  <c r="O90" i="1"/>
  <c r="C90" i="1"/>
  <c r="AV142" i="1"/>
  <c r="AV82" i="1"/>
  <c r="Q141" i="1"/>
  <c r="Q81" i="1"/>
  <c r="AT140" i="1"/>
  <c r="AT80" i="1"/>
  <c r="DX138" i="1"/>
  <c r="DX78" i="1"/>
  <c r="Y137" i="1"/>
  <c r="Y77" i="1"/>
  <c r="BB136" i="1"/>
  <c r="BB76" i="1"/>
  <c r="DC135" i="1"/>
  <c r="DC75" i="1"/>
  <c r="AB134" i="1"/>
  <c r="AB74" i="1"/>
  <c r="CC133" i="1"/>
  <c r="CC73" i="1"/>
  <c r="EI131" i="1"/>
  <c r="EI71" i="1"/>
  <c r="ES129" i="1"/>
  <c r="ES69" i="1"/>
  <c r="Q129" i="1"/>
  <c r="Q69" i="1"/>
  <c r="U128" i="1"/>
  <c r="U68" i="1"/>
  <c r="ED67" i="1"/>
  <c r="BO66" i="1"/>
  <c r="AI65" i="1"/>
  <c r="EF64" i="1"/>
  <c r="DY63" i="1"/>
  <c r="AG63" i="1"/>
  <c r="CH62" i="1"/>
  <c r="N62" i="1"/>
  <c r="BO61" i="1"/>
  <c r="BH60" i="1"/>
  <c r="DU59" i="1"/>
  <c r="B134" i="1"/>
  <c r="B74" i="1"/>
  <c r="EE93" i="1"/>
  <c r="AA93" i="1"/>
  <c r="B60" i="1"/>
  <c r="BJ93" i="1"/>
  <c r="B142" i="1"/>
  <c r="B82" i="1"/>
  <c r="DD93" i="1"/>
  <c r="BH93" i="1"/>
  <c r="EM93" i="1"/>
  <c r="DC93" i="1"/>
  <c r="BS93" i="1"/>
  <c r="W93" i="1"/>
  <c r="ER92" i="1"/>
  <c r="EF92" i="1"/>
  <c r="DT92" i="1"/>
  <c r="DH92" i="1"/>
  <c r="CV92" i="1"/>
  <c r="CJ92" i="1"/>
  <c r="BX92" i="1"/>
  <c r="BL92" i="1"/>
  <c r="AZ92" i="1"/>
  <c r="AN92" i="1"/>
  <c r="AB92" i="1"/>
  <c r="P92" i="1"/>
  <c r="D92" i="1"/>
  <c r="EK91" i="1"/>
  <c r="DY91" i="1"/>
  <c r="DM91" i="1"/>
  <c r="DA91" i="1"/>
  <c r="CO91" i="1"/>
  <c r="CC91" i="1"/>
  <c r="BQ91" i="1"/>
  <c r="BE91" i="1"/>
  <c r="AS91" i="1"/>
  <c r="AG91" i="1"/>
  <c r="U91" i="1"/>
  <c r="I91" i="1"/>
  <c r="EP90" i="1"/>
  <c r="ED90" i="1"/>
  <c r="DR90" i="1"/>
  <c r="DF90" i="1"/>
  <c r="CT90" i="1"/>
  <c r="CH90" i="1"/>
  <c r="BV90" i="1"/>
  <c r="BJ90" i="1"/>
  <c r="AX90" i="1"/>
  <c r="AL90" i="1"/>
  <c r="Z90" i="1"/>
  <c r="N90" i="1"/>
  <c r="EU89" i="1"/>
  <c r="DW89" i="1"/>
  <c r="CY89" i="1"/>
  <c r="CA89" i="1"/>
  <c r="BC89" i="1"/>
  <c r="AE89" i="1"/>
  <c r="G89" i="1"/>
  <c r="B135" i="1"/>
  <c r="B75" i="1"/>
  <c r="BY93" i="1"/>
  <c r="DD142" i="1"/>
  <c r="DD82" i="1"/>
  <c r="L142" i="1"/>
  <c r="L82" i="1"/>
  <c r="ES141" i="1"/>
  <c r="ES81" i="1"/>
  <c r="AO141" i="1"/>
  <c r="AO81" i="1"/>
  <c r="EL140" i="1"/>
  <c r="EL80" i="1"/>
  <c r="V140" i="1"/>
  <c r="V80" i="1"/>
  <c r="CI139" i="1"/>
  <c r="CI79" i="1"/>
  <c r="BD138" i="1"/>
  <c r="BD78" i="1"/>
  <c r="AW137" i="1"/>
  <c r="AW77" i="1"/>
  <c r="ET136" i="1"/>
  <c r="ET76" i="1"/>
  <c r="AD136" i="1"/>
  <c r="AD76" i="1"/>
  <c r="W135" i="1"/>
  <c r="W75" i="1"/>
  <c r="DH134" i="1"/>
  <c r="DH74" i="1"/>
  <c r="AG133" i="1"/>
  <c r="AG73" i="1"/>
  <c r="BJ132" i="1"/>
  <c r="BJ72" i="1"/>
  <c r="AE131" i="1"/>
  <c r="AE71" i="1"/>
  <c r="BH130" i="1"/>
  <c r="BH70" i="1"/>
  <c r="CW129" i="1"/>
  <c r="CW69" i="1"/>
  <c r="DA128" i="1"/>
  <c r="DA68" i="1"/>
  <c r="DF67" i="1"/>
  <c r="AE66" i="1"/>
  <c r="CE65" i="1"/>
  <c r="DH64" i="1"/>
  <c r="D64" i="1"/>
  <c r="EU61" i="1"/>
  <c r="BC61" i="1"/>
  <c r="EB60" i="1"/>
  <c r="AV60" i="1"/>
  <c r="CK59" i="1"/>
  <c r="CI93" i="1"/>
  <c r="C93" i="1"/>
  <c r="B132" i="1"/>
  <c r="B72" i="1"/>
  <c r="DR93" i="1"/>
  <c r="AL93" i="1"/>
  <c r="B130" i="1"/>
  <c r="B70" i="1"/>
  <c r="DP93" i="1"/>
  <c r="BT93" i="1"/>
  <c r="X93" i="1"/>
  <c r="B93" i="1"/>
  <c r="EA93" i="1"/>
  <c r="CQ93" i="1"/>
  <c r="BG93" i="1"/>
  <c r="AI93" i="1"/>
  <c r="B140" i="1"/>
  <c r="B80" i="1"/>
  <c r="DZ93" i="1"/>
  <c r="DB93" i="1"/>
  <c r="CP93" i="1"/>
  <c r="BR93" i="1"/>
  <c r="BF93" i="1"/>
  <c r="AT93" i="1"/>
  <c r="AH93" i="1"/>
  <c r="V93" i="1"/>
  <c r="J93" i="1"/>
  <c r="EQ92" i="1"/>
  <c r="EE92" i="1"/>
  <c r="DS92" i="1"/>
  <c r="DG92" i="1"/>
  <c r="CU92" i="1"/>
  <c r="CI92" i="1"/>
  <c r="BW92" i="1"/>
  <c r="BK92" i="1"/>
  <c r="AM92" i="1"/>
  <c r="O92" i="1"/>
  <c r="C92" i="1"/>
  <c r="EJ91" i="1"/>
  <c r="DX91" i="1"/>
  <c r="DL91" i="1"/>
  <c r="CZ91" i="1"/>
  <c r="CN91" i="1"/>
  <c r="CB91" i="1"/>
  <c r="BP91" i="1"/>
  <c r="BD91" i="1"/>
  <c r="AR91" i="1"/>
  <c r="AF91" i="1"/>
  <c r="T91" i="1"/>
  <c r="H91" i="1"/>
  <c r="CW141" i="1"/>
  <c r="CW81" i="1"/>
  <c r="CD140" i="1"/>
  <c r="CD80" i="1"/>
  <c r="EE139" i="1"/>
  <c r="EE79" i="1"/>
  <c r="AA139" i="1"/>
  <c r="AA79" i="1"/>
  <c r="DL138" i="1"/>
  <c r="DL78" i="1"/>
  <c r="H138" i="1"/>
  <c r="H78" i="1"/>
  <c r="DE137" i="1"/>
  <c r="DE77" i="1"/>
  <c r="M137" i="1"/>
  <c r="M77" i="1"/>
  <c r="EH136" i="1"/>
  <c r="EH76" i="1"/>
  <c r="F136" i="1"/>
  <c r="F76" i="1"/>
  <c r="BG135" i="1"/>
  <c r="BG75" i="1"/>
  <c r="DT134" i="1"/>
  <c r="DT74" i="1"/>
  <c r="P134" i="1"/>
  <c r="P74" i="1"/>
  <c r="AS133" i="1"/>
  <c r="AS73" i="1"/>
  <c r="ED132" i="1"/>
  <c r="ED72" i="1"/>
  <c r="AL132" i="1"/>
  <c r="AL72" i="1"/>
  <c r="BC131" i="1"/>
  <c r="BC71" i="1"/>
  <c r="AJ130" i="1"/>
  <c r="AJ70" i="1"/>
  <c r="BM129" i="1"/>
  <c r="BM69" i="1"/>
  <c r="BE128" i="1"/>
  <c r="BE68" i="1"/>
  <c r="DR67" i="1"/>
  <c r="Z67" i="1"/>
  <c r="DW66" i="1"/>
  <c r="F66" i="1"/>
  <c r="EA65" i="1"/>
  <c r="K65" i="1"/>
  <c r="DT64" i="1"/>
  <c r="P64" i="1"/>
  <c r="DR62" i="1"/>
  <c r="BJ62" i="1"/>
  <c r="G61" i="1"/>
  <c r="DI59" i="1"/>
  <c r="B133" i="1"/>
  <c r="B73" i="1"/>
  <c r="DS93" i="1"/>
  <c r="AY93" i="1"/>
  <c r="ED93" i="1"/>
  <c r="AX93" i="1"/>
  <c r="EB93" i="1"/>
  <c r="CF93" i="1"/>
  <c r="AV93" i="1"/>
  <c r="L93" i="1"/>
  <c r="B141" i="1"/>
  <c r="B81" i="1"/>
  <c r="B129" i="1"/>
  <c r="B69" i="1"/>
  <c r="DO93" i="1"/>
  <c r="CE93" i="1"/>
  <c r="AU93" i="1"/>
  <c r="K93" i="1"/>
  <c r="B92" i="1"/>
  <c r="B128" i="1"/>
  <c r="B68" i="1"/>
  <c r="EL93" i="1"/>
  <c r="DN93" i="1"/>
  <c r="CD93" i="1"/>
  <c r="B91" i="1"/>
  <c r="B139" i="1"/>
  <c r="B79" i="1"/>
  <c r="B67" i="1"/>
  <c r="EK93" i="1"/>
  <c r="DY93" i="1"/>
  <c r="DM93" i="1"/>
  <c r="DA93" i="1"/>
  <c r="CO93" i="1"/>
  <c r="CC93" i="1"/>
  <c r="BQ93" i="1"/>
  <c r="BE93" i="1"/>
  <c r="AS93" i="1"/>
  <c r="AG93" i="1"/>
  <c r="U93" i="1"/>
  <c r="I93" i="1"/>
  <c r="EP92" i="1"/>
  <c r="ED92" i="1"/>
  <c r="DR92" i="1"/>
  <c r="DF92" i="1"/>
  <c r="CT92" i="1"/>
  <c r="CH92" i="1"/>
  <c r="BV92" i="1"/>
  <c r="BJ92" i="1"/>
  <c r="AX92" i="1"/>
  <c r="AL92" i="1"/>
  <c r="Z92" i="1"/>
  <c r="N92" i="1"/>
  <c r="EU91" i="1"/>
  <c r="DW91" i="1"/>
  <c r="CY91" i="1"/>
  <c r="CA91" i="1"/>
  <c r="BC91" i="1"/>
  <c r="AE91" i="1"/>
  <c r="G91" i="1"/>
  <c r="DP142" i="1"/>
  <c r="DP82" i="1"/>
  <c r="X142" i="1"/>
  <c r="X82" i="1"/>
  <c r="EG141" i="1"/>
  <c r="EG81" i="1"/>
  <c r="AC141" i="1"/>
  <c r="AC81" i="1"/>
  <c r="BF140" i="1"/>
  <c r="BF80" i="1"/>
  <c r="DG139" i="1"/>
  <c r="DG79" i="1"/>
  <c r="C139" i="1"/>
  <c r="C79" i="1"/>
  <c r="T138" i="1"/>
  <c r="T78" i="1"/>
  <c r="EC137" i="1"/>
  <c r="EC77" i="1"/>
  <c r="BZ136" i="1"/>
  <c r="BZ76" i="1"/>
  <c r="BS135" i="1"/>
  <c r="BS75" i="1"/>
  <c r="BX134" i="1"/>
  <c r="BX74" i="1"/>
  <c r="DM133" i="1"/>
  <c r="DM73" i="1"/>
  <c r="I133" i="1"/>
  <c r="I73" i="1"/>
  <c r="BV132" i="1"/>
  <c r="BV72" i="1"/>
  <c r="BO131" i="1"/>
  <c r="BO71" i="1"/>
  <c r="CF130" i="1"/>
  <c r="CF70" i="1"/>
  <c r="L130" i="1"/>
  <c r="L70" i="1"/>
  <c r="AC129" i="1"/>
  <c r="AC69" i="1"/>
  <c r="CO128" i="1"/>
  <c r="CO68" i="1"/>
  <c r="BV67" i="1"/>
  <c r="CA66" i="1"/>
  <c r="CQ65" i="1"/>
  <c r="AN64" i="1"/>
  <c r="CO63" i="1"/>
  <c r="CY61" i="1"/>
  <c r="CR60" i="1"/>
  <c r="X60" i="1"/>
  <c r="ES59" i="1"/>
  <c r="B62" i="1"/>
  <c r="BK93" i="1"/>
  <c r="B84" i="1"/>
  <c r="B90" i="1"/>
  <c r="B138" i="1"/>
  <c r="B78" i="1"/>
  <c r="B66" i="1"/>
  <c r="EJ93" i="1"/>
  <c r="DX93" i="1"/>
  <c r="DL93" i="1"/>
  <c r="CZ93" i="1"/>
  <c r="CN93" i="1"/>
  <c r="CB93" i="1"/>
  <c r="BP93" i="1"/>
  <c r="BD93" i="1"/>
  <c r="AR93" i="1"/>
  <c r="AF93" i="1"/>
  <c r="T93" i="1"/>
  <c r="H93" i="1"/>
  <c r="EO92" i="1"/>
  <c r="EC92" i="1"/>
  <c r="DQ92" i="1"/>
  <c r="DE92" i="1"/>
  <c r="CS92" i="1"/>
  <c r="CG92" i="1"/>
  <c r="BU92" i="1"/>
  <c r="BI92" i="1"/>
  <c r="AW92" i="1"/>
  <c r="AK92" i="1"/>
  <c r="Y92" i="1"/>
  <c r="M92" i="1"/>
  <c r="ET91" i="1"/>
  <c r="EH91" i="1"/>
  <c r="DV91" i="1"/>
  <c r="DJ91" i="1"/>
  <c r="CX91" i="1"/>
  <c r="CL91" i="1"/>
  <c r="BZ91" i="1"/>
  <c r="BN91" i="1"/>
  <c r="BB91" i="1"/>
  <c r="AP91" i="1"/>
  <c r="AD91" i="1"/>
  <c r="R91" i="1"/>
  <c r="F91" i="1"/>
  <c r="EM90" i="1"/>
  <c r="EA90" i="1"/>
  <c r="DO90" i="1"/>
  <c r="DC90" i="1"/>
  <c r="CQ90" i="1"/>
  <c r="CE90" i="1"/>
  <c r="BS90" i="1"/>
  <c r="BG90" i="1"/>
  <c r="AU90" i="1"/>
  <c r="AI90" i="1"/>
  <c r="W90" i="1"/>
  <c r="K90" i="1"/>
  <c r="EN142" i="1"/>
  <c r="EN82" i="1"/>
  <c r="BA141" i="1"/>
  <c r="BA81" i="1"/>
  <c r="AH140" i="1"/>
  <c r="AH80" i="1"/>
  <c r="BK139" i="1"/>
  <c r="BK79" i="1"/>
  <c r="CN138" i="1"/>
  <c r="CN78" i="1"/>
  <c r="BU137" i="1"/>
  <c r="BU77" i="1"/>
  <c r="BN136" i="1"/>
  <c r="BN76" i="1"/>
  <c r="AN134" i="1"/>
  <c r="AN74" i="1"/>
  <c r="DA133" i="1"/>
  <c r="DA73" i="1"/>
  <c r="EP132" i="1"/>
  <c r="EP72" i="1"/>
  <c r="Z132" i="1"/>
  <c r="Z72" i="1"/>
  <c r="CM131" i="1"/>
  <c r="CM71" i="1"/>
  <c r="BT130" i="1"/>
  <c r="BT70" i="1"/>
  <c r="EG129" i="1"/>
  <c r="EG69" i="1"/>
  <c r="E129" i="1"/>
  <c r="E69" i="1"/>
  <c r="DY128" i="1"/>
  <c r="DY68" i="1"/>
  <c r="CT67" i="1"/>
  <c r="BC66" i="1"/>
  <c r="AU65" i="1"/>
  <c r="BX64" i="1"/>
  <c r="ED62" i="1"/>
  <c r="AL62" i="1"/>
  <c r="EI61" i="1"/>
  <c r="B89" i="1"/>
  <c r="DW93" i="1"/>
  <c r="CY93" i="1"/>
  <c r="CA93" i="1"/>
  <c r="BC93" i="1"/>
  <c r="AE93" i="1"/>
  <c r="DP92" i="1"/>
  <c r="CR92" i="1"/>
  <c r="BT92" i="1"/>
  <c r="AV92" i="1"/>
  <c r="X92" i="1"/>
  <c r="DU91" i="1"/>
  <c r="CW91" i="1"/>
  <c r="BY91" i="1"/>
  <c r="BA91" i="1"/>
  <c r="AC91" i="1"/>
  <c r="E91" i="1"/>
  <c r="EL90" i="1"/>
  <c r="DZ90" i="1"/>
  <c r="DN90" i="1"/>
  <c r="DB90" i="1"/>
  <c r="CP90" i="1"/>
  <c r="CD90" i="1"/>
  <c r="BR90" i="1"/>
  <c r="BF90" i="1"/>
  <c r="AT90" i="1"/>
  <c r="AH90" i="1"/>
  <c r="V90" i="1"/>
  <c r="J90" i="1"/>
  <c r="EE89" i="1"/>
  <c r="DG89" i="1"/>
  <c r="CI89" i="1"/>
  <c r="BK89" i="1"/>
  <c r="AM89" i="1"/>
  <c r="O89" i="1"/>
  <c r="C89" i="1"/>
  <c r="EJ88" i="1"/>
  <c r="DX88" i="1"/>
  <c r="DL88" i="1"/>
  <c r="CZ88" i="1"/>
  <c r="CN88" i="1"/>
  <c r="CB88" i="1"/>
  <c r="BP88" i="1"/>
  <c r="BD88" i="1"/>
  <c r="AR88" i="1"/>
  <c r="AF88" i="1"/>
  <c r="T88" i="1"/>
  <c r="H88" i="1"/>
  <c r="CF142" i="1"/>
  <c r="CF82" i="1"/>
  <c r="CK141" i="1"/>
  <c r="CK81" i="1"/>
  <c r="DB140" i="1"/>
  <c r="DB80" i="1"/>
  <c r="EQ139" i="1"/>
  <c r="EQ79" i="1"/>
  <c r="AM139" i="1"/>
  <c r="AM79" i="1"/>
  <c r="BP138" i="1"/>
  <c r="BP78" i="1"/>
  <c r="EO137" i="1"/>
  <c r="EO77" i="1"/>
  <c r="AK137" i="1"/>
  <c r="AK77" i="1"/>
  <c r="CL136" i="1"/>
  <c r="CL76" i="1"/>
  <c r="CQ135" i="1"/>
  <c r="CQ75" i="1"/>
  <c r="BL134" i="1"/>
  <c r="BL74" i="1"/>
  <c r="BE133" i="1"/>
  <c r="BE73" i="1"/>
  <c r="DR132" i="1"/>
  <c r="DR72" i="1"/>
  <c r="N132" i="1"/>
  <c r="N72" i="1"/>
  <c r="DW131" i="1"/>
  <c r="DW71" i="1"/>
  <c r="G131" i="1"/>
  <c r="G71" i="1"/>
  <c r="EN130" i="1"/>
  <c r="EN70" i="1"/>
  <c r="X130" i="1"/>
  <c r="X70" i="1"/>
  <c r="DI129" i="1"/>
  <c r="DI69" i="1"/>
  <c r="AS128" i="1"/>
  <c r="AS68" i="1"/>
  <c r="AX67" i="1"/>
  <c r="CY66" i="1"/>
  <c r="DC65" i="1"/>
  <c r="ER64" i="1"/>
  <c r="AB64" i="1"/>
  <c r="DM63" i="1"/>
  <c r="BE63" i="1"/>
  <c r="DK61" i="1"/>
  <c r="AE61" i="1"/>
  <c r="CF60" i="1"/>
  <c r="B137" i="1"/>
  <c r="B77" i="1"/>
  <c r="B65" i="1"/>
  <c r="EU93" i="1"/>
  <c r="EI93" i="1"/>
  <c r="DK93" i="1"/>
  <c r="CM93" i="1"/>
  <c r="BO93" i="1"/>
  <c r="AQ93" i="1"/>
  <c r="S93" i="1"/>
  <c r="G93" i="1"/>
  <c r="EN92" i="1"/>
  <c r="EB92" i="1"/>
  <c r="DD92" i="1"/>
  <c r="CF92" i="1"/>
  <c r="BH92" i="1"/>
  <c r="AJ92" i="1"/>
  <c r="L92" i="1"/>
  <c r="ES91" i="1"/>
  <c r="EG91" i="1"/>
  <c r="DI91" i="1"/>
  <c r="CK91" i="1"/>
  <c r="BM91" i="1"/>
  <c r="AO91" i="1"/>
  <c r="Q91" i="1"/>
  <c r="B88" i="1"/>
  <c r="B136" i="1"/>
  <c r="B76" i="1"/>
  <c r="B64" i="1"/>
  <c r="ET93" i="1"/>
  <c r="EH93" i="1"/>
  <c r="DV93" i="1"/>
  <c r="DJ93" i="1"/>
  <c r="CX93" i="1"/>
  <c r="CL93" i="1"/>
  <c r="BZ93" i="1"/>
  <c r="BN93" i="1"/>
  <c r="BB93" i="1"/>
  <c r="AP93" i="1"/>
  <c r="AD93" i="1"/>
  <c r="R93" i="1"/>
  <c r="F93" i="1"/>
  <c r="EM92" i="1"/>
  <c r="EA92" i="1"/>
  <c r="DO92" i="1"/>
  <c r="DC92" i="1"/>
  <c r="CQ92" i="1"/>
  <c r="CE92" i="1"/>
  <c r="BS92" i="1"/>
  <c r="AU92" i="1"/>
  <c r="W92" i="1"/>
  <c r="ER91" i="1"/>
  <c r="EF91" i="1"/>
  <c r="DT91" i="1"/>
  <c r="DH91" i="1"/>
  <c r="CV91" i="1"/>
  <c r="CJ91" i="1"/>
  <c r="BX91" i="1"/>
  <c r="BL91" i="1"/>
  <c r="AZ91" i="1"/>
  <c r="AN91" i="1"/>
  <c r="AB91" i="1"/>
  <c r="P91" i="1"/>
  <c r="D91" i="1"/>
  <c r="EK90" i="1"/>
  <c r="DY90" i="1"/>
  <c r="DM90" i="1"/>
  <c r="DA90" i="1"/>
  <c r="CO90" i="1"/>
  <c r="CC90" i="1"/>
  <c r="BQ90" i="1"/>
  <c r="BE90" i="1"/>
  <c r="AS90" i="1"/>
  <c r="AG90" i="1"/>
  <c r="U90" i="1"/>
  <c r="I90" i="1"/>
  <c r="BM59" i="1"/>
  <c r="ES88" i="1"/>
  <c r="EG88" i="1"/>
  <c r="DU88" i="1"/>
  <c r="DI88" i="1"/>
  <c r="CW88" i="1"/>
  <c r="CK88" i="1"/>
  <c r="BY88" i="1"/>
  <c r="BM88" i="1"/>
  <c r="BA88" i="1"/>
  <c r="AO88" i="1"/>
  <c r="AC88" i="1"/>
  <c r="Q88" i="1"/>
  <c r="E88" i="1"/>
  <c r="EL87" i="1"/>
  <c r="DZ87" i="1"/>
  <c r="DN87" i="1"/>
  <c r="DB87" i="1"/>
  <c r="CP87" i="1"/>
  <c r="CD87" i="1"/>
  <c r="BR87" i="1"/>
  <c r="BF87" i="1"/>
  <c r="AT87" i="1"/>
  <c r="AH87" i="1"/>
  <c r="V87" i="1"/>
  <c r="J87" i="1"/>
  <c r="EE86" i="1"/>
  <c r="DG86" i="1"/>
  <c r="CI86" i="1"/>
  <c r="BK86" i="1"/>
  <c r="AM86" i="1"/>
  <c r="O86" i="1"/>
  <c r="C86" i="1"/>
  <c r="EJ85" i="1"/>
  <c r="DX85" i="1"/>
  <c r="DL85" i="1"/>
  <c r="CZ85" i="1"/>
  <c r="CN85" i="1"/>
  <c r="CB85" i="1"/>
  <c r="BP85" i="1"/>
  <c r="BD85" i="1"/>
  <c r="AR85" i="1"/>
  <c r="AF85" i="1"/>
  <c r="T85" i="1"/>
  <c r="H85" i="1"/>
  <c r="EO84" i="1"/>
  <c r="EC84" i="1"/>
  <c r="DQ84" i="1"/>
  <c r="DE84" i="1"/>
  <c r="CS84" i="1"/>
  <c r="CG84" i="1"/>
  <c r="BU84" i="1"/>
  <c r="BI84" i="1"/>
  <c r="AW84" i="1"/>
  <c r="AK84" i="1"/>
  <c r="Y84" i="1"/>
  <c r="M84" i="1"/>
  <c r="ET83" i="1"/>
  <c r="EH83" i="1"/>
  <c r="DV83" i="1"/>
  <c r="DJ83" i="1"/>
  <c r="CX83" i="1"/>
  <c r="CL83" i="1"/>
  <c r="BZ83" i="1"/>
  <c r="BN83" i="1"/>
  <c r="BB83" i="1"/>
  <c r="AP83" i="1"/>
  <c r="AD83" i="1"/>
  <c r="R83" i="1"/>
  <c r="F83" i="1"/>
  <c r="EM142" i="1"/>
  <c r="EM82" i="1"/>
  <c r="EA142" i="1"/>
  <c r="EA82" i="1"/>
  <c r="DO142" i="1"/>
  <c r="DO82" i="1"/>
  <c r="DC142" i="1"/>
  <c r="DC82" i="1"/>
  <c r="CQ142" i="1"/>
  <c r="CQ82" i="1"/>
  <c r="CE142" i="1"/>
  <c r="CE82" i="1"/>
  <c r="BS142" i="1"/>
  <c r="BS82" i="1"/>
  <c r="BG142" i="1"/>
  <c r="BG82" i="1"/>
  <c r="AU142" i="1"/>
  <c r="AU82" i="1"/>
  <c r="AI142" i="1"/>
  <c r="AI82" i="1"/>
  <c r="W142" i="1"/>
  <c r="W82" i="1"/>
  <c r="K142" i="1"/>
  <c r="K82" i="1"/>
  <c r="ER141" i="1"/>
  <c r="ER81" i="1"/>
  <c r="EF141" i="1"/>
  <c r="EF81" i="1"/>
  <c r="DT141" i="1"/>
  <c r="DT81" i="1"/>
  <c r="DH141" i="1"/>
  <c r="DH81" i="1"/>
  <c r="CV141" i="1"/>
  <c r="CV81" i="1"/>
  <c r="CJ141" i="1"/>
  <c r="CJ81" i="1"/>
  <c r="BX141" i="1"/>
  <c r="BX81" i="1"/>
  <c r="BL141" i="1"/>
  <c r="BL81" i="1"/>
  <c r="AZ141" i="1"/>
  <c r="AZ81" i="1"/>
  <c r="AN141" i="1"/>
  <c r="AN81" i="1"/>
  <c r="AB141" i="1"/>
  <c r="AB81" i="1"/>
  <c r="P141" i="1"/>
  <c r="P81" i="1"/>
  <c r="D141" i="1"/>
  <c r="D81" i="1"/>
  <c r="EK140" i="1"/>
  <c r="EK80" i="1"/>
  <c r="DY140" i="1"/>
  <c r="DY80" i="1"/>
  <c r="DM140" i="1"/>
  <c r="DM80" i="1"/>
  <c r="DA140" i="1"/>
  <c r="DA80" i="1"/>
  <c r="CO140" i="1"/>
  <c r="CO80" i="1"/>
  <c r="CC140" i="1"/>
  <c r="CC80" i="1"/>
  <c r="BQ140" i="1"/>
  <c r="BQ80" i="1"/>
  <c r="BE140" i="1"/>
  <c r="BE80" i="1"/>
  <c r="AS140" i="1"/>
  <c r="AS80" i="1"/>
  <c r="AG140" i="1"/>
  <c r="AG80" i="1"/>
  <c r="U140" i="1"/>
  <c r="U80" i="1"/>
  <c r="I140" i="1"/>
  <c r="I80" i="1"/>
  <c r="EP139" i="1"/>
  <c r="EP79" i="1"/>
  <c r="ED139" i="1"/>
  <c r="ED79" i="1"/>
  <c r="DR139" i="1"/>
  <c r="DR79" i="1"/>
  <c r="DF139" i="1"/>
  <c r="DF79" i="1"/>
  <c r="CT139" i="1"/>
  <c r="CT79" i="1"/>
  <c r="CH139" i="1"/>
  <c r="CH79" i="1"/>
  <c r="BV139" i="1"/>
  <c r="BV79" i="1"/>
  <c r="BJ139" i="1"/>
  <c r="BJ79" i="1"/>
  <c r="AX139" i="1"/>
  <c r="AX79" i="1"/>
  <c r="AL139" i="1"/>
  <c r="AL79" i="1"/>
  <c r="Z139" i="1"/>
  <c r="Z79" i="1"/>
  <c r="N139" i="1"/>
  <c r="N79" i="1"/>
  <c r="EU138" i="1"/>
  <c r="EU78" i="1"/>
  <c r="EI138" i="1"/>
  <c r="EI78" i="1"/>
  <c r="DW138" i="1"/>
  <c r="DW78" i="1"/>
  <c r="DK138" i="1"/>
  <c r="DK78" i="1"/>
  <c r="CY138" i="1"/>
  <c r="CY78" i="1"/>
  <c r="CM138" i="1"/>
  <c r="CM78" i="1"/>
  <c r="CA138" i="1"/>
  <c r="CA78" i="1"/>
  <c r="BO138" i="1"/>
  <c r="BO78" i="1"/>
  <c r="BC138" i="1"/>
  <c r="BC78" i="1"/>
  <c r="AQ138" i="1"/>
  <c r="AQ78" i="1"/>
  <c r="AE138" i="1"/>
  <c r="AE78" i="1"/>
  <c r="S138" i="1"/>
  <c r="S78" i="1"/>
  <c r="G138" i="1"/>
  <c r="G78" i="1"/>
  <c r="EN137" i="1"/>
  <c r="EN77" i="1"/>
  <c r="EB137" i="1"/>
  <c r="EB77" i="1"/>
  <c r="DP137" i="1"/>
  <c r="DP77" i="1"/>
  <c r="DD137" i="1"/>
  <c r="DD77" i="1"/>
  <c r="CR137" i="1"/>
  <c r="CR77" i="1"/>
  <c r="CF137" i="1"/>
  <c r="CF77" i="1"/>
  <c r="BT137" i="1"/>
  <c r="BT77" i="1"/>
  <c r="BH137" i="1"/>
  <c r="BH77" i="1"/>
  <c r="AV137" i="1"/>
  <c r="AV77" i="1"/>
  <c r="AJ137" i="1"/>
  <c r="AJ77" i="1"/>
  <c r="X137" i="1"/>
  <c r="X77" i="1"/>
  <c r="L137" i="1"/>
  <c r="L77" i="1"/>
  <c r="ES136" i="1"/>
  <c r="ES76" i="1"/>
  <c r="EG136" i="1"/>
  <c r="EG76" i="1"/>
  <c r="DU136" i="1"/>
  <c r="DU76" i="1"/>
  <c r="DI136" i="1"/>
  <c r="DI76" i="1"/>
  <c r="CW136" i="1"/>
  <c r="CW76" i="1"/>
  <c r="CK136" i="1"/>
  <c r="CK76" i="1"/>
  <c r="BY136" i="1"/>
  <c r="BY76" i="1"/>
  <c r="BM136" i="1"/>
  <c r="BM76" i="1"/>
  <c r="BA136" i="1"/>
  <c r="BA76" i="1"/>
  <c r="AO136" i="1"/>
  <c r="AO76" i="1"/>
  <c r="AC136" i="1"/>
  <c r="AC76" i="1"/>
  <c r="Q136" i="1"/>
  <c r="Q76" i="1"/>
  <c r="E136" i="1"/>
  <c r="E76" i="1"/>
  <c r="EL135" i="1"/>
  <c r="EL75" i="1"/>
  <c r="DZ135" i="1"/>
  <c r="DZ75" i="1"/>
  <c r="DN135" i="1"/>
  <c r="DN75" i="1"/>
  <c r="DB135" i="1"/>
  <c r="DB75" i="1"/>
  <c r="CP135" i="1"/>
  <c r="CP75" i="1"/>
  <c r="CD135" i="1"/>
  <c r="CD75" i="1"/>
  <c r="BR135" i="1"/>
  <c r="BR75" i="1"/>
  <c r="BF135" i="1"/>
  <c r="BF75" i="1"/>
  <c r="AT135" i="1"/>
  <c r="AT75" i="1"/>
  <c r="AH135" i="1"/>
  <c r="AH75" i="1"/>
  <c r="V135" i="1"/>
  <c r="V75" i="1"/>
  <c r="J135" i="1"/>
  <c r="J75" i="1"/>
  <c r="EQ134" i="1"/>
  <c r="EQ74" i="1"/>
  <c r="EE134" i="1"/>
  <c r="EE74" i="1"/>
  <c r="DS134" i="1"/>
  <c r="DS74" i="1"/>
  <c r="DG134" i="1"/>
  <c r="DG74" i="1"/>
  <c r="CU134" i="1"/>
  <c r="CU74" i="1"/>
  <c r="CI134" i="1"/>
  <c r="CI74" i="1"/>
  <c r="BW134" i="1"/>
  <c r="BW74" i="1"/>
  <c r="BK134" i="1"/>
  <c r="BK74" i="1"/>
  <c r="AY134" i="1"/>
  <c r="AY74" i="1"/>
  <c r="AM134" i="1"/>
  <c r="AM74" i="1"/>
  <c r="AA134" i="1"/>
  <c r="AA74" i="1"/>
  <c r="O134" i="1"/>
  <c r="O74" i="1"/>
  <c r="C134" i="1"/>
  <c r="C74" i="1"/>
  <c r="EJ133" i="1"/>
  <c r="EJ73" i="1"/>
  <c r="DX133" i="1"/>
  <c r="DX73" i="1"/>
  <c r="DL133" i="1"/>
  <c r="DL73" i="1"/>
  <c r="CZ133" i="1"/>
  <c r="CZ73" i="1"/>
  <c r="CN133" i="1"/>
  <c r="CN73" i="1"/>
  <c r="CB133" i="1"/>
  <c r="CB73" i="1"/>
  <c r="BP133" i="1"/>
  <c r="BP73" i="1"/>
  <c r="BD133" i="1"/>
  <c r="BD73" i="1"/>
  <c r="AR133" i="1"/>
  <c r="AR73" i="1"/>
  <c r="AF133" i="1"/>
  <c r="AF73" i="1"/>
  <c r="T133" i="1"/>
  <c r="T73" i="1"/>
  <c r="H133" i="1"/>
  <c r="H73" i="1"/>
  <c r="EO132" i="1"/>
  <c r="EO72" i="1"/>
  <c r="EC132" i="1"/>
  <c r="EC72" i="1"/>
  <c r="DQ132" i="1"/>
  <c r="DQ72" i="1"/>
  <c r="DE132" i="1"/>
  <c r="DE72" i="1"/>
  <c r="CS132" i="1"/>
  <c r="CS72" i="1"/>
  <c r="CG132" i="1"/>
  <c r="CG72" i="1"/>
  <c r="BU132" i="1"/>
  <c r="BU72" i="1"/>
  <c r="BI132" i="1"/>
  <c r="BI72" i="1"/>
  <c r="AW132" i="1"/>
  <c r="AW72" i="1"/>
  <c r="AK132" i="1"/>
  <c r="AK72" i="1"/>
  <c r="Y132" i="1"/>
  <c r="Y72" i="1"/>
  <c r="M132" i="1"/>
  <c r="M72" i="1"/>
  <c r="CO87" i="1"/>
  <c r="CC87" i="1"/>
  <c r="BQ87" i="1"/>
  <c r="BE87" i="1"/>
  <c r="AS87" i="1"/>
  <c r="AG87" i="1"/>
  <c r="U87" i="1"/>
  <c r="I87" i="1"/>
  <c r="EP86" i="1"/>
  <c r="ED86" i="1"/>
  <c r="DR86" i="1"/>
  <c r="DF86" i="1"/>
  <c r="CT86" i="1"/>
  <c r="CH86" i="1"/>
  <c r="BV86" i="1"/>
  <c r="BJ86" i="1"/>
  <c r="AX86" i="1"/>
  <c r="AL86" i="1"/>
  <c r="Z86" i="1"/>
  <c r="N86" i="1"/>
  <c r="EU85" i="1"/>
  <c r="DW85" i="1"/>
  <c r="CY85" i="1"/>
  <c r="CA85" i="1"/>
  <c r="BC85" i="1"/>
  <c r="AE85" i="1"/>
  <c r="G85" i="1"/>
  <c r="EN84" i="1"/>
  <c r="EB84" i="1"/>
  <c r="DP84" i="1"/>
  <c r="DD84" i="1"/>
  <c r="CR84" i="1"/>
  <c r="CF84" i="1"/>
  <c r="BT84" i="1"/>
  <c r="BH84" i="1"/>
  <c r="AV84" i="1"/>
  <c r="AJ84" i="1"/>
  <c r="X84" i="1"/>
  <c r="L84" i="1"/>
  <c r="ES83" i="1"/>
  <c r="EG83" i="1"/>
  <c r="DU83" i="1"/>
  <c r="DI83" i="1"/>
  <c r="CW83" i="1"/>
  <c r="CK83" i="1"/>
  <c r="BY83" i="1"/>
  <c r="BM83" i="1"/>
  <c r="BA83" i="1"/>
  <c r="AO83" i="1"/>
  <c r="AC83" i="1"/>
  <c r="Q83" i="1"/>
  <c r="E83" i="1"/>
  <c r="EL142" i="1"/>
  <c r="EL82" i="1"/>
  <c r="DZ142" i="1"/>
  <c r="DZ82" i="1"/>
  <c r="DN142" i="1"/>
  <c r="DN82" i="1"/>
  <c r="DB142" i="1"/>
  <c r="DB82" i="1"/>
  <c r="CP142" i="1"/>
  <c r="CP82" i="1"/>
  <c r="CD142" i="1"/>
  <c r="CD82" i="1"/>
  <c r="BR142" i="1"/>
  <c r="BR82" i="1"/>
  <c r="BF142" i="1"/>
  <c r="BF82" i="1"/>
  <c r="AT142" i="1"/>
  <c r="AT82" i="1"/>
  <c r="AH142" i="1"/>
  <c r="AH82" i="1"/>
  <c r="V142" i="1"/>
  <c r="V82" i="1"/>
  <c r="J142" i="1"/>
  <c r="J82" i="1"/>
  <c r="EQ141" i="1"/>
  <c r="EQ81" i="1"/>
  <c r="EE141" i="1"/>
  <c r="EE81" i="1"/>
  <c r="DS141" i="1"/>
  <c r="DS81" i="1"/>
  <c r="DG141" i="1"/>
  <c r="DG81" i="1"/>
  <c r="CU141" i="1"/>
  <c r="CU81" i="1"/>
  <c r="CI141" i="1"/>
  <c r="CI81" i="1"/>
  <c r="BW141" i="1"/>
  <c r="BW81" i="1"/>
  <c r="BK141" i="1"/>
  <c r="BK81" i="1"/>
  <c r="AY141" i="1"/>
  <c r="AY81" i="1"/>
  <c r="AM141" i="1"/>
  <c r="AM81" i="1"/>
  <c r="AA141" i="1"/>
  <c r="AA81" i="1"/>
  <c r="O141" i="1"/>
  <c r="O81" i="1"/>
  <c r="C141" i="1"/>
  <c r="C81" i="1"/>
  <c r="EJ140" i="1"/>
  <c r="EJ80" i="1"/>
  <c r="DX140" i="1"/>
  <c r="DX80" i="1"/>
  <c r="DL140" i="1"/>
  <c r="DL80" i="1"/>
  <c r="CZ140" i="1"/>
  <c r="CZ80" i="1"/>
  <c r="CN140" i="1"/>
  <c r="CN80" i="1"/>
  <c r="CB140" i="1"/>
  <c r="CB80" i="1"/>
  <c r="BP140" i="1"/>
  <c r="BP80" i="1"/>
  <c r="BD140" i="1"/>
  <c r="BD80" i="1"/>
  <c r="AR140" i="1"/>
  <c r="AR80" i="1"/>
  <c r="AF140" i="1"/>
  <c r="AF80" i="1"/>
  <c r="T140" i="1"/>
  <c r="T80" i="1"/>
  <c r="H140" i="1"/>
  <c r="H80" i="1"/>
  <c r="EO139" i="1"/>
  <c r="EO79" i="1"/>
  <c r="EC139" i="1"/>
  <c r="EC79" i="1"/>
  <c r="DQ139" i="1"/>
  <c r="DQ79" i="1"/>
  <c r="DE139" i="1"/>
  <c r="DE79" i="1"/>
  <c r="CS139" i="1"/>
  <c r="CS79" i="1"/>
  <c r="CG139" i="1"/>
  <c r="CG79" i="1"/>
  <c r="BU139" i="1"/>
  <c r="BU79" i="1"/>
  <c r="BI139" i="1"/>
  <c r="BI79" i="1"/>
  <c r="AW139" i="1"/>
  <c r="AW79" i="1"/>
  <c r="AK139" i="1"/>
  <c r="AK79" i="1"/>
  <c r="Y139" i="1"/>
  <c r="Y79" i="1"/>
  <c r="M139" i="1"/>
  <c r="M79" i="1"/>
  <c r="ET138" i="1"/>
  <c r="ET78" i="1"/>
  <c r="EH138" i="1"/>
  <c r="EH78" i="1"/>
  <c r="DV138" i="1"/>
  <c r="DV78" i="1"/>
  <c r="DJ138" i="1"/>
  <c r="DJ78" i="1"/>
  <c r="CX138" i="1"/>
  <c r="CX78" i="1"/>
  <c r="CL138" i="1"/>
  <c r="CL78" i="1"/>
  <c r="BZ138" i="1"/>
  <c r="BZ78" i="1"/>
  <c r="BN138" i="1"/>
  <c r="BN78" i="1"/>
  <c r="BB138" i="1"/>
  <c r="BB78" i="1"/>
  <c r="AP138" i="1"/>
  <c r="AP78" i="1"/>
  <c r="AD138" i="1"/>
  <c r="AD78" i="1"/>
  <c r="R138" i="1"/>
  <c r="R78" i="1"/>
  <c r="F138" i="1"/>
  <c r="F78" i="1"/>
  <c r="EM137" i="1"/>
  <c r="EM77" i="1"/>
  <c r="EA137" i="1"/>
  <c r="EA77" i="1"/>
  <c r="DO137" i="1"/>
  <c r="DO77" i="1"/>
  <c r="DC137" i="1"/>
  <c r="DC77" i="1"/>
  <c r="CQ137" i="1"/>
  <c r="CQ77" i="1"/>
  <c r="CE137" i="1"/>
  <c r="CE77" i="1"/>
  <c r="BS137" i="1"/>
  <c r="BS77" i="1"/>
  <c r="BG137" i="1"/>
  <c r="BG77" i="1"/>
  <c r="AU137" i="1"/>
  <c r="AU77" i="1"/>
  <c r="AI137" i="1"/>
  <c r="AI77" i="1"/>
  <c r="W137" i="1"/>
  <c r="W77" i="1"/>
  <c r="K137" i="1"/>
  <c r="K77" i="1"/>
  <c r="ER136" i="1"/>
  <c r="ER76" i="1"/>
  <c r="EF136" i="1"/>
  <c r="EF76" i="1"/>
  <c r="DT136" i="1"/>
  <c r="DT76" i="1"/>
  <c r="DH136" i="1"/>
  <c r="DH76" i="1"/>
  <c r="CV136" i="1"/>
  <c r="CV76" i="1"/>
  <c r="CJ136" i="1"/>
  <c r="CJ76" i="1"/>
  <c r="BX136" i="1"/>
  <c r="BX76" i="1"/>
  <c r="BL136" i="1"/>
  <c r="BL76" i="1"/>
  <c r="AZ136" i="1"/>
  <c r="AZ76" i="1"/>
  <c r="AN136" i="1"/>
  <c r="AN76" i="1"/>
  <c r="AB136" i="1"/>
  <c r="AB76" i="1"/>
  <c r="P136" i="1"/>
  <c r="P76" i="1"/>
  <c r="D136" i="1"/>
  <c r="D76" i="1"/>
  <c r="EK135" i="1"/>
  <c r="EK75" i="1"/>
  <c r="DY135" i="1"/>
  <c r="DY75" i="1"/>
  <c r="DM135" i="1"/>
  <c r="DM75" i="1"/>
  <c r="DA135" i="1"/>
  <c r="DA75" i="1"/>
  <c r="CO135" i="1"/>
  <c r="CO75" i="1"/>
  <c r="CC135" i="1"/>
  <c r="CC75" i="1"/>
  <c r="BQ135" i="1"/>
  <c r="BQ75" i="1"/>
  <c r="BE135" i="1"/>
  <c r="BE75" i="1"/>
  <c r="AS135" i="1"/>
  <c r="AS75" i="1"/>
  <c r="AG135" i="1"/>
  <c r="AG75" i="1"/>
  <c r="U135" i="1"/>
  <c r="U75" i="1"/>
  <c r="I135" i="1"/>
  <c r="I75" i="1"/>
  <c r="EP134" i="1"/>
  <c r="EP74" i="1"/>
  <c r="ED134" i="1"/>
  <c r="ED74" i="1"/>
  <c r="DR134" i="1"/>
  <c r="DR74" i="1"/>
  <c r="DF134" i="1"/>
  <c r="DF74" i="1"/>
  <c r="CT134" i="1"/>
  <c r="CT74" i="1"/>
  <c r="CH134" i="1"/>
  <c r="CH74" i="1"/>
  <c r="BV134" i="1"/>
  <c r="BV74" i="1"/>
  <c r="BJ134" i="1"/>
  <c r="BJ74" i="1"/>
  <c r="AX134" i="1"/>
  <c r="AX74" i="1"/>
  <c r="AL134" i="1"/>
  <c r="AL74" i="1"/>
  <c r="Z134" i="1"/>
  <c r="Z74" i="1"/>
  <c r="N134" i="1"/>
  <c r="N74" i="1"/>
  <c r="EU133" i="1"/>
  <c r="EU73" i="1"/>
  <c r="EI133" i="1"/>
  <c r="EI73" i="1"/>
  <c r="DW133" i="1"/>
  <c r="DW73" i="1"/>
  <c r="DK133" i="1"/>
  <c r="DK73" i="1"/>
  <c r="CY133" i="1"/>
  <c r="CY73" i="1"/>
  <c r="CM133" i="1"/>
  <c r="CM73" i="1"/>
  <c r="CA133" i="1"/>
  <c r="CA73" i="1"/>
  <c r="BO133" i="1"/>
  <c r="BO73" i="1"/>
  <c r="BC133" i="1"/>
  <c r="BC73" i="1"/>
  <c r="AQ133" i="1"/>
  <c r="AQ73" i="1"/>
  <c r="AE133" i="1"/>
  <c r="AE73" i="1"/>
  <c r="S133" i="1"/>
  <c r="S73" i="1"/>
  <c r="G133" i="1"/>
  <c r="G73" i="1"/>
  <c r="EN132" i="1"/>
  <c r="EN72" i="1"/>
  <c r="EB132" i="1"/>
  <c r="EB72" i="1"/>
  <c r="DP132" i="1"/>
  <c r="DP72" i="1"/>
  <c r="DD132" i="1"/>
  <c r="DD72" i="1"/>
  <c r="CR132" i="1"/>
  <c r="CR72" i="1"/>
  <c r="CF132" i="1"/>
  <c r="CF72" i="1"/>
  <c r="BT132" i="1"/>
  <c r="BT72" i="1"/>
  <c r="BH132" i="1"/>
  <c r="BH72" i="1"/>
  <c r="AV132" i="1"/>
  <c r="AV72" i="1"/>
  <c r="AJ132" i="1"/>
  <c r="AJ72" i="1"/>
  <c r="X132" i="1"/>
  <c r="X72" i="1"/>
  <c r="L132" i="1"/>
  <c r="L72" i="1"/>
  <c r="ES131" i="1"/>
  <c r="ES71" i="1"/>
  <c r="EG131" i="1"/>
  <c r="EG71" i="1"/>
  <c r="DU131" i="1"/>
  <c r="DU71" i="1"/>
  <c r="DI131" i="1"/>
  <c r="DI71" i="1"/>
  <c r="CW131" i="1"/>
  <c r="CW71" i="1"/>
  <c r="CK131" i="1"/>
  <c r="CK71" i="1"/>
  <c r="BY131" i="1"/>
  <c r="BY71" i="1"/>
  <c r="BM131" i="1"/>
  <c r="BM71" i="1"/>
  <c r="BA131" i="1"/>
  <c r="BA71" i="1"/>
  <c r="AO131" i="1"/>
  <c r="AO71" i="1"/>
  <c r="AC131" i="1"/>
  <c r="AC71" i="1"/>
  <c r="Q131" i="1"/>
  <c r="Q71" i="1"/>
  <c r="E131" i="1"/>
  <c r="E71" i="1"/>
  <c r="EL130" i="1"/>
  <c r="EL70" i="1"/>
  <c r="DZ130" i="1"/>
  <c r="DZ70" i="1"/>
  <c r="DN130" i="1"/>
  <c r="DN70" i="1"/>
  <c r="DB130" i="1"/>
  <c r="DB70" i="1"/>
  <c r="CP130" i="1"/>
  <c r="CP70" i="1"/>
  <c r="CD130" i="1"/>
  <c r="CD70" i="1"/>
  <c r="BR130" i="1"/>
  <c r="BR70" i="1"/>
  <c r="BF130" i="1"/>
  <c r="BF70" i="1"/>
  <c r="AT130" i="1"/>
  <c r="AT70" i="1"/>
  <c r="AH130" i="1"/>
  <c r="AH70" i="1"/>
  <c r="V130" i="1"/>
  <c r="V70" i="1"/>
  <c r="J130" i="1"/>
  <c r="J70" i="1"/>
  <c r="EQ129" i="1"/>
  <c r="EQ69" i="1"/>
  <c r="EE129" i="1"/>
  <c r="EE69" i="1"/>
  <c r="DS129" i="1"/>
  <c r="DS69" i="1"/>
  <c r="DG129" i="1"/>
  <c r="DG69" i="1"/>
  <c r="CU129" i="1"/>
  <c r="CU69" i="1"/>
  <c r="CI129" i="1"/>
  <c r="CI69" i="1"/>
  <c r="BW129" i="1"/>
  <c r="BW69" i="1"/>
  <c r="BK129" i="1"/>
  <c r="BK69" i="1"/>
  <c r="AY129" i="1"/>
  <c r="AY69" i="1"/>
  <c r="AM129" i="1"/>
  <c r="AM69" i="1"/>
  <c r="AA129" i="1"/>
  <c r="AA69" i="1"/>
  <c r="O129" i="1"/>
  <c r="O69" i="1"/>
  <c r="C129" i="1"/>
  <c r="C69" i="1"/>
  <c r="EU128" i="1"/>
  <c r="EU68" i="1"/>
  <c r="EI128" i="1"/>
  <c r="EI68" i="1"/>
  <c r="DW128" i="1"/>
  <c r="DW68" i="1"/>
  <c r="DK128" i="1"/>
  <c r="DK68" i="1"/>
  <c r="CY128" i="1"/>
  <c r="CY68" i="1"/>
  <c r="CM128" i="1"/>
  <c r="CM68" i="1"/>
  <c r="CA128" i="1"/>
  <c r="CA68" i="1"/>
  <c r="BO128" i="1"/>
  <c r="BO68" i="1"/>
  <c r="BC128" i="1"/>
  <c r="BC68" i="1"/>
  <c r="AQ128" i="1"/>
  <c r="AQ68" i="1"/>
  <c r="AE128" i="1"/>
  <c r="AE68" i="1"/>
  <c r="S128" i="1"/>
  <c r="S68" i="1"/>
  <c r="G128" i="1"/>
  <c r="G68" i="1"/>
  <c r="EN67" i="1"/>
  <c r="EB67" i="1"/>
  <c r="DP67" i="1"/>
  <c r="DD67" i="1"/>
  <c r="CR67" i="1"/>
  <c r="CF67" i="1"/>
  <c r="BT67" i="1"/>
  <c r="BH67" i="1"/>
  <c r="AV67" i="1"/>
  <c r="AJ67" i="1"/>
  <c r="X67" i="1"/>
  <c r="L67" i="1"/>
  <c r="ES66" i="1"/>
  <c r="EG66" i="1"/>
  <c r="DU66" i="1"/>
  <c r="DI66" i="1"/>
  <c r="CW66" i="1"/>
  <c r="CK66" i="1"/>
  <c r="BY66" i="1"/>
  <c r="BM66" i="1"/>
  <c r="BA66" i="1"/>
  <c r="AO66" i="1"/>
  <c r="EO86" i="1"/>
  <c r="EC86" i="1"/>
  <c r="DQ86" i="1"/>
  <c r="DE86" i="1"/>
  <c r="CS86" i="1"/>
  <c r="CG86" i="1"/>
  <c r="BU86" i="1"/>
  <c r="BI86" i="1"/>
  <c r="AW86" i="1"/>
  <c r="AK86" i="1"/>
  <c r="Y86" i="1"/>
  <c r="M86" i="1"/>
  <c r="ET85" i="1"/>
  <c r="EH85" i="1"/>
  <c r="DV85" i="1"/>
  <c r="DJ85" i="1"/>
  <c r="CX85" i="1"/>
  <c r="CL85" i="1"/>
  <c r="BZ85" i="1"/>
  <c r="BN85" i="1"/>
  <c r="BB85" i="1"/>
  <c r="AP85" i="1"/>
  <c r="AD85" i="1"/>
  <c r="R85" i="1"/>
  <c r="F85" i="1"/>
  <c r="EM84" i="1"/>
  <c r="DO84" i="1"/>
  <c r="CQ84" i="1"/>
  <c r="BS84" i="1"/>
  <c r="AU84" i="1"/>
  <c r="W84" i="1"/>
  <c r="EF83" i="1"/>
  <c r="DH83" i="1"/>
  <c r="CJ83" i="1"/>
  <c r="BL83" i="1"/>
  <c r="AN83" i="1"/>
  <c r="P83" i="1"/>
  <c r="EK142" i="1"/>
  <c r="EK82" i="1"/>
  <c r="DY142" i="1"/>
  <c r="DY82" i="1"/>
  <c r="DM142" i="1"/>
  <c r="DM82" i="1"/>
  <c r="DA142" i="1"/>
  <c r="DA82" i="1"/>
  <c r="CO142" i="1"/>
  <c r="CO82" i="1"/>
  <c r="CC142" i="1"/>
  <c r="CC82" i="1"/>
  <c r="BQ142" i="1"/>
  <c r="BQ82" i="1"/>
  <c r="BE142" i="1"/>
  <c r="BE82" i="1"/>
  <c r="AS142" i="1"/>
  <c r="AS82" i="1"/>
  <c r="AG142" i="1"/>
  <c r="AG82" i="1"/>
  <c r="U142" i="1"/>
  <c r="U82" i="1"/>
  <c r="I142" i="1"/>
  <c r="I82" i="1"/>
  <c r="EP141" i="1"/>
  <c r="EP81" i="1"/>
  <c r="ED141" i="1"/>
  <c r="ED81" i="1"/>
  <c r="DR141" i="1"/>
  <c r="DR81" i="1"/>
  <c r="DF141" i="1"/>
  <c r="DF81" i="1"/>
  <c r="CT141" i="1"/>
  <c r="CT81" i="1"/>
  <c r="CH141" i="1"/>
  <c r="CH81" i="1"/>
  <c r="BV141" i="1"/>
  <c r="BV81" i="1"/>
  <c r="BJ141" i="1"/>
  <c r="BJ81" i="1"/>
  <c r="AX141" i="1"/>
  <c r="AX81" i="1"/>
  <c r="AL141" i="1"/>
  <c r="AL81" i="1"/>
  <c r="Z141" i="1"/>
  <c r="Z81" i="1"/>
  <c r="N141" i="1"/>
  <c r="N81" i="1"/>
  <c r="EU140" i="1"/>
  <c r="EU80" i="1"/>
  <c r="EI140" i="1"/>
  <c r="EI80" i="1"/>
  <c r="DW140" i="1"/>
  <c r="DW80" i="1"/>
  <c r="DK140" i="1"/>
  <c r="DK80" i="1"/>
  <c r="CY140" i="1"/>
  <c r="CY80" i="1"/>
  <c r="CM140" i="1"/>
  <c r="CM80" i="1"/>
  <c r="CA140" i="1"/>
  <c r="CA80" i="1"/>
  <c r="BO140" i="1"/>
  <c r="BO80" i="1"/>
  <c r="BC140" i="1"/>
  <c r="BC80" i="1"/>
  <c r="AQ140" i="1"/>
  <c r="AQ80" i="1"/>
  <c r="AE140" i="1"/>
  <c r="AE80" i="1"/>
  <c r="S140" i="1"/>
  <c r="S80" i="1"/>
  <c r="G140" i="1"/>
  <c r="G80" i="1"/>
  <c r="EN139" i="1"/>
  <c r="EN79" i="1"/>
  <c r="EB139" i="1"/>
  <c r="EB79" i="1"/>
  <c r="DP139" i="1"/>
  <c r="DP79" i="1"/>
  <c r="DD139" i="1"/>
  <c r="DD79" i="1"/>
  <c r="CR139" i="1"/>
  <c r="CR79" i="1"/>
  <c r="CF139" i="1"/>
  <c r="CF79" i="1"/>
  <c r="BT139" i="1"/>
  <c r="BT79" i="1"/>
  <c r="BH139" i="1"/>
  <c r="BH79" i="1"/>
  <c r="AV139" i="1"/>
  <c r="AV79" i="1"/>
  <c r="AJ139" i="1"/>
  <c r="AJ79" i="1"/>
  <c r="X139" i="1"/>
  <c r="X79" i="1"/>
  <c r="L139" i="1"/>
  <c r="L79" i="1"/>
  <c r="ES138" i="1"/>
  <c r="ES78" i="1"/>
  <c r="EG138" i="1"/>
  <c r="EG78" i="1"/>
  <c r="DU138" i="1"/>
  <c r="DU78" i="1"/>
  <c r="DI138" i="1"/>
  <c r="DI78" i="1"/>
  <c r="CW138" i="1"/>
  <c r="CW78" i="1"/>
  <c r="CK138" i="1"/>
  <c r="CK78" i="1"/>
  <c r="BY138" i="1"/>
  <c r="BY78" i="1"/>
  <c r="BM138" i="1"/>
  <c r="BM78" i="1"/>
  <c r="BA138" i="1"/>
  <c r="BA78" i="1"/>
  <c r="AO138" i="1"/>
  <c r="AO78" i="1"/>
  <c r="AC138" i="1"/>
  <c r="AC78" i="1"/>
  <c r="Q138" i="1"/>
  <c r="Q78" i="1"/>
  <c r="E138" i="1"/>
  <c r="E78" i="1"/>
  <c r="EL137" i="1"/>
  <c r="EL77" i="1"/>
  <c r="DZ137" i="1"/>
  <c r="DZ77" i="1"/>
  <c r="DN137" i="1"/>
  <c r="DN77" i="1"/>
  <c r="DB137" i="1"/>
  <c r="DB77" i="1"/>
  <c r="CP137" i="1"/>
  <c r="CP77" i="1"/>
  <c r="CD137" i="1"/>
  <c r="CD77" i="1"/>
  <c r="BR137" i="1"/>
  <c r="BR77" i="1"/>
  <c r="BF137" i="1"/>
  <c r="BF77" i="1"/>
  <c r="AT137" i="1"/>
  <c r="AT77" i="1"/>
  <c r="AH137" i="1"/>
  <c r="AH77" i="1"/>
  <c r="V137" i="1"/>
  <c r="V77" i="1"/>
  <c r="J137" i="1"/>
  <c r="J77" i="1"/>
  <c r="EQ136" i="1"/>
  <c r="EQ76" i="1"/>
  <c r="EE136" i="1"/>
  <c r="EE76" i="1"/>
  <c r="DS136" i="1"/>
  <c r="DS76" i="1"/>
  <c r="DG136" i="1"/>
  <c r="DG76" i="1"/>
  <c r="CU136" i="1"/>
  <c r="CU76" i="1"/>
  <c r="CI136" i="1"/>
  <c r="CI76" i="1"/>
  <c r="BW136" i="1"/>
  <c r="BW76" i="1"/>
  <c r="BK136" i="1"/>
  <c r="BK76" i="1"/>
  <c r="AY136" i="1"/>
  <c r="AY76" i="1"/>
  <c r="AM136" i="1"/>
  <c r="AM76" i="1"/>
  <c r="AA136" i="1"/>
  <c r="AA76" i="1"/>
  <c r="O136" i="1"/>
  <c r="O76" i="1"/>
  <c r="C136" i="1"/>
  <c r="C76" i="1"/>
  <c r="EJ135" i="1"/>
  <c r="EJ75" i="1"/>
  <c r="DX135" i="1"/>
  <c r="DX75" i="1"/>
  <c r="DL135" i="1"/>
  <c r="DL75" i="1"/>
  <c r="CZ135" i="1"/>
  <c r="CZ75" i="1"/>
  <c r="CN135" i="1"/>
  <c r="CN75" i="1"/>
  <c r="CB135" i="1"/>
  <c r="CB75" i="1"/>
  <c r="BP135" i="1"/>
  <c r="BP75" i="1"/>
  <c r="BD135" i="1"/>
  <c r="BD75" i="1"/>
  <c r="AR135" i="1"/>
  <c r="AR75" i="1"/>
  <c r="AF135" i="1"/>
  <c r="AF75" i="1"/>
  <c r="T135" i="1"/>
  <c r="T75" i="1"/>
  <c r="H135" i="1"/>
  <c r="H75" i="1"/>
  <c r="EO134" i="1"/>
  <c r="EO74" i="1"/>
  <c r="EC134" i="1"/>
  <c r="EC74" i="1"/>
  <c r="DQ134" i="1"/>
  <c r="DQ74" i="1"/>
  <c r="DE134" i="1"/>
  <c r="DE74" i="1"/>
  <c r="CS134" i="1"/>
  <c r="CS74" i="1"/>
  <c r="CG134" i="1"/>
  <c r="CG74" i="1"/>
  <c r="BU134" i="1"/>
  <c r="BU74" i="1"/>
  <c r="BI134" i="1"/>
  <c r="BI74" i="1"/>
  <c r="AW134" i="1"/>
  <c r="AW74" i="1"/>
  <c r="AK134" i="1"/>
  <c r="AK74" i="1"/>
  <c r="Y134" i="1"/>
  <c r="Y74" i="1"/>
  <c r="M134" i="1"/>
  <c r="M74" i="1"/>
  <c r="ET133" i="1"/>
  <c r="ET73" i="1"/>
  <c r="EH133" i="1"/>
  <c r="EH73" i="1"/>
  <c r="DV133" i="1"/>
  <c r="DV73" i="1"/>
  <c r="DJ133" i="1"/>
  <c r="DJ73" i="1"/>
  <c r="CX133" i="1"/>
  <c r="CX73" i="1"/>
  <c r="CL133" i="1"/>
  <c r="CL73" i="1"/>
  <c r="BZ133" i="1"/>
  <c r="BZ73" i="1"/>
  <c r="BN133" i="1"/>
  <c r="BN73" i="1"/>
  <c r="BB133" i="1"/>
  <c r="BB73" i="1"/>
  <c r="AP133" i="1"/>
  <c r="AP73" i="1"/>
  <c r="AD133" i="1"/>
  <c r="AD73" i="1"/>
  <c r="R133" i="1"/>
  <c r="R73" i="1"/>
  <c r="F133" i="1"/>
  <c r="F73" i="1"/>
  <c r="EM132" i="1"/>
  <c r="EM72" i="1"/>
  <c r="EA132" i="1"/>
  <c r="EA72" i="1"/>
  <c r="DO132" i="1"/>
  <c r="DO72" i="1"/>
  <c r="DC132" i="1"/>
  <c r="DC72" i="1"/>
  <c r="CQ132" i="1"/>
  <c r="CQ72" i="1"/>
  <c r="CE132" i="1"/>
  <c r="CE72" i="1"/>
  <c r="BS132" i="1"/>
  <c r="BS72" i="1"/>
  <c r="BG132" i="1"/>
  <c r="BG72" i="1"/>
  <c r="AU132" i="1"/>
  <c r="AU72" i="1"/>
  <c r="AI132" i="1"/>
  <c r="AI72" i="1"/>
  <c r="W132" i="1"/>
  <c r="W72" i="1"/>
  <c r="K132" i="1"/>
  <c r="K72" i="1"/>
  <c r="ER131" i="1"/>
  <c r="ER71" i="1"/>
  <c r="EF131" i="1"/>
  <c r="EF71" i="1"/>
  <c r="DT131" i="1"/>
  <c r="DT71" i="1"/>
  <c r="DH131" i="1"/>
  <c r="DH71" i="1"/>
  <c r="CV131" i="1"/>
  <c r="CV71" i="1"/>
  <c r="CJ131" i="1"/>
  <c r="CJ71" i="1"/>
  <c r="BX131" i="1"/>
  <c r="BX71" i="1"/>
  <c r="BL131" i="1"/>
  <c r="BL71" i="1"/>
  <c r="AZ131" i="1"/>
  <c r="AZ71" i="1"/>
  <c r="AN131" i="1"/>
  <c r="AN71" i="1"/>
  <c r="AB131" i="1"/>
  <c r="AB71" i="1"/>
  <c r="P131" i="1"/>
  <c r="P71" i="1"/>
  <c r="D131" i="1"/>
  <c r="D71" i="1"/>
  <c r="EK130" i="1"/>
  <c r="EK70" i="1"/>
  <c r="DY130" i="1"/>
  <c r="DY70" i="1"/>
  <c r="DM130" i="1"/>
  <c r="DM70" i="1"/>
  <c r="DA130" i="1"/>
  <c r="DA70" i="1"/>
  <c r="CO130" i="1"/>
  <c r="CO70" i="1"/>
  <c r="CC130" i="1"/>
  <c r="CC70" i="1"/>
  <c r="BQ130" i="1"/>
  <c r="BQ70" i="1"/>
  <c r="BE130" i="1"/>
  <c r="BE70" i="1"/>
  <c r="AS130" i="1"/>
  <c r="AS70" i="1"/>
  <c r="AG130" i="1"/>
  <c r="AG70" i="1"/>
  <c r="U130" i="1"/>
  <c r="U70" i="1"/>
  <c r="I130" i="1"/>
  <c r="I70" i="1"/>
  <c r="ER90" i="1"/>
  <c r="EF90" i="1"/>
  <c r="DT90" i="1"/>
  <c r="DH90" i="1"/>
  <c r="CV90" i="1"/>
  <c r="CJ90" i="1"/>
  <c r="BX90" i="1"/>
  <c r="BL90" i="1"/>
  <c r="AZ90" i="1"/>
  <c r="AN90" i="1"/>
  <c r="AB90" i="1"/>
  <c r="P90" i="1"/>
  <c r="D90" i="1"/>
  <c r="EK89" i="1"/>
  <c r="DY89" i="1"/>
  <c r="DM89" i="1"/>
  <c r="DA89" i="1"/>
  <c r="CO89" i="1"/>
  <c r="CC89" i="1"/>
  <c r="BQ89" i="1"/>
  <c r="BE89" i="1"/>
  <c r="AS89" i="1"/>
  <c r="AG89" i="1"/>
  <c r="U89" i="1"/>
  <c r="I89" i="1"/>
  <c r="EP88" i="1"/>
  <c r="ED88" i="1"/>
  <c r="DR88" i="1"/>
  <c r="DF88" i="1"/>
  <c r="CT88" i="1"/>
  <c r="CH88" i="1"/>
  <c r="BV88" i="1"/>
  <c r="BJ88" i="1"/>
  <c r="AX88" i="1"/>
  <c r="AL88" i="1"/>
  <c r="Z88" i="1"/>
  <c r="N88" i="1"/>
  <c r="EU87" i="1"/>
  <c r="DW87" i="1"/>
  <c r="CY87" i="1"/>
  <c r="CA87" i="1"/>
  <c r="BC87" i="1"/>
  <c r="AE87" i="1"/>
  <c r="G87" i="1"/>
  <c r="EN86" i="1"/>
  <c r="EB86" i="1"/>
  <c r="DP86" i="1"/>
  <c r="DD86" i="1"/>
  <c r="CR86" i="1"/>
  <c r="CF86" i="1"/>
  <c r="BT86" i="1"/>
  <c r="BH86" i="1"/>
  <c r="AV86" i="1"/>
  <c r="AJ86" i="1"/>
  <c r="X86" i="1"/>
  <c r="L86" i="1"/>
  <c r="ES85" i="1"/>
  <c r="EG85" i="1"/>
  <c r="DU85" i="1"/>
  <c r="DI85" i="1"/>
  <c r="CW85" i="1"/>
  <c r="CK85" i="1"/>
  <c r="BY85" i="1"/>
  <c r="BM85" i="1"/>
  <c r="BA85" i="1"/>
  <c r="AO85" i="1"/>
  <c r="AC85" i="1"/>
  <c r="Q85" i="1"/>
  <c r="E85" i="1"/>
  <c r="EL84" i="1"/>
  <c r="DZ84" i="1"/>
  <c r="DN84" i="1"/>
  <c r="DB84" i="1"/>
  <c r="CP84" i="1"/>
  <c r="CD84" i="1"/>
  <c r="BR84" i="1"/>
  <c r="BF84" i="1"/>
  <c r="AT84" i="1"/>
  <c r="AH84" i="1"/>
  <c r="V84" i="1"/>
  <c r="J84" i="1"/>
  <c r="EE83" i="1"/>
  <c r="DG83" i="1"/>
  <c r="CI83" i="1"/>
  <c r="BK83" i="1"/>
  <c r="AM83" i="1"/>
  <c r="O83" i="1"/>
  <c r="EJ142" i="1"/>
  <c r="EJ82" i="1"/>
  <c r="DX142" i="1"/>
  <c r="DX82" i="1"/>
  <c r="DL142" i="1"/>
  <c r="DL82" i="1"/>
  <c r="CZ142" i="1"/>
  <c r="CZ82" i="1"/>
  <c r="CN142" i="1"/>
  <c r="CN82" i="1"/>
  <c r="CB142" i="1"/>
  <c r="CB82" i="1"/>
  <c r="BP142" i="1"/>
  <c r="BP82" i="1"/>
  <c r="BD142" i="1"/>
  <c r="BD82" i="1"/>
  <c r="AR142" i="1"/>
  <c r="AR82" i="1"/>
  <c r="AF142" i="1"/>
  <c r="AF82" i="1"/>
  <c r="T142" i="1"/>
  <c r="T82" i="1"/>
  <c r="H142" i="1"/>
  <c r="H82" i="1"/>
  <c r="EO141" i="1"/>
  <c r="EO81" i="1"/>
  <c r="EC141" i="1"/>
  <c r="EC81" i="1"/>
  <c r="DQ141" i="1"/>
  <c r="DQ81" i="1"/>
  <c r="DE141" i="1"/>
  <c r="DE81" i="1"/>
  <c r="CS141" i="1"/>
  <c r="CS81" i="1"/>
  <c r="CG141" i="1"/>
  <c r="CG81" i="1"/>
  <c r="BU141" i="1"/>
  <c r="BU81" i="1"/>
  <c r="BI141" i="1"/>
  <c r="BI81" i="1"/>
  <c r="AW141" i="1"/>
  <c r="AW81" i="1"/>
  <c r="AK141" i="1"/>
  <c r="AK81" i="1"/>
  <c r="Y141" i="1"/>
  <c r="Y81" i="1"/>
  <c r="M141" i="1"/>
  <c r="M81" i="1"/>
  <c r="ET140" i="1"/>
  <c r="ET80" i="1"/>
  <c r="EH140" i="1"/>
  <c r="EH80" i="1"/>
  <c r="DV140" i="1"/>
  <c r="DV80" i="1"/>
  <c r="DJ140" i="1"/>
  <c r="DJ80" i="1"/>
  <c r="CX140" i="1"/>
  <c r="CX80" i="1"/>
  <c r="CL140" i="1"/>
  <c r="CL80" i="1"/>
  <c r="BZ140" i="1"/>
  <c r="BZ80" i="1"/>
  <c r="BN140" i="1"/>
  <c r="BN80" i="1"/>
  <c r="BB140" i="1"/>
  <c r="BB80" i="1"/>
  <c r="AP140" i="1"/>
  <c r="AP80" i="1"/>
  <c r="AD140" i="1"/>
  <c r="AD80" i="1"/>
  <c r="R140" i="1"/>
  <c r="R80" i="1"/>
  <c r="F140" i="1"/>
  <c r="F80" i="1"/>
  <c r="EM139" i="1"/>
  <c r="EM79" i="1"/>
  <c r="EA139" i="1"/>
  <c r="EA79" i="1"/>
  <c r="DO139" i="1"/>
  <c r="DO79" i="1"/>
  <c r="DC139" i="1"/>
  <c r="DC79" i="1"/>
  <c r="CQ139" i="1"/>
  <c r="CQ79" i="1"/>
  <c r="CE139" i="1"/>
  <c r="CE79" i="1"/>
  <c r="BS139" i="1"/>
  <c r="BS79" i="1"/>
  <c r="BG139" i="1"/>
  <c r="BG79" i="1"/>
  <c r="AU139" i="1"/>
  <c r="AU79" i="1"/>
  <c r="AI139" i="1"/>
  <c r="AI79" i="1"/>
  <c r="W139" i="1"/>
  <c r="W79" i="1"/>
  <c r="K139" i="1"/>
  <c r="K79" i="1"/>
  <c r="ER138" i="1"/>
  <c r="ER78" i="1"/>
  <c r="EF138" i="1"/>
  <c r="EF78" i="1"/>
  <c r="DT138" i="1"/>
  <c r="DT78" i="1"/>
  <c r="DH138" i="1"/>
  <c r="DH78" i="1"/>
  <c r="CV138" i="1"/>
  <c r="CV78" i="1"/>
  <c r="CJ138" i="1"/>
  <c r="CJ78" i="1"/>
  <c r="BX138" i="1"/>
  <c r="BX78" i="1"/>
  <c r="BL138" i="1"/>
  <c r="BL78" i="1"/>
  <c r="AZ138" i="1"/>
  <c r="AZ78" i="1"/>
  <c r="AN138" i="1"/>
  <c r="AN78" i="1"/>
  <c r="AB138" i="1"/>
  <c r="AB78" i="1"/>
  <c r="P138" i="1"/>
  <c r="P78" i="1"/>
  <c r="D138" i="1"/>
  <c r="D78" i="1"/>
  <c r="EK137" i="1"/>
  <c r="EK77" i="1"/>
  <c r="DY137" i="1"/>
  <c r="DY77" i="1"/>
  <c r="DM137" i="1"/>
  <c r="DM77" i="1"/>
  <c r="DA137" i="1"/>
  <c r="DA77" i="1"/>
  <c r="CO137" i="1"/>
  <c r="CO77" i="1"/>
  <c r="CC137" i="1"/>
  <c r="CC77" i="1"/>
  <c r="BQ137" i="1"/>
  <c r="BQ77" i="1"/>
  <c r="BE137" i="1"/>
  <c r="BE77" i="1"/>
  <c r="AS137" i="1"/>
  <c r="AS77" i="1"/>
  <c r="AG137" i="1"/>
  <c r="AG77" i="1"/>
  <c r="U137" i="1"/>
  <c r="U77" i="1"/>
  <c r="I137" i="1"/>
  <c r="I77" i="1"/>
  <c r="EP136" i="1"/>
  <c r="EP76" i="1"/>
  <c r="ED136" i="1"/>
  <c r="ED76" i="1"/>
  <c r="DR136" i="1"/>
  <c r="DR76" i="1"/>
  <c r="DF136" i="1"/>
  <c r="DF76" i="1"/>
  <c r="CT136" i="1"/>
  <c r="CT76" i="1"/>
  <c r="CH136" i="1"/>
  <c r="CH76" i="1"/>
  <c r="BV136" i="1"/>
  <c r="BV76" i="1"/>
  <c r="BJ136" i="1"/>
  <c r="BJ76" i="1"/>
  <c r="AX136" i="1"/>
  <c r="AX76" i="1"/>
  <c r="AL136" i="1"/>
  <c r="AL76" i="1"/>
  <c r="Z136" i="1"/>
  <c r="Z76" i="1"/>
  <c r="N136" i="1"/>
  <c r="N76" i="1"/>
  <c r="EJ89" i="1"/>
  <c r="DX89" i="1"/>
  <c r="DL89" i="1"/>
  <c r="CZ89" i="1"/>
  <c r="CN89" i="1"/>
  <c r="CB89" i="1"/>
  <c r="BP89" i="1"/>
  <c r="BD89" i="1"/>
  <c r="AR89" i="1"/>
  <c r="AF89" i="1"/>
  <c r="T89" i="1"/>
  <c r="H89" i="1"/>
  <c r="EO88" i="1"/>
  <c r="EC88" i="1"/>
  <c r="DQ88" i="1"/>
  <c r="DE88" i="1"/>
  <c r="CS88" i="1"/>
  <c r="CG88" i="1"/>
  <c r="BU88" i="1"/>
  <c r="BI88" i="1"/>
  <c r="AW88" i="1"/>
  <c r="AK88" i="1"/>
  <c r="Y88" i="1"/>
  <c r="M88" i="1"/>
  <c r="ET87" i="1"/>
  <c r="EH87" i="1"/>
  <c r="DV87" i="1"/>
  <c r="DJ87" i="1"/>
  <c r="CX87" i="1"/>
  <c r="CL87" i="1"/>
  <c r="BZ87" i="1"/>
  <c r="BN87" i="1"/>
  <c r="BB87" i="1"/>
  <c r="AP87" i="1"/>
  <c r="AD87" i="1"/>
  <c r="R87" i="1"/>
  <c r="F87" i="1"/>
  <c r="EM86" i="1"/>
  <c r="DO86" i="1"/>
  <c r="CQ86" i="1"/>
  <c r="BS86" i="1"/>
  <c r="AU86" i="1"/>
  <c r="W86" i="1"/>
  <c r="ER85" i="1"/>
  <c r="EF85" i="1"/>
  <c r="DT85" i="1"/>
  <c r="DH85" i="1"/>
  <c r="CV85" i="1"/>
  <c r="CJ85" i="1"/>
  <c r="BX85" i="1"/>
  <c r="BL85" i="1"/>
  <c r="AZ85" i="1"/>
  <c r="AN85" i="1"/>
  <c r="AB85" i="1"/>
  <c r="P85" i="1"/>
  <c r="D85" i="1"/>
  <c r="EK84" i="1"/>
  <c r="DY84" i="1"/>
  <c r="DM84" i="1"/>
  <c r="DA84" i="1"/>
  <c r="CO84" i="1"/>
  <c r="CC84" i="1"/>
  <c r="BQ84" i="1"/>
  <c r="BE84" i="1"/>
  <c r="AS84" i="1"/>
  <c r="AG84" i="1"/>
  <c r="U84" i="1"/>
  <c r="I84" i="1"/>
  <c r="EP83" i="1"/>
  <c r="ED83" i="1"/>
  <c r="DR83" i="1"/>
  <c r="DF83" i="1"/>
  <c r="CT83" i="1"/>
  <c r="CH83" i="1"/>
  <c r="BV83" i="1"/>
  <c r="BJ83" i="1"/>
  <c r="AX83" i="1"/>
  <c r="AL83" i="1"/>
  <c r="Z83" i="1"/>
  <c r="N83" i="1"/>
  <c r="EU142" i="1"/>
  <c r="EU82" i="1"/>
  <c r="EI142" i="1"/>
  <c r="EI82" i="1"/>
  <c r="DW142" i="1"/>
  <c r="DW82" i="1"/>
  <c r="DK142" i="1"/>
  <c r="DK82" i="1"/>
  <c r="CY142" i="1"/>
  <c r="CY82" i="1"/>
  <c r="CM142" i="1"/>
  <c r="CM82" i="1"/>
  <c r="CA142" i="1"/>
  <c r="CA82" i="1"/>
  <c r="BO142" i="1"/>
  <c r="BO82" i="1"/>
  <c r="BC142" i="1"/>
  <c r="BC82" i="1"/>
  <c r="AQ142" i="1"/>
  <c r="AQ82" i="1"/>
  <c r="AE142" i="1"/>
  <c r="AE82" i="1"/>
  <c r="S142" i="1"/>
  <c r="S82" i="1"/>
  <c r="G142" i="1"/>
  <c r="G82" i="1"/>
  <c r="EN141" i="1"/>
  <c r="EN81" i="1"/>
  <c r="EB141" i="1"/>
  <c r="EB81" i="1"/>
  <c r="DP141" i="1"/>
  <c r="DP81" i="1"/>
  <c r="DD141" i="1"/>
  <c r="DD81" i="1"/>
  <c r="CR141" i="1"/>
  <c r="CR81" i="1"/>
  <c r="CF141" i="1"/>
  <c r="CF81" i="1"/>
  <c r="BT141" i="1"/>
  <c r="BT81" i="1"/>
  <c r="BH141" i="1"/>
  <c r="BH81" i="1"/>
  <c r="AV141" i="1"/>
  <c r="AV81" i="1"/>
  <c r="AJ141" i="1"/>
  <c r="AJ81" i="1"/>
  <c r="X141" i="1"/>
  <c r="X81" i="1"/>
  <c r="L141" i="1"/>
  <c r="L81" i="1"/>
  <c r="ES140" i="1"/>
  <c r="ES80" i="1"/>
  <c r="EG140" i="1"/>
  <c r="EG80" i="1"/>
  <c r="DU140" i="1"/>
  <c r="DU80" i="1"/>
  <c r="DI140" i="1"/>
  <c r="DI80" i="1"/>
  <c r="CW140" i="1"/>
  <c r="CW80" i="1"/>
  <c r="CK140" i="1"/>
  <c r="CK80" i="1"/>
  <c r="BY140" i="1"/>
  <c r="BY80" i="1"/>
  <c r="BM140" i="1"/>
  <c r="BM80" i="1"/>
  <c r="BA140" i="1"/>
  <c r="BA80" i="1"/>
  <c r="AO140" i="1"/>
  <c r="AO80" i="1"/>
  <c r="AC140" i="1"/>
  <c r="AC80" i="1"/>
  <c r="Q140" i="1"/>
  <c r="Q80" i="1"/>
  <c r="E140" i="1"/>
  <c r="E80" i="1"/>
  <c r="EN88" i="1"/>
  <c r="EB88" i="1"/>
  <c r="DP88" i="1"/>
  <c r="DD88" i="1"/>
  <c r="CR88" i="1"/>
  <c r="CF88" i="1"/>
  <c r="BT88" i="1"/>
  <c r="BH88" i="1"/>
  <c r="AV88" i="1"/>
  <c r="AJ88" i="1"/>
  <c r="X88" i="1"/>
  <c r="L88" i="1"/>
  <c r="ES87" i="1"/>
  <c r="EG87" i="1"/>
  <c r="DU87" i="1"/>
  <c r="DI87" i="1"/>
  <c r="CW87" i="1"/>
  <c r="CK87" i="1"/>
  <c r="BY87" i="1"/>
  <c r="BM87" i="1"/>
  <c r="BA87" i="1"/>
  <c r="AO87" i="1"/>
  <c r="AC87" i="1"/>
  <c r="Q87" i="1"/>
  <c r="E87" i="1"/>
  <c r="EL86" i="1"/>
  <c r="DZ86" i="1"/>
  <c r="DN86" i="1"/>
  <c r="DB86" i="1"/>
  <c r="CP86" i="1"/>
  <c r="CD86" i="1"/>
  <c r="BR86" i="1"/>
  <c r="BF86" i="1"/>
  <c r="AT86" i="1"/>
  <c r="AH86" i="1"/>
  <c r="V86" i="1"/>
  <c r="J86" i="1"/>
  <c r="EE85" i="1"/>
  <c r="DG85" i="1"/>
  <c r="CI85" i="1"/>
  <c r="BK85" i="1"/>
  <c r="AM85" i="1"/>
  <c r="O85" i="1"/>
  <c r="C85" i="1"/>
  <c r="EJ84" i="1"/>
  <c r="DX84" i="1"/>
  <c r="DL84" i="1"/>
  <c r="CZ84" i="1"/>
  <c r="CN84" i="1"/>
  <c r="CB84" i="1"/>
  <c r="BP84" i="1"/>
  <c r="BD84" i="1"/>
  <c r="AR84" i="1"/>
  <c r="AF84" i="1"/>
  <c r="T84" i="1"/>
  <c r="H84" i="1"/>
  <c r="EO83" i="1"/>
  <c r="EC83" i="1"/>
  <c r="DQ83" i="1"/>
  <c r="DE83" i="1"/>
  <c r="CS83" i="1"/>
  <c r="CG83" i="1"/>
  <c r="BU83" i="1"/>
  <c r="BI83" i="1"/>
  <c r="AW83" i="1"/>
  <c r="AK83" i="1"/>
  <c r="Y83" i="1"/>
  <c r="M83" i="1"/>
  <c r="ET142" i="1"/>
  <c r="ET82" i="1"/>
  <c r="EH142" i="1"/>
  <c r="EH82" i="1"/>
  <c r="DV142" i="1"/>
  <c r="DV82" i="1"/>
  <c r="DJ142" i="1"/>
  <c r="DJ82" i="1"/>
  <c r="CX142" i="1"/>
  <c r="CX82" i="1"/>
  <c r="CL142" i="1"/>
  <c r="CL82" i="1"/>
  <c r="BZ142" i="1"/>
  <c r="BZ82" i="1"/>
  <c r="BN142" i="1"/>
  <c r="BN82" i="1"/>
  <c r="BB142" i="1"/>
  <c r="BB82" i="1"/>
  <c r="AP142" i="1"/>
  <c r="AP82" i="1"/>
  <c r="AD142" i="1"/>
  <c r="AD82" i="1"/>
  <c r="R142" i="1"/>
  <c r="R82" i="1"/>
  <c r="F142" i="1"/>
  <c r="F82" i="1"/>
  <c r="EM141" i="1"/>
  <c r="EM81" i="1"/>
  <c r="EA141" i="1"/>
  <c r="EA81" i="1"/>
  <c r="DO141" i="1"/>
  <c r="DO81" i="1"/>
  <c r="DC141" i="1"/>
  <c r="DC81" i="1"/>
  <c r="CQ141" i="1"/>
  <c r="CQ81" i="1"/>
  <c r="CE141" i="1"/>
  <c r="CE81" i="1"/>
  <c r="BS141" i="1"/>
  <c r="BS81" i="1"/>
  <c r="BG141" i="1"/>
  <c r="BG81" i="1"/>
  <c r="AU141" i="1"/>
  <c r="AU81" i="1"/>
  <c r="AI141" i="1"/>
  <c r="AI81" i="1"/>
  <c r="W141" i="1"/>
  <c r="W81" i="1"/>
  <c r="K141" i="1"/>
  <c r="K81" i="1"/>
  <c r="ER140" i="1"/>
  <c r="ER80" i="1"/>
  <c r="EF140" i="1"/>
  <c r="EF80" i="1"/>
  <c r="DT140" i="1"/>
  <c r="DT80" i="1"/>
  <c r="DH140" i="1"/>
  <c r="DH80" i="1"/>
  <c r="CV140" i="1"/>
  <c r="CV80" i="1"/>
  <c r="CJ140" i="1"/>
  <c r="CJ80" i="1"/>
  <c r="BX140" i="1"/>
  <c r="BX80" i="1"/>
  <c r="BL140" i="1"/>
  <c r="BL80" i="1"/>
  <c r="AZ140" i="1"/>
  <c r="AZ80" i="1"/>
  <c r="AN140" i="1"/>
  <c r="AN80" i="1"/>
  <c r="AB140" i="1"/>
  <c r="AB80" i="1"/>
  <c r="P140" i="1"/>
  <c r="P80" i="1"/>
  <c r="D140" i="1"/>
  <c r="D80" i="1"/>
  <c r="EK139" i="1"/>
  <c r="EK79" i="1"/>
  <c r="DY139" i="1"/>
  <c r="DY79" i="1"/>
  <c r="DM139" i="1"/>
  <c r="DM79" i="1"/>
  <c r="DA139" i="1"/>
  <c r="DA79" i="1"/>
  <c r="CO139" i="1"/>
  <c r="CO79" i="1"/>
  <c r="CC139" i="1"/>
  <c r="CC79" i="1"/>
  <c r="BQ139" i="1"/>
  <c r="BQ79" i="1"/>
  <c r="BE139" i="1"/>
  <c r="BE79" i="1"/>
  <c r="AS139" i="1"/>
  <c r="AS79" i="1"/>
  <c r="AG139" i="1"/>
  <c r="AG79" i="1"/>
  <c r="U139" i="1"/>
  <c r="U79" i="1"/>
  <c r="I139" i="1"/>
  <c r="I79" i="1"/>
  <c r="EP138" i="1"/>
  <c r="EP78" i="1"/>
  <c r="ED138" i="1"/>
  <c r="ED78" i="1"/>
  <c r="DR138" i="1"/>
  <c r="DR78" i="1"/>
  <c r="DF138" i="1"/>
  <c r="DF78" i="1"/>
  <c r="CT138" i="1"/>
  <c r="CT78" i="1"/>
  <c r="CH138" i="1"/>
  <c r="CH78" i="1"/>
  <c r="BV138" i="1"/>
  <c r="BV78" i="1"/>
  <c r="BJ138" i="1"/>
  <c r="BJ78" i="1"/>
  <c r="AX138" i="1"/>
  <c r="AX78" i="1"/>
  <c r="AL138" i="1"/>
  <c r="AL78" i="1"/>
  <c r="Z138" i="1"/>
  <c r="Z78" i="1"/>
  <c r="N138" i="1"/>
  <c r="N78" i="1"/>
  <c r="EU137" i="1"/>
  <c r="EU77" i="1"/>
  <c r="EI137" i="1"/>
  <c r="EI77" i="1"/>
  <c r="DW137" i="1"/>
  <c r="DW77" i="1"/>
  <c r="DK137" i="1"/>
  <c r="DK77" i="1"/>
  <c r="CY137" i="1"/>
  <c r="CY77" i="1"/>
  <c r="CM137" i="1"/>
  <c r="CM77" i="1"/>
  <c r="CA137" i="1"/>
  <c r="CA77" i="1"/>
  <c r="BO137" i="1"/>
  <c r="BO77" i="1"/>
  <c r="BC137" i="1"/>
  <c r="BC77" i="1"/>
  <c r="AQ137" i="1"/>
  <c r="AQ77" i="1"/>
  <c r="AE137" i="1"/>
  <c r="AE77" i="1"/>
  <c r="S137" i="1"/>
  <c r="S77" i="1"/>
  <c r="G137" i="1"/>
  <c r="G77" i="1"/>
  <c r="EN136" i="1"/>
  <c r="EN76" i="1"/>
  <c r="EB136" i="1"/>
  <c r="EB76" i="1"/>
  <c r="DP136" i="1"/>
  <c r="DP76" i="1"/>
  <c r="DD136" i="1"/>
  <c r="DD76" i="1"/>
  <c r="CR136" i="1"/>
  <c r="CR76" i="1"/>
  <c r="CF136" i="1"/>
  <c r="CF76" i="1"/>
  <c r="BT136" i="1"/>
  <c r="BT76" i="1"/>
  <c r="BH136" i="1"/>
  <c r="BH76" i="1"/>
  <c r="AV136" i="1"/>
  <c r="AV76" i="1"/>
  <c r="AJ136" i="1"/>
  <c r="AJ76" i="1"/>
  <c r="X136" i="1"/>
  <c r="X76" i="1"/>
  <c r="L136" i="1"/>
  <c r="L76" i="1"/>
  <c r="ES135" i="1"/>
  <c r="ES75" i="1"/>
  <c r="EG135" i="1"/>
  <c r="EG75" i="1"/>
  <c r="DU135" i="1"/>
  <c r="DU75" i="1"/>
  <c r="DI135" i="1"/>
  <c r="DI75" i="1"/>
  <c r="CW135" i="1"/>
  <c r="CW75" i="1"/>
  <c r="CK135" i="1"/>
  <c r="CK75" i="1"/>
  <c r="BY135" i="1"/>
  <c r="BY75" i="1"/>
  <c r="BM135" i="1"/>
  <c r="BM75" i="1"/>
  <c r="BA135" i="1"/>
  <c r="BA75" i="1"/>
  <c r="AO135" i="1"/>
  <c r="AO75" i="1"/>
  <c r="AC135" i="1"/>
  <c r="AC75" i="1"/>
  <c r="Q135" i="1"/>
  <c r="Q75" i="1"/>
  <c r="E135" i="1"/>
  <c r="E75" i="1"/>
  <c r="EL134" i="1"/>
  <c r="EL74" i="1"/>
  <c r="DZ134" i="1"/>
  <c r="DZ74" i="1"/>
  <c r="DN134" i="1"/>
  <c r="DN74" i="1"/>
  <c r="DB134" i="1"/>
  <c r="DB74" i="1"/>
  <c r="CP134" i="1"/>
  <c r="CP74" i="1"/>
  <c r="CD134" i="1"/>
  <c r="CD74" i="1"/>
  <c r="BR134" i="1"/>
  <c r="BR74" i="1"/>
  <c r="BF134" i="1"/>
  <c r="BF74" i="1"/>
  <c r="AT134" i="1"/>
  <c r="AT74" i="1"/>
  <c r="AH134" i="1"/>
  <c r="AH74" i="1"/>
  <c r="V134" i="1"/>
  <c r="V74" i="1"/>
  <c r="J134" i="1"/>
  <c r="J74" i="1"/>
  <c r="EQ133" i="1"/>
  <c r="EQ73" i="1"/>
  <c r="EE133" i="1"/>
  <c r="EE73" i="1"/>
  <c r="DS133" i="1"/>
  <c r="DS73" i="1"/>
  <c r="DG133" i="1"/>
  <c r="DG73" i="1"/>
  <c r="CU133" i="1"/>
  <c r="CU73" i="1"/>
  <c r="CI133" i="1"/>
  <c r="CI73" i="1"/>
  <c r="BW133" i="1"/>
  <c r="BW73" i="1"/>
  <c r="BK133" i="1"/>
  <c r="BK73" i="1"/>
  <c r="AY133" i="1"/>
  <c r="AY73" i="1"/>
  <c r="AM133" i="1"/>
  <c r="AM73" i="1"/>
  <c r="AA133" i="1"/>
  <c r="AA73" i="1"/>
  <c r="O133" i="1"/>
  <c r="O73" i="1"/>
  <c r="C133" i="1"/>
  <c r="C73" i="1"/>
  <c r="EJ132" i="1"/>
  <c r="EJ72" i="1"/>
  <c r="DX132" i="1"/>
  <c r="DX72" i="1"/>
  <c r="DL132" i="1"/>
  <c r="DL72" i="1"/>
  <c r="CZ132" i="1"/>
  <c r="CZ72" i="1"/>
  <c r="CN132" i="1"/>
  <c r="CN72" i="1"/>
  <c r="CB132" i="1"/>
  <c r="CB72" i="1"/>
  <c r="BP132" i="1"/>
  <c r="BP72" i="1"/>
  <c r="BD132" i="1"/>
  <c r="BD72" i="1"/>
  <c r="AR132" i="1"/>
  <c r="AR72" i="1"/>
  <c r="AF132" i="1"/>
  <c r="AF72" i="1"/>
  <c r="T132" i="1"/>
  <c r="T72" i="1"/>
  <c r="H132" i="1"/>
  <c r="H72" i="1"/>
  <c r="EO131" i="1"/>
  <c r="EO71" i="1"/>
  <c r="EC131" i="1"/>
  <c r="EC71" i="1"/>
  <c r="DQ131" i="1"/>
  <c r="DQ71" i="1"/>
  <c r="DE131" i="1"/>
  <c r="DE71" i="1"/>
  <c r="CS131" i="1"/>
  <c r="CS71" i="1"/>
  <c r="CG131" i="1"/>
  <c r="CG71" i="1"/>
  <c r="BU131" i="1"/>
  <c r="BU71" i="1"/>
  <c r="BI131" i="1"/>
  <c r="BI71" i="1"/>
  <c r="AW131" i="1"/>
  <c r="AW71" i="1"/>
  <c r="AK131" i="1"/>
  <c r="AK71" i="1"/>
  <c r="Y131" i="1"/>
  <c r="Y71" i="1"/>
  <c r="M131" i="1"/>
  <c r="M71" i="1"/>
  <c r="ET130" i="1"/>
  <c r="ET70" i="1"/>
  <c r="EH130" i="1"/>
  <c r="EH70" i="1"/>
  <c r="DV130" i="1"/>
  <c r="DV70" i="1"/>
  <c r="DJ130" i="1"/>
  <c r="DJ70" i="1"/>
  <c r="CX130" i="1"/>
  <c r="CX70" i="1"/>
  <c r="CL130" i="1"/>
  <c r="CL70" i="1"/>
  <c r="BZ130" i="1"/>
  <c r="BZ70" i="1"/>
  <c r="BN130" i="1"/>
  <c r="BN70" i="1"/>
  <c r="BB130" i="1"/>
  <c r="BB70" i="1"/>
  <c r="AP130" i="1"/>
  <c r="AP70" i="1"/>
  <c r="AD130" i="1"/>
  <c r="AD70" i="1"/>
  <c r="R130" i="1"/>
  <c r="R70" i="1"/>
  <c r="F130" i="1"/>
  <c r="F70" i="1"/>
  <c r="EO90" i="1"/>
  <c r="EC90" i="1"/>
  <c r="DQ90" i="1"/>
  <c r="DE90" i="1"/>
  <c r="CS90" i="1"/>
  <c r="CG90" i="1"/>
  <c r="BU90" i="1"/>
  <c r="BI90" i="1"/>
  <c r="AW90" i="1"/>
  <c r="AK90" i="1"/>
  <c r="Y90" i="1"/>
  <c r="M90" i="1"/>
  <c r="ET89" i="1"/>
  <c r="EH89" i="1"/>
  <c r="DV89" i="1"/>
  <c r="DJ89" i="1"/>
  <c r="CX89" i="1"/>
  <c r="CL89" i="1"/>
  <c r="BZ89" i="1"/>
  <c r="BN89" i="1"/>
  <c r="BB89" i="1"/>
  <c r="AP89" i="1"/>
  <c r="AD89" i="1"/>
  <c r="R89" i="1"/>
  <c r="F89" i="1"/>
  <c r="EM88" i="1"/>
  <c r="DO88" i="1"/>
  <c r="CQ88" i="1"/>
  <c r="BS88" i="1"/>
  <c r="AU88" i="1"/>
  <c r="W88" i="1"/>
  <c r="ER87" i="1"/>
  <c r="EF87" i="1"/>
  <c r="DT87" i="1"/>
  <c r="DH87" i="1"/>
  <c r="CV87" i="1"/>
  <c r="CJ87" i="1"/>
  <c r="BX87" i="1"/>
  <c r="BL87" i="1"/>
  <c r="AZ87" i="1"/>
  <c r="AN87" i="1"/>
  <c r="AB87" i="1"/>
  <c r="P87" i="1"/>
  <c r="D87" i="1"/>
  <c r="EK86" i="1"/>
  <c r="DY86" i="1"/>
  <c r="DM86" i="1"/>
  <c r="DA86" i="1"/>
  <c r="CO86" i="1"/>
  <c r="CC86" i="1"/>
  <c r="BQ86" i="1"/>
  <c r="BE86" i="1"/>
  <c r="AS86" i="1"/>
  <c r="AG86" i="1"/>
  <c r="U86" i="1"/>
  <c r="I86" i="1"/>
  <c r="EP85" i="1"/>
  <c r="ED85" i="1"/>
  <c r="DR85" i="1"/>
  <c r="DF85" i="1"/>
  <c r="CT85" i="1"/>
  <c r="CH85" i="1"/>
  <c r="BV85" i="1"/>
  <c r="BJ85" i="1"/>
  <c r="AX85" i="1"/>
  <c r="AL85" i="1"/>
  <c r="Z85" i="1"/>
  <c r="N85" i="1"/>
  <c r="EU84" i="1"/>
  <c r="DW84" i="1"/>
  <c r="CY84" i="1"/>
  <c r="CA84" i="1"/>
  <c r="BC84" i="1"/>
  <c r="AE84" i="1"/>
  <c r="G84" i="1"/>
  <c r="EN83" i="1"/>
  <c r="DP83" i="1"/>
  <c r="CR83" i="1"/>
  <c r="BT83" i="1"/>
  <c r="AV83" i="1"/>
  <c r="X83" i="1"/>
  <c r="ES142" i="1"/>
  <c r="ES82" i="1"/>
  <c r="EG142" i="1"/>
  <c r="EG82" i="1"/>
  <c r="DU142" i="1"/>
  <c r="DU82" i="1"/>
  <c r="DI142" i="1"/>
  <c r="DI82" i="1"/>
  <c r="CW142" i="1"/>
  <c r="CW82" i="1"/>
  <c r="CK142" i="1"/>
  <c r="CK82" i="1"/>
  <c r="BY142" i="1"/>
  <c r="BY82" i="1"/>
  <c r="BM142" i="1"/>
  <c r="BM82" i="1"/>
  <c r="BA142" i="1"/>
  <c r="BA82" i="1"/>
  <c r="AO142" i="1"/>
  <c r="AO82" i="1"/>
  <c r="AC142" i="1"/>
  <c r="AC82" i="1"/>
  <c r="Q142" i="1"/>
  <c r="Q82" i="1"/>
  <c r="E142" i="1"/>
  <c r="E82" i="1"/>
  <c r="EL141" i="1"/>
  <c r="EL81" i="1"/>
  <c r="DZ141" i="1"/>
  <c r="DZ81" i="1"/>
  <c r="DN141" i="1"/>
  <c r="DN81" i="1"/>
  <c r="DB141" i="1"/>
  <c r="DB81" i="1"/>
  <c r="CP141" i="1"/>
  <c r="CP81" i="1"/>
  <c r="CD141" i="1"/>
  <c r="CD81" i="1"/>
  <c r="BR141" i="1"/>
  <c r="BR81" i="1"/>
  <c r="BF141" i="1"/>
  <c r="BF81" i="1"/>
  <c r="AT141" i="1"/>
  <c r="AT81" i="1"/>
  <c r="AH141" i="1"/>
  <c r="AH81" i="1"/>
  <c r="V141" i="1"/>
  <c r="V81" i="1"/>
  <c r="J141" i="1"/>
  <c r="J81" i="1"/>
  <c r="EQ140" i="1"/>
  <c r="EQ80" i="1"/>
  <c r="EE140" i="1"/>
  <c r="EE80" i="1"/>
  <c r="DS140" i="1"/>
  <c r="DS80" i="1"/>
  <c r="DG140" i="1"/>
  <c r="DG80" i="1"/>
  <c r="CU140" i="1"/>
  <c r="CU80" i="1"/>
  <c r="CI140" i="1"/>
  <c r="CI80" i="1"/>
  <c r="BW140" i="1"/>
  <c r="BW80" i="1"/>
  <c r="BK140" i="1"/>
  <c r="BK80" i="1"/>
  <c r="AY140" i="1"/>
  <c r="AY80" i="1"/>
  <c r="AM140" i="1"/>
  <c r="AM80" i="1"/>
  <c r="AA140" i="1"/>
  <c r="AA80" i="1"/>
  <c r="O140" i="1"/>
  <c r="O80" i="1"/>
  <c r="C140" i="1"/>
  <c r="C80" i="1"/>
  <c r="EJ139" i="1"/>
  <c r="EJ79" i="1"/>
  <c r="DX139" i="1"/>
  <c r="DX79" i="1"/>
  <c r="DL139" i="1"/>
  <c r="DL79" i="1"/>
  <c r="CZ139" i="1"/>
  <c r="CZ79" i="1"/>
  <c r="CN139" i="1"/>
  <c r="CN79" i="1"/>
  <c r="CB139" i="1"/>
  <c r="CB79" i="1"/>
  <c r="BP139" i="1"/>
  <c r="BP79" i="1"/>
  <c r="BD139" i="1"/>
  <c r="BD79" i="1"/>
  <c r="AR139" i="1"/>
  <c r="AR79" i="1"/>
  <c r="AF139" i="1"/>
  <c r="AF79" i="1"/>
  <c r="T139" i="1"/>
  <c r="T79" i="1"/>
  <c r="H139" i="1"/>
  <c r="H79" i="1"/>
  <c r="EO138" i="1"/>
  <c r="EO78" i="1"/>
  <c r="EC138" i="1"/>
  <c r="EC78" i="1"/>
  <c r="DQ138" i="1"/>
  <c r="DQ78" i="1"/>
  <c r="DE138" i="1"/>
  <c r="DE78" i="1"/>
  <c r="CS138" i="1"/>
  <c r="CS78" i="1"/>
  <c r="CG138" i="1"/>
  <c r="CG78" i="1"/>
  <c r="BU138" i="1"/>
  <c r="BU78" i="1"/>
  <c r="BI138" i="1"/>
  <c r="BI78" i="1"/>
  <c r="AW138" i="1"/>
  <c r="AW78" i="1"/>
  <c r="AK138" i="1"/>
  <c r="AK78" i="1"/>
  <c r="Y138" i="1"/>
  <c r="Y78" i="1"/>
  <c r="M138" i="1"/>
  <c r="M78" i="1"/>
  <c r="ET137" i="1"/>
  <c r="ET77" i="1"/>
  <c r="EH137" i="1"/>
  <c r="EH77" i="1"/>
  <c r="DV137" i="1"/>
  <c r="DV77" i="1"/>
  <c r="DJ137" i="1"/>
  <c r="DJ77" i="1"/>
  <c r="CX137" i="1"/>
  <c r="CX77" i="1"/>
  <c r="CL137" i="1"/>
  <c r="CL77" i="1"/>
  <c r="BZ137" i="1"/>
  <c r="BZ77" i="1"/>
  <c r="BN137" i="1"/>
  <c r="BN77" i="1"/>
  <c r="BB137" i="1"/>
  <c r="BB77" i="1"/>
  <c r="AP137" i="1"/>
  <c r="AP77" i="1"/>
  <c r="AD137" i="1"/>
  <c r="AD77" i="1"/>
  <c r="R137" i="1"/>
  <c r="R77" i="1"/>
  <c r="F137" i="1"/>
  <c r="F77" i="1"/>
  <c r="EM136" i="1"/>
  <c r="EM76" i="1"/>
  <c r="EA136" i="1"/>
  <c r="EA76" i="1"/>
  <c r="DO136" i="1"/>
  <c r="DO76" i="1"/>
  <c r="DC136" i="1"/>
  <c r="DC76" i="1"/>
  <c r="CQ136" i="1"/>
  <c r="CQ76" i="1"/>
  <c r="CE136" i="1"/>
  <c r="CE76" i="1"/>
  <c r="BS136" i="1"/>
  <c r="BS76" i="1"/>
  <c r="BG136" i="1"/>
  <c r="BG76" i="1"/>
  <c r="AU136" i="1"/>
  <c r="AU76" i="1"/>
  <c r="AI136" i="1"/>
  <c r="AI76" i="1"/>
  <c r="W136" i="1"/>
  <c r="W76" i="1"/>
  <c r="K136" i="1"/>
  <c r="K76" i="1"/>
  <c r="ER135" i="1"/>
  <c r="ER75" i="1"/>
  <c r="EF135" i="1"/>
  <c r="EF75" i="1"/>
  <c r="DT135" i="1"/>
  <c r="DT75" i="1"/>
  <c r="DH135" i="1"/>
  <c r="DH75" i="1"/>
  <c r="CV135" i="1"/>
  <c r="CV75" i="1"/>
  <c r="CJ135" i="1"/>
  <c r="CJ75" i="1"/>
  <c r="BX135" i="1"/>
  <c r="BX75" i="1"/>
  <c r="BL135" i="1"/>
  <c r="BL75" i="1"/>
  <c r="AZ135" i="1"/>
  <c r="AZ75" i="1"/>
  <c r="AN135" i="1"/>
  <c r="AN75" i="1"/>
  <c r="AB135" i="1"/>
  <c r="AB75" i="1"/>
  <c r="P135" i="1"/>
  <c r="P75" i="1"/>
  <c r="D135" i="1"/>
  <c r="D75" i="1"/>
  <c r="EK134" i="1"/>
  <c r="EK74" i="1"/>
  <c r="DY134" i="1"/>
  <c r="DY74" i="1"/>
  <c r="DM134" i="1"/>
  <c r="DM74" i="1"/>
  <c r="DA134" i="1"/>
  <c r="DA74" i="1"/>
  <c r="CO134" i="1"/>
  <c r="CO74" i="1"/>
  <c r="CC134" i="1"/>
  <c r="CC74" i="1"/>
  <c r="BQ134" i="1"/>
  <c r="BQ74" i="1"/>
  <c r="BE134" i="1"/>
  <c r="BE74" i="1"/>
  <c r="AS134" i="1"/>
  <c r="AS74" i="1"/>
  <c r="AG134" i="1"/>
  <c r="AG74" i="1"/>
  <c r="U134" i="1"/>
  <c r="U74" i="1"/>
  <c r="I134" i="1"/>
  <c r="I74" i="1"/>
  <c r="EP133" i="1"/>
  <c r="EP73" i="1"/>
  <c r="ED133" i="1"/>
  <c r="ED73" i="1"/>
  <c r="DR133" i="1"/>
  <c r="DR73" i="1"/>
  <c r="DF133" i="1"/>
  <c r="DF73" i="1"/>
  <c r="CT133" i="1"/>
  <c r="CT73" i="1"/>
  <c r="CH133" i="1"/>
  <c r="CH73" i="1"/>
  <c r="BV133" i="1"/>
  <c r="BV73" i="1"/>
  <c r="BJ133" i="1"/>
  <c r="BJ73" i="1"/>
  <c r="AX133" i="1"/>
  <c r="AX73" i="1"/>
  <c r="AL133" i="1"/>
  <c r="AL73" i="1"/>
  <c r="Z133" i="1"/>
  <c r="Z73" i="1"/>
  <c r="N133" i="1"/>
  <c r="N73" i="1"/>
  <c r="EN90" i="1"/>
  <c r="EB90" i="1"/>
  <c r="DP90" i="1"/>
  <c r="DD90" i="1"/>
  <c r="CR90" i="1"/>
  <c r="CF90" i="1"/>
  <c r="BT90" i="1"/>
  <c r="BH90" i="1"/>
  <c r="AV90" i="1"/>
  <c r="AJ90" i="1"/>
  <c r="X90" i="1"/>
  <c r="L90" i="1"/>
  <c r="ES89" i="1"/>
  <c r="EG89" i="1"/>
  <c r="DU89" i="1"/>
  <c r="DI89" i="1"/>
  <c r="CW89" i="1"/>
  <c r="CK89" i="1"/>
  <c r="BY89" i="1"/>
  <c r="BM89" i="1"/>
  <c r="BA89" i="1"/>
  <c r="AO89" i="1"/>
  <c r="AC89" i="1"/>
  <c r="Q89" i="1"/>
  <c r="E89" i="1"/>
  <c r="EL88" i="1"/>
  <c r="DZ88" i="1"/>
  <c r="DN88" i="1"/>
  <c r="DB88" i="1"/>
  <c r="CP88" i="1"/>
  <c r="CD88" i="1"/>
  <c r="BR88" i="1"/>
  <c r="BF88" i="1"/>
  <c r="AT88" i="1"/>
  <c r="AH88" i="1"/>
  <c r="V88" i="1"/>
  <c r="J88" i="1"/>
  <c r="EE87" i="1"/>
  <c r="DG87" i="1"/>
  <c r="CI87" i="1"/>
  <c r="BK87" i="1"/>
  <c r="AM87" i="1"/>
  <c r="O87" i="1"/>
  <c r="C87" i="1"/>
  <c r="EJ86" i="1"/>
  <c r="DX86" i="1"/>
  <c r="DL86" i="1"/>
  <c r="CZ86" i="1"/>
  <c r="CN86" i="1"/>
  <c r="CB86" i="1"/>
  <c r="BP86" i="1"/>
  <c r="BD86" i="1"/>
  <c r="AR86" i="1"/>
  <c r="AF86" i="1"/>
  <c r="T86" i="1"/>
  <c r="H86" i="1"/>
  <c r="EO85" i="1"/>
  <c r="EC85" i="1"/>
  <c r="DQ85" i="1"/>
  <c r="DE85" i="1"/>
  <c r="CS85" i="1"/>
  <c r="CG85" i="1"/>
  <c r="BU85" i="1"/>
  <c r="BI85" i="1"/>
  <c r="AW85" i="1"/>
  <c r="AK85" i="1"/>
  <c r="Y85" i="1"/>
  <c r="M85" i="1"/>
  <c r="ET84" i="1"/>
  <c r="EH84" i="1"/>
  <c r="DV84" i="1"/>
  <c r="DJ84" i="1"/>
  <c r="CX84" i="1"/>
  <c r="CL84" i="1"/>
  <c r="BZ84" i="1"/>
  <c r="BN84" i="1"/>
  <c r="BB84" i="1"/>
  <c r="AP84" i="1"/>
  <c r="AD84" i="1"/>
  <c r="R84" i="1"/>
  <c r="F84" i="1"/>
  <c r="EM83" i="1"/>
  <c r="DO83" i="1"/>
  <c r="CQ83" i="1"/>
  <c r="BS83" i="1"/>
  <c r="AU83" i="1"/>
  <c r="W83" i="1"/>
  <c r="ER142" i="1"/>
  <c r="ER82" i="1"/>
  <c r="EF142" i="1"/>
  <c r="EF82" i="1"/>
  <c r="DT142" i="1"/>
  <c r="DT82" i="1"/>
  <c r="DH142" i="1"/>
  <c r="DH82" i="1"/>
  <c r="CV142" i="1"/>
  <c r="CV82" i="1"/>
  <c r="CJ142" i="1"/>
  <c r="CJ82" i="1"/>
  <c r="BX142" i="1"/>
  <c r="BX82" i="1"/>
  <c r="BL142" i="1"/>
  <c r="BL82" i="1"/>
  <c r="AZ142" i="1"/>
  <c r="AZ82" i="1"/>
  <c r="AN142" i="1"/>
  <c r="AN82" i="1"/>
  <c r="AB142" i="1"/>
  <c r="AB82" i="1"/>
  <c r="P142" i="1"/>
  <c r="P82" i="1"/>
  <c r="D142" i="1"/>
  <c r="D82" i="1"/>
  <c r="EK141" i="1"/>
  <c r="EK81" i="1"/>
  <c r="DY141" i="1"/>
  <c r="DY81" i="1"/>
  <c r="DM141" i="1"/>
  <c r="DM81" i="1"/>
  <c r="DA141" i="1"/>
  <c r="DA81" i="1"/>
  <c r="CO141" i="1"/>
  <c r="CO81" i="1"/>
  <c r="CC141" i="1"/>
  <c r="CC81" i="1"/>
  <c r="BQ141" i="1"/>
  <c r="BQ81" i="1"/>
  <c r="BE141" i="1"/>
  <c r="BE81" i="1"/>
  <c r="AS141" i="1"/>
  <c r="AS81" i="1"/>
  <c r="AG141" i="1"/>
  <c r="AG81" i="1"/>
  <c r="U141" i="1"/>
  <c r="U81" i="1"/>
  <c r="I141" i="1"/>
  <c r="I81" i="1"/>
  <c r="ER89" i="1"/>
  <c r="EF89" i="1"/>
  <c r="DT89" i="1"/>
  <c r="DH89" i="1"/>
  <c r="CV89" i="1"/>
  <c r="CJ89" i="1"/>
  <c r="BX89" i="1"/>
  <c r="BL89" i="1"/>
  <c r="AZ89" i="1"/>
  <c r="AN89" i="1"/>
  <c r="AB89" i="1"/>
  <c r="P89" i="1"/>
  <c r="D89" i="1"/>
  <c r="EK88" i="1"/>
  <c r="DY88" i="1"/>
  <c r="DM88" i="1"/>
  <c r="DA88" i="1"/>
  <c r="CO88" i="1"/>
  <c r="CC88" i="1"/>
  <c r="BQ88" i="1"/>
  <c r="BE88" i="1"/>
  <c r="AS88" i="1"/>
  <c r="AG88" i="1"/>
  <c r="U88" i="1"/>
  <c r="I88" i="1"/>
  <c r="EP87" i="1"/>
  <c r="ED87" i="1"/>
  <c r="DR87" i="1"/>
  <c r="DF87" i="1"/>
  <c r="CT87" i="1"/>
  <c r="CH87" i="1"/>
  <c r="BV87" i="1"/>
  <c r="BJ87" i="1"/>
  <c r="AX87" i="1"/>
  <c r="AL87" i="1"/>
  <c r="Z87" i="1"/>
  <c r="N87" i="1"/>
  <c r="EU86" i="1"/>
  <c r="DW86" i="1"/>
  <c r="CY86" i="1"/>
  <c r="CA86" i="1"/>
  <c r="BC86" i="1"/>
  <c r="AE86" i="1"/>
  <c r="G86" i="1"/>
  <c r="EN85" i="1"/>
  <c r="EB85" i="1"/>
  <c r="DP85" i="1"/>
  <c r="DD85" i="1"/>
  <c r="CR85" i="1"/>
  <c r="CF85" i="1"/>
  <c r="BT85" i="1"/>
  <c r="BH85" i="1"/>
  <c r="AV85" i="1"/>
  <c r="AJ85" i="1"/>
  <c r="X85" i="1"/>
  <c r="L85" i="1"/>
  <c r="ES84" i="1"/>
  <c r="EG84" i="1"/>
  <c r="DU84" i="1"/>
  <c r="DI84" i="1"/>
  <c r="CW84" i="1"/>
  <c r="CK84" i="1"/>
  <c r="BY84" i="1"/>
  <c r="BM84" i="1"/>
  <c r="BA84" i="1"/>
  <c r="AO84" i="1"/>
  <c r="AC84" i="1"/>
  <c r="Q84" i="1"/>
  <c r="E84" i="1"/>
  <c r="EL83" i="1"/>
  <c r="DZ83" i="1"/>
  <c r="DN83" i="1"/>
  <c r="DB83" i="1"/>
  <c r="CP83" i="1"/>
  <c r="CD83" i="1"/>
  <c r="BR83" i="1"/>
  <c r="BF83" i="1"/>
  <c r="AT83" i="1"/>
  <c r="AH83" i="1"/>
  <c r="V83" i="1"/>
  <c r="J83" i="1"/>
  <c r="EQ142" i="1"/>
  <c r="EQ82" i="1"/>
  <c r="EE142" i="1"/>
  <c r="EE82" i="1"/>
  <c r="DS142" i="1"/>
  <c r="DS82" i="1"/>
  <c r="DG142" i="1"/>
  <c r="DG82" i="1"/>
  <c r="CU142" i="1"/>
  <c r="CU82" i="1"/>
  <c r="CI142" i="1"/>
  <c r="CI82" i="1"/>
  <c r="BW142" i="1"/>
  <c r="BW82" i="1"/>
  <c r="BK142" i="1"/>
  <c r="BK82" i="1"/>
  <c r="AY142" i="1"/>
  <c r="AY82" i="1"/>
  <c r="AM142" i="1"/>
  <c r="AM82" i="1"/>
  <c r="AA142" i="1"/>
  <c r="AA82" i="1"/>
  <c r="O142" i="1"/>
  <c r="O82" i="1"/>
  <c r="C142" i="1"/>
  <c r="C82" i="1"/>
  <c r="EJ141" i="1"/>
  <c r="EJ81" i="1"/>
  <c r="DX141" i="1"/>
  <c r="DX81" i="1"/>
  <c r="DL141" i="1"/>
  <c r="DL81" i="1"/>
  <c r="CZ141" i="1"/>
  <c r="CZ81" i="1"/>
  <c r="CN141" i="1"/>
  <c r="CN81" i="1"/>
  <c r="CB141" i="1"/>
  <c r="CB81" i="1"/>
  <c r="BP141" i="1"/>
  <c r="BP81" i="1"/>
  <c r="BD141" i="1"/>
  <c r="BD81" i="1"/>
  <c r="AR141" i="1"/>
  <c r="AR81" i="1"/>
  <c r="AF141" i="1"/>
  <c r="AF81" i="1"/>
  <c r="T141" i="1"/>
  <c r="T81" i="1"/>
  <c r="H141" i="1"/>
  <c r="H81" i="1"/>
  <c r="EO140" i="1"/>
  <c r="EO80" i="1"/>
  <c r="EC140" i="1"/>
  <c r="EC80" i="1"/>
  <c r="DQ140" i="1"/>
  <c r="DQ80" i="1"/>
  <c r="DE140" i="1"/>
  <c r="DE80" i="1"/>
  <c r="CS140" i="1"/>
  <c r="CS80" i="1"/>
  <c r="CG140" i="1"/>
  <c r="CG80" i="1"/>
  <c r="BU140" i="1"/>
  <c r="BU80" i="1"/>
  <c r="BI140" i="1"/>
  <c r="BI80" i="1"/>
  <c r="AW140" i="1"/>
  <c r="AW80" i="1"/>
  <c r="AK140" i="1"/>
  <c r="AK80" i="1"/>
  <c r="Y140" i="1"/>
  <c r="Y80" i="1"/>
  <c r="M140" i="1"/>
  <c r="M80" i="1"/>
  <c r="ET139" i="1"/>
  <c r="ET79" i="1"/>
  <c r="EH139" i="1"/>
  <c r="EH79" i="1"/>
  <c r="DV139" i="1"/>
  <c r="DV79" i="1"/>
  <c r="DJ139" i="1"/>
  <c r="DJ79" i="1"/>
  <c r="CX139" i="1"/>
  <c r="CX79" i="1"/>
  <c r="CL139" i="1"/>
  <c r="CL79" i="1"/>
  <c r="BZ139" i="1"/>
  <c r="BZ79" i="1"/>
  <c r="BN139" i="1"/>
  <c r="BN79" i="1"/>
  <c r="BB139" i="1"/>
  <c r="BB79" i="1"/>
  <c r="AP139" i="1"/>
  <c r="AP79" i="1"/>
  <c r="AD139" i="1"/>
  <c r="AD79" i="1"/>
  <c r="R139" i="1"/>
  <c r="R79" i="1"/>
  <c r="F139" i="1"/>
  <c r="F79" i="1"/>
  <c r="EM138" i="1"/>
  <c r="EM78" i="1"/>
  <c r="EA138" i="1"/>
  <c r="EA78" i="1"/>
  <c r="DO138" i="1"/>
  <c r="DO78" i="1"/>
  <c r="DC138" i="1"/>
  <c r="DC78" i="1"/>
  <c r="CQ138" i="1"/>
  <c r="CQ78" i="1"/>
  <c r="CE138" i="1"/>
  <c r="CE78" i="1"/>
  <c r="BS138" i="1"/>
  <c r="BS78" i="1"/>
  <c r="BG138" i="1"/>
  <c r="BG78" i="1"/>
  <c r="AU138" i="1"/>
  <c r="AU78" i="1"/>
  <c r="AI138" i="1"/>
  <c r="AI78" i="1"/>
  <c r="W138" i="1"/>
  <c r="W78" i="1"/>
  <c r="K138" i="1"/>
  <c r="K78" i="1"/>
  <c r="ER137" i="1"/>
  <c r="ER77" i="1"/>
  <c r="EF137" i="1"/>
  <c r="EF77" i="1"/>
  <c r="DT137" i="1"/>
  <c r="DT77" i="1"/>
  <c r="DH137" i="1"/>
  <c r="DH77" i="1"/>
  <c r="CV137" i="1"/>
  <c r="CV77" i="1"/>
  <c r="CJ137" i="1"/>
  <c r="CJ77" i="1"/>
  <c r="BX137" i="1"/>
  <c r="BX77" i="1"/>
  <c r="BL137" i="1"/>
  <c r="BL77" i="1"/>
  <c r="AZ137" i="1"/>
  <c r="AZ77" i="1"/>
  <c r="AN137" i="1"/>
  <c r="AN77" i="1"/>
  <c r="AB137" i="1"/>
  <c r="AB77" i="1"/>
  <c r="P137" i="1"/>
  <c r="P77" i="1"/>
  <c r="D137" i="1"/>
  <c r="D77" i="1"/>
  <c r="EK136" i="1"/>
  <c r="EK76" i="1"/>
  <c r="DY136" i="1"/>
  <c r="DY76" i="1"/>
  <c r="DM136" i="1"/>
  <c r="DM76" i="1"/>
  <c r="DA136" i="1"/>
  <c r="DA76" i="1"/>
  <c r="CO136" i="1"/>
  <c r="CO76" i="1"/>
  <c r="CC136" i="1"/>
  <c r="CC76" i="1"/>
  <c r="BQ136" i="1"/>
  <c r="BQ76" i="1"/>
  <c r="BE136" i="1"/>
  <c r="BE76" i="1"/>
  <c r="AS136" i="1"/>
  <c r="AS76" i="1"/>
  <c r="AG136" i="1"/>
  <c r="AG76" i="1"/>
  <c r="U136" i="1"/>
  <c r="U76" i="1"/>
  <c r="I136" i="1"/>
  <c r="I76" i="1"/>
  <c r="EP135" i="1"/>
  <c r="EP75" i="1"/>
  <c r="ED135" i="1"/>
  <c r="ED75" i="1"/>
  <c r="DR135" i="1"/>
  <c r="DR75" i="1"/>
  <c r="DF135" i="1"/>
  <c r="DF75" i="1"/>
  <c r="CT135" i="1"/>
  <c r="CT75" i="1"/>
  <c r="CH135" i="1"/>
  <c r="CH75" i="1"/>
  <c r="BV135" i="1"/>
  <c r="BV75" i="1"/>
  <c r="BJ135" i="1"/>
  <c r="BJ75" i="1"/>
  <c r="AX135" i="1"/>
  <c r="AX75" i="1"/>
  <c r="AL135" i="1"/>
  <c r="AL75" i="1"/>
  <c r="Z135" i="1"/>
  <c r="Z75" i="1"/>
  <c r="N135" i="1"/>
  <c r="N75" i="1"/>
  <c r="EU134" i="1"/>
  <c r="EU74" i="1"/>
  <c r="EI134" i="1"/>
  <c r="EI74" i="1"/>
  <c r="DW134" i="1"/>
  <c r="DW74" i="1"/>
  <c r="DK134" i="1"/>
  <c r="DK74" i="1"/>
  <c r="CY134" i="1"/>
  <c r="CY74" i="1"/>
  <c r="CM134" i="1"/>
  <c r="CM74" i="1"/>
  <c r="CA134" i="1"/>
  <c r="CA74" i="1"/>
  <c r="BO134" i="1"/>
  <c r="BO74" i="1"/>
  <c r="BC134" i="1"/>
  <c r="BC74" i="1"/>
  <c r="AQ134" i="1"/>
  <c r="AQ74" i="1"/>
  <c r="AE134" i="1"/>
  <c r="AE74" i="1"/>
  <c r="S134" i="1"/>
  <c r="S74" i="1"/>
  <c r="G134" i="1"/>
  <c r="G74" i="1"/>
  <c r="EN133" i="1"/>
  <c r="EN73" i="1"/>
  <c r="EB133" i="1"/>
  <c r="EB73" i="1"/>
  <c r="DP133" i="1"/>
  <c r="DP73" i="1"/>
  <c r="DD133" i="1"/>
  <c r="DD73" i="1"/>
  <c r="CR133" i="1"/>
  <c r="CR73" i="1"/>
  <c r="CF133" i="1"/>
  <c r="CF73" i="1"/>
  <c r="BT133" i="1"/>
  <c r="BT73" i="1"/>
  <c r="BH133" i="1"/>
  <c r="BH73" i="1"/>
  <c r="AV133" i="1"/>
  <c r="AV73" i="1"/>
  <c r="AJ133" i="1"/>
  <c r="AJ73" i="1"/>
  <c r="X133" i="1"/>
  <c r="X73" i="1"/>
  <c r="L133" i="1"/>
  <c r="L73" i="1"/>
  <c r="ES132" i="1"/>
  <c r="ES72" i="1"/>
  <c r="EG132" i="1"/>
  <c r="EG72" i="1"/>
  <c r="DU132" i="1"/>
  <c r="DU72" i="1"/>
  <c r="DI132" i="1"/>
  <c r="DI72" i="1"/>
  <c r="CW132" i="1"/>
  <c r="CW72" i="1"/>
  <c r="CK132" i="1"/>
  <c r="CK72" i="1"/>
  <c r="BY132" i="1"/>
  <c r="BY72" i="1"/>
  <c r="BM132" i="1"/>
  <c r="BM72" i="1"/>
  <c r="BA132" i="1"/>
  <c r="BA72" i="1"/>
  <c r="AO132" i="1"/>
  <c r="AO72" i="1"/>
  <c r="AC132" i="1"/>
  <c r="AC72" i="1"/>
  <c r="Q132" i="1"/>
  <c r="Q72" i="1"/>
  <c r="E132" i="1"/>
  <c r="E72" i="1"/>
  <c r="EL131" i="1"/>
  <c r="EL71" i="1"/>
  <c r="DZ131" i="1"/>
  <c r="DZ71" i="1"/>
  <c r="DN131" i="1"/>
  <c r="DN71" i="1"/>
  <c r="DB131" i="1"/>
  <c r="DB71" i="1"/>
  <c r="CP131" i="1"/>
  <c r="CP71" i="1"/>
  <c r="CD131" i="1"/>
  <c r="CD71" i="1"/>
  <c r="BR131" i="1"/>
  <c r="BR71" i="1"/>
  <c r="BF131" i="1"/>
  <c r="BF71" i="1"/>
  <c r="AT131" i="1"/>
  <c r="AT71" i="1"/>
  <c r="AH131" i="1"/>
  <c r="AH71" i="1"/>
  <c r="V131" i="1"/>
  <c r="V71" i="1"/>
  <c r="J131" i="1"/>
  <c r="J71" i="1"/>
  <c r="EO87" i="1"/>
  <c r="EC87" i="1"/>
  <c r="DQ87" i="1"/>
  <c r="DE87" i="1"/>
  <c r="CS87" i="1"/>
  <c r="CG87" i="1"/>
  <c r="BU87" i="1"/>
  <c r="BI87" i="1"/>
  <c r="AW87" i="1"/>
  <c r="AK87" i="1"/>
  <c r="Y87" i="1"/>
  <c r="M87" i="1"/>
  <c r="ET86" i="1"/>
  <c r="EH86" i="1"/>
  <c r="DV86" i="1"/>
  <c r="DJ86" i="1"/>
  <c r="CX86" i="1"/>
  <c r="CL86" i="1"/>
  <c r="BZ86" i="1"/>
  <c r="BN86" i="1"/>
  <c r="BB86" i="1"/>
  <c r="AP86" i="1"/>
  <c r="AD86" i="1"/>
  <c r="R86" i="1"/>
  <c r="F86" i="1"/>
  <c r="EM85" i="1"/>
  <c r="DO85" i="1"/>
  <c r="CQ85" i="1"/>
  <c r="BS85" i="1"/>
  <c r="AU85" i="1"/>
  <c r="W85" i="1"/>
  <c r="ER84" i="1"/>
  <c r="EF84" i="1"/>
  <c r="DT84" i="1"/>
  <c r="DH84" i="1"/>
  <c r="CV84" i="1"/>
  <c r="CJ84" i="1"/>
  <c r="BX84" i="1"/>
  <c r="BL84" i="1"/>
  <c r="AZ84" i="1"/>
  <c r="AN84" i="1"/>
  <c r="AB84" i="1"/>
  <c r="P84" i="1"/>
  <c r="D84" i="1"/>
  <c r="EK83" i="1"/>
  <c r="DY83" i="1"/>
  <c r="DM83" i="1"/>
  <c r="DA83" i="1"/>
  <c r="CO83" i="1"/>
  <c r="CC83" i="1"/>
  <c r="BQ83" i="1"/>
  <c r="BE83" i="1"/>
  <c r="AS83" i="1"/>
  <c r="AG83" i="1"/>
  <c r="U83" i="1"/>
  <c r="I83" i="1"/>
  <c r="EP142" i="1"/>
  <c r="EP82" i="1"/>
  <c r="ED142" i="1"/>
  <c r="ED82" i="1"/>
  <c r="DR142" i="1"/>
  <c r="DR82" i="1"/>
  <c r="DF142" i="1"/>
  <c r="DF82" i="1"/>
  <c r="CT142" i="1"/>
  <c r="CT82" i="1"/>
  <c r="CH142" i="1"/>
  <c r="CH82" i="1"/>
  <c r="BV142" i="1"/>
  <c r="BV82" i="1"/>
  <c r="BJ142" i="1"/>
  <c r="BJ82" i="1"/>
  <c r="AX142" i="1"/>
  <c r="AX82" i="1"/>
  <c r="AL142" i="1"/>
  <c r="AL82" i="1"/>
  <c r="Z142" i="1"/>
  <c r="Z82" i="1"/>
  <c r="N142" i="1"/>
  <c r="N82" i="1"/>
  <c r="EU141" i="1"/>
  <c r="EU81" i="1"/>
  <c r="EI141" i="1"/>
  <c r="EI81" i="1"/>
  <c r="DW141" i="1"/>
  <c r="DW81" i="1"/>
  <c r="DK141" i="1"/>
  <c r="DK81" i="1"/>
  <c r="CY141" i="1"/>
  <c r="CY81" i="1"/>
  <c r="CM141" i="1"/>
  <c r="CM81" i="1"/>
  <c r="CA141" i="1"/>
  <c r="CA81" i="1"/>
  <c r="BO141" i="1"/>
  <c r="BO81" i="1"/>
  <c r="BC141" i="1"/>
  <c r="BC81" i="1"/>
  <c r="AQ141" i="1"/>
  <c r="AQ81" i="1"/>
  <c r="AE141" i="1"/>
  <c r="AE81" i="1"/>
  <c r="S141" i="1"/>
  <c r="S81" i="1"/>
  <c r="G141" i="1"/>
  <c r="G81" i="1"/>
  <c r="EN140" i="1"/>
  <c r="EN80" i="1"/>
  <c r="EB140" i="1"/>
  <c r="EB80" i="1"/>
  <c r="DP140" i="1"/>
  <c r="DP80" i="1"/>
  <c r="DD140" i="1"/>
  <c r="DD80" i="1"/>
  <c r="CR140" i="1"/>
  <c r="CR80" i="1"/>
  <c r="CF140" i="1"/>
  <c r="CF80" i="1"/>
  <c r="BT140" i="1"/>
  <c r="BT80" i="1"/>
  <c r="BH140" i="1"/>
  <c r="BH80" i="1"/>
  <c r="AV140" i="1"/>
  <c r="AV80" i="1"/>
  <c r="AJ140" i="1"/>
  <c r="AJ80" i="1"/>
  <c r="X140" i="1"/>
  <c r="X80" i="1"/>
  <c r="L140" i="1"/>
  <c r="L80" i="1"/>
  <c r="ES139" i="1"/>
  <c r="ES79" i="1"/>
  <c r="EG139" i="1"/>
  <c r="EG79" i="1"/>
  <c r="DU139" i="1"/>
  <c r="DU79" i="1"/>
  <c r="DI139" i="1"/>
  <c r="DI79" i="1"/>
  <c r="CW139" i="1"/>
  <c r="CW79" i="1"/>
  <c r="CK139" i="1"/>
  <c r="CK79" i="1"/>
  <c r="BY139" i="1"/>
  <c r="BY79" i="1"/>
  <c r="BM139" i="1"/>
  <c r="BM79" i="1"/>
  <c r="BA139" i="1"/>
  <c r="BA79" i="1"/>
  <c r="AO139" i="1"/>
  <c r="AO79" i="1"/>
  <c r="AC139" i="1"/>
  <c r="AC79" i="1"/>
  <c r="Q139" i="1"/>
  <c r="Q79" i="1"/>
  <c r="E139" i="1"/>
  <c r="E79" i="1"/>
  <c r="EL138" i="1"/>
  <c r="EL78" i="1"/>
  <c r="DZ138" i="1"/>
  <c r="DZ78" i="1"/>
  <c r="DN138" i="1"/>
  <c r="DN78" i="1"/>
  <c r="DB138" i="1"/>
  <c r="DB78" i="1"/>
  <c r="CP138" i="1"/>
  <c r="CP78" i="1"/>
  <c r="CD138" i="1"/>
  <c r="CD78" i="1"/>
  <c r="BR138" i="1"/>
  <c r="BR78" i="1"/>
  <c r="BF138" i="1"/>
  <c r="BF78" i="1"/>
  <c r="AT138" i="1"/>
  <c r="AT78" i="1"/>
  <c r="AH138" i="1"/>
  <c r="AH78" i="1"/>
  <c r="V138" i="1"/>
  <c r="V78" i="1"/>
  <c r="J138" i="1"/>
  <c r="J78" i="1"/>
  <c r="EQ137" i="1"/>
  <c r="EQ77" i="1"/>
  <c r="EE137" i="1"/>
  <c r="EE77" i="1"/>
  <c r="DS137" i="1"/>
  <c r="DS77" i="1"/>
  <c r="DG137" i="1"/>
  <c r="DG77" i="1"/>
  <c r="CU137" i="1"/>
  <c r="CU77" i="1"/>
  <c r="CI137" i="1"/>
  <c r="CI77" i="1"/>
  <c r="BW137" i="1"/>
  <c r="BW77" i="1"/>
  <c r="BK137" i="1"/>
  <c r="BK77" i="1"/>
  <c r="AY137" i="1"/>
  <c r="AY77" i="1"/>
  <c r="AM137" i="1"/>
  <c r="AM77" i="1"/>
  <c r="AA137" i="1"/>
  <c r="AA77" i="1"/>
  <c r="O137" i="1"/>
  <c r="O77" i="1"/>
  <c r="C137" i="1"/>
  <c r="C77" i="1"/>
  <c r="EJ136" i="1"/>
  <c r="EJ76" i="1"/>
  <c r="DX136" i="1"/>
  <c r="DX76" i="1"/>
  <c r="DL136" i="1"/>
  <c r="DL76" i="1"/>
  <c r="CZ136" i="1"/>
  <c r="CZ76" i="1"/>
  <c r="CN136" i="1"/>
  <c r="CN76" i="1"/>
  <c r="CB136" i="1"/>
  <c r="CB76" i="1"/>
  <c r="BP136" i="1"/>
  <c r="BP76" i="1"/>
  <c r="BD136" i="1"/>
  <c r="BD76" i="1"/>
  <c r="AR136" i="1"/>
  <c r="AR76" i="1"/>
  <c r="AF136" i="1"/>
  <c r="AF76" i="1"/>
  <c r="T136" i="1"/>
  <c r="T76" i="1"/>
  <c r="H136" i="1"/>
  <c r="H76" i="1"/>
  <c r="EO135" i="1"/>
  <c r="EO75" i="1"/>
  <c r="EC135" i="1"/>
  <c r="EC75" i="1"/>
  <c r="DQ135" i="1"/>
  <c r="DQ75" i="1"/>
  <c r="DE135" i="1"/>
  <c r="DE75" i="1"/>
  <c r="CS135" i="1"/>
  <c r="CS75" i="1"/>
  <c r="CG135" i="1"/>
  <c r="CG75" i="1"/>
  <c r="BU135" i="1"/>
  <c r="BU75" i="1"/>
  <c r="BI135" i="1"/>
  <c r="BI75" i="1"/>
  <c r="AW135" i="1"/>
  <c r="AW75" i="1"/>
  <c r="AK135" i="1"/>
  <c r="AK75" i="1"/>
  <c r="Y135" i="1"/>
  <c r="Y75" i="1"/>
  <c r="M135" i="1"/>
  <c r="M75" i="1"/>
  <c r="ET134" i="1"/>
  <c r="ET74" i="1"/>
  <c r="EH134" i="1"/>
  <c r="EH74" i="1"/>
  <c r="DV134" i="1"/>
  <c r="DV74" i="1"/>
  <c r="DJ134" i="1"/>
  <c r="DJ74" i="1"/>
  <c r="CX134" i="1"/>
  <c r="CX74" i="1"/>
  <c r="CL134" i="1"/>
  <c r="CL74" i="1"/>
  <c r="BZ134" i="1"/>
  <c r="BZ74" i="1"/>
  <c r="BN134" i="1"/>
  <c r="BN74" i="1"/>
  <c r="BB134" i="1"/>
  <c r="BB74" i="1"/>
  <c r="AP134" i="1"/>
  <c r="AP74" i="1"/>
  <c r="AD134" i="1"/>
  <c r="AD74" i="1"/>
  <c r="R134" i="1"/>
  <c r="R74" i="1"/>
  <c r="F134" i="1"/>
  <c r="F74" i="1"/>
  <c r="EM133" i="1"/>
  <c r="EM73" i="1"/>
  <c r="EA133" i="1"/>
  <c r="EA73" i="1"/>
  <c r="DO133" i="1"/>
  <c r="DO73" i="1"/>
  <c r="DC133" i="1"/>
  <c r="DC73" i="1"/>
  <c r="CQ133" i="1"/>
  <c r="CQ73" i="1"/>
  <c r="CE133" i="1"/>
  <c r="CE73" i="1"/>
  <c r="BS133" i="1"/>
  <c r="BS73" i="1"/>
  <c r="BG133" i="1"/>
  <c r="BG73" i="1"/>
  <c r="AU133" i="1"/>
  <c r="AU73" i="1"/>
  <c r="AI133" i="1"/>
  <c r="AI73" i="1"/>
  <c r="W133" i="1"/>
  <c r="W73" i="1"/>
  <c r="K133" i="1"/>
  <c r="K73" i="1"/>
  <c r="ER132" i="1"/>
  <c r="ER72" i="1"/>
  <c r="EF132" i="1"/>
  <c r="EF72" i="1"/>
  <c r="DT132" i="1"/>
  <c r="DT72" i="1"/>
  <c r="DH132" i="1"/>
  <c r="DH72" i="1"/>
  <c r="CV132" i="1"/>
  <c r="CV72" i="1"/>
  <c r="CJ132" i="1"/>
  <c r="CJ72" i="1"/>
  <c r="BX132" i="1"/>
  <c r="BX72" i="1"/>
  <c r="BL132" i="1"/>
  <c r="BL72" i="1"/>
  <c r="AZ132" i="1"/>
  <c r="AZ72" i="1"/>
  <c r="AN132" i="1"/>
  <c r="AN72" i="1"/>
  <c r="AB132" i="1"/>
  <c r="AB72" i="1"/>
  <c r="P132" i="1"/>
  <c r="P72" i="1"/>
  <c r="D132" i="1"/>
  <c r="D72" i="1"/>
  <c r="EK131" i="1"/>
  <c r="EK71" i="1"/>
  <c r="DY131" i="1"/>
  <c r="DY71" i="1"/>
  <c r="DM131" i="1"/>
  <c r="DM71" i="1"/>
  <c r="DA131" i="1"/>
  <c r="DA71" i="1"/>
  <c r="CO131" i="1"/>
  <c r="CO71" i="1"/>
  <c r="CC131" i="1"/>
  <c r="CC71" i="1"/>
  <c r="BQ131" i="1"/>
  <c r="BQ71" i="1"/>
  <c r="BE131" i="1"/>
  <c r="BE71" i="1"/>
  <c r="AS131" i="1"/>
  <c r="AS71" i="1"/>
  <c r="AG131" i="1"/>
  <c r="AG71" i="1"/>
  <c r="U131" i="1"/>
  <c r="U71" i="1"/>
  <c r="I131" i="1"/>
  <c r="I71" i="1"/>
  <c r="EP130" i="1"/>
  <c r="EP70" i="1"/>
  <c r="ED130" i="1"/>
  <c r="ED70" i="1"/>
  <c r="DR130" i="1"/>
  <c r="DR70" i="1"/>
  <c r="DF130" i="1"/>
  <c r="DF70" i="1"/>
  <c r="CT130" i="1"/>
  <c r="CT70" i="1"/>
  <c r="CH130" i="1"/>
  <c r="CH70" i="1"/>
  <c r="BV130" i="1"/>
  <c r="BV70" i="1"/>
  <c r="BJ130" i="1"/>
  <c r="BJ70" i="1"/>
  <c r="AX130" i="1"/>
  <c r="AX70" i="1"/>
  <c r="AL130" i="1"/>
  <c r="AL70" i="1"/>
  <c r="Z130" i="1"/>
  <c r="Z70" i="1"/>
  <c r="N130" i="1"/>
  <c r="N70" i="1"/>
  <c r="EU129" i="1"/>
  <c r="EU69" i="1"/>
  <c r="EI129" i="1"/>
  <c r="EI69" i="1"/>
  <c r="DW129" i="1"/>
  <c r="DW69" i="1"/>
  <c r="DK129" i="1"/>
  <c r="DK69" i="1"/>
  <c r="CY129" i="1"/>
  <c r="CY69" i="1"/>
  <c r="CM129" i="1"/>
  <c r="CM69" i="1"/>
  <c r="CA129" i="1"/>
  <c r="CA69" i="1"/>
  <c r="BO129" i="1"/>
  <c r="BO69" i="1"/>
  <c r="BC129" i="1"/>
  <c r="BC69" i="1"/>
  <c r="AQ129" i="1"/>
  <c r="AQ69" i="1"/>
  <c r="AE129" i="1"/>
  <c r="AE69" i="1"/>
  <c r="S129" i="1"/>
  <c r="S69" i="1"/>
  <c r="G129" i="1"/>
  <c r="G69" i="1"/>
  <c r="EP89" i="1"/>
  <c r="ED89" i="1"/>
  <c r="DR89" i="1"/>
  <c r="DF89" i="1"/>
  <c r="CT89" i="1"/>
  <c r="CH89" i="1"/>
  <c r="BV89" i="1"/>
  <c r="BJ89" i="1"/>
  <c r="AX89" i="1"/>
  <c r="AL89" i="1"/>
  <c r="Z89" i="1"/>
  <c r="N89" i="1"/>
  <c r="EU88" i="1"/>
  <c r="DW88" i="1"/>
  <c r="CY88" i="1"/>
  <c r="CA88" i="1"/>
  <c r="BC88" i="1"/>
  <c r="AE88" i="1"/>
  <c r="G88" i="1"/>
  <c r="EN87" i="1"/>
  <c r="EB87" i="1"/>
  <c r="DP87" i="1"/>
  <c r="DD87" i="1"/>
  <c r="CR87" i="1"/>
  <c r="CF87" i="1"/>
  <c r="BT87" i="1"/>
  <c r="BH87" i="1"/>
  <c r="AV87" i="1"/>
  <c r="AJ87" i="1"/>
  <c r="X87" i="1"/>
  <c r="L87" i="1"/>
  <c r="ES86" i="1"/>
  <c r="EG86" i="1"/>
  <c r="DU86" i="1"/>
  <c r="DI86" i="1"/>
  <c r="CW86" i="1"/>
  <c r="CK86" i="1"/>
  <c r="BY86" i="1"/>
  <c r="BM86" i="1"/>
  <c r="BA86" i="1"/>
  <c r="AO86" i="1"/>
  <c r="AC86" i="1"/>
  <c r="Q86" i="1"/>
  <c r="E86" i="1"/>
  <c r="EL85" i="1"/>
  <c r="DZ85" i="1"/>
  <c r="DN85" i="1"/>
  <c r="DB85" i="1"/>
  <c r="CP85" i="1"/>
  <c r="CD85" i="1"/>
  <c r="BR85" i="1"/>
  <c r="BF85" i="1"/>
  <c r="AT85" i="1"/>
  <c r="AH85" i="1"/>
  <c r="V85" i="1"/>
  <c r="J85" i="1"/>
  <c r="EE84" i="1"/>
  <c r="DG84" i="1"/>
  <c r="CI84" i="1"/>
  <c r="BK84" i="1"/>
  <c r="AM84" i="1"/>
  <c r="O84" i="1"/>
  <c r="C84" i="1"/>
  <c r="DX83" i="1"/>
  <c r="CZ83" i="1"/>
  <c r="CB83" i="1"/>
  <c r="BD83" i="1"/>
  <c r="AF83" i="1"/>
  <c r="H83" i="1"/>
  <c r="EO142" i="1"/>
  <c r="EO82" i="1"/>
  <c r="EC142" i="1"/>
  <c r="EC82" i="1"/>
  <c r="DQ142" i="1"/>
  <c r="DQ82" i="1"/>
  <c r="DE142" i="1"/>
  <c r="DE82" i="1"/>
  <c r="CS142" i="1"/>
  <c r="CS82" i="1"/>
  <c r="CG142" i="1"/>
  <c r="CG82" i="1"/>
  <c r="BU142" i="1"/>
  <c r="BU82" i="1"/>
  <c r="BI142" i="1"/>
  <c r="BI82" i="1"/>
  <c r="AW142" i="1"/>
  <c r="AW82" i="1"/>
  <c r="AK142" i="1"/>
  <c r="AK82" i="1"/>
  <c r="Y142" i="1"/>
  <c r="Y82" i="1"/>
  <c r="M142" i="1"/>
  <c r="M82" i="1"/>
  <c r="ET141" i="1"/>
  <c r="ET81" i="1"/>
  <c r="EH141" i="1"/>
  <c r="EH81" i="1"/>
  <c r="DV141" i="1"/>
  <c r="DV81" i="1"/>
  <c r="DJ141" i="1"/>
  <c r="DJ81" i="1"/>
  <c r="CX141" i="1"/>
  <c r="CX81" i="1"/>
  <c r="CL141" i="1"/>
  <c r="CL81" i="1"/>
  <c r="BZ141" i="1"/>
  <c r="BZ81" i="1"/>
  <c r="BN141" i="1"/>
  <c r="BN81" i="1"/>
  <c r="BB141" i="1"/>
  <c r="BB81" i="1"/>
  <c r="AP141" i="1"/>
  <c r="AP81" i="1"/>
  <c r="AD141" i="1"/>
  <c r="AD81" i="1"/>
  <c r="R141" i="1"/>
  <c r="R81" i="1"/>
  <c r="F141" i="1"/>
  <c r="F81" i="1"/>
  <c r="EM140" i="1"/>
  <c r="EM80" i="1"/>
  <c r="EA140" i="1"/>
  <c r="EA80" i="1"/>
  <c r="DO140" i="1"/>
  <c r="DO80" i="1"/>
  <c r="DC140" i="1"/>
  <c r="DC80" i="1"/>
  <c r="CQ140" i="1"/>
  <c r="CQ80" i="1"/>
  <c r="CE140" i="1"/>
  <c r="CE80" i="1"/>
  <c r="BS140" i="1"/>
  <c r="BS80" i="1"/>
  <c r="BG140" i="1"/>
  <c r="BG80" i="1"/>
  <c r="AU140" i="1"/>
  <c r="AU80" i="1"/>
  <c r="AI140" i="1"/>
  <c r="AI80" i="1"/>
  <c r="W140" i="1"/>
  <c r="W80" i="1"/>
  <c r="K140" i="1"/>
  <c r="K80" i="1"/>
  <c r="ER139" i="1"/>
  <c r="ER79" i="1"/>
  <c r="EF139" i="1"/>
  <c r="EF79" i="1"/>
  <c r="DT139" i="1"/>
  <c r="DT79" i="1"/>
  <c r="DH139" i="1"/>
  <c r="DH79" i="1"/>
  <c r="CV139" i="1"/>
  <c r="CV79" i="1"/>
  <c r="CJ139" i="1"/>
  <c r="CJ79" i="1"/>
  <c r="BX139" i="1"/>
  <c r="BX79" i="1"/>
  <c r="BL139" i="1"/>
  <c r="BL79" i="1"/>
  <c r="AZ139" i="1"/>
  <c r="AZ79" i="1"/>
  <c r="AN139" i="1"/>
  <c r="AN79" i="1"/>
  <c r="AB139" i="1"/>
  <c r="AB79" i="1"/>
  <c r="P139" i="1"/>
  <c r="P79" i="1"/>
  <c r="D139" i="1"/>
  <c r="D79" i="1"/>
  <c r="EK138" i="1"/>
  <c r="EK78" i="1"/>
  <c r="DY138" i="1"/>
  <c r="DY78" i="1"/>
  <c r="DM138" i="1"/>
  <c r="DM78" i="1"/>
  <c r="DA138" i="1"/>
  <c r="DA78" i="1"/>
  <c r="CO138" i="1"/>
  <c r="CO78" i="1"/>
  <c r="CC138" i="1"/>
  <c r="CC78" i="1"/>
  <c r="BQ138" i="1"/>
  <c r="BQ78" i="1"/>
  <c r="BE138" i="1"/>
  <c r="BE78" i="1"/>
  <c r="AS138" i="1"/>
  <c r="AS78" i="1"/>
  <c r="AG138" i="1"/>
  <c r="AG78" i="1"/>
  <c r="U138" i="1"/>
  <c r="U78" i="1"/>
  <c r="I138" i="1"/>
  <c r="I78" i="1"/>
  <c r="EP137" i="1"/>
  <c r="EP77" i="1"/>
  <c r="ED137" i="1"/>
  <c r="ED77" i="1"/>
  <c r="DR137" i="1"/>
  <c r="DR77" i="1"/>
  <c r="DF137" i="1"/>
  <c r="DF77" i="1"/>
  <c r="CT137" i="1"/>
  <c r="CT77" i="1"/>
  <c r="CH137" i="1"/>
  <c r="CH77" i="1"/>
  <c r="BV137" i="1"/>
  <c r="BV77" i="1"/>
  <c r="BJ137" i="1"/>
  <c r="BJ77" i="1"/>
  <c r="AX137" i="1"/>
  <c r="AX77" i="1"/>
  <c r="AL137" i="1"/>
  <c r="AL77" i="1"/>
  <c r="Z137" i="1"/>
  <c r="Z77" i="1"/>
  <c r="N137" i="1"/>
  <c r="N77" i="1"/>
  <c r="EU136" i="1"/>
  <c r="EU76" i="1"/>
  <c r="EI136" i="1"/>
  <c r="EI76" i="1"/>
  <c r="DW136" i="1"/>
  <c r="DW76" i="1"/>
  <c r="DK136" i="1"/>
  <c r="DK76" i="1"/>
  <c r="CY136" i="1"/>
  <c r="CY76" i="1"/>
  <c r="CM136" i="1"/>
  <c r="CM76" i="1"/>
  <c r="CA136" i="1"/>
  <c r="CA76" i="1"/>
  <c r="BO136" i="1"/>
  <c r="BO76" i="1"/>
  <c r="BC136" i="1"/>
  <c r="BC76" i="1"/>
  <c r="AQ136" i="1"/>
  <c r="AQ76" i="1"/>
  <c r="AE136" i="1"/>
  <c r="AE76" i="1"/>
  <c r="S136" i="1"/>
  <c r="S76" i="1"/>
  <c r="G136" i="1"/>
  <c r="G76" i="1"/>
  <c r="EN135" i="1"/>
  <c r="EN75" i="1"/>
  <c r="EB135" i="1"/>
  <c r="EB75" i="1"/>
  <c r="DP135" i="1"/>
  <c r="DP75" i="1"/>
  <c r="DD135" i="1"/>
  <c r="DD75" i="1"/>
  <c r="CR135" i="1"/>
  <c r="CR75" i="1"/>
  <c r="CF135" i="1"/>
  <c r="CF75" i="1"/>
  <c r="BT135" i="1"/>
  <c r="BT75" i="1"/>
  <c r="BH135" i="1"/>
  <c r="BH75" i="1"/>
  <c r="AV135" i="1"/>
  <c r="AV75" i="1"/>
  <c r="AJ135" i="1"/>
  <c r="AJ75" i="1"/>
  <c r="X135" i="1"/>
  <c r="X75" i="1"/>
  <c r="L135" i="1"/>
  <c r="L75" i="1"/>
  <c r="ES134" i="1"/>
  <c r="ES74" i="1"/>
  <c r="EG134" i="1"/>
  <c r="EG74" i="1"/>
  <c r="DU134" i="1"/>
  <c r="DU74" i="1"/>
  <c r="DI134" i="1"/>
  <c r="DI74" i="1"/>
  <c r="CW134" i="1"/>
  <c r="CW74" i="1"/>
  <c r="CK134" i="1"/>
  <c r="CK74" i="1"/>
  <c r="BY134" i="1"/>
  <c r="BY74" i="1"/>
  <c r="BM134" i="1"/>
  <c r="BM74" i="1"/>
  <c r="BA134" i="1"/>
  <c r="BA74" i="1"/>
  <c r="AO134" i="1"/>
  <c r="AO74" i="1"/>
  <c r="AC134" i="1"/>
  <c r="AC74" i="1"/>
  <c r="Q134" i="1"/>
  <c r="Q74" i="1"/>
  <c r="E134" i="1"/>
  <c r="E74" i="1"/>
  <c r="EL133" i="1"/>
  <c r="EL73" i="1"/>
  <c r="DZ133" i="1"/>
  <c r="DZ73" i="1"/>
  <c r="DN133" i="1"/>
  <c r="DN73" i="1"/>
  <c r="DB133" i="1"/>
  <c r="DB73" i="1"/>
  <c r="CP133" i="1"/>
  <c r="CP73" i="1"/>
  <c r="CD133" i="1"/>
  <c r="CD73" i="1"/>
  <c r="BR133" i="1"/>
  <c r="BR73" i="1"/>
  <c r="BF133" i="1"/>
  <c r="BF73" i="1"/>
  <c r="AT133" i="1"/>
  <c r="AT73" i="1"/>
  <c r="AH133" i="1"/>
  <c r="AH73" i="1"/>
  <c r="V133" i="1"/>
  <c r="V73" i="1"/>
  <c r="J133" i="1"/>
  <c r="J73" i="1"/>
  <c r="ET131" i="1"/>
  <c r="ET71" i="1"/>
  <c r="EH131" i="1"/>
  <c r="EH71" i="1"/>
  <c r="DV131" i="1"/>
  <c r="DV71" i="1"/>
  <c r="DJ131" i="1"/>
  <c r="DJ71" i="1"/>
  <c r="CX131" i="1"/>
  <c r="CX71" i="1"/>
  <c r="CL131" i="1"/>
  <c r="CL71" i="1"/>
  <c r="BZ131" i="1"/>
  <c r="BZ71" i="1"/>
  <c r="BN131" i="1"/>
  <c r="BN71" i="1"/>
  <c r="BB131" i="1"/>
  <c r="BB71" i="1"/>
  <c r="AP131" i="1"/>
  <c r="AP71" i="1"/>
  <c r="AD131" i="1"/>
  <c r="AD71" i="1"/>
  <c r="R131" i="1"/>
  <c r="R71" i="1"/>
  <c r="F131" i="1"/>
  <c r="F71" i="1"/>
  <c r="EM130" i="1"/>
  <c r="EM70" i="1"/>
  <c r="EA130" i="1"/>
  <c r="EA70" i="1"/>
  <c r="DO130" i="1"/>
  <c r="DO70" i="1"/>
  <c r="DC130" i="1"/>
  <c r="DC70" i="1"/>
  <c r="CQ130" i="1"/>
  <c r="CQ70" i="1"/>
  <c r="CE130" i="1"/>
  <c r="CE70" i="1"/>
  <c r="BS130" i="1"/>
  <c r="BS70" i="1"/>
  <c r="BG130" i="1"/>
  <c r="BG70" i="1"/>
  <c r="AU130" i="1"/>
  <c r="AU70" i="1"/>
  <c r="AI130" i="1"/>
  <c r="AI70" i="1"/>
  <c r="W130" i="1"/>
  <c r="W70" i="1"/>
  <c r="K130" i="1"/>
  <c r="K70" i="1"/>
  <c r="ER129" i="1"/>
  <c r="ER69" i="1"/>
  <c r="EF129" i="1"/>
  <c r="EF69" i="1"/>
  <c r="DT129" i="1"/>
  <c r="DT69" i="1"/>
  <c r="DH129" i="1"/>
  <c r="DH69" i="1"/>
  <c r="CV129" i="1"/>
  <c r="CV69" i="1"/>
  <c r="CJ129" i="1"/>
  <c r="CJ69" i="1"/>
  <c r="BX129" i="1"/>
  <c r="BX69" i="1"/>
  <c r="BL129" i="1"/>
  <c r="BL69" i="1"/>
  <c r="AZ129" i="1"/>
  <c r="AZ69" i="1"/>
  <c r="AN129" i="1"/>
  <c r="AN69" i="1"/>
  <c r="AB129" i="1"/>
  <c r="AB69" i="1"/>
  <c r="P129" i="1"/>
  <c r="P69" i="1"/>
  <c r="D129" i="1"/>
  <c r="D69" i="1"/>
  <c r="EJ128" i="1"/>
  <c r="EJ68" i="1"/>
  <c r="DX128" i="1"/>
  <c r="DX68" i="1"/>
  <c r="DL128" i="1"/>
  <c r="DL68" i="1"/>
  <c r="CZ128" i="1"/>
  <c r="CZ68" i="1"/>
  <c r="CN128" i="1"/>
  <c r="CN68" i="1"/>
  <c r="CB128" i="1"/>
  <c r="CB68" i="1"/>
  <c r="BP128" i="1"/>
  <c r="BP68" i="1"/>
  <c r="BD128" i="1"/>
  <c r="BD68" i="1"/>
  <c r="AR128" i="1"/>
  <c r="AR68" i="1"/>
  <c r="AF128" i="1"/>
  <c r="AF68" i="1"/>
  <c r="T128" i="1"/>
  <c r="T68" i="1"/>
  <c r="H128" i="1"/>
  <c r="H68" i="1"/>
  <c r="EO67" i="1"/>
  <c r="EC67" i="1"/>
  <c r="DQ67" i="1"/>
  <c r="DE67" i="1"/>
  <c r="CS67" i="1"/>
  <c r="CG67" i="1"/>
  <c r="BU67" i="1"/>
  <c r="BI67" i="1"/>
  <c r="AW67" i="1"/>
  <c r="AK67" i="1"/>
  <c r="Y67" i="1"/>
  <c r="M67" i="1"/>
  <c r="ET66" i="1"/>
  <c r="EH66" i="1"/>
  <c r="DV66" i="1"/>
  <c r="DJ66" i="1"/>
  <c r="CX66" i="1"/>
  <c r="CL66" i="1"/>
  <c r="BZ66" i="1"/>
  <c r="BN66" i="1"/>
  <c r="BB66" i="1"/>
  <c r="AP66" i="1"/>
  <c r="AD66" i="1"/>
  <c r="Q66" i="1"/>
  <c r="E66" i="1"/>
  <c r="EL65" i="1"/>
  <c r="DZ65" i="1"/>
  <c r="DN65" i="1"/>
  <c r="DB65" i="1"/>
  <c r="CP65" i="1"/>
  <c r="CD65" i="1"/>
  <c r="BR65" i="1"/>
  <c r="BF65" i="1"/>
  <c r="AT65" i="1"/>
  <c r="AH65" i="1"/>
  <c r="V65" i="1"/>
  <c r="J65" i="1"/>
  <c r="EQ64" i="1"/>
  <c r="EE64" i="1"/>
  <c r="DS64" i="1"/>
  <c r="DG64" i="1"/>
  <c r="CU64" i="1"/>
  <c r="CI64" i="1"/>
  <c r="BW64" i="1"/>
  <c r="BK64" i="1"/>
  <c r="AY64" i="1"/>
  <c r="AM64" i="1"/>
  <c r="AA64" i="1"/>
  <c r="O64" i="1"/>
  <c r="C64" i="1"/>
  <c r="EJ63" i="1"/>
  <c r="DX63" i="1"/>
  <c r="DL63" i="1"/>
  <c r="CZ63" i="1"/>
  <c r="CN63" i="1"/>
  <c r="CB63" i="1"/>
  <c r="BP63" i="1"/>
  <c r="BD63" i="1"/>
  <c r="AR63" i="1"/>
  <c r="AF63" i="1"/>
  <c r="T63" i="1"/>
  <c r="H63" i="1"/>
  <c r="EO62" i="1"/>
  <c r="EC62" i="1"/>
  <c r="DQ62" i="1"/>
  <c r="DE62" i="1"/>
  <c r="CS62" i="1"/>
  <c r="CG62" i="1"/>
  <c r="BU62" i="1"/>
  <c r="BI62" i="1"/>
  <c r="AW62" i="1"/>
  <c r="AK62" i="1"/>
  <c r="Y62" i="1"/>
  <c r="M62" i="1"/>
  <c r="ET61" i="1"/>
  <c r="EH61" i="1"/>
  <c r="DV61" i="1"/>
  <c r="DJ61" i="1"/>
  <c r="CX61" i="1"/>
  <c r="CL61" i="1"/>
  <c r="BZ61" i="1"/>
  <c r="BN61" i="1"/>
  <c r="BB61" i="1"/>
  <c r="AP61" i="1"/>
  <c r="AD61" i="1"/>
  <c r="R61" i="1"/>
  <c r="F61" i="1"/>
  <c r="EM60" i="1"/>
  <c r="EA60" i="1"/>
  <c r="DO60" i="1"/>
  <c r="DC60" i="1"/>
  <c r="CQ60" i="1"/>
  <c r="CE60" i="1"/>
  <c r="BS60" i="1"/>
  <c r="BG60" i="1"/>
  <c r="AU60" i="1"/>
  <c r="AI60" i="1"/>
  <c r="W60" i="1"/>
  <c r="K60" i="1"/>
  <c r="ER59" i="1"/>
  <c r="EF59" i="1"/>
  <c r="DT59" i="1"/>
  <c r="DH59" i="1"/>
  <c r="CV59" i="1"/>
  <c r="CJ59" i="1"/>
  <c r="BX59" i="1"/>
  <c r="BL59" i="1"/>
  <c r="AZ59" i="1"/>
  <c r="AN59" i="1"/>
  <c r="AB59" i="1"/>
  <c r="P59" i="1"/>
  <c r="D59" i="1"/>
  <c r="EJ58" i="1"/>
  <c r="DX58" i="1"/>
  <c r="DL58" i="1"/>
  <c r="CZ58" i="1"/>
  <c r="CN58" i="1"/>
  <c r="CB58" i="1"/>
  <c r="BP58" i="1"/>
  <c r="BD58" i="1"/>
  <c r="AR58" i="1"/>
  <c r="AF58" i="1"/>
  <c r="T58" i="1"/>
  <c r="H58" i="1"/>
  <c r="AC66" i="1"/>
  <c r="P66" i="1"/>
  <c r="D66" i="1"/>
  <c r="EK65" i="1"/>
  <c r="DY65" i="1"/>
  <c r="DM65" i="1"/>
  <c r="DA65" i="1"/>
  <c r="CO65" i="1"/>
  <c r="CC65" i="1"/>
  <c r="BQ65" i="1"/>
  <c r="BE65" i="1"/>
  <c r="AS65" i="1"/>
  <c r="AG65" i="1"/>
  <c r="U65" i="1"/>
  <c r="I65" i="1"/>
  <c r="EP64" i="1"/>
  <c r="ED64" i="1"/>
  <c r="DR64" i="1"/>
  <c r="DF64" i="1"/>
  <c r="CT64" i="1"/>
  <c r="CH64" i="1"/>
  <c r="BV64" i="1"/>
  <c r="BJ64" i="1"/>
  <c r="AX64" i="1"/>
  <c r="AL64" i="1"/>
  <c r="Z64" i="1"/>
  <c r="N64" i="1"/>
  <c r="EU63" i="1"/>
  <c r="EI63" i="1"/>
  <c r="DW63" i="1"/>
  <c r="DK63" i="1"/>
  <c r="CY63" i="1"/>
  <c r="CM63" i="1"/>
  <c r="CA63" i="1"/>
  <c r="BO63" i="1"/>
  <c r="BC63" i="1"/>
  <c r="AQ63" i="1"/>
  <c r="AE63" i="1"/>
  <c r="S63" i="1"/>
  <c r="G63" i="1"/>
  <c r="EN62" i="1"/>
  <c r="EB62" i="1"/>
  <c r="DP62" i="1"/>
  <c r="DD62" i="1"/>
  <c r="CR62" i="1"/>
  <c r="CF62" i="1"/>
  <c r="BT62" i="1"/>
  <c r="BH62" i="1"/>
  <c r="AV62" i="1"/>
  <c r="AJ62" i="1"/>
  <c r="X62" i="1"/>
  <c r="L62" i="1"/>
  <c r="ES61" i="1"/>
  <c r="EG61" i="1"/>
  <c r="DU61" i="1"/>
  <c r="DI61" i="1"/>
  <c r="CW61" i="1"/>
  <c r="CK61" i="1"/>
  <c r="BY61" i="1"/>
  <c r="BM61" i="1"/>
  <c r="BA61" i="1"/>
  <c r="AO61" i="1"/>
  <c r="AC61" i="1"/>
  <c r="Q61" i="1"/>
  <c r="E61" i="1"/>
  <c r="EL60" i="1"/>
  <c r="DZ60" i="1"/>
  <c r="DN60" i="1"/>
  <c r="DB60" i="1"/>
  <c r="CP60" i="1"/>
  <c r="CD60" i="1"/>
  <c r="BR60" i="1"/>
  <c r="BF60" i="1"/>
  <c r="AT60" i="1"/>
  <c r="AH60" i="1"/>
  <c r="V60" i="1"/>
  <c r="J60" i="1"/>
  <c r="EQ59" i="1"/>
  <c r="EE59" i="1"/>
  <c r="DS59" i="1"/>
  <c r="DG59" i="1"/>
  <c r="CU59" i="1"/>
  <c r="CI59" i="1"/>
  <c r="BW59" i="1"/>
  <c r="BK59" i="1"/>
  <c r="AY59" i="1"/>
  <c r="AM59" i="1"/>
  <c r="AA59" i="1"/>
  <c r="O59" i="1"/>
  <c r="C59" i="1"/>
  <c r="EU58" i="1"/>
  <c r="EI58" i="1"/>
  <c r="DW58" i="1"/>
  <c r="DK58" i="1"/>
  <c r="CY58" i="1"/>
  <c r="CM58" i="1"/>
  <c r="CA58" i="1"/>
  <c r="BO58" i="1"/>
  <c r="BC58" i="1"/>
  <c r="AQ58" i="1"/>
  <c r="AE58" i="1"/>
  <c r="S58" i="1"/>
  <c r="G58" i="1"/>
  <c r="EP129" i="1"/>
  <c r="EP69" i="1"/>
  <c r="ED129" i="1"/>
  <c r="ED69" i="1"/>
  <c r="DR129" i="1"/>
  <c r="DR69" i="1"/>
  <c r="DF129" i="1"/>
  <c r="DF69" i="1"/>
  <c r="CT129" i="1"/>
  <c r="CT69" i="1"/>
  <c r="CH129" i="1"/>
  <c r="CH69" i="1"/>
  <c r="BV129" i="1"/>
  <c r="BV69" i="1"/>
  <c r="BJ129" i="1"/>
  <c r="BJ69" i="1"/>
  <c r="AX129" i="1"/>
  <c r="AX69" i="1"/>
  <c r="AL129" i="1"/>
  <c r="AL69" i="1"/>
  <c r="Z129" i="1"/>
  <c r="Z69" i="1"/>
  <c r="N129" i="1"/>
  <c r="N69" i="1"/>
  <c r="ET128" i="1"/>
  <c r="ET68" i="1"/>
  <c r="EH128" i="1"/>
  <c r="EH68" i="1"/>
  <c r="DV128" i="1"/>
  <c r="DV68" i="1"/>
  <c r="DJ128" i="1"/>
  <c r="DJ68" i="1"/>
  <c r="CX128" i="1"/>
  <c r="CX68" i="1"/>
  <c r="CL128" i="1"/>
  <c r="CL68" i="1"/>
  <c r="BZ128" i="1"/>
  <c r="BZ68" i="1"/>
  <c r="BN128" i="1"/>
  <c r="BN68" i="1"/>
  <c r="BB128" i="1"/>
  <c r="BB68" i="1"/>
  <c r="AP128" i="1"/>
  <c r="AP68" i="1"/>
  <c r="AD128" i="1"/>
  <c r="AD68" i="1"/>
  <c r="R128" i="1"/>
  <c r="R68" i="1"/>
  <c r="F128" i="1"/>
  <c r="F68" i="1"/>
  <c r="EM67" i="1"/>
  <c r="EA67" i="1"/>
  <c r="DO67" i="1"/>
  <c r="DC67" i="1"/>
  <c r="CQ67" i="1"/>
  <c r="CE67" i="1"/>
  <c r="BS67" i="1"/>
  <c r="BG67" i="1"/>
  <c r="AU67" i="1"/>
  <c r="AI67" i="1"/>
  <c r="W67" i="1"/>
  <c r="K67" i="1"/>
  <c r="ER66" i="1"/>
  <c r="EF66" i="1"/>
  <c r="DT66" i="1"/>
  <c r="DH66" i="1"/>
  <c r="CV66" i="1"/>
  <c r="CJ66" i="1"/>
  <c r="BX66" i="1"/>
  <c r="BL66" i="1"/>
  <c r="AZ66" i="1"/>
  <c r="AN66" i="1"/>
  <c r="AB66" i="1"/>
  <c r="O66" i="1"/>
  <c r="C66" i="1"/>
  <c r="EJ65" i="1"/>
  <c r="DX65" i="1"/>
  <c r="DL65" i="1"/>
  <c r="CZ65" i="1"/>
  <c r="CN65" i="1"/>
  <c r="CB65" i="1"/>
  <c r="BP65" i="1"/>
  <c r="BD65" i="1"/>
  <c r="AR65" i="1"/>
  <c r="AF65" i="1"/>
  <c r="T65" i="1"/>
  <c r="H65" i="1"/>
  <c r="EO64" i="1"/>
  <c r="EC64" i="1"/>
  <c r="DQ64" i="1"/>
  <c r="DE64" i="1"/>
  <c r="CS64" i="1"/>
  <c r="CG64" i="1"/>
  <c r="BU64" i="1"/>
  <c r="BI64" i="1"/>
  <c r="AW64" i="1"/>
  <c r="AK64" i="1"/>
  <c r="Y64" i="1"/>
  <c r="M64" i="1"/>
  <c r="ET63" i="1"/>
  <c r="EH63" i="1"/>
  <c r="DV63" i="1"/>
  <c r="DJ63" i="1"/>
  <c r="CX63" i="1"/>
  <c r="CL63" i="1"/>
  <c r="BZ63" i="1"/>
  <c r="BN63" i="1"/>
  <c r="BB63" i="1"/>
  <c r="AP63" i="1"/>
  <c r="AD63" i="1"/>
  <c r="R63" i="1"/>
  <c r="F63" i="1"/>
  <c r="EM62" i="1"/>
  <c r="EA62" i="1"/>
  <c r="DO62" i="1"/>
  <c r="DC62" i="1"/>
  <c r="CQ62" i="1"/>
  <c r="CE62" i="1"/>
  <c r="BS62" i="1"/>
  <c r="BG62" i="1"/>
  <c r="AU62" i="1"/>
  <c r="AI62" i="1"/>
  <c r="W62" i="1"/>
  <c r="K62" i="1"/>
  <c r="ER61" i="1"/>
  <c r="EF61" i="1"/>
  <c r="DT61" i="1"/>
  <c r="DH61" i="1"/>
  <c r="CV61" i="1"/>
  <c r="CJ61" i="1"/>
  <c r="BX61" i="1"/>
  <c r="BL61" i="1"/>
  <c r="AZ61" i="1"/>
  <c r="AN61" i="1"/>
  <c r="AB61" i="1"/>
  <c r="P61" i="1"/>
  <c r="D61" i="1"/>
  <c r="EK60" i="1"/>
  <c r="DY60" i="1"/>
  <c r="DM60" i="1"/>
  <c r="DA60" i="1"/>
  <c r="CO60" i="1"/>
  <c r="CC60" i="1"/>
  <c r="BQ60" i="1"/>
  <c r="BE60" i="1"/>
  <c r="AS60" i="1"/>
  <c r="AG60" i="1"/>
  <c r="U60" i="1"/>
  <c r="I60" i="1"/>
  <c r="EP59" i="1"/>
  <c r="ED59" i="1"/>
  <c r="DR59" i="1"/>
  <c r="DF59" i="1"/>
  <c r="CT59" i="1"/>
  <c r="CH59" i="1"/>
  <c r="BV59" i="1"/>
  <c r="BJ59" i="1"/>
  <c r="AX59" i="1"/>
  <c r="AL59" i="1"/>
  <c r="Z59" i="1"/>
  <c r="N59" i="1"/>
  <c r="ET58" i="1"/>
  <c r="EH58" i="1"/>
  <c r="DV58" i="1"/>
  <c r="DJ58" i="1"/>
  <c r="CX58" i="1"/>
  <c r="CL58" i="1"/>
  <c r="BZ58" i="1"/>
  <c r="BN58" i="1"/>
  <c r="BB58" i="1"/>
  <c r="AP58" i="1"/>
  <c r="AD58" i="1"/>
  <c r="R58" i="1"/>
  <c r="F58" i="1"/>
  <c r="EU135" i="1"/>
  <c r="EU75" i="1"/>
  <c r="EI135" i="1"/>
  <c r="EI75" i="1"/>
  <c r="DW135" i="1"/>
  <c r="DW75" i="1"/>
  <c r="DK135" i="1"/>
  <c r="DK75" i="1"/>
  <c r="CY135" i="1"/>
  <c r="CY75" i="1"/>
  <c r="CM135" i="1"/>
  <c r="CM75" i="1"/>
  <c r="CA135" i="1"/>
  <c r="CA75" i="1"/>
  <c r="BO135" i="1"/>
  <c r="BO75" i="1"/>
  <c r="BC135" i="1"/>
  <c r="BC75" i="1"/>
  <c r="AQ135" i="1"/>
  <c r="AQ75" i="1"/>
  <c r="AE135" i="1"/>
  <c r="AE75" i="1"/>
  <c r="S135" i="1"/>
  <c r="S75" i="1"/>
  <c r="G135" i="1"/>
  <c r="G75" i="1"/>
  <c r="EN134" i="1"/>
  <c r="EN74" i="1"/>
  <c r="EB134" i="1"/>
  <c r="EB74" i="1"/>
  <c r="DP134" i="1"/>
  <c r="DP74" i="1"/>
  <c r="DD134" i="1"/>
  <c r="DD74" i="1"/>
  <c r="CR134" i="1"/>
  <c r="CR74" i="1"/>
  <c r="CF134" i="1"/>
  <c r="CF74" i="1"/>
  <c r="BT134" i="1"/>
  <c r="BT74" i="1"/>
  <c r="BH134" i="1"/>
  <c r="BH74" i="1"/>
  <c r="AV134" i="1"/>
  <c r="AV74" i="1"/>
  <c r="AJ134" i="1"/>
  <c r="AJ74" i="1"/>
  <c r="X134" i="1"/>
  <c r="X74" i="1"/>
  <c r="L134" i="1"/>
  <c r="L74" i="1"/>
  <c r="ES133" i="1"/>
  <c r="ES73" i="1"/>
  <c r="EG133" i="1"/>
  <c r="EG73" i="1"/>
  <c r="DU133" i="1"/>
  <c r="DU73" i="1"/>
  <c r="DI133" i="1"/>
  <c r="DI73" i="1"/>
  <c r="CW133" i="1"/>
  <c r="CW73" i="1"/>
  <c r="CK133" i="1"/>
  <c r="CK73" i="1"/>
  <c r="BY133" i="1"/>
  <c r="BY73" i="1"/>
  <c r="BM133" i="1"/>
  <c r="BM73" i="1"/>
  <c r="BA133" i="1"/>
  <c r="BA73" i="1"/>
  <c r="AO133" i="1"/>
  <c r="AO73" i="1"/>
  <c r="AC133" i="1"/>
  <c r="AC73" i="1"/>
  <c r="Q133" i="1"/>
  <c r="Q73" i="1"/>
  <c r="E133" i="1"/>
  <c r="E73" i="1"/>
  <c r="EL132" i="1"/>
  <c r="EL72" i="1"/>
  <c r="DZ132" i="1"/>
  <c r="DZ72" i="1"/>
  <c r="DN132" i="1"/>
  <c r="DN72" i="1"/>
  <c r="DB132" i="1"/>
  <c r="DB72" i="1"/>
  <c r="CP132" i="1"/>
  <c r="CP72" i="1"/>
  <c r="CD132" i="1"/>
  <c r="CD72" i="1"/>
  <c r="BR132" i="1"/>
  <c r="BR72" i="1"/>
  <c r="BF132" i="1"/>
  <c r="BF72" i="1"/>
  <c r="AT132" i="1"/>
  <c r="AT72" i="1"/>
  <c r="AH132" i="1"/>
  <c r="AH72" i="1"/>
  <c r="V132" i="1"/>
  <c r="V72" i="1"/>
  <c r="J132" i="1"/>
  <c r="J72" i="1"/>
  <c r="EQ131" i="1"/>
  <c r="EQ71" i="1"/>
  <c r="EE131" i="1"/>
  <c r="EE71" i="1"/>
  <c r="DS131" i="1"/>
  <c r="DS71" i="1"/>
  <c r="DG131" i="1"/>
  <c r="DG71" i="1"/>
  <c r="CU131" i="1"/>
  <c r="CU71" i="1"/>
  <c r="CI131" i="1"/>
  <c r="CI71" i="1"/>
  <c r="BW131" i="1"/>
  <c r="BW71" i="1"/>
  <c r="BK131" i="1"/>
  <c r="BK71" i="1"/>
  <c r="AY131" i="1"/>
  <c r="AY71" i="1"/>
  <c r="AM131" i="1"/>
  <c r="AM71" i="1"/>
  <c r="AA131" i="1"/>
  <c r="AA71" i="1"/>
  <c r="O131" i="1"/>
  <c r="O71" i="1"/>
  <c r="C131" i="1"/>
  <c r="C71" i="1"/>
  <c r="EJ130" i="1"/>
  <c r="EJ70" i="1"/>
  <c r="DX130" i="1"/>
  <c r="DX70" i="1"/>
  <c r="DL130" i="1"/>
  <c r="DL70" i="1"/>
  <c r="CZ130" i="1"/>
  <c r="CZ70" i="1"/>
  <c r="CN130" i="1"/>
  <c r="CN70" i="1"/>
  <c r="CB130" i="1"/>
  <c r="CB70" i="1"/>
  <c r="BP130" i="1"/>
  <c r="BP70" i="1"/>
  <c r="BD130" i="1"/>
  <c r="BD70" i="1"/>
  <c r="AR130" i="1"/>
  <c r="AR70" i="1"/>
  <c r="AF130" i="1"/>
  <c r="AF70" i="1"/>
  <c r="T130" i="1"/>
  <c r="T70" i="1"/>
  <c r="H130" i="1"/>
  <c r="H70" i="1"/>
  <c r="EO129" i="1"/>
  <c r="EO69" i="1"/>
  <c r="EC129" i="1"/>
  <c r="EC69" i="1"/>
  <c r="DQ129" i="1"/>
  <c r="DQ69" i="1"/>
  <c r="DE129" i="1"/>
  <c r="DE69" i="1"/>
  <c r="CS129" i="1"/>
  <c r="CS69" i="1"/>
  <c r="CG129" i="1"/>
  <c r="CG69" i="1"/>
  <c r="BU129" i="1"/>
  <c r="BU69" i="1"/>
  <c r="BI129" i="1"/>
  <c r="BI69" i="1"/>
  <c r="AW129" i="1"/>
  <c r="AW69" i="1"/>
  <c r="AK129" i="1"/>
  <c r="AK69" i="1"/>
  <c r="Y129" i="1"/>
  <c r="Y69" i="1"/>
  <c r="M129" i="1"/>
  <c r="M69" i="1"/>
  <c r="ES128" i="1"/>
  <c r="ES68" i="1"/>
  <c r="EG128" i="1"/>
  <c r="EG68" i="1"/>
  <c r="DU128" i="1"/>
  <c r="DU68" i="1"/>
  <c r="DI128" i="1"/>
  <c r="DI68" i="1"/>
  <c r="CW128" i="1"/>
  <c r="CW68" i="1"/>
  <c r="CK128" i="1"/>
  <c r="CK68" i="1"/>
  <c r="BY128" i="1"/>
  <c r="BY68" i="1"/>
  <c r="BM128" i="1"/>
  <c r="BM68" i="1"/>
  <c r="BA128" i="1"/>
  <c r="BA68" i="1"/>
  <c r="AO128" i="1"/>
  <c r="AO68" i="1"/>
  <c r="AC128" i="1"/>
  <c r="AC68" i="1"/>
  <c r="Q128" i="1"/>
  <c r="Q68" i="1"/>
  <c r="E128" i="1"/>
  <c r="E68" i="1"/>
  <c r="EL67" i="1"/>
  <c r="DZ67" i="1"/>
  <c r="DN67" i="1"/>
  <c r="DB67" i="1"/>
  <c r="CP67" i="1"/>
  <c r="CD67" i="1"/>
  <c r="BR67" i="1"/>
  <c r="BF67" i="1"/>
  <c r="AT67" i="1"/>
  <c r="AH67" i="1"/>
  <c r="V67" i="1"/>
  <c r="J67" i="1"/>
  <c r="EQ66" i="1"/>
  <c r="EE66" i="1"/>
  <c r="DS66" i="1"/>
  <c r="DG66" i="1"/>
  <c r="CU66" i="1"/>
  <c r="CI66" i="1"/>
  <c r="BW66" i="1"/>
  <c r="BK66" i="1"/>
  <c r="AY66" i="1"/>
  <c r="AM66" i="1"/>
  <c r="AA66" i="1"/>
  <c r="N66" i="1"/>
  <c r="EU65" i="1"/>
  <c r="EI65" i="1"/>
  <c r="DW65" i="1"/>
  <c r="DK65" i="1"/>
  <c r="CY65" i="1"/>
  <c r="CM65" i="1"/>
  <c r="CA65" i="1"/>
  <c r="BO65" i="1"/>
  <c r="BC65" i="1"/>
  <c r="AQ65" i="1"/>
  <c r="AE65" i="1"/>
  <c r="S65" i="1"/>
  <c r="G65" i="1"/>
  <c r="EN64" i="1"/>
  <c r="EB64" i="1"/>
  <c r="DP64" i="1"/>
  <c r="DD64" i="1"/>
  <c r="CR64" i="1"/>
  <c r="CF64" i="1"/>
  <c r="BT64" i="1"/>
  <c r="BH64" i="1"/>
  <c r="AV64" i="1"/>
  <c r="AJ64" i="1"/>
  <c r="X64" i="1"/>
  <c r="L64" i="1"/>
  <c r="ES63" i="1"/>
  <c r="EG63" i="1"/>
  <c r="DU63" i="1"/>
  <c r="DI63" i="1"/>
  <c r="CW63" i="1"/>
  <c r="CK63" i="1"/>
  <c r="BY63" i="1"/>
  <c r="BM63" i="1"/>
  <c r="BA63" i="1"/>
  <c r="AO63" i="1"/>
  <c r="AC63" i="1"/>
  <c r="Q63" i="1"/>
  <c r="E63" i="1"/>
  <c r="EL62" i="1"/>
  <c r="DZ62" i="1"/>
  <c r="DN62" i="1"/>
  <c r="DB62" i="1"/>
  <c r="CP62" i="1"/>
  <c r="CD62" i="1"/>
  <c r="BR62" i="1"/>
  <c r="BF62" i="1"/>
  <c r="AT62" i="1"/>
  <c r="AH62" i="1"/>
  <c r="V62" i="1"/>
  <c r="J62" i="1"/>
  <c r="EQ61" i="1"/>
  <c r="EE61" i="1"/>
  <c r="DS61" i="1"/>
  <c r="DG61" i="1"/>
  <c r="CU61" i="1"/>
  <c r="CI61" i="1"/>
  <c r="BW61" i="1"/>
  <c r="BK61" i="1"/>
  <c r="AY61" i="1"/>
  <c r="AM61" i="1"/>
  <c r="AA61" i="1"/>
  <c r="O61" i="1"/>
  <c r="C61" i="1"/>
  <c r="EJ60" i="1"/>
  <c r="DX60" i="1"/>
  <c r="DL60" i="1"/>
  <c r="CZ60" i="1"/>
  <c r="CN60" i="1"/>
  <c r="CB60" i="1"/>
  <c r="BP60" i="1"/>
  <c r="BD60" i="1"/>
  <c r="AR60" i="1"/>
  <c r="AF60" i="1"/>
  <c r="T60" i="1"/>
  <c r="H60" i="1"/>
  <c r="EO59" i="1"/>
  <c r="EC59" i="1"/>
  <c r="DQ59" i="1"/>
  <c r="DE59" i="1"/>
  <c r="CS59" i="1"/>
  <c r="CG59" i="1"/>
  <c r="BU59" i="1"/>
  <c r="BI59" i="1"/>
  <c r="AW59" i="1"/>
  <c r="AK59" i="1"/>
  <c r="Y59" i="1"/>
  <c r="M59" i="1"/>
  <c r="ES58" i="1"/>
  <c r="EG58" i="1"/>
  <c r="DU58" i="1"/>
  <c r="DI58" i="1"/>
  <c r="CW58" i="1"/>
  <c r="CK58" i="1"/>
  <c r="EL139" i="1"/>
  <c r="EL79" i="1"/>
  <c r="DZ139" i="1"/>
  <c r="DZ79" i="1"/>
  <c r="DN139" i="1"/>
  <c r="DN79" i="1"/>
  <c r="DB139" i="1"/>
  <c r="DB79" i="1"/>
  <c r="CP139" i="1"/>
  <c r="CP79" i="1"/>
  <c r="CD139" i="1"/>
  <c r="CD79" i="1"/>
  <c r="BR139" i="1"/>
  <c r="BR79" i="1"/>
  <c r="BF139" i="1"/>
  <c r="BF79" i="1"/>
  <c r="AT139" i="1"/>
  <c r="AT79" i="1"/>
  <c r="AH139" i="1"/>
  <c r="AH79" i="1"/>
  <c r="V139" i="1"/>
  <c r="V79" i="1"/>
  <c r="J139" i="1"/>
  <c r="J79" i="1"/>
  <c r="EQ138" i="1"/>
  <c r="EQ78" i="1"/>
  <c r="EE138" i="1"/>
  <c r="EE78" i="1"/>
  <c r="DS138" i="1"/>
  <c r="DS78" i="1"/>
  <c r="DG138" i="1"/>
  <c r="DG78" i="1"/>
  <c r="CU138" i="1"/>
  <c r="CU78" i="1"/>
  <c r="CI138" i="1"/>
  <c r="CI78" i="1"/>
  <c r="BW138" i="1"/>
  <c r="BW78" i="1"/>
  <c r="BK138" i="1"/>
  <c r="BK78" i="1"/>
  <c r="AY138" i="1"/>
  <c r="AY78" i="1"/>
  <c r="AM138" i="1"/>
  <c r="AM78" i="1"/>
  <c r="AA138" i="1"/>
  <c r="AA78" i="1"/>
  <c r="O138" i="1"/>
  <c r="O78" i="1"/>
  <c r="C138" i="1"/>
  <c r="C78" i="1"/>
  <c r="EJ137" i="1"/>
  <c r="EJ77" i="1"/>
  <c r="DX137" i="1"/>
  <c r="DX77" i="1"/>
  <c r="DL137" i="1"/>
  <c r="DL77" i="1"/>
  <c r="CZ137" i="1"/>
  <c r="CZ77" i="1"/>
  <c r="CN137" i="1"/>
  <c r="CN77" i="1"/>
  <c r="CB137" i="1"/>
  <c r="CB77" i="1"/>
  <c r="BP137" i="1"/>
  <c r="BP77" i="1"/>
  <c r="BD137" i="1"/>
  <c r="BD77" i="1"/>
  <c r="AR137" i="1"/>
  <c r="AR77" i="1"/>
  <c r="AF137" i="1"/>
  <c r="AF77" i="1"/>
  <c r="T137" i="1"/>
  <c r="T77" i="1"/>
  <c r="H137" i="1"/>
  <c r="H77" i="1"/>
  <c r="EO136" i="1"/>
  <c r="EO76" i="1"/>
  <c r="EC136" i="1"/>
  <c r="EC76" i="1"/>
  <c r="DQ136" i="1"/>
  <c r="DQ76" i="1"/>
  <c r="DE136" i="1"/>
  <c r="DE76" i="1"/>
  <c r="CS136" i="1"/>
  <c r="CS76" i="1"/>
  <c r="CG136" i="1"/>
  <c r="CG76" i="1"/>
  <c r="BU136" i="1"/>
  <c r="BU76" i="1"/>
  <c r="BI136" i="1"/>
  <c r="BI76" i="1"/>
  <c r="AW136" i="1"/>
  <c r="AW76" i="1"/>
  <c r="AK136" i="1"/>
  <c r="AK76" i="1"/>
  <c r="Y136" i="1"/>
  <c r="Y76" i="1"/>
  <c r="M136" i="1"/>
  <c r="M76" i="1"/>
  <c r="ET135" i="1"/>
  <c r="ET75" i="1"/>
  <c r="EH135" i="1"/>
  <c r="EH75" i="1"/>
  <c r="DV135" i="1"/>
  <c r="DV75" i="1"/>
  <c r="DJ135" i="1"/>
  <c r="DJ75" i="1"/>
  <c r="CX135" i="1"/>
  <c r="CX75" i="1"/>
  <c r="CL135" i="1"/>
  <c r="CL75" i="1"/>
  <c r="BZ135" i="1"/>
  <c r="BZ75" i="1"/>
  <c r="BN135" i="1"/>
  <c r="BN75" i="1"/>
  <c r="BB135" i="1"/>
  <c r="BB75" i="1"/>
  <c r="AP135" i="1"/>
  <c r="AP75" i="1"/>
  <c r="AD135" i="1"/>
  <c r="AD75" i="1"/>
  <c r="R135" i="1"/>
  <c r="R75" i="1"/>
  <c r="F135" i="1"/>
  <c r="F75" i="1"/>
  <c r="EM134" i="1"/>
  <c r="EM74" i="1"/>
  <c r="EA134" i="1"/>
  <c r="EA74" i="1"/>
  <c r="DO134" i="1"/>
  <c r="DO74" i="1"/>
  <c r="DC134" i="1"/>
  <c r="DC74" i="1"/>
  <c r="CQ134" i="1"/>
  <c r="CQ74" i="1"/>
  <c r="CE134" i="1"/>
  <c r="CE74" i="1"/>
  <c r="BS134" i="1"/>
  <c r="BS74" i="1"/>
  <c r="BG134" i="1"/>
  <c r="BG74" i="1"/>
  <c r="AU134" i="1"/>
  <c r="AU74" i="1"/>
  <c r="AI134" i="1"/>
  <c r="AI74" i="1"/>
  <c r="W134" i="1"/>
  <c r="W74" i="1"/>
  <c r="K134" i="1"/>
  <c r="K74" i="1"/>
  <c r="ER133" i="1"/>
  <c r="ER73" i="1"/>
  <c r="EF133" i="1"/>
  <c r="EF73" i="1"/>
  <c r="DT133" i="1"/>
  <c r="DT73" i="1"/>
  <c r="DH133" i="1"/>
  <c r="DH73" i="1"/>
  <c r="CV133" i="1"/>
  <c r="CV73" i="1"/>
  <c r="CJ133" i="1"/>
  <c r="CJ73" i="1"/>
  <c r="BX133" i="1"/>
  <c r="BX73" i="1"/>
  <c r="BL133" i="1"/>
  <c r="BL73" i="1"/>
  <c r="AZ133" i="1"/>
  <c r="AZ73" i="1"/>
  <c r="AN133" i="1"/>
  <c r="AN73" i="1"/>
  <c r="AB133" i="1"/>
  <c r="AB73" i="1"/>
  <c r="P133" i="1"/>
  <c r="P73" i="1"/>
  <c r="D133" i="1"/>
  <c r="D73" i="1"/>
  <c r="EK132" i="1"/>
  <c r="EK72" i="1"/>
  <c r="DY132" i="1"/>
  <c r="DY72" i="1"/>
  <c r="DM132" i="1"/>
  <c r="DM72" i="1"/>
  <c r="DA132" i="1"/>
  <c r="DA72" i="1"/>
  <c r="CO132" i="1"/>
  <c r="CO72" i="1"/>
  <c r="CC132" i="1"/>
  <c r="CC72" i="1"/>
  <c r="BQ132" i="1"/>
  <c r="BQ72" i="1"/>
  <c r="BE132" i="1"/>
  <c r="BE72" i="1"/>
  <c r="AS132" i="1"/>
  <c r="AS72" i="1"/>
  <c r="AG132" i="1"/>
  <c r="AG72" i="1"/>
  <c r="U132" i="1"/>
  <c r="U72" i="1"/>
  <c r="I132" i="1"/>
  <c r="I72" i="1"/>
  <c r="EP131" i="1"/>
  <c r="EP71" i="1"/>
  <c r="ED131" i="1"/>
  <c r="ED71" i="1"/>
  <c r="DR131" i="1"/>
  <c r="DR71" i="1"/>
  <c r="DF131" i="1"/>
  <c r="DF71" i="1"/>
  <c r="CT131" i="1"/>
  <c r="CT71" i="1"/>
  <c r="CH131" i="1"/>
  <c r="CH71" i="1"/>
  <c r="BV131" i="1"/>
  <c r="BV71" i="1"/>
  <c r="BJ131" i="1"/>
  <c r="BJ71" i="1"/>
  <c r="AX131" i="1"/>
  <c r="AX71" i="1"/>
  <c r="AL131" i="1"/>
  <c r="AL71" i="1"/>
  <c r="Z131" i="1"/>
  <c r="Z71" i="1"/>
  <c r="N131" i="1"/>
  <c r="N71" i="1"/>
  <c r="EU130" i="1"/>
  <c r="EU70" i="1"/>
  <c r="EI130" i="1"/>
  <c r="EI70" i="1"/>
  <c r="DW130" i="1"/>
  <c r="DW70" i="1"/>
  <c r="DK130" i="1"/>
  <c r="DK70" i="1"/>
  <c r="CY130" i="1"/>
  <c r="CY70" i="1"/>
  <c r="CM130" i="1"/>
  <c r="CM70" i="1"/>
  <c r="CA130" i="1"/>
  <c r="CA70" i="1"/>
  <c r="BO130" i="1"/>
  <c r="BO70" i="1"/>
  <c r="BC130" i="1"/>
  <c r="BC70" i="1"/>
  <c r="AQ130" i="1"/>
  <c r="AQ70" i="1"/>
  <c r="AE130" i="1"/>
  <c r="AE70" i="1"/>
  <c r="S130" i="1"/>
  <c r="S70" i="1"/>
  <c r="G130" i="1"/>
  <c r="G70" i="1"/>
  <c r="EN129" i="1"/>
  <c r="EN69" i="1"/>
  <c r="EB129" i="1"/>
  <c r="EB69" i="1"/>
  <c r="DP129" i="1"/>
  <c r="DP69" i="1"/>
  <c r="DD129" i="1"/>
  <c r="DD69" i="1"/>
  <c r="CR129" i="1"/>
  <c r="CR69" i="1"/>
  <c r="CF129" i="1"/>
  <c r="CF69" i="1"/>
  <c r="BT129" i="1"/>
  <c r="BT69" i="1"/>
  <c r="BH129" i="1"/>
  <c r="BH69" i="1"/>
  <c r="AV129" i="1"/>
  <c r="AV69" i="1"/>
  <c r="AJ129" i="1"/>
  <c r="AJ69" i="1"/>
  <c r="X129" i="1"/>
  <c r="X69" i="1"/>
  <c r="L129" i="1"/>
  <c r="L69" i="1"/>
  <c r="ER128" i="1"/>
  <c r="ER68" i="1"/>
  <c r="EF128" i="1"/>
  <c r="EF68" i="1"/>
  <c r="DT128" i="1"/>
  <c r="DT68" i="1"/>
  <c r="DH128" i="1"/>
  <c r="DH68" i="1"/>
  <c r="CV128" i="1"/>
  <c r="CV68" i="1"/>
  <c r="CJ128" i="1"/>
  <c r="CJ68" i="1"/>
  <c r="BX128" i="1"/>
  <c r="BX68" i="1"/>
  <c r="BL128" i="1"/>
  <c r="BL68" i="1"/>
  <c r="AZ128" i="1"/>
  <c r="AZ68" i="1"/>
  <c r="AN128" i="1"/>
  <c r="AN68" i="1"/>
  <c r="AB128" i="1"/>
  <c r="AB68" i="1"/>
  <c r="P128" i="1"/>
  <c r="P68" i="1"/>
  <c r="D128" i="1"/>
  <c r="D68" i="1"/>
  <c r="EK67" i="1"/>
  <c r="DY67" i="1"/>
  <c r="DM67" i="1"/>
  <c r="DA67" i="1"/>
  <c r="CO67" i="1"/>
  <c r="CC67" i="1"/>
  <c r="BQ67" i="1"/>
  <c r="BE67" i="1"/>
  <c r="AS67" i="1"/>
  <c r="AG67" i="1"/>
  <c r="U67" i="1"/>
  <c r="I67" i="1"/>
  <c r="EP66" i="1"/>
  <c r="ED66" i="1"/>
  <c r="DR66" i="1"/>
  <c r="DF66" i="1"/>
  <c r="CT66" i="1"/>
  <c r="CH66" i="1"/>
  <c r="BV66" i="1"/>
  <c r="BJ66" i="1"/>
  <c r="AX66" i="1"/>
  <c r="AL66" i="1"/>
  <c r="Z66" i="1"/>
  <c r="M66" i="1"/>
  <c r="ET65" i="1"/>
  <c r="EH65" i="1"/>
  <c r="DV65" i="1"/>
  <c r="DJ65" i="1"/>
  <c r="CX65" i="1"/>
  <c r="CL65" i="1"/>
  <c r="BZ65" i="1"/>
  <c r="BN65" i="1"/>
  <c r="BB65" i="1"/>
  <c r="AP65" i="1"/>
  <c r="AD65" i="1"/>
  <c r="R65" i="1"/>
  <c r="F65" i="1"/>
  <c r="EM64" i="1"/>
  <c r="EA64" i="1"/>
  <c r="DO64" i="1"/>
  <c r="DC64" i="1"/>
  <c r="CQ64" i="1"/>
  <c r="CE64" i="1"/>
  <c r="BS64" i="1"/>
  <c r="BG64" i="1"/>
  <c r="AU64" i="1"/>
  <c r="AI64" i="1"/>
  <c r="W64" i="1"/>
  <c r="K64" i="1"/>
  <c r="ER63" i="1"/>
  <c r="EF63" i="1"/>
  <c r="DT63" i="1"/>
  <c r="DH63" i="1"/>
  <c r="CV63" i="1"/>
  <c r="CJ63" i="1"/>
  <c r="BX63" i="1"/>
  <c r="BL63" i="1"/>
  <c r="AZ63" i="1"/>
  <c r="AN63" i="1"/>
  <c r="AB63" i="1"/>
  <c r="P63" i="1"/>
  <c r="D63" i="1"/>
  <c r="EK62" i="1"/>
  <c r="DY62" i="1"/>
  <c r="DM62" i="1"/>
  <c r="DA62" i="1"/>
  <c r="CO62" i="1"/>
  <c r="CC62" i="1"/>
  <c r="BQ62" i="1"/>
  <c r="BE62" i="1"/>
  <c r="AS62" i="1"/>
  <c r="AG62" i="1"/>
  <c r="U62" i="1"/>
  <c r="I62" i="1"/>
  <c r="EP61" i="1"/>
  <c r="ED61" i="1"/>
  <c r="DR61" i="1"/>
  <c r="DF61" i="1"/>
  <c r="CT61" i="1"/>
  <c r="CH61" i="1"/>
  <c r="BV61" i="1"/>
  <c r="BJ61" i="1"/>
  <c r="AX61" i="1"/>
  <c r="AL61" i="1"/>
  <c r="Z61" i="1"/>
  <c r="N61" i="1"/>
  <c r="EU60" i="1"/>
  <c r="EI60" i="1"/>
  <c r="DW60" i="1"/>
  <c r="DK60" i="1"/>
  <c r="CY60" i="1"/>
  <c r="CM60" i="1"/>
  <c r="CA60" i="1"/>
  <c r="BO60" i="1"/>
  <c r="EM129" i="1"/>
  <c r="EM69" i="1"/>
  <c r="EA129" i="1"/>
  <c r="EA69" i="1"/>
  <c r="DO129" i="1"/>
  <c r="DO69" i="1"/>
  <c r="DC129" i="1"/>
  <c r="DC69" i="1"/>
  <c r="CQ129" i="1"/>
  <c r="CQ69" i="1"/>
  <c r="CE129" i="1"/>
  <c r="CE69" i="1"/>
  <c r="BS129" i="1"/>
  <c r="BS69" i="1"/>
  <c r="BG129" i="1"/>
  <c r="BG69" i="1"/>
  <c r="AU129" i="1"/>
  <c r="AU69" i="1"/>
  <c r="AI129" i="1"/>
  <c r="AI69" i="1"/>
  <c r="W129" i="1"/>
  <c r="W69" i="1"/>
  <c r="K129" i="1"/>
  <c r="K69" i="1"/>
  <c r="EQ128" i="1"/>
  <c r="EQ68" i="1"/>
  <c r="EE128" i="1"/>
  <c r="EE68" i="1"/>
  <c r="DS128" i="1"/>
  <c r="DS68" i="1"/>
  <c r="DG128" i="1"/>
  <c r="DG68" i="1"/>
  <c r="CU128" i="1"/>
  <c r="CU68" i="1"/>
  <c r="CI128" i="1"/>
  <c r="CI68" i="1"/>
  <c r="BW128" i="1"/>
  <c r="BW68" i="1"/>
  <c r="BK128" i="1"/>
  <c r="BK68" i="1"/>
  <c r="AY128" i="1"/>
  <c r="AY68" i="1"/>
  <c r="AM128" i="1"/>
  <c r="AM68" i="1"/>
  <c r="AA128" i="1"/>
  <c r="AA68" i="1"/>
  <c r="O128" i="1"/>
  <c r="O68" i="1"/>
  <c r="C128" i="1"/>
  <c r="C68" i="1"/>
  <c r="EJ67" i="1"/>
  <c r="DX67" i="1"/>
  <c r="DL67" i="1"/>
  <c r="CZ67" i="1"/>
  <c r="CN67" i="1"/>
  <c r="CB67" i="1"/>
  <c r="BP67" i="1"/>
  <c r="BD67" i="1"/>
  <c r="AR67" i="1"/>
  <c r="AF67" i="1"/>
  <c r="T67" i="1"/>
  <c r="H67" i="1"/>
  <c r="EO66" i="1"/>
  <c r="EC66" i="1"/>
  <c r="DQ66" i="1"/>
  <c r="DE66" i="1"/>
  <c r="CS66" i="1"/>
  <c r="CG66" i="1"/>
  <c r="BU66" i="1"/>
  <c r="BI66" i="1"/>
  <c r="AW66" i="1"/>
  <c r="AK66" i="1"/>
  <c r="Y66" i="1"/>
  <c r="L66" i="1"/>
  <c r="ES65" i="1"/>
  <c r="EG65" i="1"/>
  <c r="DU65" i="1"/>
  <c r="DI65" i="1"/>
  <c r="CW65" i="1"/>
  <c r="CK65" i="1"/>
  <c r="BY65" i="1"/>
  <c r="BM65" i="1"/>
  <c r="BA65" i="1"/>
  <c r="AO65" i="1"/>
  <c r="AC65" i="1"/>
  <c r="Q65" i="1"/>
  <c r="E65" i="1"/>
  <c r="EL64" i="1"/>
  <c r="DZ64" i="1"/>
  <c r="DN64" i="1"/>
  <c r="DB64" i="1"/>
  <c r="CP64" i="1"/>
  <c r="CD64" i="1"/>
  <c r="BR64" i="1"/>
  <c r="BF64" i="1"/>
  <c r="AT64" i="1"/>
  <c r="AH64" i="1"/>
  <c r="V64" i="1"/>
  <c r="J64" i="1"/>
  <c r="EQ63" i="1"/>
  <c r="EE63" i="1"/>
  <c r="DS63" i="1"/>
  <c r="DG63" i="1"/>
  <c r="CU63" i="1"/>
  <c r="CI63" i="1"/>
  <c r="BW63" i="1"/>
  <c r="BK63" i="1"/>
  <c r="AY63" i="1"/>
  <c r="AM63" i="1"/>
  <c r="AA63" i="1"/>
  <c r="O63" i="1"/>
  <c r="C63" i="1"/>
  <c r="EJ62" i="1"/>
  <c r="DX62" i="1"/>
  <c r="DL62" i="1"/>
  <c r="CZ62" i="1"/>
  <c r="CN62" i="1"/>
  <c r="CB62" i="1"/>
  <c r="BP62" i="1"/>
  <c r="BD62" i="1"/>
  <c r="AR62" i="1"/>
  <c r="AF62" i="1"/>
  <c r="T62" i="1"/>
  <c r="H62" i="1"/>
  <c r="EO61" i="1"/>
  <c r="EC61" i="1"/>
  <c r="DQ61" i="1"/>
  <c r="DE61" i="1"/>
  <c r="CS61" i="1"/>
  <c r="CG61" i="1"/>
  <c r="BU61" i="1"/>
  <c r="BI61" i="1"/>
  <c r="AW61" i="1"/>
  <c r="AK61" i="1"/>
  <c r="Y61" i="1"/>
  <c r="M61" i="1"/>
  <c r="ET60" i="1"/>
  <c r="EH60" i="1"/>
  <c r="DV60" i="1"/>
  <c r="DJ60" i="1"/>
  <c r="CX60" i="1"/>
  <c r="CL60" i="1"/>
  <c r="BZ60" i="1"/>
  <c r="BN60" i="1"/>
  <c r="BB60" i="1"/>
  <c r="AP60" i="1"/>
  <c r="AD60" i="1"/>
  <c r="R60" i="1"/>
  <c r="F60" i="1"/>
  <c r="EM59" i="1"/>
  <c r="EA59" i="1"/>
  <c r="DO59" i="1"/>
  <c r="DC59" i="1"/>
  <c r="CQ59" i="1"/>
  <c r="CE59" i="1"/>
  <c r="BS59" i="1"/>
  <c r="BG59" i="1"/>
  <c r="AU59" i="1"/>
  <c r="AI59" i="1"/>
  <c r="W59" i="1"/>
  <c r="K59" i="1"/>
  <c r="EQ58" i="1"/>
  <c r="EE58" i="1"/>
  <c r="DS58" i="1"/>
  <c r="DG58" i="1"/>
  <c r="CU58" i="1"/>
  <c r="CI58" i="1"/>
  <c r="BW58" i="1"/>
  <c r="BK58" i="1"/>
  <c r="AY58" i="1"/>
  <c r="AM58" i="1"/>
  <c r="AA58" i="1"/>
  <c r="O58" i="1"/>
  <c r="C58" i="1"/>
  <c r="EU132" i="1"/>
  <c r="EU72" i="1"/>
  <c r="EI132" i="1"/>
  <c r="EI72" i="1"/>
  <c r="DW132" i="1"/>
  <c r="DW72" i="1"/>
  <c r="DK132" i="1"/>
  <c r="DK72" i="1"/>
  <c r="CY132" i="1"/>
  <c r="CY72" i="1"/>
  <c r="CM132" i="1"/>
  <c r="CM72" i="1"/>
  <c r="CA132" i="1"/>
  <c r="CA72" i="1"/>
  <c r="BO132" i="1"/>
  <c r="BO72" i="1"/>
  <c r="BC132" i="1"/>
  <c r="BC72" i="1"/>
  <c r="AQ132" i="1"/>
  <c r="AQ72" i="1"/>
  <c r="AE132" i="1"/>
  <c r="AE72" i="1"/>
  <c r="S132" i="1"/>
  <c r="S72" i="1"/>
  <c r="G132" i="1"/>
  <c r="G72" i="1"/>
  <c r="EN131" i="1"/>
  <c r="EN71" i="1"/>
  <c r="EB131" i="1"/>
  <c r="EB71" i="1"/>
  <c r="DP131" i="1"/>
  <c r="DP71" i="1"/>
  <c r="DD131" i="1"/>
  <c r="DD71" i="1"/>
  <c r="CR131" i="1"/>
  <c r="CR71" i="1"/>
  <c r="CF131" i="1"/>
  <c r="CF71" i="1"/>
  <c r="BT131" i="1"/>
  <c r="BT71" i="1"/>
  <c r="BH131" i="1"/>
  <c r="BH71" i="1"/>
  <c r="AV131" i="1"/>
  <c r="AV71" i="1"/>
  <c r="AJ131" i="1"/>
  <c r="AJ71" i="1"/>
  <c r="X131" i="1"/>
  <c r="X71" i="1"/>
  <c r="L131" i="1"/>
  <c r="L71" i="1"/>
  <c r="ES130" i="1"/>
  <c r="ES70" i="1"/>
  <c r="EG130" i="1"/>
  <c r="EG70" i="1"/>
  <c r="DU130" i="1"/>
  <c r="DU70" i="1"/>
  <c r="DI130" i="1"/>
  <c r="DI70" i="1"/>
  <c r="CW130" i="1"/>
  <c r="CW70" i="1"/>
  <c r="CK130" i="1"/>
  <c r="CK70" i="1"/>
  <c r="BY130" i="1"/>
  <c r="BY70" i="1"/>
  <c r="BM130" i="1"/>
  <c r="BM70" i="1"/>
  <c r="BA130" i="1"/>
  <c r="BA70" i="1"/>
  <c r="AO130" i="1"/>
  <c r="AO70" i="1"/>
  <c r="AC130" i="1"/>
  <c r="AC70" i="1"/>
  <c r="Q130" i="1"/>
  <c r="Q70" i="1"/>
  <c r="E130" i="1"/>
  <c r="E70" i="1"/>
  <c r="EL129" i="1"/>
  <c r="EL69" i="1"/>
  <c r="DZ129" i="1"/>
  <c r="DZ69" i="1"/>
  <c r="DN129" i="1"/>
  <c r="DN69" i="1"/>
  <c r="DB129" i="1"/>
  <c r="DB69" i="1"/>
  <c r="CP129" i="1"/>
  <c r="CP69" i="1"/>
  <c r="CD129" i="1"/>
  <c r="CD69" i="1"/>
  <c r="BR129" i="1"/>
  <c r="BR69" i="1"/>
  <c r="BF129" i="1"/>
  <c r="BF69" i="1"/>
  <c r="AT129" i="1"/>
  <c r="AT69" i="1"/>
  <c r="AH129" i="1"/>
  <c r="AH69" i="1"/>
  <c r="V129" i="1"/>
  <c r="V69" i="1"/>
  <c r="J129" i="1"/>
  <c r="J69" i="1"/>
  <c r="EP128" i="1"/>
  <c r="EP68" i="1"/>
  <c r="ED128" i="1"/>
  <c r="ED68" i="1"/>
  <c r="DR128" i="1"/>
  <c r="DR68" i="1"/>
  <c r="DF128" i="1"/>
  <c r="DF68" i="1"/>
  <c r="CT128" i="1"/>
  <c r="CT68" i="1"/>
  <c r="CH128" i="1"/>
  <c r="CH68" i="1"/>
  <c r="BV128" i="1"/>
  <c r="BV68" i="1"/>
  <c r="BJ128" i="1"/>
  <c r="BJ68" i="1"/>
  <c r="AX128" i="1"/>
  <c r="AX68" i="1"/>
  <c r="AL128" i="1"/>
  <c r="AL68" i="1"/>
  <c r="Z128" i="1"/>
  <c r="Z68" i="1"/>
  <c r="N128" i="1"/>
  <c r="N68" i="1"/>
  <c r="EU67" i="1"/>
  <c r="EI67" i="1"/>
  <c r="DW67" i="1"/>
  <c r="DK67" i="1"/>
  <c r="CY67" i="1"/>
  <c r="CM67" i="1"/>
  <c r="CA67" i="1"/>
  <c r="BO67" i="1"/>
  <c r="BC67" i="1"/>
  <c r="AQ67" i="1"/>
  <c r="AE67" i="1"/>
  <c r="S67" i="1"/>
  <c r="G67" i="1"/>
  <c r="EN66" i="1"/>
  <c r="EB66" i="1"/>
  <c r="DP66" i="1"/>
  <c r="DD66" i="1"/>
  <c r="CR66" i="1"/>
  <c r="CF66" i="1"/>
  <c r="BT66" i="1"/>
  <c r="BH66" i="1"/>
  <c r="AV66" i="1"/>
  <c r="AJ66" i="1"/>
  <c r="X66" i="1"/>
  <c r="K66" i="1"/>
  <c r="ER65" i="1"/>
  <c r="EF65" i="1"/>
  <c r="DT65" i="1"/>
  <c r="DH65" i="1"/>
  <c r="CV65" i="1"/>
  <c r="CJ65" i="1"/>
  <c r="BX65" i="1"/>
  <c r="BL65" i="1"/>
  <c r="AZ65" i="1"/>
  <c r="AN65" i="1"/>
  <c r="AB65" i="1"/>
  <c r="P65" i="1"/>
  <c r="D65" i="1"/>
  <c r="EK64" i="1"/>
  <c r="DY64" i="1"/>
  <c r="DM64" i="1"/>
  <c r="DA64" i="1"/>
  <c r="CO64" i="1"/>
  <c r="CC64" i="1"/>
  <c r="BQ64" i="1"/>
  <c r="BE64" i="1"/>
  <c r="AS64" i="1"/>
  <c r="AG64" i="1"/>
  <c r="U64" i="1"/>
  <c r="I64" i="1"/>
  <c r="EP63" i="1"/>
  <c r="ED63" i="1"/>
  <c r="DR63" i="1"/>
  <c r="DF63" i="1"/>
  <c r="CT63" i="1"/>
  <c r="CH63" i="1"/>
  <c r="BV63" i="1"/>
  <c r="BJ63" i="1"/>
  <c r="AX63" i="1"/>
  <c r="AL63" i="1"/>
  <c r="Z63" i="1"/>
  <c r="N63" i="1"/>
  <c r="EU62" i="1"/>
  <c r="EI62" i="1"/>
  <c r="DW62" i="1"/>
  <c r="DK62" i="1"/>
  <c r="CY62" i="1"/>
  <c r="CM62" i="1"/>
  <c r="CA62" i="1"/>
  <c r="BO62" i="1"/>
  <c r="BC62" i="1"/>
  <c r="AQ62" i="1"/>
  <c r="AE62" i="1"/>
  <c r="S62" i="1"/>
  <c r="G62" i="1"/>
  <c r="EN61" i="1"/>
  <c r="EB61" i="1"/>
  <c r="DP61" i="1"/>
  <c r="DD61" i="1"/>
  <c r="CR61" i="1"/>
  <c r="CF61" i="1"/>
  <c r="BT61" i="1"/>
  <c r="BH61" i="1"/>
  <c r="AV61" i="1"/>
  <c r="AJ61" i="1"/>
  <c r="X61" i="1"/>
  <c r="L61" i="1"/>
  <c r="ES60" i="1"/>
  <c r="EG60" i="1"/>
  <c r="DU60" i="1"/>
  <c r="DI60" i="1"/>
  <c r="CW60" i="1"/>
  <c r="CK60" i="1"/>
  <c r="BY60" i="1"/>
  <c r="BM60" i="1"/>
  <c r="BA60" i="1"/>
  <c r="AO60" i="1"/>
  <c r="AC60" i="1"/>
  <c r="Q60" i="1"/>
  <c r="E60" i="1"/>
  <c r="EL59" i="1"/>
  <c r="DZ59" i="1"/>
  <c r="DN59" i="1"/>
  <c r="DB59" i="1"/>
  <c r="CP59" i="1"/>
  <c r="CD59" i="1"/>
  <c r="BR59" i="1"/>
  <c r="BF59" i="1"/>
  <c r="AT59" i="1"/>
  <c r="AH59" i="1"/>
  <c r="V59" i="1"/>
  <c r="J59" i="1"/>
  <c r="EP58" i="1"/>
  <c r="ED58" i="1"/>
  <c r="DR58" i="1"/>
  <c r="DF58" i="1"/>
  <c r="CT58" i="1"/>
  <c r="CH58" i="1"/>
  <c r="BV58" i="1"/>
  <c r="BJ58" i="1"/>
  <c r="AX58" i="1"/>
  <c r="AL58" i="1"/>
  <c r="Z58" i="1"/>
  <c r="N58" i="1"/>
  <c r="EP140" i="1"/>
  <c r="EP80" i="1"/>
  <c r="ED140" i="1"/>
  <c r="ED80" i="1"/>
  <c r="DR140" i="1"/>
  <c r="DR80" i="1"/>
  <c r="DF140" i="1"/>
  <c r="DF80" i="1"/>
  <c r="CT140" i="1"/>
  <c r="CT80" i="1"/>
  <c r="CH140" i="1"/>
  <c r="CH80" i="1"/>
  <c r="BV140" i="1"/>
  <c r="BV80" i="1"/>
  <c r="BJ140" i="1"/>
  <c r="BJ80" i="1"/>
  <c r="AX140" i="1"/>
  <c r="AX80" i="1"/>
  <c r="AL140" i="1"/>
  <c r="AL80" i="1"/>
  <c r="Z140" i="1"/>
  <c r="Z80" i="1"/>
  <c r="N140" i="1"/>
  <c r="N80" i="1"/>
  <c r="EU139" i="1"/>
  <c r="EU79" i="1"/>
  <c r="EI139" i="1"/>
  <c r="EI79" i="1"/>
  <c r="DW139" i="1"/>
  <c r="DW79" i="1"/>
  <c r="DK139" i="1"/>
  <c r="DK79" i="1"/>
  <c r="CY139" i="1"/>
  <c r="CY79" i="1"/>
  <c r="CM139" i="1"/>
  <c r="CM79" i="1"/>
  <c r="CA139" i="1"/>
  <c r="CA79" i="1"/>
  <c r="BO139" i="1"/>
  <c r="BO79" i="1"/>
  <c r="BC139" i="1"/>
  <c r="BC79" i="1"/>
  <c r="AQ139" i="1"/>
  <c r="AQ79" i="1"/>
  <c r="AE139" i="1"/>
  <c r="AE79" i="1"/>
  <c r="S139" i="1"/>
  <c r="S79" i="1"/>
  <c r="G139" i="1"/>
  <c r="G79" i="1"/>
  <c r="EN138" i="1"/>
  <c r="EN78" i="1"/>
  <c r="EB138" i="1"/>
  <c r="EB78" i="1"/>
  <c r="DP138" i="1"/>
  <c r="DP78" i="1"/>
  <c r="DD138" i="1"/>
  <c r="DD78" i="1"/>
  <c r="CR138" i="1"/>
  <c r="CR78" i="1"/>
  <c r="CF138" i="1"/>
  <c r="CF78" i="1"/>
  <c r="BT138" i="1"/>
  <c r="BT78" i="1"/>
  <c r="BH138" i="1"/>
  <c r="BH78" i="1"/>
  <c r="AV138" i="1"/>
  <c r="AV78" i="1"/>
  <c r="AJ138" i="1"/>
  <c r="AJ78" i="1"/>
  <c r="X138" i="1"/>
  <c r="X78" i="1"/>
  <c r="L138" i="1"/>
  <c r="L78" i="1"/>
  <c r="ES137" i="1"/>
  <c r="ES77" i="1"/>
  <c r="EG137" i="1"/>
  <c r="EG77" i="1"/>
  <c r="DU137" i="1"/>
  <c r="DU77" i="1"/>
  <c r="DI137" i="1"/>
  <c r="DI77" i="1"/>
  <c r="CW137" i="1"/>
  <c r="CW77" i="1"/>
  <c r="CK137" i="1"/>
  <c r="CK77" i="1"/>
  <c r="BY137" i="1"/>
  <c r="BY77" i="1"/>
  <c r="BM137" i="1"/>
  <c r="BM77" i="1"/>
  <c r="BA137" i="1"/>
  <c r="BA77" i="1"/>
  <c r="AO137" i="1"/>
  <c r="AO77" i="1"/>
  <c r="AC137" i="1"/>
  <c r="AC77" i="1"/>
  <c r="Q137" i="1"/>
  <c r="Q77" i="1"/>
  <c r="E137" i="1"/>
  <c r="E77" i="1"/>
  <c r="EL136" i="1"/>
  <c r="EL76" i="1"/>
  <c r="DZ136" i="1"/>
  <c r="DZ76" i="1"/>
  <c r="DN136" i="1"/>
  <c r="DN76" i="1"/>
  <c r="DB136" i="1"/>
  <c r="DB76" i="1"/>
  <c r="CP136" i="1"/>
  <c r="CP76" i="1"/>
  <c r="CD136" i="1"/>
  <c r="CD76" i="1"/>
  <c r="BR136" i="1"/>
  <c r="BR76" i="1"/>
  <c r="BF136" i="1"/>
  <c r="BF76" i="1"/>
  <c r="AT136" i="1"/>
  <c r="AT76" i="1"/>
  <c r="AH136" i="1"/>
  <c r="AH76" i="1"/>
  <c r="V136" i="1"/>
  <c r="V76" i="1"/>
  <c r="J136" i="1"/>
  <c r="J76" i="1"/>
  <c r="EQ135" i="1"/>
  <c r="EQ75" i="1"/>
  <c r="EE135" i="1"/>
  <c r="EE75" i="1"/>
  <c r="DS135" i="1"/>
  <c r="DS75" i="1"/>
  <c r="DG135" i="1"/>
  <c r="DG75" i="1"/>
  <c r="CU135" i="1"/>
  <c r="CU75" i="1"/>
  <c r="CI135" i="1"/>
  <c r="CI75" i="1"/>
  <c r="BW135" i="1"/>
  <c r="BW75" i="1"/>
  <c r="BK135" i="1"/>
  <c r="BK75" i="1"/>
  <c r="AY135" i="1"/>
  <c r="AY75" i="1"/>
  <c r="AM135" i="1"/>
  <c r="AM75" i="1"/>
  <c r="AA135" i="1"/>
  <c r="AA75" i="1"/>
  <c r="O135" i="1"/>
  <c r="O75" i="1"/>
  <c r="C75" i="1"/>
  <c r="C135" i="1"/>
  <c r="EJ134" i="1"/>
  <c r="EJ74" i="1"/>
  <c r="DX134" i="1"/>
  <c r="DX74" i="1"/>
  <c r="DL134" i="1"/>
  <c r="DL74" i="1"/>
  <c r="CZ134" i="1"/>
  <c r="CZ74" i="1"/>
  <c r="CN134" i="1"/>
  <c r="CN74" i="1"/>
  <c r="CB134" i="1"/>
  <c r="CB74" i="1"/>
  <c r="BP134" i="1"/>
  <c r="BP74" i="1"/>
  <c r="BD134" i="1"/>
  <c r="BD74" i="1"/>
  <c r="AR134" i="1"/>
  <c r="AR74" i="1"/>
  <c r="AF134" i="1"/>
  <c r="AF74" i="1"/>
  <c r="T134" i="1"/>
  <c r="T74" i="1"/>
  <c r="H134" i="1"/>
  <c r="H74" i="1"/>
  <c r="EO133" i="1"/>
  <c r="EO73" i="1"/>
  <c r="EC133" i="1"/>
  <c r="EC73" i="1"/>
  <c r="DQ133" i="1"/>
  <c r="DQ73" i="1"/>
  <c r="DE133" i="1"/>
  <c r="DE73" i="1"/>
  <c r="CS133" i="1"/>
  <c r="CS73" i="1"/>
  <c r="CG133" i="1"/>
  <c r="CG73" i="1"/>
  <c r="BU133" i="1"/>
  <c r="BU73" i="1"/>
  <c r="BI133" i="1"/>
  <c r="BI73" i="1"/>
  <c r="AW133" i="1"/>
  <c r="AW73" i="1"/>
  <c r="AK133" i="1"/>
  <c r="AK73" i="1"/>
  <c r="Y133" i="1"/>
  <c r="Y73" i="1"/>
  <c r="M133" i="1"/>
  <c r="M73" i="1"/>
  <c r="ET132" i="1"/>
  <c r="ET72" i="1"/>
  <c r="EH132" i="1"/>
  <c r="EH72" i="1"/>
  <c r="DV132" i="1"/>
  <c r="DV72" i="1"/>
  <c r="DJ132" i="1"/>
  <c r="DJ72" i="1"/>
  <c r="CX132" i="1"/>
  <c r="CX72" i="1"/>
  <c r="CL132" i="1"/>
  <c r="CL72" i="1"/>
  <c r="BZ132" i="1"/>
  <c r="BZ72" i="1"/>
  <c r="BN132" i="1"/>
  <c r="BN72" i="1"/>
  <c r="BB132" i="1"/>
  <c r="BB72" i="1"/>
  <c r="AP132" i="1"/>
  <c r="AP72" i="1"/>
  <c r="AD132" i="1"/>
  <c r="AD72" i="1"/>
  <c r="R132" i="1"/>
  <c r="R72" i="1"/>
  <c r="F132" i="1"/>
  <c r="F72" i="1"/>
  <c r="EM131" i="1"/>
  <c r="EM71" i="1"/>
  <c r="EA131" i="1"/>
  <c r="EA71" i="1"/>
  <c r="DO131" i="1"/>
  <c r="DO71" i="1"/>
  <c r="DC131" i="1"/>
  <c r="DC71" i="1"/>
  <c r="CQ131" i="1"/>
  <c r="CQ71" i="1"/>
  <c r="CE131" i="1"/>
  <c r="CE71" i="1"/>
  <c r="BS131" i="1"/>
  <c r="BS71" i="1"/>
  <c r="BG131" i="1"/>
  <c r="BG71" i="1"/>
  <c r="AU131" i="1"/>
  <c r="AU71" i="1"/>
  <c r="AI131" i="1"/>
  <c r="AI71" i="1"/>
  <c r="W131" i="1"/>
  <c r="W71" i="1"/>
  <c r="K131" i="1"/>
  <c r="K71" i="1"/>
  <c r="ER130" i="1"/>
  <c r="ER70" i="1"/>
  <c r="EF130" i="1"/>
  <c r="EF70" i="1"/>
  <c r="DT130" i="1"/>
  <c r="DT70" i="1"/>
  <c r="DH130" i="1"/>
  <c r="DH70" i="1"/>
  <c r="CV130" i="1"/>
  <c r="CV70" i="1"/>
  <c r="CJ130" i="1"/>
  <c r="CJ70" i="1"/>
  <c r="BX130" i="1"/>
  <c r="BX70" i="1"/>
  <c r="BL130" i="1"/>
  <c r="BL70" i="1"/>
  <c r="AZ130" i="1"/>
  <c r="AZ70" i="1"/>
  <c r="AN130" i="1"/>
  <c r="AN70" i="1"/>
  <c r="AB130" i="1"/>
  <c r="AB70" i="1"/>
  <c r="P130" i="1"/>
  <c r="P70" i="1"/>
  <c r="D130" i="1"/>
  <c r="D70" i="1"/>
  <c r="EK129" i="1"/>
  <c r="EK69" i="1"/>
  <c r="DY129" i="1"/>
  <c r="DY69" i="1"/>
  <c r="DM129" i="1"/>
  <c r="DM69" i="1"/>
  <c r="DA129" i="1"/>
  <c r="DA69" i="1"/>
  <c r="CO129" i="1"/>
  <c r="CO69" i="1"/>
  <c r="CC129" i="1"/>
  <c r="CC69" i="1"/>
  <c r="BQ129" i="1"/>
  <c r="BQ69" i="1"/>
  <c r="BE129" i="1"/>
  <c r="BE69" i="1"/>
  <c r="AS129" i="1"/>
  <c r="AS69" i="1"/>
  <c r="AG129" i="1"/>
  <c r="AG69" i="1"/>
  <c r="U129" i="1"/>
  <c r="U69" i="1"/>
  <c r="I129" i="1"/>
  <c r="I69" i="1"/>
  <c r="EO128" i="1"/>
  <c r="EO68" i="1"/>
  <c r="EC128" i="1"/>
  <c r="EC68" i="1"/>
  <c r="DQ128" i="1"/>
  <c r="DQ68" i="1"/>
  <c r="DE128" i="1"/>
  <c r="DE68" i="1"/>
  <c r="CS128" i="1"/>
  <c r="CS68" i="1"/>
  <c r="CG128" i="1"/>
  <c r="CG68" i="1"/>
  <c r="BU128" i="1"/>
  <c r="BU68" i="1"/>
  <c r="BI128" i="1"/>
  <c r="BI68" i="1"/>
  <c r="AW128" i="1"/>
  <c r="AW68" i="1"/>
  <c r="AK128" i="1"/>
  <c r="AK68" i="1"/>
  <c r="Y128" i="1"/>
  <c r="Y68" i="1"/>
  <c r="M128" i="1"/>
  <c r="M68" i="1"/>
  <c r="ET67" i="1"/>
  <c r="EH67" i="1"/>
  <c r="DV67" i="1"/>
  <c r="DJ67" i="1"/>
  <c r="CX67" i="1"/>
  <c r="CL67" i="1"/>
  <c r="BZ67" i="1"/>
  <c r="BN67" i="1"/>
  <c r="BB67" i="1"/>
  <c r="AP67" i="1"/>
  <c r="AD67" i="1"/>
  <c r="R67" i="1"/>
  <c r="F67" i="1"/>
  <c r="EM66" i="1"/>
  <c r="EA66" i="1"/>
  <c r="DO66" i="1"/>
  <c r="DC66" i="1"/>
  <c r="CQ66" i="1"/>
  <c r="CE66" i="1"/>
  <c r="BS66" i="1"/>
  <c r="BG66" i="1"/>
  <c r="AU66" i="1"/>
  <c r="AI66" i="1"/>
  <c r="W66" i="1"/>
  <c r="J66" i="1"/>
  <c r="EQ65" i="1"/>
  <c r="EE65" i="1"/>
  <c r="DS65" i="1"/>
  <c r="DG65" i="1"/>
  <c r="CU65" i="1"/>
  <c r="CI65" i="1"/>
  <c r="BW65" i="1"/>
  <c r="BK65" i="1"/>
  <c r="AY65" i="1"/>
  <c r="AM65" i="1"/>
  <c r="AA65" i="1"/>
  <c r="O65" i="1"/>
  <c r="C65" i="1"/>
  <c r="EJ64" i="1"/>
  <c r="DX64" i="1"/>
  <c r="DL64" i="1"/>
  <c r="CZ64" i="1"/>
  <c r="CN64" i="1"/>
  <c r="CB64" i="1"/>
  <c r="BP64" i="1"/>
  <c r="BD64" i="1"/>
  <c r="AR64" i="1"/>
  <c r="AF64" i="1"/>
  <c r="T64" i="1"/>
  <c r="H64" i="1"/>
  <c r="EO63" i="1"/>
  <c r="EC63" i="1"/>
  <c r="DQ63" i="1"/>
  <c r="DE63" i="1"/>
  <c r="CS63" i="1"/>
  <c r="CG63" i="1"/>
  <c r="BU63" i="1"/>
  <c r="BI63" i="1"/>
  <c r="AW63" i="1"/>
  <c r="AK63" i="1"/>
  <c r="Y63" i="1"/>
  <c r="M63" i="1"/>
  <c r="ET62" i="1"/>
  <c r="EH62" i="1"/>
  <c r="DV62" i="1"/>
  <c r="DJ62" i="1"/>
  <c r="CX62" i="1"/>
  <c r="CL62" i="1"/>
  <c r="BZ62" i="1"/>
  <c r="BN62" i="1"/>
  <c r="BB62" i="1"/>
  <c r="AP62" i="1"/>
  <c r="AD62" i="1"/>
  <c r="R62" i="1"/>
  <c r="F62" i="1"/>
  <c r="EM61" i="1"/>
  <c r="EA61" i="1"/>
  <c r="DO61" i="1"/>
  <c r="DC61" i="1"/>
  <c r="CQ61" i="1"/>
  <c r="CE61" i="1"/>
  <c r="BS61" i="1"/>
  <c r="BG61" i="1"/>
  <c r="AU61" i="1"/>
  <c r="AI61" i="1"/>
  <c r="W61" i="1"/>
  <c r="K61" i="1"/>
  <c r="ER60" i="1"/>
  <c r="EF60" i="1"/>
  <c r="DT60" i="1"/>
  <c r="DH60" i="1"/>
  <c r="CV60" i="1"/>
  <c r="CJ60" i="1"/>
  <c r="BX60" i="1"/>
  <c r="BL60" i="1"/>
  <c r="AZ60" i="1"/>
  <c r="AN60" i="1"/>
  <c r="AB60" i="1"/>
  <c r="P60" i="1"/>
  <c r="D60" i="1"/>
  <c r="EQ130" i="1"/>
  <c r="EQ70" i="1"/>
  <c r="EE130" i="1"/>
  <c r="EE70" i="1"/>
  <c r="DS130" i="1"/>
  <c r="DS70" i="1"/>
  <c r="DG130" i="1"/>
  <c r="DG70" i="1"/>
  <c r="CU130" i="1"/>
  <c r="CU70" i="1"/>
  <c r="CI130" i="1"/>
  <c r="CI70" i="1"/>
  <c r="BW130" i="1"/>
  <c r="BW70" i="1"/>
  <c r="BK130" i="1"/>
  <c r="BK70" i="1"/>
  <c r="AY130" i="1"/>
  <c r="AY70" i="1"/>
  <c r="AM130" i="1"/>
  <c r="AM70" i="1"/>
  <c r="AA130" i="1"/>
  <c r="AA70" i="1"/>
  <c r="O130" i="1"/>
  <c r="O70" i="1"/>
  <c r="C130" i="1"/>
  <c r="C70" i="1"/>
  <c r="EJ129" i="1"/>
  <c r="EJ69" i="1"/>
  <c r="DX129" i="1"/>
  <c r="DX69" i="1"/>
  <c r="DL129" i="1"/>
  <c r="DL69" i="1"/>
  <c r="CZ129" i="1"/>
  <c r="CZ69" i="1"/>
  <c r="CN129" i="1"/>
  <c r="CN69" i="1"/>
  <c r="CB129" i="1"/>
  <c r="CB69" i="1"/>
  <c r="BP129" i="1"/>
  <c r="BP69" i="1"/>
  <c r="BD129" i="1"/>
  <c r="BD69" i="1"/>
  <c r="AR129" i="1"/>
  <c r="AR69" i="1"/>
  <c r="AF129" i="1"/>
  <c r="AF69" i="1"/>
  <c r="T129" i="1"/>
  <c r="T69" i="1"/>
  <c r="H129" i="1"/>
  <c r="H69" i="1"/>
  <c r="EN128" i="1"/>
  <c r="EN68" i="1"/>
  <c r="EB128" i="1"/>
  <c r="EB68" i="1"/>
  <c r="DP128" i="1"/>
  <c r="DP68" i="1"/>
  <c r="DD128" i="1"/>
  <c r="DD68" i="1"/>
  <c r="CR128" i="1"/>
  <c r="CR68" i="1"/>
  <c r="CF128" i="1"/>
  <c r="CF68" i="1"/>
  <c r="BT128" i="1"/>
  <c r="BT68" i="1"/>
  <c r="BH128" i="1"/>
  <c r="BH68" i="1"/>
  <c r="AV128" i="1"/>
  <c r="AV68" i="1"/>
  <c r="AJ128" i="1"/>
  <c r="AJ68" i="1"/>
  <c r="X128" i="1"/>
  <c r="X68" i="1"/>
  <c r="L128" i="1"/>
  <c r="L68" i="1"/>
  <c r="ES67" i="1"/>
  <c r="EG67" i="1"/>
  <c r="DU67" i="1"/>
  <c r="DI67" i="1"/>
  <c r="CW67" i="1"/>
  <c r="CK67" i="1"/>
  <c r="BY67" i="1"/>
  <c r="BM67" i="1"/>
  <c r="BA67" i="1"/>
  <c r="AO67" i="1"/>
  <c r="AC67" i="1"/>
  <c r="Q67" i="1"/>
  <c r="E67" i="1"/>
  <c r="EL66" i="1"/>
  <c r="DZ66" i="1"/>
  <c r="DN66" i="1"/>
  <c r="DB66" i="1"/>
  <c r="CP66" i="1"/>
  <c r="CD66" i="1"/>
  <c r="BR66" i="1"/>
  <c r="BF66" i="1"/>
  <c r="AT66" i="1"/>
  <c r="AH66" i="1"/>
  <c r="V66" i="1"/>
  <c r="I66" i="1"/>
  <c r="EP65" i="1"/>
  <c r="ED65" i="1"/>
  <c r="DR65" i="1"/>
  <c r="DF65" i="1"/>
  <c r="CT65" i="1"/>
  <c r="CH65" i="1"/>
  <c r="BV65" i="1"/>
  <c r="BJ65" i="1"/>
  <c r="AX65" i="1"/>
  <c r="AL65" i="1"/>
  <c r="Z65" i="1"/>
  <c r="N65" i="1"/>
  <c r="EU64" i="1"/>
  <c r="EI64" i="1"/>
  <c r="DW64" i="1"/>
  <c r="DK64" i="1"/>
  <c r="CY64" i="1"/>
  <c r="CM64" i="1"/>
  <c r="CA64" i="1"/>
  <c r="BO64" i="1"/>
  <c r="BC64" i="1"/>
  <c r="AQ64" i="1"/>
  <c r="AE64" i="1"/>
  <c r="S64" i="1"/>
  <c r="G64" i="1"/>
  <c r="EN63" i="1"/>
  <c r="EB63" i="1"/>
  <c r="DP63" i="1"/>
  <c r="DD63" i="1"/>
  <c r="CR63" i="1"/>
  <c r="CF63" i="1"/>
  <c r="BT63" i="1"/>
  <c r="BH63" i="1"/>
  <c r="AV63" i="1"/>
  <c r="AJ63" i="1"/>
  <c r="X63" i="1"/>
  <c r="L63" i="1"/>
  <c r="ES62" i="1"/>
  <c r="EG62" i="1"/>
  <c r="DU62" i="1"/>
  <c r="DI62" i="1"/>
  <c r="CW62" i="1"/>
  <c r="CK62" i="1"/>
  <c r="BY62" i="1"/>
  <c r="BM62" i="1"/>
  <c r="BA62" i="1"/>
  <c r="AO62" i="1"/>
  <c r="AC62" i="1"/>
  <c r="Q62" i="1"/>
  <c r="E62" i="1"/>
  <c r="EL61" i="1"/>
  <c r="DZ61" i="1"/>
  <c r="DN61" i="1"/>
  <c r="DB61" i="1"/>
  <c r="CP61" i="1"/>
  <c r="CD61" i="1"/>
  <c r="BR61" i="1"/>
  <c r="BF61" i="1"/>
  <c r="AT61" i="1"/>
  <c r="AH61" i="1"/>
  <c r="V61" i="1"/>
  <c r="J61" i="1"/>
  <c r="EQ60" i="1"/>
  <c r="EE60" i="1"/>
  <c r="DS60" i="1"/>
  <c r="DG60" i="1"/>
  <c r="CU60" i="1"/>
  <c r="CI60" i="1"/>
  <c r="BW60" i="1"/>
  <c r="BK60" i="1"/>
  <c r="AY60" i="1"/>
  <c r="AM60" i="1"/>
  <c r="AA60" i="1"/>
  <c r="O60" i="1"/>
  <c r="C60" i="1"/>
  <c r="EJ59" i="1"/>
  <c r="DX59" i="1"/>
  <c r="DL59" i="1"/>
  <c r="CZ59" i="1"/>
  <c r="CN59" i="1"/>
  <c r="CB59" i="1"/>
  <c r="BP59" i="1"/>
  <c r="BD59" i="1"/>
  <c r="AR59" i="1"/>
  <c r="AF59" i="1"/>
  <c r="T59" i="1"/>
  <c r="H59" i="1"/>
  <c r="EN58" i="1"/>
  <c r="EB58" i="1"/>
  <c r="DP58" i="1"/>
  <c r="DD58" i="1"/>
  <c r="CR58" i="1"/>
  <c r="CF58" i="1"/>
  <c r="BT58" i="1"/>
  <c r="BH58" i="1"/>
  <c r="AV58" i="1"/>
  <c r="AJ58" i="1"/>
  <c r="X58" i="1"/>
  <c r="L58" i="1"/>
  <c r="EM128" i="1"/>
  <c r="EM68" i="1"/>
  <c r="EA128" i="1"/>
  <c r="EA68" i="1"/>
  <c r="DO128" i="1"/>
  <c r="DO68" i="1"/>
  <c r="DC128" i="1"/>
  <c r="DC68" i="1"/>
  <c r="CQ128" i="1"/>
  <c r="CQ68" i="1"/>
  <c r="CE128" i="1"/>
  <c r="CE68" i="1"/>
  <c r="BS128" i="1"/>
  <c r="BS68" i="1"/>
  <c r="BG128" i="1"/>
  <c r="BG68" i="1"/>
  <c r="AU128" i="1"/>
  <c r="AU68" i="1"/>
  <c r="AI128" i="1"/>
  <c r="AI68" i="1"/>
  <c r="W128" i="1"/>
  <c r="W68" i="1"/>
  <c r="K128" i="1"/>
  <c r="K68" i="1"/>
  <c r="ER67" i="1"/>
  <c r="EF67" i="1"/>
  <c r="DT67" i="1"/>
  <c r="DH67" i="1"/>
  <c r="CV67" i="1"/>
  <c r="CJ67" i="1"/>
  <c r="BX67" i="1"/>
  <c r="BL67" i="1"/>
  <c r="AZ67" i="1"/>
  <c r="AN67" i="1"/>
  <c r="AB67" i="1"/>
  <c r="P67" i="1"/>
  <c r="D67" i="1"/>
  <c r="EK66" i="1"/>
  <c r="DY66" i="1"/>
  <c r="DM66" i="1"/>
  <c r="DA66" i="1"/>
  <c r="CO66" i="1"/>
  <c r="CC66" i="1"/>
  <c r="BQ66" i="1"/>
  <c r="BE66" i="1"/>
  <c r="AS66" i="1"/>
  <c r="AG66" i="1"/>
  <c r="U66" i="1"/>
  <c r="H66" i="1"/>
  <c r="EO65" i="1"/>
  <c r="EC65" i="1"/>
  <c r="DQ65" i="1"/>
  <c r="DE65" i="1"/>
  <c r="CS65" i="1"/>
  <c r="CG65" i="1"/>
  <c r="BU65" i="1"/>
  <c r="BI65" i="1"/>
  <c r="AW65" i="1"/>
  <c r="AK65" i="1"/>
  <c r="Y65" i="1"/>
  <c r="M65" i="1"/>
  <c r="ET64" i="1"/>
  <c r="EH64" i="1"/>
  <c r="DV64" i="1"/>
  <c r="DJ64" i="1"/>
  <c r="CX64" i="1"/>
  <c r="CL64" i="1"/>
  <c r="BZ64" i="1"/>
  <c r="BN64" i="1"/>
  <c r="BB64" i="1"/>
  <c r="AP64" i="1"/>
  <c r="AD64" i="1"/>
  <c r="R64" i="1"/>
  <c r="F64" i="1"/>
  <c r="EM63" i="1"/>
  <c r="EA63" i="1"/>
  <c r="DO63" i="1"/>
  <c r="DC63" i="1"/>
  <c r="CQ63" i="1"/>
  <c r="CE63" i="1"/>
  <c r="BS63" i="1"/>
  <c r="BG63" i="1"/>
  <c r="AU63" i="1"/>
  <c r="AI63" i="1"/>
  <c r="W63" i="1"/>
  <c r="K63" i="1"/>
  <c r="ER62" i="1"/>
  <c r="EF62" i="1"/>
  <c r="DT62" i="1"/>
  <c r="DH62" i="1"/>
  <c r="CV62" i="1"/>
  <c r="CJ62" i="1"/>
  <c r="BX62" i="1"/>
  <c r="BL62" i="1"/>
  <c r="AZ62" i="1"/>
  <c r="AN62" i="1"/>
  <c r="AB62" i="1"/>
  <c r="P62" i="1"/>
  <c r="D62" i="1"/>
  <c r="EK61" i="1"/>
  <c r="DY61" i="1"/>
  <c r="DM61" i="1"/>
  <c r="DA61" i="1"/>
  <c r="CO61" i="1"/>
  <c r="CC61" i="1"/>
  <c r="BQ61" i="1"/>
  <c r="BE61" i="1"/>
  <c r="AS61" i="1"/>
  <c r="AG61" i="1"/>
  <c r="U61" i="1"/>
  <c r="I61" i="1"/>
  <c r="EP60" i="1"/>
  <c r="ED60" i="1"/>
  <c r="DR60" i="1"/>
  <c r="DF60" i="1"/>
  <c r="CT60" i="1"/>
  <c r="CH60" i="1"/>
  <c r="BV60" i="1"/>
  <c r="BJ60" i="1"/>
  <c r="AX60" i="1"/>
  <c r="AL60" i="1"/>
  <c r="Z60" i="1"/>
  <c r="N60" i="1"/>
  <c r="EU59" i="1"/>
  <c r="EI59" i="1"/>
  <c r="DW59" i="1"/>
  <c r="DK59" i="1"/>
  <c r="CY59" i="1"/>
  <c r="CM59" i="1"/>
  <c r="CA59" i="1"/>
  <c r="BO59" i="1"/>
  <c r="BC59" i="1"/>
  <c r="AQ59" i="1"/>
  <c r="AE59" i="1"/>
  <c r="S59" i="1"/>
  <c r="G59" i="1"/>
  <c r="EM58" i="1"/>
  <c r="EA58" i="1"/>
  <c r="DO58" i="1"/>
  <c r="DC58" i="1"/>
  <c r="CQ58" i="1"/>
  <c r="CE58" i="1"/>
  <c r="BS58" i="1"/>
  <c r="BG58" i="1"/>
  <c r="AU58" i="1"/>
  <c r="AI58" i="1"/>
  <c r="W58" i="1"/>
  <c r="K58" i="1"/>
  <c r="EQ132" i="1"/>
  <c r="EQ72" i="1"/>
  <c r="EE132" i="1"/>
  <c r="EE72" i="1"/>
  <c r="DS132" i="1"/>
  <c r="DS72" i="1"/>
  <c r="DG132" i="1"/>
  <c r="DG72" i="1"/>
  <c r="CU132" i="1"/>
  <c r="CU72" i="1"/>
  <c r="CI132" i="1"/>
  <c r="CI72" i="1"/>
  <c r="BW132" i="1"/>
  <c r="BW72" i="1"/>
  <c r="BK132" i="1"/>
  <c r="BK72" i="1"/>
  <c r="AY132" i="1"/>
  <c r="AY72" i="1"/>
  <c r="AM132" i="1"/>
  <c r="AM72" i="1"/>
  <c r="AA132" i="1"/>
  <c r="AA72" i="1"/>
  <c r="O132" i="1"/>
  <c r="O72" i="1"/>
  <c r="C132" i="1"/>
  <c r="C72" i="1"/>
  <c r="EJ131" i="1"/>
  <c r="EJ71" i="1"/>
  <c r="DX131" i="1"/>
  <c r="DX71" i="1"/>
  <c r="DL131" i="1"/>
  <c r="DL71" i="1"/>
  <c r="CZ131" i="1"/>
  <c r="CZ71" i="1"/>
  <c r="CN131" i="1"/>
  <c r="CN71" i="1"/>
  <c r="CB131" i="1"/>
  <c r="CB71" i="1"/>
  <c r="BP131" i="1"/>
  <c r="BP71" i="1"/>
  <c r="BD131" i="1"/>
  <c r="BD71" i="1"/>
  <c r="AR131" i="1"/>
  <c r="AR71" i="1"/>
  <c r="AF131" i="1"/>
  <c r="AF71" i="1"/>
  <c r="T131" i="1"/>
  <c r="T71" i="1"/>
  <c r="H131" i="1"/>
  <c r="H71" i="1"/>
  <c r="EO130" i="1"/>
  <c r="EO70" i="1"/>
  <c r="EC130" i="1"/>
  <c r="EC70" i="1"/>
  <c r="DQ130" i="1"/>
  <c r="DQ70" i="1"/>
  <c r="DE130" i="1"/>
  <c r="DE70" i="1"/>
  <c r="CS130" i="1"/>
  <c r="CS70" i="1"/>
  <c r="CG130" i="1"/>
  <c r="CG70" i="1"/>
  <c r="BU130" i="1"/>
  <c r="BU70" i="1"/>
  <c r="BI130" i="1"/>
  <c r="BI70" i="1"/>
  <c r="AW130" i="1"/>
  <c r="AW70" i="1"/>
  <c r="AK130" i="1"/>
  <c r="AK70" i="1"/>
  <c r="Y130" i="1"/>
  <c r="Y70" i="1"/>
  <c r="M130" i="1"/>
  <c r="M70" i="1"/>
  <c r="ET129" i="1"/>
  <c r="ET69" i="1"/>
  <c r="EH129" i="1"/>
  <c r="EH69" i="1"/>
  <c r="DV129" i="1"/>
  <c r="DV69" i="1"/>
  <c r="DJ129" i="1"/>
  <c r="DJ69" i="1"/>
  <c r="CX129" i="1"/>
  <c r="CX69" i="1"/>
  <c r="CL129" i="1"/>
  <c r="CL69" i="1"/>
  <c r="BZ129" i="1"/>
  <c r="BZ69" i="1"/>
  <c r="BN129" i="1"/>
  <c r="BN69" i="1"/>
  <c r="BB129" i="1"/>
  <c r="BB69" i="1"/>
  <c r="AP129" i="1"/>
  <c r="AP69" i="1"/>
  <c r="AD129" i="1"/>
  <c r="AD69" i="1"/>
  <c r="R129" i="1"/>
  <c r="R69" i="1"/>
  <c r="F129" i="1"/>
  <c r="F69" i="1"/>
  <c r="EL128" i="1"/>
  <c r="EL68" i="1"/>
  <c r="DZ128" i="1"/>
  <c r="DZ68" i="1"/>
  <c r="DN128" i="1"/>
  <c r="DN68" i="1"/>
  <c r="DB128" i="1"/>
  <c r="DB68" i="1"/>
  <c r="CP128" i="1"/>
  <c r="CP68" i="1"/>
  <c r="CD128" i="1"/>
  <c r="CD68" i="1"/>
  <c r="BR128" i="1"/>
  <c r="BR68" i="1"/>
  <c r="BF128" i="1"/>
  <c r="BF68" i="1"/>
  <c r="AT128" i="1"/>
  <c r="AT68" i="1"/>
  <c r="AH128" i="1"/>
  <c r="AH68" i="1"/>
  <c r="V128" i="1"/>
  <c r="V68" i="1"/>
  <c r="J128" i="1"/>
  <c r="J68" i="1"/>
  <c r="EQ67" i="1"/>
  <c r="EE67" i="1"/>
  <c r="DS67" i="1"/>
  <c r="DG67" i="1"/>
  <c r="CU67" i="1"/>
  <c r="CI67" i="1"/>
  <c r="BW67" i="1"/>
  <c r="BK67" i="1"/>
  <c r="AY67" i="1"/>
  <c r="AM67" i="1"/>
  <c r="AA67" i="1"/>
  <c r="O67" i="1"/>
  <c r="C67" i="1"/>
  <c r="EJ66" i="1"/>
  <c r="DX66" i="1"/>
  <c r="DL66" i="1"/>
  <c r="CZ66" i="1"/>
  <c r="CN66" i="1"/>
  <c r="CB66" i="1"/>
  <c r="BP66" i="1"/>
  <c r="BD66" i="1"/>
  <c r="AR66" i="1"/>
  <c r="AF66" i="1"/>
  <c r="T66" i="1"/>
  <c r="G66" i="1"/>
  <c r="EN65" i="1"/>
  <c r="EB65" i="1"/>
  <c r="DP65" i="1"/>
  <c r="DD65" i="1"/>
  <c r="CR65" i="1"/>
  <c r="CF65" i="1"/>
  <c r="BT65" i="1"/>
  <c r="BH65" i="1"/>
  <c r="AV65" i="1"/>
  <c r="AJ65" i="1"/>
  <c r="X65" i="1"/>
  <c r="L65" i="1"/>
  <c r="ES64" i="1"/>
  <c r="EG64" i="1"/>
  <c r="DU64" i="1"/>
  <c r="DI64" i="1"/>
  <c r="CW64" i="1"/>
  <c r="CK64" i="1"/>
  <c r="BY64" i="1"/>
  <c r="BM64" i="1"/>
  <c r="BA64" i="1"/>
  <c r="AO64" i="1"/>
  <c r="AC64" i="1"/>
  <c r="Q64" i="1"/>
  <c r="E64" i="1"/>
  <c r="EL63" i="1"/>
  <c r="DZ63" i="1"/>
  <c r="DN63" i="1"/>
  <c r="DB63" i="1"/>
  <c r="CP63" i="1"/>
  <c r="CD63" i="1"/>
  <c r="BR63" i="1"/>
  <c r="BF63" i="1"/>
  <c r="AT63" i="1"/>
  <c r="AH63" i="1"/>
  <c r="V63" i="1"/>
  <c r="J63" i="1"/>
  <c r="EQ62" i="1"/>
  <c r="EE62" i="1"/>
  <c r="DS62" i="1"/>
  <c r="DG62" i="1"/>
  <c r="CU62" i="1"/>
  <c r="CI62" i="1"/>
  <c r="BW62" i="1"/>
  <c r="BK62" i="1"/>
  <c r="AY62" i="1"/>
  <c r="AM62" i="1"/>
  <c r="AA62" i="1"/>
  <c r="O62" i="1"/>
  <c r="C62" i="1"/>
  <c r="EJ61" i="1"/>
  <c r="DX61" i="1"/>
  <c r="DL61" i="1"/>
  <c r="CZ61" i="1"/>
  <c r="CN61" i="1"/>
  <c r="CB61" i="1"/>
  <c r="BP61" i="1"/>
  <c r="BD61" i="1"/>
  <c r="AR61" i="1"/>
  <c r="AF61" i="1"/>
  <c r="T61" i="1"/>
  <c r="H61" i="1"/>
  <c r="EO60" i="1"/>
  <c r="EC60" i="1"/>
  <c r="DQ60" i="1"/>
  <c r="DE60" i="1"/>
  <c r="CS60" i="1"/>
  <c r="CG60" i="1"/>
  <c r="BU60" i="1"/>
  <c r="BI60" i="1"/>
  <c r="AW60" i="1"/>
  <c r="AK60" i="1"/>
  <c r="Y60" i="1"/>
  <c r="M60" i="1"/>
  <c r="ET59" i="1"/>
  <c r="EH59" i="1"/>
  <c r="DV59" i="1"/>
  <c r="DJ59" i="1"/>
  <c r="CX59" i="1"/>
  <c r="CL59" i="1"/>
  <c r="BZ59" i="1"/>
  <c r="BN59" i="1"/>
  <c r="BB59" i="1"/>
  <c r="AP59" i="1"/>
  <c r="AD59" i="1"/>
  <c r="R59" i="1"/>
  <c r="F59" i="1"/>
  <c r="EL58" i="1"/>
  <c r="DZ58" i="1"/>
  <c r="DN58" i="1"/>
  <c r="DB58" i="1"/>
  <c r="CP58" i="1"/>
  <c r="CD58" i="1"/>
  <c r="BR58" i="1"/>
  <c r="BF58" i="1"/>
  <c r="AT58" i="1"/>
  <c r="AH58" i="1"/>
  <c r="V58" i="1"/>
  <c r="J58" i="1"/>
  <c r="BA59" i="1"/>
  <c r="AO59" i="1"/>
  <c r="AC59" i="1"/>
  <c r="Q59" i="1"/>
  <c r="E59" i="1"/>
  <c r="EK58" i="1"/>
  <c r="DY58" i="1"/>
  <c r="DM58" i="1"/>
  <c r="DA58" i="1"/>
  <c r="CO58" i="1"/>
  <c r="CC58" i="1"/>
  <c r="BQ58" i="1"/>
  <c r="BE58" i="1"/>
  <c r="AS58" i="1"/>
  <c r="AG58" i="1"/>
  <c r="U58" i="1"/>
  <c r="I58" i="1"/>
  <c r="BY58" i="1"/>
  <c r="BM58" i="1"/>
  <c r="BA58" i="1"/>
  <c r="AO58" i="1"/>
  <c r="AC58" i="1"/>
  <c r="Q58" i="1"/>
  <c r="E58" i="1"/>
  <c r="BC60" i="1"/>
  <c r="AQ60" i="1"/>
  <c r="AE60" i="1"/>
  <c r="S60" i="1"/>
  <c r="G60" i="1"/>
  <c r="EN59" i="1"/>
  <c r="EB59" i="1"/>
  <c r="DP59" i="1"/>
  <c r="DD59" i="1"/>
  <c r="CR59" i="1"/>
  <c r="CF59" i="1"/>
  <c r="BT59" i="1"/>
  <c r="BH59" i="1"/>
  <c r="AV59" i="1"/>
  <c r="AJ59" i="1"/>
  <c r="X59" i="1"/>
  <c r="L59" i="1"/>
  <c r="ER58" i="1"/>
  <c r="EF58" i="1"/>
  <c r="DT58" i="1"/>
  <c r="DH58" i="1"/>
  <c r="CV58" i="1"/>
  <c r="CJ58" i="1"/>
  <c r="BX58" i="1"/>
  <c r="BL58" i="1"/>
  <c r="AZ58" i="1"/>
  <c r="AN58" i="1"/>
  <c r="AB58" i="1"/>
  <c r="P58" i="1"/>
  <c r="D58" i="1"/>
  <c r="EK59" i="1"/>
  <c r="DY59" i="1"/>
  <c r="DM59" i="1"/>
  <c r="DA59" i="1"/>
  <c r="CO59" i="1"/>
  <c r="CC59" i="1"/>
  <c r="BQ59" i="1"/>
  <c r="BE59" i="1"/>
  <c r="AS59" i="1"/>
  <c r="AG59" i="1"/>
  <c r="U59" i="1"/>
  <c r="I59" i="1"/>
  <c r="EO58" i="1"/>
  <c r="EC58" i="1"/>
  <c r="DQ58" i="1"/>
  <c r="DE58" i="1"/>
  <c r="CS58" i="1"/>
  <c r="CG58" i="1"/>
  <c r="BU58" i="1"/>
  <c r="BI58" i="1"/>
  <c r="AW58" i="1"/>
  <c r="AK58" i="1"/>
  <c r="Y58" i="1"/>
  <c r="M58" i="1"/>
  <c r="R66" i="1"/>
  <c r="EQ87" i="1"/>
  <c r="EI87" i="1"/>
  <c r="EA87" i="1"/>
  <c r="DS87" i="1"/>
  <c r="DK87" i="1"/>
  <c r="DC87" i="1"/>
  <c r="CU87" i="1"/>
  <c r="CM87" i="1"/>
  <c r="CE87" i="1"/>
  <c r="BW87" i="1"/>
  <c r="BO87" i="1"/>
  <c r="BG87" i="1"/>
  <c r="AY87" i="1"/>
  <c r="AQ87" i="1"/>
  <c r="AI87" i="1"/>
  <c r="AA87" i="1"/>
  <c r="S87" i="1"/>
  <c r="K87" i="1"/>
  <c r="C83" i="1"/>
  <c r="EQ85" i="1"/>
  <c r="EI85" i="1"/>
  <c r="EA85" i="1"/>
  <c r="DS85" i="1"/>
  <c r="DK85" i="1"/>
  <c r="DC85" i="1"/>
  <c r="CU85" i="1"/>
  <c r="CM85" i="1"/>
  <c r="CE85" i="1"/>
  <c r="BW85" i="1"/>
  <c r="BO85" i="1"/>
  <c r="BG85" i="1"/>
  <c r="AY85" i="1"/>
  <c r="AQ85" i="1"/>
  <c r="AI85" i="1"/>
  <c r="AA85" i="1"/>
  <c r="S85" i="1"/>
  <c r="K85" i="1"/>
  <c r="EQ88" i="1"/>
  <c r="EI88" i="1"/>
  <c r="EA88" i="1"/>
  <c r="DS88" i="1"/>
  <c r="DK88" i="1"/>
  <c r="DC88" i="1"/>
  <c r="CU88" i="1"/>
  <c r="CM88" i="1"/>
  <c r="CE88" i="1"/>
  <c r="BW88" i="1"/>
  <c r="BO88" i="1"/>
  <c r="BG88" i="1"/>
  <c r="AY88" i="1"/>
  <c r="AQ88" i="1"/>
  <c r="AI88" i="1"/>
  <c r="AA88" i="1"/>
  <c r="S88" i="1"/>
  <c r="K88" i="1"/>
  <c r="ER83" i="1"/>
  <c r="EJ83" i="1"/>
  <c r="EB83" i="1"/>
  <c r="DT83" i="1"/>
  <c r="DL83" i="1"/>
  <c r="DD83" i="1"/>
  <c r="CV83" i="1"/>
  <c r="CN83" i="1"/>
  <c r="CF83" i="1"/>
  <c r="BX83" i="1"/>
  <c r="BP83" i="1"/>
  <c r="BH83" i="1"/>
  <c r="AZ83" i="1"/>
  <c r="AR83" i="1"/>
  <c r="AJ83" i="1"/>
  <c r="AB83" i="1"/>
  <c r="T83" i="1"/>
  <c r="L83" i="1"/>
  <c r="D83" i="1"/>
  <c r="EQ91" i="1"/>
  <c r="EI91" i="1"/>
  <c r="EA91" i="1"/>
  <c r="DS91" i="1"/>
  <c r="DK91" i="1"/>
  <c r="DC91" i="1"/>
  <c r="CU91" i="1"/>
  <c r="CM91" i="1"/>
  <c r="CE91" i="1"/>
  <c r="BW91" i="1"/>
  <c r="BO91" i="1"/>
  <c r="BG91" i="1"/>
  <c r="AY91" i="1"/>
  <c r="AQ91" i="1"/>
  <c r="AI91" i="1"/>
  <c r="AA91" i="1"/>
  <c r="S91" i="1"/>
  <c r="K91" i="1"/>
  <c r="EQ83" i="1"/>
  <c r="EI83" i="1"/>
  <c r="EA83" i="1"/>
  <c r="DS83" i="1"/>
  <c r="DK83" i="1"/>
  <c r="DC83" i="1"/>
  <c r="CU83" i="1"/>
  <c r="CM83" i="1"/>
  <c r="CE83" i="1"/>
  <c r="BW83" i="1"/>
  <c r="BO83" i="1"/>
  <c r="BG83" i="1"/>
  <c r="AY83" i="1"/>
  <c r="AQ83" i="1"/>
  <c r="AI83" i="1"/>
  <c r="AA83" i="1"/>
  <c r="S83" i="1"/>
  <c r="K83" i="1"/>
  <c r="EQ86" i="1"/>
  <c r="EI86" i="1"/>
  <c r="EA86" i="1"/>
  <c r="DS86" i="1"/>
  <c r="DK86" i="1"/>
  <c r="DC86" i="1"/>
  <c r="CU86" i="1"/>
  <c r="CM86" i="1"/>
  <c r="CE86" i="1"/>
  <c r="BW86" i="1"/>
  <c r="BO86" i="1"/>
  <c r="BG86" i="1"/>
  <c r="AY86" i="1"/>
  <c r="AQ86" i="1"/>
  <c r="AI86" i="1"/>
  <c r="AA86" i="1"/>
  <c r="S86" i="1"/>
  <c r="K86" i="1"/>
  <c r="EQ89" i="1"/>
  <c r="EI89" i="1"/>
  <c r="EA89" i="1"/>
  <c r="DS89" i="1"/>
  <c r="DK89" i="1"/>
  <c r="DC89" i="1"/>
  <c r="CU89" i="1"/>
  <c r="CM89" i="1"/>
  <c r="CE89" i="1"/>
  <c r="BW89" i="1"/>
  <c r="BO89" i="1"/>
  <c r="BG89" i="1"/>
  <c r="AY89" i="1"/>
  <c r="AQ89" i="1"/>
  <c r="AI89" i="1"/>
  <c r="AA89" i="1"/>
  <c r="S89" i="1"/>
  <c r="K89" i="1"/>
  <c r="BO92" i="1"/>
  <c r="BG92" i="1"/>
  <c r="AY92" i="1"/>
  <c r="AQ92" i="1"/>
  <c r="AI92" i="1"/>
  <c r="AA92" i="1"/>
  <c r="S92" i="1"/>
  <c r="K92" i="1"/>
  <c r="EQ84" i="1"/>
  <c r="EI84" i="1"/>
  <c r="EA84" i="1"/>
  <c r="DS84" i="1"/>
  <c r="DK84" i="1"/>
  <c r="DC84" i="1"/>
  <c r="CU84" i="1"/>
  <c r="CM84" i="1"/>
  <c r="CE84" i="1"/>
  <c r="BW84" i="1"/>
  <c r="BO84" i="1"/>
  <c r="BG84" i="1"/>
  <c r="AY84" i="1"/>
  <c r="AQ84" i="1"/>
  <c r="AI84" i="1"/>
  <c r="AA84" i="1"/>
  <c r="S84" i="1"/>
  <c r="K84" i="1"/>
  <c r="FY108" i="1" l="1"/>
  <c r="FC121" i="1"/>
  <c r="FC125" i="1"/>
  <c r="EX124" i="1"/>
  <c r="FY107" i="1"/>
  <c r="EX109" i="1"/>
  <c r="FY110" i="1"/>
  <c r="FC118" i="1"/>
  <c r="EX114" i="1"/>
  <c r="EX111" i="1"/>
  <c r="FY115" i="1"/>
  <c r="EX137" i="1"/>
  <c r="FC137" i="1"/>
  <c r="FC139" i="1"/>
  <c r="EX139" i="1"/>
  <c r="EX131" i="1"/>
  <c r="FY131" i="1"/>
  <c r="FY109" i="1"/>
  <c r="FC123" i="1"/>
  <c r="EX123" i="1"/>
  <c r="FY114" i="1"/>
  <c r="EX122" i="1"/>
  <c r="FC135" i="1"/>
  <c r="EX135" i="1"/>
  <c r="FY129" i="1"/>
  <c r="EX129" i="1"/>
  <c r="FC133" i="1"/>
  <c r="EX133" i="1"/>
  <c r="EX130" i="1"/>
  <c r="FY130" i="1"/>
  <c r="EX113" i="1"/>
  <c r="EX121" i="1"/>
  <c r="EX138" i="1"/>
  <c r="FC138" i="1"/>
  <c r="FC124" i="1"/>
  <c r="FH124" i="1" s="1"/>
  <c r="EX112" i="1"/>
  <c r="EX107" i="1"/>
  <c r="EX110" i="1"/>
  <c r="FC140" i="1"/>
  <c r="EX140" i="1"/>
  <c r="FW124" i="1"/>
  <c r="FC119" i="1"/>
  <c r="EX119" i="1"/>
  <c r="FY106" i="1"/>
  <c r="FC117" i="1"/>
  <c r="EX117" i="1"/>
  <c r="FY111" i="1"/>
  <c r="FY112" i="1"/>
  <c r="EX132" i="1"/>
  <c r="FY132" i="1"/>
  <c r="FC122" i="1"/>
  <c r="FY113" i="1"/>
  <c r="EX136" i="1"/>
  <c r="FC136" i="1"/>
  <c r="FY128" i="1"/>
  <c r="EX128" i="1"/>
  <c r="EX106" i="1"/>
  <c r="EX118" i="1"/>
  <c r="FC116" i="1"/>
  <c r="EX108" i="1"/>
  <c r="EX115" i="1"/>
  <c r="EX120" i="1"/>
  <c r="EX116" i="1"/>
  <c r="FC134" i="1"/>
  <c r="EX134" i="1"/>
  <c r="FC120" i="1"/>
  <c r="FW125" i="1"/>
  <c r="EX141" i="1"/>
  <c r="FC141" i="1"/>
  <c r="EX142" i="1"/>
  <c r="FC142" i="1"/>
  <c r="EX125" i="1"/>
  <c r="FC81" i="1"/>
  <c r="EX81" i="1"/>
  <c r="FC73" i="1"/>
  <c r="EX73" i="1"/>
  <c r="EX80" i="1"/>
  <c r="FC80" i="1"/>
  <c r="FC74" i="1"/>
  <c r="EX74" i="1"/>
  <c r="EX65" i="1"/>
  <c r="FY65" i="1"/>
  <c r="FY58" i="1"/>
  <c r="EX58" i="1"/>
  <c r="FC77" i="1"/>
  <c r="EX77" i="1"/>
  <c r="FC75" i="1"/>
  <c r="EX75" i="1"/>
  <c r="FY62" i="1"/>
  <c r="EX62" i="1"/>
  <c r="FY67" i="1"/>
  <c r="EX67" i="1"/>
  <c r="FY59" i="1"/>
  <c r="EX59" i="1"/>
  <c r="FC79" i="1"/>
  <c r="EX79" i="1"/>
  <c r="FY68" i="1"/>
  <c r="EX68" i="1"/>
  <c r="FY70" i="1"/>
  <c r="EX70" i="1"/>
  <c r="FC82" i="1"/>
  <c r="EX82" i="1"/>
  <c r="FY71" i="1"/>
  <c r="EX71" i="1"/>
  <c r="FY60" i="1"/>
  <c r="EX60" i="1"/>
  <c r="FY72" i="1"/>
  <c r="EX72" i="1"/>
  <c r="EX63" i="1"/>
  <c r="FY63" i="1"/>
  <c r="EX64" i="1"/>
  <c r="FY64" i="1"/>
  <c r="FC76" i="1"/>
  <c r="EX76" i="1"/>
  <c r="EX66" i="1"/>
  <c r="FY66" i="1"/>
  <c r="FY69" i="1"/>
  <c r="EX69" i="1"/>
  <c r="FY61" i="1"/>
  <c r="EX61" i="1"/>
  <c r="FC78" i="1"/>
  <c r="EX78" i="1"/>
  <c r="FH120" i="1" l="1"/>
  <c r="EY124" i="1"/>
  <c r="FD140" i="1"/>
  <c r="FH140" i="1" s="1"/>
  <c r="FW122" i="1"/>
  <c r="FW137" i="1"/>
  <c r="FW116" i="1"/>
  <c r="FW140" i="1"/>
  <c r="FH122" i="1"/>
  <c r="FD137" i="1"/>
  <c r="FH137" i="1" s="1"/>
  <c r="EY125" i="1"/>
  <c r="FW117" i="1"/>
  <c r="FW118" i="1"/>
  <c r="FH123" i="1"/>
  <c r="FD135" i="1"/>
  <c r="FH135" i="1" s="1"/>
  <c r="FH118" i="1"/>
  <c r="FW123" i="1"/>
  <c r="FG110" i="1"/>
  <c r="FK124" i="1" s="1"/>
  <c r="FO124" i="1" s="1"/>
  <c r="FW133" i="1"/>
  <c r="FW136" i="1"/>
  <c r="FW119" i="1"/>
  <c r="FW134" i="1"/>
  <c r="EY140" i="1"/>
  <c r="EY139" i="1"/>
  <c r="EY137" i="1"/>
  <c r="EY138" i="1"/>
  <c r="FD133" i="1"/>
  <c r="FH133" i="1" s="1"/>
  <c r="EY136" i="1"/>
  <c r="EY135" i="1"/>
  <c r="EY134" i="1"/>
  <c r="EY133" i="1"/>
  <c r="FD134" i="1"/>
  <c r="FH134" i="1" s="1"/>
  <c r="FG129" i="1"/>
  <c r="FK135" i="1" s="1"/>
  <c r="FO135" i="1" s="1"/>
  <c r="FH117" i="1"/>
  <c r="FH121" i="1"/>
  <c r="FW121" i="1"/>
  <c r="EY117" i="1"/>
  <c r="EY122" i="1"/>
  <c r="EY119" i="1"/>
  <c r="FH116" i="1"/>
  <c r="EY123" i="1"/>
  <c r="EY116" i="1"/>
  <c r="EY121" i="1"/>
  <c r="EY118" i="1"/>
  <c r="EY120" i="1"/>
  <c r="FD138" i="1"/>
  <c r="FH138" i="1" s="1"/>
  <c r="FD139" i="1"/>
  <c r="FH139" i="1" s="1"/>
  <c r="FW139" i="1"/>
  <c r="FD136" i="1"/>
  <c r="FH136" i="1" s="1"/>
  <c r="FH119" i="1"/>
  <c r="FW138" i="1"/>
  <c r="FW135" i="1"/>
  <c r="FW120" i="1"/>
  <c r="FW141" i="1"/>
  <c r="FD141" i="1"/>
  <c r="FH141" i="1" s="1"/>
  <c r="EY141" i="1"/>
  <c r="EY142" i="1"/>
  <c r="FD142" i="1"/>
  <c r="FH142" i="1" s="1"/>
  <c r="FH125" i="1"/>
  <c r="FW142" i="1"/>
  <c r="FW78" i="1"/>
  <c r="FH74" i="1"/>
  <c r="FW75" i="1"/>
  <c r="FW74" i="1"/>
  <c r="FH75" i="1"/>
  <c r="FW80" i="1"/>
  <c r="FW79" i="1"/>
  <c r="FW77" i="1"/>
  <c r="FH80" i="1"/>
  <c r="FH78" i="1"/>
  <c r="FH79" i="1"/>
  <c r="FH77" i="1"/>
  <c r="EY77" i="1"/>
  <c r="EY76" i="1"/>
  <c r="EY75" i="1"/>
  <c r="EY74" i="1"/>
  <c r="EY82" i="1"/>
  <c r="EY81" i="1"/>
  <c r="EY73" i="1"/>
  <c r="EY80" i="1"/>
  <c r="EY79" i="1"/>
  <c r="FH73" i="1"/>
  <c r="EY78" i="1"/>
  <c r="FW73" i="1"/>
  <c r="FG61" i="1"/>
  <c r="FK74" i="1" s="1"/>
  <c r="FO74" i="1" s="1"/>
  <c r="FW81" i="1"/>
  <c r="FW82" i="1"/>
  <c r="FH81" i="1"/>
  <c r="FW76" i="1"/>
  <c r="FH76" i="1"/>
  <c r="FH82" i="1"/>
  <c r="FK123" i="1" l="1"/>
  <c r="FO123" i="1" s="1"/>
  <c r="FK125" i="1"/>
  <c r="FO125" i="1" s="1"/>
  <c r="GE79" i="1"/>
  <c r="GE118" i="1"/>
  <c r="FK80" i="1"/>
  <c r="FO80" i="1" s="1"/>
  <c r="GE135" i="1"/>
  <c r="GE137" i="1"/>
  <c r="FK139" i="1"/>
  <c r="FO139" i="1" s="1"/>
  <c r="FK134" i="1"/>
  <c r="FO134" i="1" s="1"/>
  <c r="FK133" i="1"/>
  <c r="FO133" i="1" s="1"/>
  <c r="FK118" i="1"/>
  <c r="FO118" i="1" s="1"/>
  <c r="GE122" i="1"/>
  <c r="FK142" i="1"/>
  <c r="FO142" i="1" s="1"/>
  <c r="GE121" i="1"/>
  <c r="GE80" i="1"/>
  <c r="GE134" i="1"/>
  <c r="GE74" i="1"/>
  <c r="FK137" i="1"/>
  <c r="FO137" i="1" s="1"/>
  <c r="FK119" i="1"/>
  <c r="FO119" i="1" s="1"/>
  <c r="GE119" i="1"/>
  <c r="FK140" i="1"/>
  <c r="FO140" i="1" s="1"/>
  <c r="FK141" i="1"/>
  <c r="FO141" i="1" s="1"/>
  <c r="FK121" i="1"/>
  <c r="FO121" i="1" s="1"/>
  <c r="FK122" i="1"/>
  <c r="FO122" i="1" s="1"/>
  <c r="FK117" i="1"/>
  <c r="FO117" i="1" s="1"/>
  <c r="FK138" i="1"/>
  <c r="FO138" i="1" s="1"/>
  <c r="GE75" i="1"/>
  <c r="GE125" i="1"/>
  <c r="FK136" i="1"/>
  <c r="FO136" i="1" s="1"/>
  <c r="GE136" i="1"/>
  <c r="FK120" i="1"/>
  <c r="FO120" i="1" s="1"/>
  <c r="FK116" i="1"/>
  <c r="FO116" i="1" s="1"/>
  <c r="GE81" i="1"/>
  <c r="FK82" i="1"/>
  <c r="FO82" i="1" s="1"/>
  <c r="GE76" i="1"/>
  <c r="FK81" i="1"/>
  <c r="FO81" i="1" s="1"/>
  <c r="FK73" i="1"/>
  <c r="FO73" i="1" s="1"/>
  <c r="FK78" i="1"/>
  <c r="FO78" i="1" s="1"/>
  <c r="FK76" i="1"/>
  <c r="FO76" i="1" s="1"/>
  <c r="FK77" i="1"/>
  <c r="FO77" i="1" s="1"/>
  <c r="FK75" i="1"/>
  <c r="FO75" i="1" s="1"/>
  <c r="FK79" i="1"/>
  <c r="FO79" i="1" s="1"/>
  <c r="GE82" i="1"/>
  <c r="GE142" i="1"/>
  <c r="GE141" i="1"/>
  <c r="GE140" i="1"/>
  <c r="GE139" i="1"/>
  <c r="GE138" i="1"/>
  <c r="GE133" i="1"/>
  <c r="GE123" i="1"/>
  <c r="GE117" i="1"/>
  <c r="GE120" i="1"/>
  <c r="GE124" i="1"/>
  <c r="GE116" i="1"/>
  <c r="GE77" i="1"/>
  <c r="GE73" i="1"/>
  <c r="GE78" i="1"/>
</calcChain>
</file>

<file path=xl/sharedStrings.xml><?xml version="1.0" encoding="utf-8"?>
<sst xmlns="http://schemas.openxmlformats.org/spreadsheetml/2006/main" count="51" uniqueCount="14">
  <si>
    <t xml:space="preserve">Stopy zwrotu </t>
  </si>
  <si>
    <t xml:space="preserve">Akcje spółek </t>
  </si>
  <si>
    <t>AR - 10 DNI</t>
  </si>
  <si>
    <t>AR - 5 DNI</t>
  </si>
  <si>
    <t>CAR</t>
  </si>
  <si>
    <t>* (0,1)</t>
  </si>
  <si>
    <t>** (0,05)</t>
  </si>
  <si>
    <t>*** (0,01)</t>
  </si>
  <si>
    <t>Z1</t>
  </si>
  <si>
    <t>Z2</t>
  </si>
  <si>
    <t xml:space="preserve">AR - 15 DNI </t>
  </si>
  <si>
    <t>15 dni</t>
  </si>
  <si>
    <t>10 dni</t>
  </si>
  <si>
    <t>5 dni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</si>
</sst>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2" fontId="0" fillId="0" borderId="0" xfId="0" applyNumberFormat="1"/>
    <xf numFmtId="2" fontId="1" fillId="2" borderId="0" xfId="0" applyNumberFormat="1" applyFont="1" applyFill="1"/>
    <xf numFmtId="0" fontId="1" fillId="2" borderId="0" xfId="0" applyFont="1" applyFill="1"/>
    <xf numFmtId="16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1" fontId="0" fillId="4" borderId="0" xfId="0" applyNumberFormat="1" applyFill="1"/>
    <xf numFmtId="164" fontId="0" fillId="4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1" fontId="0" fillId="5" borderId="0" xfId="0" applyNumberFormat="1" applyFill="1"/>
    <xf numFmtId="1" fontId="0" fillId="6" borderId="0" xfId="0" applyNumberFormat="1" applyFill="1"/>
    <xf numFmtId="1" fontId="0" fillId="7" borderId="0" xfId="0" applyNumberFormat="1" applyFill="1"/>
    <xf numFmtId="2" fontId="0" fillId="5" borderId="0" xfId="0" applyNumberFormat="1" applyFill="1"/>
    <xf numFmtId="2" fontId="2" fillId="5" borderId="0" xfId="0" applyNumberFormat="1" applyFont="1" applyFill="1"/>
    <xf numFmtId="0" fontId="0" fillId="0" borderId="1" xfId="0" applyBorder="1"/>
    <xf numFmtId="1" fontId="0" fillId="6" borderId="2" xfId="0" applyNumberFormat="1" applyFill="1" applyBorder="1"/>
    <xf numFmtId="164" fontId="0" fillId="0" borderId="2" xfId="0" applyNumberFormat="1" applyBorder="1"/>
    <xf numFmtId="2" fontId="0" fillId="0" borderId="2" xfId="0" applyNumberFormat="1" applyBorder="1"/>
    <xf numFmtId="1" fontId="0" fillId="3" borderId="2" xfId="0" applyNumberFormat="1" applyFill="1" applyBorder="1"/>
    <xf numFmtId="1" fontId="0" fillId="7" borderId="2" xfId="0" applyNumberFormat="1" applyFill="1" applyBorder="1"/>
    <xf numFmtId="165" fontId="0" fillId="4" borderId="0" xfId="0" applyNumberFormat="1" applyFill="1"/>
    <xf numFmtId="165" fontId="0" fillId="0" borderId="3" xfId="0" applyNumberFormat="1" applyBorder="1"/>
    <xf numFmtId="165" fontId="0" fillId="0" borderId="0" xfId="0" applyNumberFormat="1"/>
    <xf numFmtId="165" fontId="0" fillId="0" borderId="2" xfId="0" applyNumberFormat="1" applyBorder="1"/>
    <xf numFmtId="2" fontId="0" fillId="8" borderId="0" xfId="0" applyNumberFormat="1" applyFill="1"/>
    <xf numFmtId="164" fontId="0" fillId="8" borderId="0" xfId="0" applyNumberFormat="1" applyFill="1"/>
    <xf numFmtId="2" fontId="1" fillId="8" borderId="0" xfId="0" applyNumberFormat="1" applyFont="1" applyFill="1"/>
    <xf numFmtId="2" fontId="0" fillId="8" borderId="2" xfId="0" applyNumberFormat="1" applyFill="1" applyBorder="1"/>
    <xf numFmtId="166" fontId="0" fillId="4" borderId="0" xfId="0" applyNumberFormat="1" applyFill="1"/>
    <xf numFmtId="164" fontId="0" fillId="10" borderId="0" xfId="0" applyNumberFormat="1" applyFill="1"/>
    <xf numFmtId="165" fontId="0" fillId="10" borderId="0" xfId="0" applyNumberFormat="1" applyFill="1"/>
    <xf numFmtId="2" fontId="0" fillId="9" borderId="0" xfId="0" applyNumberFormat="1" applyFill="1"/>
    <xf numFmtId="0" fontId="0" fillId="2" borderId="0" xfId="0" applyFill="1"/>
    <xf numFmtId="166" fontId="0" fillId="0" borderId="0" xfId="0" applyNumberFormat="1"/>
    <xf numFmtId="2" fontId="0" fillId="0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badania!$EY$160</c:f>
              <c:strCache>
                <c:ptCount val="1"/>
                <c:pt idx="0">
                  <c:v>15 dni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badania!$EX$161:$EX$170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badania!$EY$161:$EY$170</c:f>
              <c:numCache>
                <c:formatCode>0.0000</c:formatCode>
                <c:ptCount val="10"/>
                <c:pt idx="0">
                  <c:v>2.0566811044335602E-3</c:v>
                </c:pt>
                <c:pt idx="1">
                  <c:v>1.0603376588761539E-3</c:v>
                </c:pt>
                <c:pt idx="2">
                  <c:v>1.0496744791192963E-4</c:v>
                </c:pt>
                <c:pt idx="3">
                  <c:v>1.0691166774227396E-3</c:v>
                </c:pt>
                <c:pt idx="4">
                  <c:v>2.4722182724215981E-4</c:v>
                </c:pt>
                <c:pt idx="5">
                  <c:v>-1.0614034122025193E-3</c:v>
                </c:pt>
                <c:pt idx="6">
                  <c:v>-1.3134071340324095E-3</c:v>
                </c:pt>
                <c:pt idx="7">
                  <c:v>-2.1011682040270418E-3</c:v>
                </c:pt>
                <c:pt idx="8">
                  <c:v>-3.9588975013318938E-3</c:v>
                </c:pt>
                <c:pt idx="9">
                  <c:v>-2.5531591588263455E-3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41-43FC-BFDB-A869D3171EB8}"/>
            </c:ext>
          </c:extLst>
        </c:ser>
        <c:ser>
          <c:idx val="1"/>
          <c:order val="1"/>
          <c:tx>
            <c:strRef>
              <c:f>badania!$EZ$160</c:f>
              <c:strCache>
                <c:ptCount val="1"/>
                <c:pt idx="0">
                  <c:v>10 dni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badania!$EX$161:$EX$170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badania!$EZ$161:$EZ$170</c:f>
              <c:numCache>
                <c:formatCode>0.0000</c:formatCode>
                <c:ptCount val="10"/>
                <c:pt idx="0">
                  <c:v>2.5189072247566681E-3</c:v>
                </c:pt>
                <c:pt idx="1">
                  <c:v>1.9847898995223679E-3</c:v>
                </c:pt>
                <c:pt idx="2">
                  <c:v>1.4916458088812484E-3</c:v>
                </c:pt>
                <c:pt idx="3">
                  <c:v>2.9180211587151658E-3</c:v>
                </c:pt>
                <c:pt idx="4">
                  <c:v>2.5583524288576936E-3</c:v>
                </c:pt>
                <c:pt idx="5">
                  <c:v>1.7119533097361209E-3</c:v>
                </c:pt>
                <c:pt idx="6">
                  <c:v>1.9221757082293366E-3</c:v>
                </c:pt>
                <c:pt idx="7">
                  <c:v>1.59664075855781E-3</c:v>
                </c:pt>
                <c:pt idx="8">
                  <c:v>2.0113758157606345E-4</c:v>
                </c:pt>
                <c:pt idx="9">
                  <c:v>2.0691020444047175E-3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41-43FC-BFDB-A869D3171EB8}"/>
            </c:ext>
          </c:extLst>
        </c:ser>
        <c:ser>
          <c:idx val="2"/>
          <c:order val="2"/>
          <c:tx>
            <c:strRef>
              <c:f>badania!$FA$160</c:f>
              <c:strCache>
                <c:ptCount val="1"/>
                <c:pt idx="0">
                  <c:v>5 dni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badania!$EX$161:$EX$170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badania!$FA$161:$FA$170</c:f>
              <c:numCache>
                <c:formatCode>0.0000</c:formatCode>
                <c:ptCount val="10"/>
                <c:pt idx="0">
                  <c:v>2.8894390001955139E-3</c:v>
                </c:pt>
                <c:pt idx="1">
                  <c:v>2.7258534504000574E-3</c:v>
                </c:pt>
                <c:pt idx="2">
                  <c:v>2.6032411351977827E-3</c:v>
                </c:pt>
                <c:pt idx="3">
                  <c:v>4.4001482604705405E-3</c:v>
                </c:pt>
                <c:pt idx="4">
                  <c:v>4.4110113060519115E-3</c:v>
                </c:pt>
                <c:pt idx="5">
                  <c:v>3.9351439623691803E-3</c:v>
                </c:pt>
                <c:pt idx="6">
                  <c:v>4.515898136301242E-3</c:v>
                </c:pt>
                <c:pt idx="7">
                  <c:v>4.5608949620685579E-3</c:v>
                </c:pt>
                <c:pt idx="8">
                  <c:v>3.5359235605256552E-3</c:v>
                </c:pt>
                <c:pt idx="9">
                  <c:v>5.7744197987931517E-3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41-43FC-BFDB-A869D3171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437144"/>
        <c:axId val="672437504"/>
      </c:lineChart>
      <c:catAx>
        <c:axId val="672437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okna zdarzenia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2437504"/>
        <c:crosses val="autoZero"/>
        <c:auto val="1"/>
        <c:lblAlgn val="ctr"/>
        <c:lblOffset val="100"/>
        <c:noMultiLvlLbl val="0"/>
      </c:catAx>
      <c:valAx>
        <c:axId val="67243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243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152</xdr:col>
      <xdr:colOff>313764</xdr:colOff>
      <xdr:row>51</xdr:row>
      <xdr:rowOff>112059</xdr:rowOff>
    </xdr:from>
    <xdr:to>
      <xdr:col>154</xdr:col>
      <xdr:colOff>300034</xdr:colOff>
      <xdr:row>54</xdr:row>
      <xdr:rowOff>96293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5379A525-D49F-4CCC-9DBC-3D28C6FF3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1866088" y="9637059"/>
          <a:ext cx="1207711" cy="555734"/>
        </a:xfrm>
        <a:prstGeom prst="rect">
          <a:avLst/>
        </a:prstGeom>
      </xdr:spPr>
    </xdr:pic>
    <xdr:clientData/>
  </xdr:twoCellAnchor>
  <xdr:twoCellAnchor editAs="oneCell">
    <xdr:from>
      <xdr:col>157</xdr:col>
      <xdr:colOff>85725</xdr:colOff>
      <xdr:row>67</xdr:row>
      <xdr:rowOff>142427</xdr:rowOff>
    </xdr:from>
    <xdr:to>
      <xdr:col>159</xdr:col>
      <xdr:colOff>114301</xdr:colOff>
      <xdr:row>70</xdr:row>
      <xdr:rowOff>85725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C8C119D1-41D5-4E7F-8617-67E0A9511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35812800" y="12715427"/>
          <a:ext cx="1209675" cy="514798"/>
        </a:xfrm>
        <a:prstGeom prst="rect">
          <a:avLst/>
        </a:prstGeom>
      </xdr:spPr>
    </xdr:pic>
    <xdr:clientData/>
  </xdr:twoCellAnchor>
  <xdr:twoCellAnchor editAs="oneCell">
    <xdr:from>
      <xdr:col>159</xdr:col>
      <xdr:colOff>95250</xdr:colOff>
      <xdr:row>68</xdr:row>
      <xdr:rowOff>87020</xdr:rowOff>
    </xdr:from>
    <xdr:to>
      <xdr:col>160</xdr:col>
      <xdr:colOff>428625</xdr:colOff>
      <xdr:row>70</xdr:row>
      <xdr:rowOff>142875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E9C80887-4B0E-4528-99A8-5D8DF0A9E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37003425" y="12850520"/>
          <a:ext cx="923925" cy="436855"/>
        </a:xfrm>
        <a:prstGeom prst="rect">
          <a:avLst/>
        </a:prstGeom>
      </xdr:spPr>
    </xdr:pic>
    <xdr:clientData/>
  </xdr:twoCellAnchor>
  <xdr:twoCellAnchor editAs="oneCell">
    <xdr:from>
      <xdr:col>158</xdr:col>
      <xdr:colOff>514351</xdr:colOff>
      <xdr:row>59</xdr:row>
      <xdr:rowOff>85725</xdr:rowOff>
    </xdr:from>
    <xdr:to>
      <xdr:col>161</xdr:col>
      <xdr:colOff>438150</xdr:colOff>
      <xdr:row>63</xdr:row>
      <xdr:rowOff>4739</xdr:rowOff>
    </xdr:to>
    <xdr:pic>
      <xdr:nvPicPr>
        <xdr:cNvPr id="13" name="Obraz 12">
          <a:extLst>
            <a:ext uri="{FF2B5EF4-FFF2-40B4-BE49-F238E27FC236}">
              <a16:creationId xmlns:a16="http://schemas.microsoft.com/office/drawing/2014/main" id="{16F18A6A-8898-4051-BF86-B68D69A5B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36831976" y="11134725"/>
          <a:ext cx="1695450" cy="681014"/>
        </a:xfrm>
        <a:prstGeom prst="rect">
          <a:avLst/>
        </a:prstGeom>
      </xdr:spPr>
    </xdr:pic>
    <xdr:clientData/>
  </xdr:twoCellAnchor>
  <xdr:twoCellAnchor editAs="oneCell">
    <xdr:from>
      <xdr:col>166</xdr:col>
      <xdr:colOff>95250</xdr:colOff>
      <xdr:row>67</xdr:row>
      <xdr:rowOff>123825</xdr:rowOff>
    </xdr:from>
    <xdr:to>
      <xdr:col>167</xdr:col>
      <xdr:colOff>264458</xdr:colOff>
      <xdr:row>70</xdr:row>
      <xdr:rowOff>57150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id="{EAD63DC6-BF16-4443-9A87-8EF8A3FF5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41137275" y="12696825"/>
          <a:ext cx="759757" cy="504825"/>
        </a:xfrm>
        <a:prstGeom prst="rect">
          <a:avLst/>
        </a:prstGeom>
      </xdr:spPr>
    </xdr:pic>
    <xdr:clientData/>
  </xdr:twoCellAnchor>
  <xdr:twoCellAnchor>
    <xdr:from>
      <xdr:col>173</xdr:col>
      <xdr:colOff>247650</xdr:colOff>
      <xdr:row>66</xdr:row>
      <xdr:rowOff>85725</xdr:rowOff>
    </xdr:from>
    <xdr:to>
      <xdr:col>177</xdr:col>
      <xdr:colOff>74665</xdr:colOff>
      <xdr:row>70</xdr:row>
      <xdr:rowOff>42252</xdr:rowOff>
    </xdr:to>
    <xdr:pic>
      <xdr:nvPicPr>
        <xdr:cNvPr id="16" name="Obraz 15">
          <a:extLst>
            <a:ext uri="{FF2B5EF4-FFF2-40B4-BE49-F238E27FC236}">
              <a16:creationId xmlns:a16="http://schemas.microsoft.com/office/drawing/2014/main" id="{D0E40ADF-6EE5-4DAC-A07A-E44093D756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423525" y="12468225"/>
          <a:ext cx="2189215" cy="7185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181</xdr:col>
      <xdr:colOff>409575</xdr:colOff>
      <xdr:row>59</xdr:row>
      <xdr:rowOff>142875</xdr:rowOff>
    </xdr:from>
    <xdr:to>
      <xdr:col>184</xdr:col>
      <xdr:colOff>1905</xdr:colOff>
      <xdr:row>62</xdr:row>
      <xdr:rowOff>151765</xdr:rowOff>
    </xdr:to>
    <xdr:pic>
      <xdr:nvPicPr>
        <xdr:cNvPr id="17" name="Obraz 16">
          <a:extLst>
            <a:ext uri="{FF2B5EF4-FFF2-40B4-BE49-F238E27FC236}">
              <a16:creationId xmlns:a16="http://schemas.microsoft.com/office/drawing/2014/main" id="{B3E982E1-5BE2-488F-8D1C-29DB84808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309850" y="11191875"/>
          <a:ext cx="1363980" cy="5803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182</xdr:col>
      <xdr:colOff>104775</xdr:colOff>
      <xdr:row>66</xdr:row>
      <xdr:rowOff>180975</xdr:rowOff>
    </xdr:from>
    <xdr:to>
      <xdr:col>184</xdr:col>
      <xdr:colOff>478468</xdr:colOff>
      <xdr:row>69</xdr:row>
      <xdr:rowOff>90673</xdr:rowOff>
    </xdr:to>
    <xdr:pic>
      <xdr:nvPicPr>
        <xdr:cNvPr id="18" name="Obraz 17">
          <a:extLst>
            <a:ext uri="{FF2B5EF4-FFF2-40B4-BE49-F238E27FC236}">
              <a16:creationId xmlns:a16="http://schemas.microsoft.com/office/drawing/2014/main" id="{C878CB35-0867-4985-82FC-4197059D1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95600" y="12563475"/>
          <a:ext cx="1554793" cy="4811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158</xdr:col>
      <xdr:colOff>533400</xdr:colOff>
      <xdr:row>155</xdr:row>
      <xdr:rowOff>90487</xdr:rowOff>
    </xdr:from>
    <xdr:to>
      <xdr:col>166</xdr:col>
      <xdr:colOff>381000</xdr:colOff>
      <xdr:row>169</xdr:row>
      <xdr:rowOff>166687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EEA8E49-00F4-03EA-1307-0DC511774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170"/>
  <sheetViews>
    <sheetView tabSelected="1" topLeftCell="EL106" zoomScaleNormal="100" workbookViewId="0">
      <selection activeCell="FE130" sqref="FE130"/>
    </sheetView>
  </sheetViews>
  <sheetFormatPr defaultColWidth="8.85546875" defaultRowHeight="15" x14ac:dyDescent="0.25"/>
  <cols>
    <col min="1" max="1" width="8.85546875" style="1" customWidth="1"/>
    <col min="2" max="151" width="9.140625" style="1" bestFit="1" customWidth="1"/>
    <col min="152" max="152" width="8.85546875" style="26"/>
    <col min="153" max="153" width="8.85546875" style="1"/>
    <col min="154" max="155" width="9.42578125" style="1" bestFit="1" customWidth="1"/>
    <col min="156" max="174" width="8.85546875" style="1"/>
    <col min="175" max="175" width="19.7109375" style="1" bestFit="1" customWidth="1"/>
    <col min="176" max="16384" width="8.85546875" style="1"/>
  </cols>
  <sheetData>
    <row r="1" spans="1:152" x14ac:dyDescent="0.25">
      <c r="A1" s="10" t="s">
        <v>1</v>
      </c>
    </row>
    <row r="2" spans="1:152" s="4" customFormat="1" x14ac:dyDescent="0.25">
      <c r="A2">
        <v>-15</v>
      </c>
      <c r="B2">
        <v>14.1800003051757</v>
      </c>
      <c r="C2">
        <v>13.2100000381469</v>
      </c>
      <c r="D2">
        <v>34.060001373291001</v>
      </c>
      <c r="E2">
        <v>31.639999389648398</v>
      </c>
      <c r="F2">
        <v>29.840000152587798</v>
      </c>
      <c r="G2">
        <v>28.600000381469702</v>
      </c>
      <c r="H2">
        <v>26.040000915527301</v>
      </c>
      <c r="I2">
        <v>22.040000915527301</v>
      </c>
      <c r="J2">
        <v>19.7199993133544</v>
      </c>
      <c r="K2">
        <v>19.940000534057599</v>
      </c>
      <c r="L2">
        <v>33.799999237060497</v>
      </c>
      <c r="M2">
        <v>36.520000457763601</v>
      </c>
      <c r="N2">
        <v>35.279998779296797</v>
      </c>
      <c r="O2">
        <v>26.2399997711181</v>
      </c>
      <c r="P2">
        <v>24.620000839233398</v>
      </c>
      <c r="Q2">
        <v>34.599998474121001</v>
      </c>
      <c r="R2">
        <v>45.630001068115199</v>
      </c>
      <c r="S2">
        <v>35.930000305175703</v>
      </c>
      <c r="T2">
        <v>35.450000762939403</v>
      </c>
      <c r="U2">
        <v>45.180000305175703</v>
      </c>
      <c r="V2">
        <v>75.980003356933594</v>
      </c>
      <c r="W2">
        <v>69.019996643066406</v>
      </c>
      <c r="X2">
        <v>69.559997558593693</v>
      </c>
      <c r="Y2">
        <v>60.880001068115199</v>
      </c>
      <c r="Z2">
        <v>53.099998474121001</v>
      </c>
      <c r="AA2">
        <v>53.400001525878899</v>
      </c>
      <c r="AB2">
        <v>54.919998168945298</v>
      </c>
      <c r="AC2">
        <v>41.189998626708899</v>
      </c>
      <c r="AD2">
        <v>15.149999618530201</v>
      </c>
      <c r="AE2">
        <v>12.6099996566772</v>
      </c>
      <c r="AF2">
        <v>112.25</v>
      </c>
      <c r="AG2">
        <v>115.150001525878</v>
      </c>
      <c r="AH2">
        <v>137.19999694824199</v>
      </c>
      <c r="AI2">
        <v>138.30000305175699</v>
      </c>
      <c r="AJ2">
        <v>157.55000305175699</v>
      </c>
      <c r="AK2">
        <v>178.39999389648401</v>
      </c>
      <c r="AL2">
        <v>161.69999694824199</v>
      </c>
      <c r="AM2">
        <v>137</v>
      </c>
      <c r="AN2">
        <v>114.300003051757</v>
      </c>
      <c r="AO2">
        <v>100.800003051757</v>
      </c>
      <c r="AP2">
        <v>163.19999694824199</v>
      </c>
      <c r="AQ2">
        <v>170.44999694824199</v>
      </c>
      <c r="AR2">
        <v>143.30000305175699</v>
      </c>
      <c r="AS2">
        <v>77.819999694824205</v>
      </c>
      <c r="AT2">
        <v>72</v>
      </c>
      <c r="AU2">
        <v>12520</v>
      </c>
      <c r="AV2">
        <v>13270</v>
      </c>
      <c r="AW2">
        <v>17200</v>
      </c>
      <c r="AX2">
        <v>16000</v>
      </c>
      <c r="AY2">
        <v>14370</v>
      </c>
      <c r="AZ2">
        <v>10660</v>
      </c>
      <c r="BA2">
        <v>10400</v>
      </c>
      <c r="BB2">
        <v>9955</v>
      </c>
      <c r="BC2">
        <v>9175</v>
      </c>
      <c r="BD2">
        <v>9500</v>
      </c>
      <c r="BE2">
        <v>15200</v>
      </c>
      <c r="BF2">
        <v>14030</v>
      </c>
      <c r="BG2">
        <v>12580</v>
      </c>
      <c r="BH2">
        <v>7370</v>
      </c>
      <c r="BI2">
        <v>6025</v>
      </c>
      <c r="BJ2">
        <v>409</v>
      </c>
      <c r="BK2">
        <v>400.600006103515</v>
      </c>
      <c r="BL2">
        <v>401.20001220703102</v>
      </c>
      <c r="BM2">
        <v>439</v>
      </c>
      <c r="BN2">
        <v>432.20001220703102</v>
      </c>
      <c r="BO2">
        <v>339.79998779296801</v>
      </c>
      <c r="BP2">
        <v>336.600006103515</v>
      </c>
      <c r="BQ2">
        <v>267.20001220703102</v>
      </c>
      <c r="BR2">
        <v>241.19999694824199</v>
      </c>
      <c r="BS2">
        <v>228</v>
      </c>
      <c r="BT2">
        <v>391.20001220703102</v>
      </c>
      <c r="BU2">
        <v>522</v>
      </c>
      <c r="BV2">
        <v>513.5</v>
      </c>
      <c r="BW2">
        <v>330.39999389648398</v>
      </c>
      <c r="BX2">
        <v>183.600006103515</v>
      </c>
      <c r="BY2">
        <v>105.5</v>
      </c>
      <c r="BZ2">
        <v>103.84999847412099</v>
      </c>
      <c r="CA2">
        <v>113.949996948242</v>
      </c>
      <c r="CB2">
        <v>129.850006103515</v>
      </c>
      <c r="CC2">
        <v>120.150001525878</v>
      </c>
      <c r="CD2">
        <v>109.400001525878</v>
      </c>
      <c r="CE2">
        <v>112.300003051757</v>
      </c>
      <c r="CF2">
        <v>92.199996948242202</v>
      </c>
      <c r="CG2">
        <v>82</v>
      </c>
      <c r="CH2">
        <v>67.300003051757798</v>
      </c>
      <c r="CI2">
        <v>104.449996948242</v>
      </c>
      <c r="CJ2">
        <v>122.75</v>
      </c>
      <c r="CK2">
        <v>120.34999847412099</v>
      </c>
      <c r="CL2">
        <v>94.779998779296804</v>
      </c>
      <c r="CM2">
        <v>49.650001525878899</v>
      </c>
      <c r="CN2">
        <v>9.1639995574951101</v>
      </c>
      <c r="CO2">
        <v>7.7680001258850098</v>
      </c>
      <c r="CP2">
        <v>7.7880001068115199</v>
      </c>
      <c r="CQ2">
        <v>7.7239999771118102</v>
      </c>
      <c r="CR2">
        <v>7.48600006103515</v>
      </c>
      <c r="CS2">
        <v>9.8000001907348597</v>
      </c>
      <c r="CT2">
        <v>8.9940004348754794</v>
      </c>
      <c r="CU2">
        <v>9.8360004425048793</v>
      </c>
      <c r="CV2">
        <v>10.7150001525878</v>
      </c>
      <c r="CW2">
        <v>8.2740001678466797</v>
      </c>
      <c r="CX2">
        <v>9.3640003204345703</v>
      </c>
      <c r="CY2">
        <v>10.265000343322701</v>
      </c>
      <c r="CZ2">
        <v>9</v>
      </c>
      <c r="DA2">
        <v>4.8540000915527299</v>
      </c>
      <c r="DB2">
        <v>4.0139999389648402</v>
      </c>
      <c r="DC2">
        <v>64.160003662109304</v>
      </c>
      <c r="DD2">
        <v>59.270000457763601</v>
      </c>
      <c r="DE2">
        <v>71.599998474121094</v>
      </c>
      <c r="DF2">
        <v>74.440002441406193</v>
      </c>
      <c r="DG2">
        <v>69.699996948242102</v>
      </c>
      <c r="DH2">
        <v>78.959999084472599</v>
      </c>
      <c r="DI2">
        <v>78.379997253417898</v>
      </c>
      <c r="DJ2">
        <v>71.339996337890597</v>
      </c>
      <c r="DK2">
        <v>64.5</v>
      </c>
      <c r="DL2">
        <v>66</v>
      </c>
      <c r="DM2">
        <v>77.5</v>
      </c>
      <c r="DN2">
        <v>90.040000915527301</v>
      </c>
      <c r="DO2">
        <v>80</v>
      </c>
      <c r="DP2">
        <v>62.259998321533203</v>
      </c>
      <c r="DQ2">
        <v>61.380001068115199</v>
      </c>
      <c r="DR2">
        <v>37.020000457763601</v>
      </c>
      <c r="DS2">
        <v>35.630001068115199</v>
      </c>
      <c r="DT2">
        <v>42.040000915527301</v>
      </c>
      <c r="DU2">
        <v>46.049999237060497</v>
      </c>
      <c r="DV2">
        <v>43.799999237060497</v>
      </c>
      <c r="DW2">
        <v>39.330001831054602</v>
      </c>
      <c r="DX2">
        <v>38.880001068115199</v>
      </c>
      <c r="DY2">
        <v>31.819999694824201</v>
      </c>
      <c r="DZ2">
        <v>27.889999389648398</v>
      </c>
      <c r="EA2">
        <v>23.4799995422363</v>
      </c>
      <c r="EB2">
        <v>42.919998168945298</v>
      </c>
      <c r="EC2">
        <v>45.799999237060497</v>
      </c>
      <c r="ED2">
        <v>44.099998474121001</v>
      </c>
      <c r="EE2">
        <v>33.099998474121001</v>
      </c>
      <c r="EF2">
        <v>20.75</v>
      </c>
      <c r="EG2">
        <v>39.4799995422363</v>
      </c>
      <c r="EH2">
        <v>41.169998168945298</v>
      </c>
      <c r="EI2">
        <v>34.819999694824197</v>
      </c>
      <c r="EJ2">
        <v>34.759998321533203</v>
      </c>
      <c r="EK2">
        <v>33.860000610351499</v>
      </c>
      <c r="EL2">
        <v>34.259998321533203</v>
      </c>
      <c r="EM2">
        <v>32.889999389648402</v>
      </c>
      <c r="EN2">
        <v>32.159999847412102</v>
      </c>
      <c r="EO2">
        <v>29.280000686645501</v>
      </c>
      <c r="EP2">
        <v>29.879999160766602</v>
      </c>
      <c r="EQ2">
        <v>37.220001220703097</v>
      </c>
      <c r="ER2">
        <v>39.549999237060497</v>
      </c>
      <c r="ES2">
        <v>35.599998474121001</v>
      </c>
      <c r="ET2">
        <v>36.310001373291001</v>
      </c>
      <c r="EU2">
        <v>28.530000686645501</v>
      </c>
      <c r="EV2" s="27"/>
    </row>
    <row r="3" spans="1:152" s="4" customFormat="1" x14ac:dyDescent="0.25">
      <c r="A3">
        <v>-14</v>
      </c>
      <c r="B3">
        <v>14.045000076293899</v>
      </c>
      <c r="C3">
        <v>13.0050001144409</v>
      </c>
      <c r="D3">
        <v>34.659999847412102</v>
      </c>
      <c r="E3">
        <v>31.7399997711181</v>
      </c>
      <c r="F3">
        <v>28.659999847412099</v>
      </c>
      <c r="G3">
        <v>28.159999847412099</v>
      </c>
      <c r="H3">
        <v>25.819999694824201</v>
      </c>
      <c r="I3">
        <v>22.059999465942301</v>
      </c>
      <c r="J3">
        <v>20.2199993133544</v>
      </c>
      <c r="K3">
        <v>20.139999389648398</v>
      </c>
      <c r="L3">
        <v>33.459999084472599</v>
      </c>
      <c r="M3">
        <v>37.319999694824197</v>
      </c>
      <c r="N3">
        <v>34</v>
      </c>
      <c r="O3">
        <v>26.540000915527301</v>
      </c>
      <c r="P3">
        <v>23.840000152587798</v>
      </c>
      <c r="Q3">
        <v>34.290000915527301</v>
      </c>
      <c r="R3">
        <v>44.5</v>
      </c>
      <c r="S3">
        <v>34.75</v>
      </c>
      <c r="T3">
        <v>37.799999237060497</v>
      </c>
      <c r="U3">
        <v>44.090000152587798</v>
      </c>
      <c r="V3">
        <v>76.839996337890597</v>
      </c>
      <c r="W3">
        <v>64.339996337890597</v>
      </c>
      <c r="X3">
        <v>67.900001525878906</v>
      </c>
      <c r="Y3">
        <v>60.4799995422363</v>
      </c>
      <c r="Z3">
        <v>52.860000610351499</v>
      </c>
      <c r="AA3">
        <v>51.799999237060497</v>
      </c>
      <c r="AB3">
        <v>51.599998474121001</v>
      </c>
      <c r="AC3">
        <v>42.799999237060497</v>
      </c>
      <c r="AD3">
        <v>14.539999961853001</v>
      </c>
      <c r="AE3">
        <v>12.954999923706</v>
      </c>
      <c r="AF3">
        <v>109.84999847412099</v>
      </c>
      <c r="AG3">
        <v>111.699996948242</v>
      </c>
      <c r="AH3">
        <v>138.94999694824199</v>
      </c>
      <c r="AI3">
        <v>142.69999694824199</v>
      </c>
      <c r="AJ3">
        <v>151</v>
      </c>
      <c r="AK3">
        <v>182.19999694824199</v>
      </c>
      <c r="AL3">
        <v>150.75</v>
      </c>
      <c r="AM3">
        <v>141.64999389648401</v>
      </c>
      <c r="AN3">
        <v>117.300003051757</v>
      </c>
      <c r="AO3">
        <v>102</v>
      </c>
      <c r="AP3">
        <v>162.64999389648401</v>
      </c>
      <c r="AQ3">
        <v>160.100006103515</v>
      </c>
      <c r="AR3">
        <v>142.69999694824199</v>
      </c>
      <c r="AS3">
        <v>75.599998474121094</v>
      </c>
      <c r="AT3">
        <v>72.760002136230398</v>
      </c>
      <c r="AU3">
        <v>13000</v>
      </c>
      <c r="AV3">
        <v>13090</v>
      </c>
      <c r="AW3">
        <v>17200</v>
      </c>
      <c r="AX3">
        <v>16200</v>
      </c>
      <c r="AY3">
        <v>12900</v>
      </c>
      <c r="AZ3">
        <v>11270</v>
      </c>
      <c r="BA3">
        <v>10100</v>
      </c>
      <c r="BB3">
        <v>10140</v>
      </c>
      <c r="BC3">
        <v>8635</v>
      </c>
      <c r="BD3">
        <v>9600</v>
      </c>
      <c r="BE3">
        <v>15130</v>
      </c>
      <c r="BF3">
        <v>14280</v>
      </c>
      <c r="BG3">
        <v>12420</v>
      </c>
      <c r="BH3">
        <v>7245</v>
      </c>
      <c r="BI3">
        <v>5950</v>
      </c>
      <c r="BJ3">
        <v>412.100006103515</v>
      </c>
      <c r="BK3">
        <v>396.29998779296801</v>
      </c>
      <c r="BL3">
        <v>394.20001220703102</v>
      </c>
      <c r="BM3">
        <v>459.39999389648398</v>
      </c>
      <c r="BN3">
        <v>403.79998779296801</v>
      </c>
      <c r="BO3">
        <v>338.600006103515</v>
      </c>
      <c r="BP3">
        <v>340</v>
      </c>
      <c r="BQ3">
        <v>272.20001220703102</v>
      </c>
      <c r="BR3">
        <v>239.39999389648401</v>
      </c>
      <c r="BS3">
        <v>232</v>
      </c>
      <c r="BT3">
        <v>398.39999389648398</v>
      </c>
      <c r="BU3">
        <v>528</v>
      </c>
      <c r="BV3">
        <v>510</v>
      </c>
      <c r="BW3">
        <v>317.20001220703102</v>
      </c>
      <c r="BX3">
        <v>182.30000305175699</v>
      </c>
      <c r="BY3">
        <v>107.050003051757</v>
      </c>
      <c r="BZ3">
        <v>101</v>
      </c>
      <c r="CA3">
        <v>114.84999847412099</v>
      </c>
      <c r="CB3">
        <v>132.75</v>
      </c>
      <c r="CC3">
        <v>118.449996948242</v>
      </c>
      <c r="CD3">
        <v>110.09999847412099</v>
      </c>
      <c r="CE3">
        <v>108.75</v>
      </c>
      <c r="CF3">
        <v>93.5</v>
      </c>
      <c r="CG3">
        <v>84.160003662109304</v>
      </c>
      <c r="CH3">
        <v>69.5</v>
      </c>
      <c r="CI3">
        <v>103.300003051757</v>
      </c>
      <c r="CJ3">
        <v>124.09999847412099</v>
      </c>
      <c r="CK3">
        <v>121</v>
      </c>
      <c r="CL3">
        <v>94.139999389648395</v>
      </c>
      <c r="CM3">
        <v>50.020000457763601</v>
      </c>
      <c r="CN3">
        <v>8.9519996643066406</v>
      </c>
      <c r="CO3">
        <v>7.8439998626708798</v>
      </c>
      <c r="CP3">
        <v>7.6399998664855904</v>
      </c>
      <c r="CQ3">
        <v>7.7160000801086399</v>
      </c>
      <c r="CR3">
        <v>7.2140002250671298</v>
      </c>
      <c r="CS3">
        <v>9.8620004653930593</v>
      </c>
      <c r="CT3">
        <v>9.1000003814697195</v>
      </c>
      <c r="CU3">
        <v>10.270000457763601</v>
      </c>
      <c r="CV3">
        <v>10.9300003051757</v>
      </c>
      <c r="CW3">
        <v>8.1719999313354492</v>
      </c>
      <c r="CX3">
        <v>9.1319999694824201</v>
      </c>
      <c r="CY3">
        <v>10.045000076293899</v>
      </c>
      <c r="CZ3">
        <v>8.3999996185302699</v>
      </c>
      <c r="DA3">
        <v>4.7649998664855904</v>
      </c>
      <c r="DB3">
        <v>4.0700001716613698</v>
      </c>
      <c r="DC3">
        <v>63.659999847412102</v>
      </c>
      <c r="DD3">
        <v>59.599998474121001</v>
      </c>
      <c r="DE3">
        <v>72.519996643066406</v>
      </c>
      <c r="DF3">
        <v>74.459999084472599</v>
      </c>
      <c r="DG3">
        <v>68.199996948242102</v>
      </c>
      <c r="DH3">
        <v>78.239997863769503</v>
      </c>
      <c r="DI3">
        <v>76.099998474121094</v>
      </c>
      <c r="DJ3">
        <v>71.599998474121094</v>
      </c>
      <c r="DK3">
        <v>64.699996948242102</v>
      </c>
      <c r="DL3">
        <v>64.819999694824205</v>
      </c>
      <c r="DM3">
        <v>76.440002441406193</v>
      </c>
      <c r="DN3">
        <v>87.599998474121094</v>
      </c>
      <c r="DO3">
        <v>78.620002746582003</v>
      </c>
      <c r="DP3">
        <v>59.040000915527301</v>
      </c>
      <c r="DQ3">
        <v>60.659999847412102</v>
      </c>
      <c r="DR3">
        <v>37.400001525878899</v>
      </c>
      <c r="DS3">
        <v>35.279998779296797</v>
      </c>
      <c r="DT3">
        <v>42.650001525878899</v>
      </c>
      <c r="DU3">
        <v>47.700000762939403</v>
      </c>
      <c r="DV3">
        <v>43.220001220703097</v>
      </c>
      <c r="DW3">
        <v>38.599998474121001</v>
      </c>
      <c r="DX3">
        <v>37.610000610351499</v>
      </c>
      <c r="DY3">
        <v>32.150001525878899</v>
      </c>
      <c r="DZ3">
        <v>28.909999847412099</v>
      </c>
      <c r="EA3">
        <v>24.4799995422363</v>
      </c>
      <c r="EB3">
        <v>42.650001525878899</v>
      </c>
      <c r="EC3">
        <v>46.430000305175703</v>
      </c>
      <c r="ED3">
        <v>44.470001220703097</v>
      </c>
      <c r="EE3">
        <v>32.560001373291001</v>
      </c>
      <c r="EF3">
        <v>20.670000076293899</v>
      </c>
      <c r="EG3">
        <v>39.419998168945298</v>
      </c>
      <c r="EH3">
        <v>41.040000915527301</v>
      </c>
      <c r="EI3">
        <v>34.799999237060497</v>
      </c>
      <c r="EJ3">
        <v>35.799999237060497</v>
      </c>
      <c r="EK3">
        <v>33.119998931884702</v>
      </c>
      <c r="EL3">
        <v>34.369998931884702</v>
      </c>
      <c r="EM3">
        <v>32.189998626708899</v>
      </c>
      <c r="EN3">
        <v>32.599998474121001</v>
      </c>
      <c r="EO3">
        <v>29.7000007629394</v>
      </c>
      <c r="EP3">
        <v>29.049999237060501</v>
      </c>
      <c r="EQ3">
        <v>37.009998321533203</v>
      </c>
      <c r="ER3">
        <v>39.700000762939403</v>
      </c>
      <c r="ES3">
        <v>35.759998321533203</v>
      </c>
      <c r="ET3">
        <v>36.599998474121001</v>
      </c>
      <c r="EU3">
        <v>28.420000076293899</v>
      </c>
      <c r="EV3" s="27"/>
    </row>
    <row r="4" spans="1:152" s="4" customFormat="1" x14ac:dyDescent="0.25">
      <c r="A4">
        <v>-13</v>
      </c>
      <c r="B4">
        <v>14.2550001144409</v>
      </c>
      <c r="C4">
        <v>12.939999580383301</v>
      </c>
      <c r="D4">
        <v>34.700000762939403</v>
      </c>
      <c r="E4">
        <v>31.9799995422363</v>
      </c>
      <c r="F4">
        <v>27.2199993133544</v>
      </c>
      <c r="G4">
        <v>28.2000007629394</v>
      </c>
      <c r="H4">
        <v>25.8133328755696</v>
      </c>
      <c r="I4">
        <v>21.799999237060501</v>
      </c>
      <c r="J4">
        <v>20.679999669392799</v>
      </c>
      <c r="K4">
        <v>20.159999847412099</v>
      </c>
      <c r="L4">
        <v>33</v>
      </c>
      <c r="M4">
        <v>36.360000610351499</v>
      </c>
      <c r="N4">
        <v>34.060001373291001</v>
      </c>
      <c r="O4">
        <v>25.7399997711181</v>
      </c>
      <c r="P4">
        <v>24.019999821980701</v>
      </c>
      <c r="Q4">
        <v>34.720001220703097</v>
      </c>
      <c r="R4">
        <v>44.810001373291001</v>
      </c>
      <c r="S4">
        <v>34.569999694824197</v>
      </c>
      <c r="T4">
        <v>39.830001831054602</v>
      </c>
      <c r="U4">
        <v>38.069999694824197</v>
      </c>
      <c r="V4">
        <v>75.239997863769503</v>
      </c>
      <c r="W4">
        <v>64.179997762044195</v>
      </c>
      <c r="X4">
        <v>68.5</v>
      </c>
      <c r="Y4">
        <v>61.586666107177699</v>
      </c>
      <c r="Z4">
        <v>51.639999389648402</v>
      </c>
      <c r="AA4">
        <v>51.740001678466797</v>
      </c>
      <c r="AB4">
        <v>52</v>
      </c>
      <c r="AC4">
        <v>38.020000457763601</v>
      </c>
      <c r="AD4">
        <v>14.149999618530201</v>
      </c>
      <c r="AE4">
        <v>13.1066665649413</v>
      </c>
      <c r="AF4">
        <v>110.449996948242</v>
      </c>
      <c r="AG4">
        <v>111.449996948242</v>
      </c>
      <c r="AH4">
        <v>139.55000305175699</v>
      </c>
      <c r="AI4">
        <v>146.75</v>
      </c>
      <c r="AJ4">
        <v>142.39999389648401</v>
      </c>
      <c r="AK4">
        <v>177.350006103515</v>
      </c>
      <c r="AL4">
        <v>147.36666870117099</v>
      </c>
      <c r="AM4">
        <v>144.75</v>
      </c>
      <c r="AN4">
        <v>119.183334350585</v>
      </c>
      <c r="AO4">
        <v>102.949996948242</v>
      </c>
      <c r="AP4">
        <v>160.44999694824199</v>
      </c>
      <c r="AQ4">
        <v>162.14999389648401</v>
      </c>
      <c r="AR4">
        <v>133.100006103515</v>
      </c>
      <c r="AS4">
        <v>73.120002746582003</v>
      </c>
      <c r="AT4">
        <v>75.546669006347599</v>
      </c>
      <c r="AU4">
        <v>12670</v>
      </c>
      <c r="AV4">
        <v>13790</v>
      </c>
      <c r="AW4">
        <v>17260</v>
      </c>
      <c r="AX4">
        <v>16000</v>
      </c>
      <c r="AY4">
        <v>9650</v>
      </c>
      <c r="AZ4">
        <v>10930</v>
      </c>
      <c r="BA4">
        <v>10063.333333333299</v>
      </c>
      <c r="BB4">
        <v>9945</v>
      </c>
      <c r="BC4">
        <v>8693.3333333333303</v>
      </c>
      <c r="BD4">
        <v>9595</v>
      </c>
      <c r="BE4">
        <v>14860</v>
      </c>
      <c r="BF4">
        <v>14230</v>
      </c>
      <c r="BG4">
        <v>11920</v>
      </c>
      <c r="BH4">
        <v>7110</v>
      </c>
      <c r="BI4">
        <v>5965</v>
      </c>
      <c r="BJ4">
        <v>413.79998779296801</v>
      </c>
      <c r="BK4">
        <v>390.20001220703102</v>
      </c>
      <c r="BL4">
        <v>405.20001220703102</v>
      </c>
      <c r="BM4">
        <v>458</v>
      </c>
      <c r="BN4">
        <v>345</v>
      </c>
      <c r="BO4">
        <v>329.79998779296801</v>
      </c>
      <c r="BP4">
        <v>333</v>
      </c>
      <c r="BQ4">
        <v>271</v>
      </c>
      <c r="BR4">
        <v>239.39999389648401</v>
      </c>
      <c r="BS4">
        <v>227</v>
      </c>
      <c r="BT4">
        <v>400</v>
      </c>
      <c r="BU4">
        <v>519.5</v>
      </c>
      <c r="BV4">
        <v>493.600006103515</v>
      </c>
      <c r="BW4">
        <v>309.20001220703102</v>
      </c>
      <c r="BX4">
        <v>183.49999999999901</v>
      </c>
      <c r="BY4">
        <v>106.400001525878</v>
      </c>
      <c r="BZ4">
        <v>99.160003662109304</v>
      </c>
      <c r="CA4">
        <v>119.300003051757</v>
      </c>
      <c r="CB4">
        <v>135</v>
      </c>
      <c r="CC4">
        <v>101.25</v>
      </c>
      <c r="CD4">
        <v>107.800003051757</v>
      </c>
      <c r="CE4">
        <v>106.583333333333</v>
      </c>
      <c r="CF4">
        <v>90.819999694824205</v>
      </c>
      <c r="CG4">
        <v>83.940002441406193</v>
      </c>
      <c r="CH4">
        <v>67.139999389648395</v>
      </c>
      <c r="CI4">
        <v>103.75</v>
      </c>
      <c r="CJ4">
        <v>123.25</v>
      </c>
      <c r="CK4">
        <v>112.400001525878</v>
      </c>
      <c r="CL4">
        <v>92.900001525878906</v>
      </c>
      <c r="CM4">
        <v>50.580000559488802</v>
      </c>
      <c r="CN4">
        <v>8.8240003585815394</v>
      </c>
      <c r="CO4">
        <v>7.7140002250671298</v>
      </c>
      <c r="CP4">
        <v>7.9340000152587802</v>
      </c>
      <c r="CQ4">
        <v>7.6900000572204501</v>
      </c>
      <c r="CR4">
        <v>6.57200002670288</v>
      </c>
      <c r="CS4">
        <v>9.4280004501342702</v>
      </c>
      <c r="CT4">
        <v>9.2673336664835499</v>
      </c>
      <c r="CU4">
        <v>10</v>
      </c>
      <c r="CV4">
        <v>10.961666742960499</v>
      </c>
      <c r="CW4">
        <v>7.6479997634887598</v>
      </c>
      <c r="CX4">
        <v>8.9600000381469709</v>
      </c>
      <c r="CY4">
        <v>9.9700002670287997</v>
      </c>
      <c r="CZ4">
        <v>7.9899997711181596</v>
      </c>
      <c r="DA4">
        <v>4.5500001907348597</v>
      </c>
      <c r="DB4">
        <v>4.1266667048136298</v>
      </c>
      <c r="DC4">
        <v>62.560001373291001</v>
      </c>
      <c r="DD4">
        <v>60.799999237060497</v>
      </c>
      <c r="DE4">
        <v>73</v>
      </c>
      <c r="DF4">
        <v>73.800003051757798</v>
      </c>
      <c r="DG4">
        <v>62.959999084472599</v>
      </c>
      <c r="DH4">
        <v>77.660003662109304</v>
      </c>
      <c r="DI4">
        <v>75.0399983723958</v>
      </c>
      <c r="DJ4">
        <v>70.400001525878906</v>
      </c>
      <c r="DK4">
        <v>65.613332112630104</v>
      </c>
      <c r="DL4">
        <v>62.5</v>
      </c>
      <c r="DM4">
        <v>78.900001525878906</v>
      </c>
      <c r="DN4">
        <v>86.440002441406193</v>
      </c>
      <c r="DO4">
        <v>73.639999389648395</v>
      </c>
      <c r="DP4">
        <v>56.860000610351499</v>
      </c>
      <c r="DQ4">
        <v>61.926666259765597</v>
      </c>
      <c r="DR4">
        <v>37.130001068115199</v>
      </c>
      <c r="DS4">
        <v>34.590000152587798</v>
      </c>
      <c r="DT4">
        <v>43.799999237060497</v>
      </c>
      <c r="DU4">
        <v>48.139999389648402</v>
      </c>
      <c r="DV4">
        <v>35.950000762939403</v>
      </c>
      <c r="DW4">
        <v>38.650001525878899</v>
      </c>
      <c r="DX4">
        <v>36.826666514078703</v>
      </c>
      <c r="DY4">
        <v>31.059999465942301</v>
      </c>
      <c r="DZ4">
        <v>28.856666564941399</v>
      </c>
      <c r="EA4">
        <v>23.559999465942301</v>
      </c>
      <c r="EB4">
        <v>42.680000305175703</v>
      </c>
      <c r="EC4">
        <v>45.9799995422363</v>
      </c>
      <c r="ED4">
        <v>41.900001525878899</v>
      </c>
      <c r="EE4">
        <v>31.639999389648398</v>
      </c>
      <c r="EF4">
        <v>20.963333129882699</v>
      </c>
      <c r="EG4">
        <v>39.840000152587798</v>
      </c>
      <c r="EH4">
        <v>41.25</v>
      </c>
      <c r="EI4">
        <v>34.9799995422363</v>
      </c>
      <c r="EJ4">
        <v>36.779998779296797</v>
      </c>
      <c r="EK4">
        <v>30.879999160766602</v>
      </c>
      <c r="EL4">
        <v>33.930000305175703</v>
      </c>
      <c r="EM4">
        <v>32.059998830159401</v>
      </c>
      <c r="EN4">
        <v>32.009998321533203</v>
      </c>
      <c r="EO4">
        <v>29.733333587646399</v>
      </c>
      <c r="EP4">
        <v>28.520000457763601</v>
      </c>
      <c r="EQ4">
        <v>36.630001068115199</v>
      </c>
      <c r="ER4">
        <v>39.080001831054602</v>
      </c>
      <c r="ES4">
        <v>34.959999084472599</v>
      </c>
      <c r="ET4">
        <v>35.799999237060497</v>
      </c>
      <c r="EU4">
        <v>28.7399997711181</v>
      </c>
      <c r="EV4" s="27"/>
    </row>
    <row r="5" spans="1:152" s="4" customFormat="1" x14ac:dyDescent="0.25">
      <c r="A5">
        <v>-12</v>
      </c>
      <c r="B5">
        <v>13.9233334859212</v>
      </c>
      <c r="C5">
        <v>12.8699995676676</v>
      </c>
      <c r="D5">
        <v>34.675000190734799</v>
      </c>
      <c r="E5">
        <v>31.360000610351499</v>
      </c>
      <c r="F5">
        <v>27.5</v>
      </c>
      <c r="G5">
        <v>28.066666920979699</v>
      </c>
      <c r="H5">
        <v>25.806666056314999</v>
      </c>
      <c r="I5">
        <v>21.8866659800211</v>
      </c>
      <c r="J5">
        <v>21.140000025431199</v>
      </c>
      <c r="K5">
        <v>20.030000050862601</v>
      </c>
      <c r="L5">
        <v>32.893333435058501</v>
      </c>
      <c r="M5">
        <v>36.306667327880803</v>
      </c>
      <c r="N5">
        <v>34.053334554036397</v>
      </c>
      <c r="O5">
        <v>25.639999389648398</v>
      </c>
      <c r="P5">
        <v>24.1999994913736</v>
      </c>
      <c r="Q5">
        <v>35.846666971842303</v>
      </c>
      <c r="R5">
        <v>44.100001017252502</v>
      </c>
      <c r="S5">
        <v>34.187499999999901</v>
      </c>
      <c r="T5">
        <v>40.299999237060497</v>
      </c>
      <c r="U5">
        <v>41.799999237060497</v>
      </c>
      <c r="V5">
        <v>76.353332519531193</v>
      </c>
      <c r="W5">
        <v>64.019999186197794</v>
      </c>
      <c r="X5">
        <v>68.1666666666666</v>
      </c>
      <c r="Y5">
        <v>62.693332672119098</v>
      </c>
      <c r="Z5">
        <v>52.193332672119098</v>
      </c>
      <c r="AA5">
        <v>51.880001068115199</v>
      </c>
      <c r="AB5">
        <v>52.713333129882798</v>
      </c>
      <c r="AC5">
        <v>38.510000864664597</v>
      </c>
      <c r="AD5">
        <v>13.8500003814697</v>
      </c>
      <c r="AE5">
        <v>13.258333206176699</v>
      </c>
      <c r="AF5">
        <v>111.433331807454</v>
      </c>
      <c r="AG5">
        <v>110.36666361490801</v>
      </c>
      <c r="AH5">
        <v>139.150001525878</v>
      </c>
      <c r="AI5">
        <v>142.19999694824199</v>
      </c>
      <c r="AJ5">
        <v>155.69999694824199</v>
      </c>
      <c r="AK5">
        <v>178.86666870117099</v>
      </c>
      <c r="AL5">
        <v>143.98333740234301</v>
      </c>
      <c r="AM5">
        <v>145.350001017252</v>
      </c>
      <c r="AN5">
        <v>121.066665649413</v>
      </c>
      <c r="AO5">
        <v>100.713330586751</v>
      </c>
      <c r="AP5">
        <v>159.78333028157499</v>
      </c>
      <c r="AQ5">
        <v>161.599995930989</v>
      </c>
      <c r="AR5">
        <v>133.58333841959501</v>
      </c>
      <c r="AS5">
        <v>69.959999084472599</v>
      </c>
      <c r="AT5">
        <v>78.333335876464801</v>
      </c>
      <c r="AU5">
        <v>12826.666666666601</v>
      </c>
      <c r="AV5">
        <v>13846.666666666601</v>
      </c>
      <c r="AW5">
        <v>17245</v>
      </c>
      <c r="AX5">
        <v>15710</v>
      </c>
      <c r="AY5">
        <v>9590</v>
      </c>
      <c r="AZ5">
        <v>10996.666666666601</v>
      </c>
      <c r="BA5">
        <v>10026.666666666601</v>
      </c>
      <c r="BB5">
        <v>10086.666666666601</v>
      </c>
      <c r="BC5">
        <v>8751.6666666666606</v>
      </c>
      <c r="BD5">
        <v>9428.3333333333303</v>
      </c>
      <c r="BE5">
        <v>14726.666666666601</v>
      </c>
      <c r="BF5">
        <v>14220</v>
      </c>
      <c r="BG5">
        <v>12056.666666666601</v>
      </c>
      <c r="BH5">
        <v>6845</v>
      </c>
      <c r="BI5">
        <v>5980</v>
      </c>
      <c r="BJ5">
        <v>418.16665649414</v>
      </c>
      <c r="BK5">
        <v>387.16667683919201</v>
      </c>
      <c r="BL5">
        <v>406.70001220703102</v>
      </c>
      <c r="BM5">
        <v>456</v>
      </c>
      <c r="BN5">
        <v>389.20001220703102</v>
      </c>
      <c r="BO5">
        <v>329.86665852864502</v>
      </c>
      <c r="BP5">
        <v>326</v>
      </c>
      <c r="BQ5">
        <v>276.06667073567701</v>
      </c>
      <c r="BR5">
        <v>239.39999389648401</v>
      </c>
      <c r="BS5">
        <v>223.79999796549399</v>
      </c>
      <c r="BT5">
        <v>403.33333333333297</v>
      </c>
      <c r="BU5">
        <v>523</v>
      </c>
      <c r="BV5">
        <v>493.99999999999898</v>
      </c>
      <c r="BW5">
        <v>301.79998779296801</v>
      </c>
      <c r="BX5">
        <v>184.69999694824099</v>
      </c>
      <c r="BY5">
        <v>107.433334350585</v>
      </c>
      <c r="BZ5">
        <v>98.620002746581903</v>
      </c>
      <c r="CA5">
        <v>119.18750190734799</v>
      </c>
      <c r="CB5">
        <v>132.64999389648401</v>
      </c>
      <c r="CC5">
        <v>118.59999847412099</v>
      </c>
      <c r="CD5">
        <v>107.650001525878</v>
      </c>
      <c r="CE5">
        <v>104.416666666666</v>
      </c>
      <c r="CF5">
        <v>91.986666361490805</v>
      </c>
      <c r="CG5">
        <v>83.720001220703097</v>
      </c>
      <c r="CH5">
        <v>66.773333231608007</v>
      </c>
      <c r="CI5">
        <v>104.133333841959</v>
      </c>
      <c r="CJ5">
        <v>123.5</v>
      </c>
      <c r="CK5">
        <v>113.600001017252</v>
      </c>
      <c r="CL5">
        <v>89.680000305175696</v>
      </c>
      <c r="CM5">
        <v>51.140000661214103</v>
      </c>
      <c r="CN5">
        <v>8.8553336461385008</v>
      </c>
      <c r="CO5">
        <v>7.6626667976379297</v>
      </c>
      <c r="CP5">
        <v>7.8804999589919902</v>
      </c>
      <c r="CQ5">
        <v>7.63800001144409</v>
      </c>
      <c r="CR5">
        <v>7.0840001106262198</v>
      </c>
      <c r="CS5">
        <v>9.3853336970011298</v>
      </c>
      <c r="CT5">
        <v>9.4346669514973893</v>
      </c>
      <c r="CU5">
        <v>10.123333295186301</v>
      </c>
      <c r="CV5">
        <v>10.993333180745299</v>
      </c>
      <c r="CW5">
        <v>7.5933332443237198</v>
      </c>
      <c r="CX5">
        <v>8.9286667505900006</v>
      </c>
      <c r="CY5">
        <v>9.9300003051757706</v>
      </c>
      <c r="CZ5">
        <v>8.0153331756591708</v>
      </c>
      <c r="DA5">
        <v>4.2659997940063397</v>
      </c>
      <c r="DB5">
        <v>4.1833332379658899</v>
      </c>
      <c r="DC5">
        <v>63.040000915527301</v>
      </c>
      <c r="DD5">
        <v>60.523333231607999</v>
      </c>
      <c r="DE5">
        <v>72.649999618530202</v>
      </c>
      <c r="DF5">
        <v>71.779998779296804</v>
      </c>
      <c r="DG5">
        <v>69.860000610351506</v>
      </c>
      <c r="DH5">
        <v>77.560002644856695</v>
      </c>
      <c r="DI5">
        <v>73.979998270670507</v>
      </c>
      <c r="DJ5">
        <v>71.233334859212206</v>
      </c>
      <c r="DK5">
        <v>66.526667277018106</v>
      </c>
      <c r="DL5">
        <v>63.040000915527301</v>
      </c>
      <c r="DM5">
        <v>79.206667582194001</v>
      </c>
      <c r="DN5">
        <v>87.473335266113196</v>
      </c>
      <c r="DO5">
        <v>72.966667175292898</v>
      </c>
      <c r="DP5">
        <v>54.340000152587798</v>
      </c>
      <c r="DQ5">
        <v>63.193332672119098</v>
      </c>
      <c r="DR5">
        <v>37.3966674804687</v>
      </c>
      <c r="DS5">
        <v>34.3566665649413</v>
      </c>
      <c r="DT5">
        <v>43.889999389648302</v>
      </c>
      <c r="DU5">
        <v>47.270000457763601</v>
      </c>
      <c r="DV5">
        <v>40.720001220703097</v>
      </c>
      <c r="DW5">
        <v>38.500001271565701</v>
      </c>
      <c r="DX5">
        <v>36.0433324178059</v>
      </c>
      <c r="DY5">
        <v>31.503332773844299</v>
      </c>
      <c r="DZ5">
        <v>28.8033332824707</v>
      </c>
      <c r="EA5">
        <v>23.429999669392799</v>
      </c>
      <c r="EB5">
        <v>42.8366673787434</v>
      </c>
      <c r="EC5">
        <v>46.133332570393797</v>
      </c>
      <c r="ED5">
        <v>41.926667531331297</v>
      </c>
      <c r="EE5">
        <v>30.620000839233398</v>
      </c>
      <c r="EF5">
        <v>21.256666183471602</v>
      </c>
      <c r="EG5">
        <v>40.073333740234297</v>
      </c>
      <c r="EH5">
        <v>41.133333841959598</v>
      </c>
      <c r="EI5">
        <v>34.947499275207399</v>
      </c>
      <c r="EJ5">
        <v>35.889999389648402</v>
      </c>
      <c r="EK5">
        <v>33.299999237060497</v>
      </c>
      <c r="EL5">
        <v>33.8566665649413</v>
      </c>
      <c r="EM5">
        <v>31.929999033609899</v>
      </c>
      <c r="EN5">
        <v>32.306666056315102</v>
      </c>
      <c r="EO5">
        <v>29.766666412353398</v>
      </c>
      <c r="EP5">
        <v>28.2200005849202</v>
      </c>
      <c r="EQ5">
        <v>36.636667887369697</v>
      </c>
      <c r="ER5">
        <v>39.180001576741397</v>
      </c>
      <c r="ES5">
        <v>35.039999643961501</v>
      </c>
      <c r="ET5">
        <v>34.799999237060497</v>
      </c>
      <c r="EU5">
        <v>29.059999465942301</v>
      </c>
      <c r="EV5" s="27"/>
    </row>
    <row r="6" spans="1:152" s="4" customFormat="1" x14ac:dyDescent="0.25">
      <c r="A6">
        <v>-11</v>
      </c>
      <c r="B6">
        <v>13.591666857401499</v>
      </c>
      <c r="C6">
        <v>12.799999554951899</v>
      </c>
      <c r="D6">
        <v>34.649999618530202</v>
      </c>
      <c r="E6">
        <v>31.393333435058501</v>
      </c>
      <c r="F6">
        <v>27.4066664377848</v>
      </c>
      <c r="G6">
        <v>27.933333079020102</v>
      </c>
      <c r="H6">
        <v>25.799999237060501</v>
      </c>
      <c r="I6">
        <v>21.973332722981699</v>
      </c>
      <c r="J6">
        <v>21.600000381469702</v>
      </c>
      <c r="K6">
        <v>19.900000254313099</v>
      </c>
      <c r="L6">
        <v>32.786666870117102</v>
      </c>
      <c r="M6">
        <v>36.253334045410099</v>
      </c>
      <c r="N6">
        <v>34.046667734781799</v>
      </c>
      <c r="O6">
        <v>25.079999287923101</v>
      </c>
      <c r="P6">
        <v>24.379999160766602</v>
      </c>
      <c r="Q6">
        <v>36.973332722981702</v>
      </c>
      <c r="R6">
        <v>43.390000661214103</v>
      </c>
      <c r="S6">
        <v>33.805000305175703</v>
      </c>
      <c r="T6">
        <v>40.049999237060497</v>
      </c>
      <c r="U6">
        <v>44.273333231607999</v>
      </c>
      <c r="V6">
        <v>77.466667175292898</v>
      </c>
      <c r="W6">
        <v>63.860000610351499</v>
      </c>
      <c r="X6">
        <v>67.8333333333333</v>
      </c>
      <c r="Y6">
        <v>63.799999237060497</v>
      </c>
      <c r="Z6">
        <v>52.746665954589801</v>
      </c>
      <c r="AA6">
        <v>52.020000457763601</v>
      </c>
      <c r="AB6">
        <v>53.426666259765597</v>
      </c>
      <c r="AC6">
        <v>39.000001271565701</v>
      </c>
      <c r="AD6">
        <v>13.400000254313101</v>
      </c>
      <c r="AE6">
        <v>13.4099998474121</v>
      </c>
      <c r="AF6">
        <v>112.416666666666</v>
      </c>
      <c r="AG6">
        <v>109.283330281575</v>
      </c>
      <c r="AH6">
        <v>138.74999999999901</v>
      </c>
      <c r="AI6">
        <v>141.31666564941301</v>
      </c>
      <c r="AJ6">
        <v>158.96666463216101</v>
      </c>
      <c r="AK6">
        <v>180.38333129882699</v>
      </c>
      <c r="AL6">
        <v>140.600006103515</v>
      </c>
      <c r="AM6">
        <v>145.950002034504</v>
      </c>
      <c r="AN6">
        <v>122.949996948242</v>
      </c>
      <c r="AO6">
        <v>98.476664225260294</v>
      </c>
      <c r="AP6">
        <v>159.11666361490799</v>
      </c>
      <c r="AQ6">
        <v>161.04999796549399</v>
      </c>
      <c r="AR6">
        <v>134.06667073567601</v>
      </c>
      <c r="AS6">
        <v>67.373332977294794</v>
      </c>
      <c r="AT6">
        <v>81.120002746582003</v>
      </c>
      <c r="AU6">
        <v>12983.333333333299</v>
      </c>
      <c r="AV6">
        <v>13903.333333333299</v>
      </c>
      <c r="AW6">
        <v>17230</v>
      </c>
      <c r="AX6">
        <v>15770</v>
      </c>
      <c r="AY6">
        <v>9278.3333333333303</v>
      </c>
      <c r="AZ6">
        <v>11063.333333333299</v>
      </c>
      <c r="BA6">
        <v>9990</v>
      </c>
      <c r="BB6">
        <v>10228.333333333299</v>
      </c>
      <c r="BC6">
        <v>8810</v>
      </c>
      <c r="BD6">
        <v>9261.6666666666606</v>
      </c>
      <c r="BE6">
        <v>14593.333333333299</v>
      </c>
      <c r="BF6">
        <v>14210</v>
      </c>
      <c r="BG6">
        <v>12193.333333333299</v>
      </c>
      <c r="BH6">
        <v>6630</v>
      </c>
      <c r="BI6">
        <v>5995</v>
      </c>
      <c r="BJ6">
        <v>422.53332519531199</v>
      </c>
      <c r="BK6">
        <v>384.13334147135299</v>
      </c>
      <c r="BL6">
        <v>408.20001220703102</v>
      </c>
      <c r="BM6">
        <v>459.06667073567701</v>
      </c>
      <c r="BN6">
        <v>397.13334147135402</v>
      </c>
      <c r="BO6">
        <v>329.93332926432203</v>
      </c>
      <c r="BP6">
        <v>319</v>
      </c>
      <c r="BQ6">
        <v>281.13334147135402</v>
      </c>
      <c r="BR6">
        <v>239.39999389648401</v>
      </c>
      <c r="BS6">
        <v>220.599995930989</v>
      </c>
      <c r="BT6">
        <v>406.666666666666</v>
      </c>
      <c r="BU6">
        <v>526.5</v>
      </c>
      <c r="BV6">
        <v>494.39999389648301</v>
      </c>
      <c r="BW6">
        <v>289.06666056314998</v>
      </c>
      <c r="BX6">
        <v>185.89999389648401</v>
      </c>
      <c r="BY6">
        <v>108.466667175292</v>
      </c>
      <c r="BZ6">
        <v>98.080001831054602</v>
      </c>
      <c r="CA6">
        <v>119.075000762939</v>
      </c>
      <c r="CB6">
        <v>133.599995930989</v>
      </c>
      <c r="CC6">
        <v>117.59999847412099</v>
      </c>
      <c r="CD6">
        <v>107.49999999999901</v>
      </c>
      <c r="CE6">
        <v>102.25</v>
      </c>
      <c r="CF6">
        <v>93.153333028157505</v>
      </c>
      <c r="CG6">
        <v>83.5</v>
      </c>
      <c r="CH6">
        <v>66.406667073567604</v>
      </c>
      <c r="CI6">
        <v>104.516667683918</v>
      </c>
      <c r="CJ6">
        <v>123.75</v>
      </c>
      <c r="CK6">
        <v>114.800000508626</v>
      </c>
      <c r="CL6">
        <v>87.220001220702997</v>
      </c>
      <c r="CM6">
        <v>51.700000762939403</v>
      </c>
      <c r="CN6">
        <v>8.8866669336954693</v>
      </c>
      <c r="CO6">
        <v>7.6113333702087296</v>
      </c>
      <c r="CP6">
        <v>7.82699990272521</v>
      </c>
      <c r="CQ6">
        <v>7.6420000394185301</v>
      </c>
      <c r="CR6">
        <v>7.4420000712076799</v>
      </c>
      <c r="CS6">
        <v>9.3426669438679895</v>
      </c>
      <c r="CT6">
        <v>9.6020002365112305</v>
      </c>
      <c r="CU6">
        <v>10.2466665903726</v>
      </c>
      <c r="CV6">
        <v>11.024999618530201</v>
      </c>
      <c r="CW6">
        <v>7.5386667251586799</v>
      </c>
      <c r="CX6">
        <v>8.8973334630330303</v>
      </c>
      <c r="CY6">
        <v>9.8900003433227397</v>
      </c>
      <c r="CZ6">
        <v>8.04066658020019</v>
      </c>
      <c r="DA6">
        <v>4.1639998753865397</v>
      </c>
      <c r="DB6">
        <v>4.2399997711181596</v>
      </c>
      <c r="DC6">
        <v>63.520000457763601</v>
      </c>
      <c r="DD6">
        <v>60.246667226155502</v>
      </c>
      <c r="DE6">
        <v>72.299999237060504</v>
      </c>
      <c r="DF6">
        <v>71.519999186197794</v>
      </c>
      <c r="DG6">
        <v>70.259999593098897</v>
      </c>
      <c r="DH6">
        <v>77.4600016276041</v>
      </c>
      <c r="DI6">
        <v>72.919998168945298</v>
      </c>
      <c r="DJ6">
        <v>72.066668192545507</v>
      </c>
      <c r="DK6">
        <v>67.440002441406193</v>
      </c>
      <c r="DL6">
        <v>63.580001831054602</v>
      </c>
      <c r="DM6">
        <v>79.513333638509096</v>
      </c>
      <c r="DN6">
        <v>88.506668090820199</v>
      </c>
      <c r="DO6">
        <v>72.293334960937401</v>
      </c>
      <c r="DP6">
        <v>54.306667327880703</v>
      </c>
      <c r="DQ6">
        <v>64.459999084472599</v>
      </c>
      <c r="DR6">
        <v>37.663333892822202</v>
      </c>
      <c r="DS6">
        <v>34.123332977294801</v>
      </c>
      <c r="DT6">
        <v>43.9799995422363</v>
      </c>
      <c r="DU6">
        <v>47.393333435058501</v>
      </c>
      <c r="DV6">
        <v>40.590001424153598</v>
      </c>
      <c r="DW6">
        <v>38.350001017252502</v>
      </c>
      <c r="DX6">
        <v>35.259998321533203</v>
      </c>
      <c r="DY6">
        <v>31.946666081746301</v>
      </c>
      <c r="DZ6">
        <v>28.75</v>
      </c>
      <c r="EA6">
        <v>23.299999872843301</v>
      </c>
      <c r="EB6">
        <v>42.993334452311103</v>
      </c>
      <c r="EC6">
        <v>46.286665598551302</v>
      </c>
      <c r="ED6">
        <v>41.953333536783802</v>
      </c>
      <c r="EE6">
        <v>29.653333663940298</v>
      </c>
      <c r="EF6">
        <v>21.549999237060501</v>
      </c>
      <c r="EG6">
        <v>40.306667327880803</v>
      </c>
      <c r="EH6">
        <v>41.016667683919202</v>
      </c>
      <c r="EI6">
        <v>34.914999008178597</v>
      </c>
      <c r="EJ6">
        <v>35.993333180745402</v>
      </c>
      <c r="EK6">
        <v>32.713333129882699</v>
      </c>
      <c r="EL6">
        <v>33.783332824706903</v>
      </c>
      <c r="EM6">
        <v>31.799999237060501</v>
      </c>
      <c r="EN6">
        <v>32.603333791097</v>
      </c>
      <c r="EO6">
        <v>29.799999237060501</v>
      </c>
      <c r="EP6">
        <v>27.920000712076799</v>
      </c>
      <c r="EQ6">
        <v>36.643334706624302</v>
      </c>
      <c r="ER6">
        <v>39.280001322428298</v>
      </c>
      <c r="ES6">
        <v>35.120000203450402</v>
      </c>
      <c r="ET6">
        <v>33.699999491373603</v>
      </c>
      <c r="EU6">
        <v>29.379999160766602</v>
      </c>
      <c r="EV6" s="27"/>
    </row>
    <row r="7" spans="1:152" s="4" customFormat="1" x14ac:dyDescent="0.25">
      <c r="A7">
        <v>-10</v>
      </c>
      <c r="B7">
        <v>13.2600002288818</v>
      </c>
      <c r="C7">
        <v>12.7299995422363</v>
      </c>
      <c r="D7">
        <v>34.624999046325598</v>
      </c>
      <c r="E7">
        <v>31.426666259765501</v>
      </c>
      <c r="F7">
        <v>27.3133328755696</v>
      </c>
      <c r="G7">
        <v>27.799999237060501</v>
      </c>
      <c r="H7">
        <v>25.799999237060501</v>
      </c>
      <c r="I7">
        <v>22.059999465942301</v>
      </c>
      <c r="J7">
        <v>22</v>
      </c>
      <c r="K7">
        <v>19.770000457763601</v>
      </c>
      <c r="L7">
        <v>32.680000305175703</v>
      </c>
      <c r="M7">
        <v>36.200000762939403</v>
      </c>
      <c r="N7">
        <v>34.040000915527301</v>
      </c>
      <c r="O7">
        <v>24.519999186197801</v>
      </c>
      <c r="P7">
        <v>24.520000457763601</v>
      </c>
      <c r="Q7">
        <v>38.099998474121001</v>
      </c>
      <c r="R7">
        <v>42.680000305175703</v>
      </c>
      <c r="S7">
        <v>33.422500610351499</v>
      </c>
      <c r="T7">
        <v>39.799999237060497</v>
      </c>
      <c r="U7">
        <v>46.746667226155502</v>
      </c>
      <c r="V7">
        <v>78.580001831054602</v>
      </c>
      <c r="W7">
        <v>65.220001220703097</v>
      </c>
      <c r="X7">
        <v>67.5</v>
      </c>
      <c r="Y7">
        <v>64.360000610351506</v>
      </c>
      <c r="Z7">
        <v>53.299999237060497</v>
      </c>
      <c r="AA7">
        <v>52.159999847412102</v>
      </c>
      <c r="AB7">
        <v>54.139999389648402</v>
      </c>
      <c r="AC7">
        <v>39.490001678466797</v>
      </c>
      <c r="AD7">
        <v>12.9500001271565</v>
      </c>
      <c r="AE7">
        <v>13.6000003814697</v>
      </c>
      <c r="AF7">
        <v>113.400001525878</v>
      </c>
      <c r="AG7">
        <v>108.199996948242</v>
      </c>
      <c r="AH7">
        <v>138.34999847412001</v>
      </c>
      <c r="AI7">
        <v>140.433334350585</v>
      </c>
      <c r="AJ7">
        <v>162.23333231608001</v>
      </c>
      <c r="AK7">
        <v>181.89999389648401</v>
      </c>
      <c r="AL7">
        <v>138.600006103515</v>
      </c>
      <c r="AM7">
        <v>146.55000305175699</v>
      </c>
      <c r="AN7">
        <v>125.75</v>
      </c>
      <c r="AO7">
        <v>96.239997863769503</v>
      </c>
      <c r="AP7">
        <v>158.44999694824199</v>
      </c>
      <c r="AQ7">
        <v>160.5</v>
      </c>
      <c r="AR7">
        <v>134.55000305175699</v>
      </c>
      <c r="AS7">
        <v>64.786666870117102</v>
      </c>
      <c r="AT7">
        <v>82.900001525878906</v>
      </c>
      <c r="AU7">
        <v>13140</v>
      </c>
      <c r="AV7">
        <v>13960</v>
      </c>
      <c r="AW7">
        <v>17215</v>
      </c>
      <c r="AX7">
        <v>15830</v>
      </c>
      <c r="AY7">
        <v>8966.6666666666606</v>
      </c>
      <c r="AZ7">
        <v>11130</v>
      </c>
      <c r="BA7">
        <v>9920</v>
      </c>
      <c r="BB7">
        <v>10370</v>
      </c>
      <c r="BC7">
        <v>8890</v>
      </c>
      <c r="BD7">
        <v>9095</v>
      </c>
      <c r="BE7">
        <v>14460</v>
      </c>
      <c r="BF7">
        <v>14200</v>
      </c>
      <c r="BG7">
        <v>12330</v>
      </c>
      <c r="BH7">
        <v>6415</v>
      </c>
      <c r="BI7">
        <v>6255</v>
      </c>
      <c r="BJ7">
        <v>426.89999389648398</v>
      </c>
      <c r="BK7">
        <v>381.100006103515</v>
      </c>
      <c r="BL7">
        <v>409.70001220703102</v>
      </c>
      <c r="BM7">
        <v>462.13334147135402</v>
      </c>
      <c r="BN7">
        <v>405.06667073567701</v>
      </c>
      <c r="BO7">
        <v>330</v>
      </c>
      <c r="BP7">
        <v>319.39999389648398</v>
      </c>
      <c r="BQ7">
        <v>286.20001220703102</v>
      </c>
      <c r="BR7">
        <v>239.80000305175699</v>
      </c>
      <c r="BS7">
        <v>217.39999389648401</v>
      </c>
      <c r="BT7">
        <v>410</v>
      </c>
      <c r="BU7">
        <v>530</v>
      </c>
      <c r="BV7">
        <v>494.79998779296801</v>
      </c>
      <c r="BW7">
        <v>276.33333333333201</v>
      </c>
      <c r="BX7">
        <v>186.80000305175699</v>
      </c>
      <c r="BY7">
        <v>109.5</v>
      </c>
      <c r="BZ7">
        <v>97.540000915527301</v>
      </c>
      <c r="CA7">
        <v>118.96249961852899</v>
      </c>
      <c r="CB7">
        <v>134.54999796549399</v>
      </c>
      <c r="CC7">
        <v>116.59999847412099</v>
      </c>
      <c r="CD7">
        <v>107.34999847412099</v>
      </c>
      <c r="CE7">
        <v>102.400001525878</v>
      </c>
      <c r="CF7">
        <v>94.319999694824205</v>
      </c>
      <c r="CG7">
        <v>85.5</v>
      </c>
      <c r="CH7">
        <v>66.040000915527301</v>
      </c>
      <c r="CI7">
        <v>104.900001525878</v>
      </c>
      <c r="CJ7">
        <v>124</v>
      </c>
      <c r="CK7">
        <v>116</v>
      </c>
      <c r="CL7">
        <v>84.760002136230398</v>
      </c>
      <c r="CM7">
        <v>51.659999847412102</v>
      </c>
      <c r="CN7">
        <v>8.9180002212524396</v>
      </c>
      <c r="CO7">
        <v>7.5599999427795401</v>
      </c>
      <c r="CP7">
        <v>7.7734998464584297</v>
      </c>
      <c r="CQ7">
        <v>7.64600006739298</v>
      </c>
      <c r="CR7">
        <v>7.80000003178914</v>
      </c>
      <c r="CS7">
        <v>9.3000001907348597</v>
      </c>
      <c r="CT7">
        <v>9.3920001983642507</v>
      </c>
      <c r="CU7">
        <v>10.369999885559</v>
      </c>
      <c r="CV7">
        <v>10.810000419616699</v>
      </c>
      <c r="CW7">
        <v>7.4840002059936497</v>
      </c>
      <c r="CX7">
        <v>8.8660001754760707</v>
      </c>
      <c r="CY7">
        <v>9.8500003814697195</v>
      </c>
      <c r="CZ7">
        <v>8.0659999847412092</v>
      </c>
      <c r="DA7">
        <v>4.0619999567667602</v>
      </c>
      <c r="DB7">
        <v>4.3299999237060502</v>
      </c>
      <c r="DC7">
        <v>64</v>
      </c>
      <c r="DD7">
        <v>59.970001220703097</v>
      </c>
      <c r="DE7">
        <v>71.949998855590806</v>
      </c>
      <c r="DF7">
        <v>71.259999593098897</v>
      </c>
      <c r="DG7">
        <v>70.659998575846302</v>
      </c>
      <c r="DH7">
        <v>77.360000610351506</v>
      </c>
      <c r="DI7">
        <v>74.019996643066406</v>
      </c>
      <c r="DJ7">
        <v>72.900001525878906</v>
      </c>
      <c r="DK7">
        <v>68.760002136230398</v>
      </c>
      <c r="DL7">
        <v>64.120002746582003</v>
      </c>
      <c r="DM7">
        <v>79.819999694824205</v>
      </c>
      <c r="DN7">
        <v>89.540000915527301</v>
      </c>
      <c r="DO7">
        <v>71.620002746582003</v>
      </c>
      <c r="DP7">
        <v>54.2733345031738</v>
      </c>
      <c r="DQ7">
        <v>63.799999237060497</v>
      </c>
      <c r="DR7">
        <v>37.930000305175703</v>
      </c>
      <c r="DS7">
        <v>33.889999389648402</v>
      </c>
      <c r="DT7">
        <v>44.069999694824197</v>
      </c>
      <c r="DU7">
        <v>47.516666412353402</v>
      </c>
      <c r="DV7">
        <v>40.4600016276041</v>
      </c>
      <c r="DW7">
        <v>38.200000762939403</v>
      </c>
      <c r="DX7">
        <v>34.75</v>
      </c>
      <c r="DY7">
        <v>32.389999389648402</v>
      </c>
      <c r="DZ7">
        <v>29.4500007629394</v>
      </c>
      <c r="EA7">
        <v>23.170000076293899</v>
      </c>
      <c r="EB7">
        <v>43.150001525878899</v>
      </c>
      <c r="EC7">
        <v>46.439998626708899</v>
      </c>
      <c r="ED7">
        <v>41.9799995422363</v>
      </c>
      <c r="EE7">
        <v>28.686666488647401</v>
      </c>
      <c r="EF7">
        <v>21.600000381469702</v>
      </c>
      <c r="EG7">
        <v>40.540000915527301</v>
      </c>
      <c r="EH7">
        <v>40.900001525878899</v>
      </c>
      <c r="EI7">
        <v>34.882498741149803</v>
      </c>
      <c r="EJ7">
        <v>36.096666971842403</v>
      </c>
      <c r="EK7">
        <v>32.126667022705</v>
      </c>
      <c r="EL7">
        <v>33.709999084472599</v>
      </c>
      <c r="EM7">
        <v>31.389999389648398</v>
      </c>
      <c r="EN7">
        <v>32.900001525878899</v>
      </c>
      <c r="EO7">
        <v>30.360000610351499</v>
      </c>
      <c r="EP7">
        <v>27.620000839233398</v>
      </c>
      <c r="EQ7">
        <v>36.650001525878899</v>
      </c>
      <c r="ER7">
        <v>39.380001068115199</v>
      </c>
      <c r="ES7">
        <v>35.200000762939403</v>
      </c>
      <c r="ET7">
        <v>32.599999745686802</v>
      </c>
      <c r="EU7">
        <v>29.040000915527301</v>
      </c>
      <c r="EV7" s="27"/>
    </row>
    <row r="8" spans="1:152" s="4" customFormat="1" x14ac:dyDescent="0.25">
      <c r="A8">
        <v>-9</v>
      </c>
      <c r="B8">
        <v>13.3500003814697</v>
      </c>
      <c r="C8">
        <v>12.395000457763601</v>
      </c>
      <c r="D8">
        <v>34.599998474121001</v>
      </c>
      <c r="E8">
        <v>31.459999084472599</v>
      </c>
      <c r="F8">
        <v>27.2199993133544</v>
      </c>
      <c r="G8">
        <v>28.139999389648398</v>
      </c>
      <c r="H8">
        <v>25.2600002288818</v>
      </c>
      <c r="I8">
        <v>22.440000534057599</v>
      </c>
      <c r="J8">
        <v>21.579999923706001</v>
      </c>
      <c r="K8">
        <v>19.889999389648398</v>
      </c>
      <c r="L8">
        <v>35.060001373291001</v>
      </c>
      <c r="M8">
        <v>36.299999237060497</v>
      </c>
      <c r="N8">
        <v>35</v>
      </c>
      <c r="O8">
        <v>23.959999084472599</v>
      </c>
      <c r="P8">
        <v>24.4799995422363</v>
      </c>
      <c r="Q8">
        <v>37.689998626708899</v>
      </c>
      <c r="R8">
        <v>42.700000762939403</v>
      </c>
      <c r="S8">
        <v>33.040000915527301</v>
      </c>
      <c r="T8">
        <v>39.549999237060497</v>
      </c>
      <c r="U8">
        <v>49.220001220703097</v>
      </c>
      <c r="V8">
        <v>75.040000915527301</v>
      </c>
      <c r="W8">
        <v>66.720001220703097</v>
      </c>
      <c r="X8">
        <v>66.400001525878906</v>
      </c>
      <c r="Y8">
        <v>65.319999694824205</v>
      </c>
      <c r="Z8">
        <v>49.520000457763601</v>
      </c>
      <c r="AA8">
        <v>51.599998474121001</v>
      </c>
      <c r="AB8">
        <v>52.799999237060497</v>
      </c>
      <c r="AC8">
        <v>41.099998474121001</v>
      </c>
      <c r="AD8">
        <v>12.5</v>
      </c>
      <c r="AE8">
        <v>13.895000457763601</v>
      </c>
      <c r="AF8">
        <v>115.949996948242</v>
      </c>
      <c r="AG8">
        <v>109.34999847412099</v>
      </c>
      <c r="AH8">
        <v>137.94999694824199</v>
      </c>
      <c r="AI8">
        <v>139.55000305175699</v>
      </c>
      <c r="AJ8">
        <v>165.5</v>
      </c>
      <c r="AK8">
        <v>177</v>
      </c>
      <c r="AL8">
        <v>143.5</v>
      </c>
      <c r="AM8">
        <v>145.55000305175699</v>
      </c>
      <c r="AN8">
        <v>124.5</v>
      </c>
      <c r="AO8">
        <v>93.760002136230398</v>
      </c>
      <c r="AP8">
        <v>155.100006103515</v>
      </c>
      <c r="AQ8">
        <v>159.05000305175699</v>
      </c>
      <c r="AR8">
        <v>141.05000305175699</v>
      </c>
      <c r="AS8">
        <v>62.200000762939403</v>
      </c>
      <c r="AT8">
        <v>83.099998474121094</v>
      </c>
      <c r="AU8">
        <v>13050</v>
      </c>
      <c r="AV8">
        <v>13860</v>
      </c>
      <c r="AW8">
        <v>17200</v>
      </c>
      <c r="AX8">
        <v>15890</v>
      </c>
      <c r="AY8">
        <v>8655</v>
      </c>
      <c r="AZ8">
        <v>11780</v>
      </c>
      <c r="BA8">
        <v>9700</v>
      </c>
      <c r="BB8">
        <v>10260</v>
      </c>
      <c r="BC8">
        <v>9195</v>
      </c>
      <c r="BD8">
        <v>8500</v>
      </c>
      <c r="BE8">
        <v>14300</v>
      </c>
      <c r="BF8">
        <v>14150</v>
      </c>
      <c r="BG8">
        <v>13240</v>
      </c>
      <c r="BH8">
        <v>6200</v>
      </c>
      <c r="BI8">
        <v>6295</v>
      </c>
      <c r="BJ8">
        <v>432</v>
      </c>
      <c r="BK8">
        <v>388.39999389648398</v>
      </c>
      <c r="BL8">
        <v>411.20001220703102</v>
      </c>
      <c r="BM8">
        <v>465.20001220703102</v>
      </c>
      <c r="BN8">
        <v>413</v>
      </c>
      <c r="BO8">
        <v>353</v>
      </c>
      <c r="BP8">
        <v>296</v>
      </c>
      <c r="BQ8">
        <v>278.39999389648398</v>
      </c>
      <c r="BR8">
        <v>235.19999694824199</v>
      </c>
      <c r="BS8">
        <v>213.19999694824199</v>
      </c>
      <c r="BT8">
        <v>393</v>
      </c>
      <c r="BU8">
        <v>537</v>
      </c>
      <c r="BV8">
        <v>485</v>
      </c>
      <c r="BW8">
        <v>263.600006103515</v>
      </c>
      <c r="BX8">
        <v>187.19999694824199</v>
      </c>
      <c r="BY8">
        <v>108.84999847412099</v>
      </c>
      <c r="BZ8">
        <v>99.660003662109304</v>
      </c>
      <c r="CA8">
        <v>118.84999847412099</v>
      </c>
      <c r="CB8">
        <v>135.5</v>
      </c>
      <c r="CC8">
        <v>115.59999847412099</v>
      </c>
      <c r="CD8">
        <v>117.25</v>
      </c>
      <c r="CE8">
        <v>98</v>
      </c>
      <c r="CF8">
        <v>93.239997863769503</v>
      </c>
      <c r="CG8">
        <v>84.040000915527301</v>
      </c>
      <c r="CH8">
        <v>65.459999084472599</v>
      </c>
      <c r="CI8">
        <v>103.34999847412099</v>
      </c>
      <c r="CJ8">
        <v>125.550003051757</v>
      </c>
      <c r="CK8">
        <v>118.75</v>
      </c>
      <c r="CL8">
        <v>82.300003051757798</v>
      </c>
      <c r="CM8">
        <v>51.439998626708899</v>
      </c>
      <c r="CN8">
        <v>8.6319999694824201</v>
      </c>
      <c r="CO8">
        <v>7.6519999504089302</v>
      </c>
      <c r="CP8">
        <v>7.7199997901916504</v>
      </c>
      <c r="CQ8">
        <v>7.6500000953674299</v>
      </c>
      <c r="CR8">
        <v>8.1579999923706001</v>
      </c>
      <c r="CS8">
        <v>9.1099996566772408</v>
      </c>
      <c r="CT8">
        <v>9.4940004348754794</v>
      </c>
      <c r="CU8">
        <v>10.1049995422363</v>
      </c>
      <c r="CV8">
        <v>10.7550001144409</v>
      </c>
      <c r="CW8">
        <v>7.1999998092651296</v>
      </c>
      <c r="CX8">
        <v>8.8339996337890607</v>
      </c>
      <c r="CY8">
        <v>9.8500003814697195</v>
      </c>
      <c r="CZ8">
        <v>8.2880001068115199</v>
      </c>
      <c r="DA8">
        <v>3.96000003814697</v>
      </c>
      <c r="DB8">
        <v>4.2750000953674299</v>
      </c>
      <c r="DC8">
        <v>63.520000457763601</v>
      </c>
      <c r="DD8">
        <v>59.270000457763601</v>
      </c>
      <c r="DE8">
        <v>71.599998474121094</v>
      </c>
      <c r="DF8">
        <v>71</v>
      </c>
      <c r="DG8">
        <v>71.059997558593693</v>
      </c>
      <c r="DH8">
        <v>75.5</v>
      </c>
      <c r="DI8">
        <v>75.019996643066406</v>
      </c>
      <c r="DJ8">
        <v>73.900001525878906</v>
      </c>
      <c r="DK8">
        <v>69.300003051757798</v>
      </c>
      <c r="DL8">
        <v>61.139999389648402</v>
      </c>
      <c r="DM8">
        <v>79.559997558593693</v>
      </c>
      <c r="DN8">
        <v>89.5</v>
      </c>
      <c r="DO8">
        <v>71.879997253417898</v>
      </c>
      <c r="DP8">
        <v>54.240001678466797</v>
      </c>
      <c r="DQ8">
        <v>64.559997558593693</v>
      </c>
      <c r="DR8">
        <v>37.880001068115199</v>
      </c>
      <c r="DS8">
        <v>34.770000457763601</v>
      </c>
      <c r="DT8">
        <v>44.159999847412102</v>
      </c>
      <c r="DU8">
        <v>47.639999389648402</v>
      </c>
      <c r="DV8">
        <v>40.330001831054602</v>
      </c>
      <c r="DW8">
        <v>41.560001373291001</v>
      </c>
      <c r="DX8">
        <v>34.290000915527301</v>
      </c>
      <c r="DY8">
        <v>31.879999160766602</v>
      </c>
      <c r="DZ8">
        <v>28.7199993133544</v>
      </c>
      <c r="EA8">
        <v>22.870000839233398</v>
      </c>
      <c r="EB8">
        <v>42.110000610351499</v>
      </c>
      <c r="EC8">
        <v>47.389999389648402</v>
      </c>
      <c r="ED8">
        <v>43.540000915527301</v>
      </c>
      <c r="EE8">
        <v>27.7199993133544</v>
      </c>
      <c r="EF8">
        <v>21.639999389648398</v>
      </c>
      <c r="EG8">
        <v>40.520000457763601</v>
      </c>
      <c r="EH8">
        <v>41.599998474121001</v>
      </c>
      <c r="EI8">
        <v>34.849998474121001</v>
      </c>
      <c r="EJ8">
        <v>36.200000762939403</v>
      </c>
      <c r="EK8">
        <v>31.540000915527301</v>
      </c>
      <c r="EL8">
        <v>34.069999694824197</v>
      </c>
      <c r="EM8">
        <v>30.9799995422363</v>
      </c>
      <c r="EN8">
        <v>32.380001068115199</v>
      </c>
      <c r="EO8">
        <v>30.4300003051757</v>
      </c>
      <c r="EP8">
        <v>27.9799995422363</v>
      </c>
      <c r="EQ8">
        <v>36.130001068115199</v>
      </c>
      <c r="ER8">
        <v>40.240001678466797</v>
      </c>
      <c r="ES8">
        <v>35.939998626708899</v>
      </c>
      <c r="ET8">
        <v>31.5</v>
      </c>
      <c r="EU8">
        <v>28.909999847412099</v>
      </c>
      <c r="EV8" s="27"/>
    </row>
    <row r="9" spans="1:152" s="4" customFormat="1" x14ac:dyDescent="0.25">
      <c r="A9">
        <v>-8</v>
      </c>
      <c r="B9">
        <v>13.444999694824199</v>
      </c>
      <c r="C9">
        <v>12.3400001525878</v>
      </c>
      <c r="D9">
        <v>34.759998321533203</v>
      </c>
      <c r="E9">
        <v>30.860000610351499</v>
      </c>
      <c r="F9">
        <v>27.340000152587798</v>
      </c>
      <c r="G9">
        <v>28.620000839233398</v>
      </c>
      <c r="H9">
        <v>25.559999465942301</v>
      </c>
      <c r="I9">
        <v>22.459999084472599</v>
      </c>
      <c r="J9">
        <v>21.2199993133544</v>
      </c>
      <c r="K9">
        <v>19.399999618530199</v>
      </c>
      <c r="L9">
        <v>35.099998474121001</v>
      </c>
      <c r="M9">
        <v>35.400001525878899</v>
      </c>
      <c r="N9">
        <v>35.139999389648402</v>
      </c>
      <c r="O9">
        <v>23.340000152587798</v>
      </c>
      <c r="P9">
        <v>24.579999923706001</v>
      </c>
      <c r="Q9">
        <v>37.369998931884702</v>
      </c>
      <c r="R9">
        <v>43.950000762939403</v>
      </c>
      <c r="S9">
        <v>33.990001678466797</v>
      </c>
      <c r="T9">
        <v>42.040000915527301</v>
      </c>
      <c r="U9">
        <v>54</v>
      </c>
      <c r="V9">
        <v>79</v>
      </c>
      <c r="W9">
        <v>69.900001525878906</v>
      </c>
      <c r="X9">
        <v>64.699996948242102</v>
      </c>
      <c r="Y9">
        <v>64.319999694824205</v>
      </c>
      <c r="Z9">
        <v>47.560001373291001</v>
      </c>
      <c r="AA9">
        <v>51.840000152587798</v>
      </c>
      <c r="AB9">
        <v>51.259998321533203</v>
      </c>
      <c r="AC9">
        <v>42.180000305175703</v>
      </c>
      <c r="AD9">
        <v>12.079999923706</v>
      </c>
      <c r="AE9">
        <v>14.050000190734799</v>
      </c>
      <c r="AF9">
        <v>115.800003051757</v>
      </c>
      <c r="AG9">
        <v>108.550003051757</v>
      </c>
      <c r="AH9">
        <v>139.69999694824199</v>
      </c>
      <c r="AI9">
        <v>142.75</v>
      </c>
      <c r="AJ9">
        <v>166.14999389648401</v>
      </c>
      <c r="AK9">
        <v>177.30000305175699</v>
      </c>
      <c r="AL9">
        <v>142.850006103515</v>
      </c>
      <c r="AM9">
        <v>141.75</v>
      </c>
      <c r="AN9">
        <v>118.900001525878</v>
      </c>
      <c r="AO9">
        <v>88.5</v>
      </c>
      <c r="AP9">
        <v>154.25</v>
      </c>
      <c r="AQ9">
        <v>155.100006103515</v>
      </c>
      <c r="AR9">
        <v>145.5</v>
      </c>
      <c r="AS9">
        <v>62.200000762939403</v>
      </c>
      <c r="AT9">
        <v>81.099998474121094</v>
      </c>
      <c r="AU9">
        <v>13650</v>
      </c>
      <c r="AV9">
        <v>13120</v>
      </c>
      <c r="AW9">
        <v>17100</v>
      </c>
      <c r="AX9">
        <v>15630</v>
      </c>
      <c r="AY9">
        <v>9165</v>
      </c>
      <c r="AZ9">
        <v>12500</v>
      </c>
      <c r="BA9">
        <v>9830</v>
      </c>
      <c r="BB9">
        <v>10370</v>
      </c>
      <c r="BC9">
        <v>8995</v>
      </c>
      <c r="BD9">
        <v>8490</v>
      </c>
      <c r="BE9">
        <v>14460</v>
      </c>
      <c r="BF9">
        <v>14100</v>
      </c>
      <c r="BG9">
        <v>13390</v>
      </c>
      <c r="BH9">
        <v>5995</v>
      </c>
      <c r="BI9">
        <v>6185</v>
      </c>
      <c r="BJ9">
        <v>438.39999389648398</v>
      </c>
      <c r="BK9">
        <v>381.600006103515</v>
      </c>
      <c r="BL9">
        <v>413.39999389648398</v>
      </c>
      <c r="BM9">
        <v>489.79998779296801</v>
      </c>
      <c r="BN9">
        <v>398.600006103515</v>
      </c>
      <c r="BO9">
        <v>363</v>
      </c>
      <c r="BP9">
        <v>295.600006103515</v>
      </c>
      <c r="BQ9">
        <v>278.39999389648398</v>
      </c>
      <c r="BR9">
        <v>224.600006103515</v>
      </c>
      <c r="BS9">
        <v>217</v>
      </c>
      <c r="BT9">
        <v>409.600006103515</v>
      </c>
      <c r="BU9">
        <v>553</v>
      </c>
      <c r="BV9">
        <v>464</v>
      </c>
      <c r="BW9">
        <v>243.80000305175699</v>
      </c>
      <c r="BX9">
        <v>185</v>
      </c>
      <c r="BY9">
        <v>109.699996948242</v>
      </c>
      <c r="BZ9">
        <v>97.819999694824205</v>
      </c>
      <c r="CA9">
        <v>122.25</v>
      </c>
      <c r="CB9">
        <v>136.94999694824199</v>
      </c>
      <c r="CC9">
        <v>104.75</v>
      </c>
      <c r="CD9">
        <v>114.800003051757</v>
      </c>
      <c r="CE9">
        <v>97.519996643066406</v>
      </c>
      <c r="CF9">
        <v>92.379997253417898</v>
      </c>
      <c r="CG9">
        <v>81.540000915527301</v>
      </c>
      <c r="CH9">
        <v>65.199996948242102</v>
      </c>
      <c r="CI9">
        <v>104.199996948242</v>
      </c>
      <c r="CJ9">
        <v>125.34999847412099</v>
      </c>
      <c r="CK9">
        <v>117.400001525878</v>
      </c>
      <c r="CL9">
        <v>80.260002136230398</v>
      </c>
      <c r="CM9">
        <v>51.799999237060497</v>
      </c>
      <c r="CN9">
        <v>8.6160001754760707</v>
      </c>
      <c r="CO9">
        <v>7.59800004959106</v>
      </c>
      <c r="CP9">
        <v>7.9099998474120996</v>
      </c>
      <c r="CQ9">
        <v>7.5599999427795401</v>
      </c>
      <c r="CR9">
        <v>8.2559995651245099</v>
      </c>
      <c r="CS9">
        <v>9.3400001525878906</v>
      </c>
      <c r="CT9">
        <v>9.8999996185302699</v>
      </c>
      <c r="CU9">
        <v>10.164999961853001</v>
      </c>
      <c r="CV9">
        <v>10.654999732971101</v>
      </c>
      <c r="CW9">
        <v>7.1719999313354403</v>
      </c>
      <c r="CX9">
        <v>8.78199958801269</v>
      </c>
      <c r="CY9">
        <v>9.8940000534057599</v>
      </c>
      <c r="CZ9">
        <v>8.6899995803833008</v>
      </c>
      <c r="DA9">
        <v>3.8650000095367401</v>
      </c>
      <c r="DB9">
        <v>4.25</v>
      </c>
      <c r="DC9">
        <v>63.580001831054602</v>
      </c>
      <c r="DD9">
        <v>58.279998779296797</v>
      </c>
      <c r="DE9">
        <v>72.720001220703097</v>
      </c>
      <c r="DF9">
        <v>71.720001220703097</v>
      </c>
      <c r="DG9">
        <v>73.019996643066406</v>
      </c>
      <c r="DH9">
        <v>75.620002746582003</v>
      </c>
      <c r="DI9">
        <v>76</v>
      </c>
      <c r="DJ9">
        <v>72.180000305175696</v>
      </c>
      <c r="DK9">
        <v>68.519996643066406</v>
      </c>
      <c r="DL9">
        <v>60.9799995422363</v>
      </c>
      <c r="DM9">
        <v>80</v>
      </c>
      <c r="DN9">
        <v>89.099998474121094</v>
      </c>
      <c r="DO9">
        <v>74.800003051757798</v>
      </c>
      <c r="DP9">
        <v>51.419998168945298</v>
      </c>
      <c r="DQ9">
        <v>63.680000305175703</v>
      </c>
      <c r="DR9">
        <v>38.060001373291001</v>
      </c>
      <c r="DS9">
        <v>34.009998321533203</v>
      </c>
      <c r="DT9">
        <v>44.919998168945298</v>
      </c>
      <c r="DU9">
        <v>48</v>
      </c>
      <c r="DV9">
        <v>37.709999084472599</v>
      </c>
      <c r="DW9">
        <v>40.700000762939403</v>
      </c>
      <c r="DX9">
        <v>33.5</v>
      </c>
      <c r="DY9">
        <v>31.530000686645501</v>
      </c>
      <c r="DZ9">
        <v>28</v>
      </c>
      <c r="EA9">
        <v>23.520000457763601</v>
      </c>
      <c r="EB9">
        <v>42.560001373291001</v>
      </c>
      <c r="EC9">
        <v>47.220001220703097</v>
      </c>
      <c r="ED9">
        <v>44.259998321533203</v>
      </c>
      <c r="EE9">
        <v>27.920000076293899</v>
      </c>
      <c r="EF9">
        <v>21.2000007629394</v>
      </c>
      <c r="EG9">
        <v>41.409999847412102</v>
      </c>
      <c r="EH9">
        <v>40.849998474121001</v>
      </c>
      <c r="EI9">
        <v>35.610000610351499</v>
      </c>
      <c r="EJ9">
        <v>36.680000305175703</v>
      </c>
      <c r="EK9">
        <v>30.399999618530199</v>
      </c>
      <c r="EL9">
        <v>34.200000762939403</v>
      </c>
      <c r="EM9">
        <v>31.629999160766602</v>
      </c>
      <c r="EN9">
        <v>32.240001678466797</v>
      </c>
      <c r="EO9">
        <v>29.9799995422363</v>
      </c>
      <c r="EP9">
        <v>28.159999847412099</v>
      </c>
      <c r="EQ9">
        <v>36.419998168945298</v>
      </c>
      <c r="ER9">
        <v>39.520000457763601</v>
      </c>
      <c r="ES9">
        <v>36.380001068115199</v>
      </c>
      <c r="ET9">
        <v>31.2600002288818</v>
      </c>
      <c r="EU9">
        <v>29.120000839233398</v>
      </c>
      <c r="EV9" s="27"/>
    </row>
    <row r="10" spans="1:152" s="4" customFormat="1" x14ac:dyDescent="0.25">
      <c r="A10">
        <v>-7</v>
      </c>
      <c r="B10">
        <v>13.560000419616699</v>
      </c>
      <c r="C10">
        <v>11.779999732971101</v>
      </c>
      <c r="D10">
        <v>34.799999237060497</v>
      </c>
      <c r="E10">
        <v>31.059999465942301</v>
      </c>
      <c r="F10">
        <v>27.600000381469702</v>
      </c>
      <c r="G10">
        <v>27.7600002288818</v>
      </c>
      <c r="H10">
        <v>24.2199993133544</v>
      </c>
      <c r="I10">
        <v>21.899999618530199</v>
      </c>
      <c r="J10">
        <v>21.7000007629394</v>
      </c>
      <c r="K10">
        <v>18.809999465942301</v>
      </c>
      <c r="L10">
        <v>35.580001831054602</v>
      </c>
      <c r="M10">
        <v>35.5</v>
      </c>
      <c r="N10">
        <v>34.900001525878899</v>
      </c>
      <c r="O10">
        <v>23.159999847412099</v>
      </c>
      <c r="P10">
        <v>24.639999389648398</v>
      </c>
      <c r="Q10">
        <v>36.209999084472599</v>
      </c>
      <c r="R10">
        <v>44.389999389648402</v>
      </c>
      <c r="S10">
        <v>35.5</v>
      </c>
      <c r="T10">
        <v>46.959999084472599</v>
      </c>
      <c r="U10">
        <v>70.900001525878906</v>
      </c>
      <c r="V10">
        <v>77.800003051757798</v>
      </c>
      <c r="W10">
        <v>67.620002746582003</v>
      </c>
      <c r="X10">
        <v>67.339996337890597</v>
      </c>
      <c r="Y10">
        <v>57.919998168945298</v>
      </c>
      <c r="Z10">
        <v>44.279998779296797</v>
      </c>
      <c r="AA10">
        <v>55.740001678466797</v>
      </c>
      <c r="AB10">
        <v>50.720001220703097</v>
      </c>
      <c r="AC10">
        <v>41.419998168945298</v>
      </c>
      <c r="AD10">
        <v>10.8500003814697</v>
      </c>
      <c r="AE10">
        <v>13.024999618530201</v>
      </c>
      <c r="AF10">
        <v>114.09999847412099</v>
      </c>
      <c r="AG10">
        <v>111.400001525878</v>
      </c>
      <c r="AH10">
        <v>141.69999694824199</v>
      </c>
      <c r="AI10">
        <v>145</v>
      </c>
      <c r="AJ10">
        <v>176.5</v>
      </c>
      <c r="AK10">
        <v>172.89999389648401</v>
      </c>
      <c r="AL10">
        <v>144.94999694824199</v>
      </c>
      <c r="AM10">
        <v>146.89999389648401</v>
      </c>
      <c r="AN10">
        <v>114.199996948242</v>
      </c>
      <c r="AO10">
        <v>84.220001220703097</v>
      </c>
      <c r="AP10">
        <v>157.64999389648401</v>
      </c>
      <c r="AQ10">
        <v>154.600006103515</v>
      </c>
      <c r="AR10">
        <v>145.30000305175699</v>
      </c>
      <c r="AS10">
        <v>58.799999237060497</v>
      </c>
      <c r="AT10">
        <v>79.919998168945298</v>
      </c>
      <c r="AU10">
        <v>13880</v>
      </c>
      <c r="AV10">
        <v>12780</v>
      </c>
      <c r="AW10">
        <v>17160</v>
      </c>
      <c r="AX10">
        <v>15820</v>
      </c>
      <c r="AY10">
        <v>8850</v>
      </c>
      <c r="AZ10">
        <v>11470</v>
      </c>
      <c r="BA10">
        <v>9405</v>
      </c>
      <c r="BB10">
        <v>10510</v>
      </c>
      <c r="BC10">
        <v>9150</v>
      </c>
      <c r="BD10">
        <v>8215</v>
      </c>
      <c r="BE10">
        <v>14800</v>
      </c>
      <c r="BF10">
        <v>14110</v>
      </c>
      <c r="BG10">
        <v>13370</v>
      </c>
      <c r="BH10">
        <v>5550</v>
      </c>
      <c r="BI10">
        <v>6220</v>
      </c>
      <c r="BJ10">
        <v>429</v>
      </c>
      <c r="BK10">
        <v>382.600006103515</v>
      </c>
      <c r="BL10">
        <v>418.600006103515</v>
      </c>
      <c r="BM10">
        <v>487</v>
      </c>
      <c r="BN10">
        <v>366</v>
      </c>
      <c r="BO10">
        <v>353.20001220703102</v>
      </c>
      <c r="BP10">
        <v>299.20001220703102</v>
      </c>
      <c r="BQ10">
        <v>278.20001220703102</v>
      </c>
      <c r="BR10">
        <v>233.80000305175699</v>
      </c>
      <c r="BS10">
        <v>206</v>
      </c>
      <c r="BT10">
        <v>411</v>
      </c>
      <c r="BU10">
        <v>552.5</v>
      </c>
      <c r="BV10">
        <v>488</v>
      </c>
      <c r="BW10">
        <v>229.600006103515</v>
      </c>
      <c r="BX10">
        <v>183.89999389648401</v>
      </c>
      <c r="BY10">
        <v>107.900001525878</v>
      </c>
      <c r="BZ10">
        <v>98.059997558593693</v>
      </c>
      <c r="CA10">
        <v>120.949996948242</v>
      </c>
      <c r="CB10">
        <v>137.44999694824199</v>
      </c>
      <c r="CC10">
        <v>106.84999847412099</v>
      </c>
      <c r="CD10">
        <v>112.900001525878</v>
      </c>
      <c r="CE10">
        <v>98</v>
      </c>
      <c r="CF10">
        <v>94.720001220703097</v>
      </c>
      <c r="CG10">
        <v>80.900001525878906</v>
      </c>
      <c r="CH10">
        <v>61.4799995422363</v>
      </c>
      <c r="CI10">
        <v>103.050003051757</v>
      </c>
      <c r="CJ10">
        <v>124</v>
      </c>
      <c r="CK10">
        <v>116.199996948242</v>
      </c>
      <c r="CL10">
        <v>75.239997863769503</v>
      </c>
      <c r="CM10">
        <v>50.659999847412102</v>
      </c>
      <c r="CN10">
        <v>8.4860000610351491</v>
      </c>
      <c r="CO10">
        <v>7.3660001754760698</v>
      </c>
      <c r="CP10">
        <v>8.0900001525878906</v>
      </c>
      <c r="CQ10">
        <v>7.4800000190734801</v>
      </c>
      <c r="CR10">
        <v>9.5500001907348597</v>
      </c>
      <c r="CS10">
        <v>9.1199998855590803</v>
      </c>
      <c r="CT10">
        <v>9.8819999694824201</v>
      </c>
      <c r="CU10">
        <v>10.060000419616699</v>
      </c>
      <c r="CV10">
        <v>10.8800001144409</v>
      </c>
      <c r="CW10">
        <v>7.0440001487731898</v>
      </c>
      <c r="CX10">
        <v>8.9300003051757795</v>
      </c>
      <c r="CY10">
        <v>9.9879999160766602</v>
      </c>
      <c r="CZ10">
        <v>8.4759998321533203</v>
      </c>
      <c r="DA10">
        <v>3.5250000953674299</v>
      </c>
      <c r="DB10">
        <v>4.19099998474121</v>
      </c>
      <c r="DC10">
        <v>63.049999237060497</v>
      </c>
      <c r="DD10">
        <v>58.200000762939403</v>
      </c>
      <c r="DE10">
        <v>73.940002441406193</v>
      </c>
      <c r="DF10">
        <v>71.300003051757798</v>
      </c>
      <c r="DG10">
        <v>77.459999084472599</v>
      </c>
      <c r="DH10">
        <v>76.019996643066406</v>
      </c>
      <c r="DI10">
        <v>75.319999694824205</v>
      </c>
      <c r="DJ10">
        <v>71.839996337890597</v>
      </c>
      <c r="DK10">
        <v>68.019996643066406</v>
      </c>
      <c r="DL10">
        <v>57.200000762939403</v>
      </c>
      <c r="DM10">
        <v>82.019996643066406</v>
      </c>
      <c r="DN10">
        <v>87.459999084472599</v>
      </c>
      <c r="DO10">
        <v>73.599998474121094</v>
      </c>
      <c r="DP10">
        <v>46.470001220703097</v>
      </c>
      <c r="DQ10">
        <v>62.5</v>
      </c>
      <c r="DR10">
        <v>37.349998474121001</v>
      </c>
      <c r="DS10">
        <v>33.959999084472599</v>
      </c>
      <c r="DT10">
        <v>44.400001525878899</v>
      </c>
      <c r="DU10">
        <v>49.209999084472599</v>
      </c>
      <c r="DV10">
        <v>38.349998474121001</v>
      </c>
      <c r="DW10">
        <v>39.840000152587798</v>
      </c>
      <c r="DX10">
        <v>32.810001373291001</v>
      </c>
      <c r="DY10">
        <v>31.459999084472599</v>
      </c>
      <c r="DZ10">
        <v>27.5</v>
      </c>
      <c r="EA10">
        <v>22.090000152587798</v>
      </c>
      <c r="EB10">
        <v>42.240001678466797</v>
      </c>
      <c r="EC10">
        <v>47.680000305175703</v>
      </c>
      <c r="ED10">
        <v>44.319999694824197</v>
      </c>
      <c r="EE10">
        <v>26.629999160766602</v>
      </c>
      <c r="EF10">
        <v>21.149999618530199</v>
      </c>
      <c r="EG10">
        <v>41.330001831054602</v>
      </c>
      <c r="EH10">
        <v>40.700000762939403</v>
      </c>
      <c r="EI10">
        <v>35.569999694824197</v>
      </c>
      <c r="EJ10">
        <v>37.150001525878899</v>
      </c>
      <c r="EK10">
        <v>31.319999694824201</v>
      </c>
      <c r="EL10">
        <v>33.849998474121001</v>
      </c>
      <c r="EM10">
        <v>30.7000007629394</v>
      </c>
      <c r="EN10">
        <v>31.709999084472599</v>
      </c>
      <c r="EO10">
        <v>29.9799995422363</v>
      </c>
      <c r="EP10">
        <v>27.100000381469702</v>
      </c>
      <c r="EQ10">
        <v>36.5</v>
      </c>
      <c r="ER10">
        <v>39.599998474121001</v>
      </c>
      <c r="ES10">
        <v>37.009998321533203</v>
      </c>
      <c r="ET10">
        <v>30.090000152587798</v>
      </c>
      <c r="EU10">
        <v>28.9799995422363</v>
      </c>
      <c r="EV10" s="27"/>
    </row>
    <row r="11" spans="1:152" s="4" customFormat="1" x14ac:dyDescent="0.25">
      <c r="A11">
        <v>-6</v>
      </c>
      <c r="B11">
        <v>13.795000076293899</v>
      </c>
      <c r="C11">
        <v>12.0850000381469</v>
      </c>
      <c r="D11">
        <v>34.720001220703097</v>
      </c>
      <c r="E11">
        <v>30.6800003051757</v>
      </c>
      <c r="F11">
        <v>27.620000839233398</v>
      </c>
      <c r="G11">
        <v>28.1800003051757</v>
      </c>
      <c r="H11">
        <v>24.213333129882699</v>
      </c>
      <c r="I11">
        <v>21.2600002288818</v>
      </c>
      <c r="J11">
        <v>21.800000508626201</v>
      </c>
      <c r="K11">
        <v>19.5</v>
      </c>
      <c r="L11">
        <v>35.200000762939403</v>
      </c>
      <c r="M11">
        <v>35.680000305175703</v>
      </c>
      <c r="N11">
        <v>33.880001068115199</v>
      </c>
      <c r="O11">
        <v>21.079999923706001</v>
      </c>
      <c r="P11">
        <v>24.5933329264322</v>
      </c>
      <c r="Q11">
        <v>37.020000457763601</v>
      </c>
      <c r="R11">
        <v>44.020000457763601</v>
      </c>
      <c r="S11">
        <v>34.869998931884702</v>
      </c>
      <c r="T11">
        <v>44.849998474121001</v>
      </c>
      <c r="U11">
        <v>67.699996948242102</v>
      </c>
      <c r="V11">
        <v>77</v>
      </c>
      <c r="W11">
        <v>67.260002136230398</v>
      </c>
      <c r="X11">
        <v>65.800003051757798</v>
      </c>
      <c r="Y11">
        <v>58.246665954589801</v>
      </c>
      <c r="Z11">
        <v>43.110000610351499</v>
      </c>
      <c r="AA11">
        <v>55.400001525878899</v>
      </c>
      <c r="AB11">
        <v>51.799999237060497</v>
      </c>
      <c r="AC11">
        <v>40.900001525878899</v>
      </c>
      <c r="AD11">
        <v>9.1300001144409109</v>
      </c>
      <c r="AE11">
        <v>13.223333040873101</v>
      </c>
      <c r="AF11">
        <v>117.900001525878</v>
      </c>
      <c r="AG11">
        <v>111.949996948242</v>
      </c>
      <c r="AH11">
        <v>139.39999389648401</v>
      </c>
      <c r="AI11">
        <v>144.30000305175699</v>
      </c>
      <c r="AJ11">
        <v>176.25</v>
      </c>
      <c r="AK11">
        <v>175.850006103515</v>
      </c>
      <c r="AL11">
        <v>143.28333028157499</v>
      </c>
      <c r="AM11">
        <v>145.55000305175699</v>
      </c>
      <c r="AN11">
        <v>115.049997965494</v>
      </c>
      <c r="AO11">
        <v>87.620002746582003</v>
      </c>
      <c r="AP11">
        <v>156.100006103515</v>
      </c>
      <c r="AQ11">
        <v>153.39999389648401</v>
      </c>
      <c r="AR11">
        <v>139.19999694824199</v>
      </c>
      <c r="AS11">
        <v>49.400001525878899</v>
      </c>
      <c r="AT11">
        <v>80.093332926432197</v>
      </c>
      <c r="AU11">
        <v>14110</v>
      </c>
      <c r="AV11">
        <v>13000</v>
      </c>
      <c r="AW11">
        <v>17200</v>
      </c>
      <c r="AX11">
        <v>15550</v>
      </c>
      <c r="AY11">
        <v>8450</v>
      </c>
      <c r="AZ11">
        <v>11250</v>
      </c>
      <c r="BA11">
        <v>9383.3333333333303</v>
      </c>
      <c r="BB11">
        <v>10250</v>
      </c>
      <c r="BC11">
        <v>9226.6666666666606</v>
      </c>
      <c r="BD11">
        <v>8380</v>
      </c>
      <c r="BE11">
        <v>14300</v>
      </c>
      <c r="BF11">
        <v>14330</v>
      </c>
      <c r="BG11">
        <v>13040</v>
      </c>
      <c r="BH11">
        <v>4660</v>
      </c>
      <c r="BI11">
        <v>6225</v>
      </c>
      <c r="BJ11">
        <v>428</v>
      </c>
      <c r="BK11">
        <v>395.29998779296801</v>
      </c>
      <c r="BL11">
        <v>433.20001220703102</v>
      </c>
      <c r="BM11">
        <v>494.79998779296801</v>
      </c>
      <c r="BN11">
        <v>363.79998779296801</v>
      </c>
      <c r="BO11">
        <v>368.20001220703102</v>
      </c>
      <c r="BP11">
        <v>298.33334350585898</v>
      </c>
      <c r="BQ11">
        <v>276.39999389648398</v>
      </c>
      <c r="BR11">
        <v>230.933334350585</v>
      </c>
      <c r="BS11">
        <v>215.600006103515</v>
      </c>
      <c r="BT11">
        <v>420.20001220703102</v>
      </c>
      <c r="BU11">
        <v>564.5</v>
      </c>
      <c r="BV11">
        <v>479.600006103515</v>
      </c>
      <c r="BW11">
        <v>192.100006103515</v>
      </c>
      <c r="BX11">
        <v>183.933329264322</v>
      </c>
      <c r="BY11">
        <v>109.09999847412099</v>
      </c>
      <c r="BZ11">
        <v>100.949996948242</v>
      </c>
      <c r="CA11">
        <v>122</v>
      </c>
      <c r="CB11">
        <v>137.64999389648401</v>
      </c>
      <c r="CC11">
        <v>104.25</v>
      </c>
      <c r="CD11">
        <v>117.59999847412099</v>
      </c>
      <c r="CE11">
        <v>97.339998881022098</v>
      </c>
      <c r="CF11">
        <v>90.739997863769503</v>
      </c>
      <c r="CG11">
        <v>79.999999999999901</v>
      </c>
      <c r="CH11">
        <v>62.5</v>
      </c>
      <c r="CI11">
        <v>108.5</v>
      </c>
      <c r="CJ11">
        <v>131.75</v>
      </c>
      <c r="CK11">
        <v>114.75</v>
      </c>
      <c r="CL11">
        <v>60.5</v>
      </c>
      <c r="CM11">
        <v>50.939999898274699</v>
      </c>
      <c r="CN11">
        <v>8.4580001831054599</v>
      </c>
      <c r="CO11">
        <v>7.4980001449584899</v>
      </c>
      <c r="CP11">
        <v>8.0620002746581996</v>
      </c>
      <c r="CQ11">
        <v>7.9299998283386204</v>
      </c>
      <c r="CR11">
        <v>9.5</v>
      </c>
      <c r="CS11">
        <v>9.2700004577636701</v>
      </c>
      <c r="CT11">
        <v>9.7213331858316998</v>
      </c>
      <c r="CU11">
        <v>10.569999694824199</v>
      </c>
      <c r="CV11">
        <v>10.7650000254313</v>
      </c>
      <c r="CW11">
        <v>7.2119998931884703</v>
      </c>
      <c r="CX11">
        <v>9.0240001678466797</v>
      </c>
      <c r="CY11">
        <v>9.8079996109008807</v>
      </c>
      <c r="CZ11">
        <v>8.1400003433227504</v>
      </c>
      <c r="DA11">
        <v>2.8510000705718901</v>
      </c>
      <c r="DB11">
        <v>4.2046666145324698</v>
      </c>
      <c r="DC11">
        <v>63.560001373291001</v>
      </c>
      <c r="DD11">
        <v>58.700000762939403</v>
      </c>
      <c r="DE11">
        <v>74.339996337890597</v>
      </c>
      <c r="DF11">
        <v>71.160003662109304</v>
      </c>
      <c r="DG11">
        <v>79.099998474121094</v>
      </c>
      <c r="DH11">
        <v>76.480003356933594</v>
      </c>
      <c r="DI11">
        <v>74.366666158040303</v>
      </c>
      <c r="DJ11">
        <v>73</v>
      </c>
      <c r="DK11">
        <v>69.093330383300696</v>
      </c>
      <c r="DL11">
        <v>59.560001373291001</v>
      </c>
      <c r="DM11">
        <v>81.319999694824205</v>
      </c>
      <c r="DN11">
        <v>86.059997558593693</v>
      </c>
      <c r="DO11">
        <v>73.760002136230398</v>
      </c>
      <c r="DP11">
        <v>43.439998626708899</v>
      </c>
      <c r="DQ11">
        <v>62.686667124430301</v>
      </c>
      <c r="DR11">
        <v>37.860000610351499</v>
      </c>
      <c r="DS11">
        <v>34.720001220703097</v>
      </c>
      <c r="DT11">
        <v>44.930000305175703</v>
      </c>
      <c r="DU11">
        <v>49.150001525878899</v>
      </c>
      <c r="DV11">
        <v>36.930000305175703</v>
      </c>
      <c r="DW11">
        <v>41.25</v>
      </c>
      <c r="DX11">
        <v>32.716667175292898</v>
      </c>
      <c r="DY11">
        <v>30.889999389648398</v>
      </c>
      <c r="DZ11">
        <v>27.299999872843401</v>
      </c>
      <c r="EA11">
        <v>23.389999389648398</v>
      </c>
      <c r="EB11">
        <v>43.900001525878899</v>
      </c>
      <c r="EC11">
        <v>48.799999237060497</v>
      </c>
      <c r="ED11">
        <v>44.389999389648402</v>
      </c>
      <c r="EE11">
        <v>23.1800003051757</v>
      </c>
      <c r="EF11">
        <v>21.183333079020102</v>
      </c>
      <c r="EG11">
        <v>42.240001678466797</v>
      </c>
      <c r="EH11">
        <v>41.369998931884702</v>
      </c>
      <c r="EI11">
        <v>35.349998474121001</v>
      </c>
      <c r="EJ11">
        <v>36.990001678466797</v>
      </c>
      <c r="EK11">
        <v>31.1800003051757</v>
      </c>
      <c r="EL11">
        <v>34.590000152587798</v>
      </c>
      <c r="EM11">
        <v>30.650000254313099</v>
      </c>
      <c r="EN11">
        <v>30.959999084472599</v>
      </c>
      <c r="EO11">
        <v>29.993333180745399</v>
      </c>
      <c r="EP11">
        <v>27.569999694824201</v>
      </c>
      <c r="EQ11">
        <v>36.919998168945298</v>
      </c>
      <c r="ER11">
        <v>39.900001525878899</v>
      </c>
      <c r="ES11">
        <v>36.680000305175703</v>
      </c>
      <c r="ET11">
        <v>26.7399997711181</v>
      </c>
      <c r="EU11">
        <v>28.9599997202555</v>
      </c>
      <c r="EV11" s="27"/>
    </row>
    <row r="12" spans="1:152" s="4" customFormat="1" x14ac:dyDescent="0.25">
      <c r="A12">
        <v>-5</v>
      </c>
      <c r="B12">
        <v>13.7866668701171</v>
      </c>
      <c r="C12">
        <v>11.9399998982746</v>
      </c>
      <c r="D12">
        <v>34.745000839233299</v>
      </c>
      <c r="E12">
        <v>30.1800003051757</v>
      </c>
      <c r="F12">
        <v>27.120000839233398</v>
      </c>
      <c r="G12">
        <v>28.120000203450399</v>
      </c>
      <c r="H12">
        <v>24.206666946411001</v>
      </c>
      <c r="I12">
        <v>21.120000203450399</v>
      </c>
      <c r="J12">
        <v>21.900000254313099</v>
      </c>
      <c r="K12">
        <v>19.433333079020102</v>
      </c>
      <c r="L12">
        <v>35.180000305175703</v>
      </c>
      <c r="M12">
        <v>35.6850004196166</v>
      </c>
      <c r="N12">
        <v>33.993334452311103</v>
      </c>
      <c r="O12">
        <v>20.2000007629394</v>
      </c>
      <c r="P12">
        <v>24.546666463216098</v>
      </c>
      <c r="Q12">
        <v>37.080000559488802</v>
      </c>
      <c r="R12">
        <v>43.623334248860601</v>
      </c>
      <c r="S12">
        <v>35.002499580383201</v>
      </c>
      <c r="T12">
        <v>44.950000762939403</v>
      </c>
      <c r="U12">
        <v>71.599998474121094</v>
      </c>
      <c r="V12">
        <v>75.300000508626297</v>
      </c>
      <c r="W12">
        <v>66.900001525878807</v>
      </c>
      <c r="X12">
        <v>66.433334350585895</v>
      </c>
      <c r="Y12">
        <v>58.573333740234297</v>
      </c>
      <c r="Z12">
        <v>42.900000254313099</v>
      </c>
      <c r="AA12">
        <v>55.600001017252602</v>
      </c>
      <c r="AB12">
        <v>50.724999427795296</v>
      </c>
      <c r="AC12">
        <v>40.766667683919202</v>
      </c>
      <c r="AD12">
        <v>10</v>
      </c>
      <c r="AE12">
        <v>13.421666463216001</v>
      </c>
      <c r="AF12">
        <v>117.433334350585</v>
      </c>
      <c r="AG12">
        <v>110.89999898274699</v>
      </c>
      <c r="AH12">
        <v>139.549995422363</v>
      </c>
      <c r="AI12">
        <v>139.89999389648401</v>
      </c>
      <c r="AJ12">
        <v>178.19999694824199</v>
      </c>
      <c r="AK12">
        <v>175.38333638508999</v>
      </c>
      <c r="AL12">
        <v>141.61666361490799</v>
      </c>
      <c r="AM12">
        <v>146.23333740234199</v>
      </c>
      <c r="AN12">
        <v>115.89999898274699</v>
      </c>
      <c r="AO12">
        <v>87.966669718424399</v>
      </c>
      <c r="AP12">
        <v>156.61666870117099</v>
      </c>
      <c r="AQ12">
        <v>152.39999389648401</v>
      </c>
      <c r="AR12">
        <v>139.29999796549399</v>
      </c>
      <c r="AS12">
        <v>52.4799995422363</v>
      </c>
      <c r="AT12">
        <v>80.266667683919195</v>
      </c>
      <c r="AU12">
        <v>13966.666666666601</v>
      </c>
      <c r="AV12">
        <v>12833.333333333299</v>
      </c>
      <c r="AW12">
        <v>17097.5</v>
      </c>
      <c r="AX12">
        <v>15350</v>
      </c>
      <c r="AY12">
        <v>8120</v>
      </c>
      <c r="AZ12">
        <v>11300</v>
      </c>
      <c r="BA12">
        <v>9361.6666666666606</v>
      </c>
      <c r="BB12">
        <v>10276.666666666601</v>
      </c>
      <c r="BC12">
        <v>9303.3333333333303</v>
      </c>
      <c r="BD12">
        <v>8363.3333333333303</v>
      </c>
      <c r="BE12">
        <v>14216.666666666601</v>
      </c>
      <c r="BF12">
        <v>14212.5</v>
      </c>
      <c r="BG12">
        <v>13076.666666666601</v>
      </c>
      <c r="BH12">
        <v>4802</v>
      </c>
      <c r="BI12">
        <v>6230</v>
      </c>
      <c r="BJ12">
        <v>424.76666259765602</v>
      </c>
      <c r="BK12">
        <v>391.89999389648301</v>
      </c>
      <c r="BL12">
        <v>438.65000915527298</v>
      </c>
      <c r="BM12">
        <v>482</v>
      </c>
      <c r="BN12">
        <v>336</v>
      </c>
      <c r="BO12">
        <v>370.13334147135402</v>
      </c>
      <c r="BP12">
        <v>297.46667480468699</v>
      </c>
      <c r="BQ12">
        <v>277.53332519531199</v>
      </c>
      <c r="BR12">
        <v>228.06666564941301</v>
      </c>
      <c r="BS12">
        <v>216.06667073567601</v>
      </c>
      <c r="BT12">
        <v>421.13334147135402</v>
      </c>
      <c r="BU12">
        <v>562.375</v>
      </c>
      <c r="BV12">
        <v>482.06667073567598</v>
      </c>
      <c r="BW12">
        <v>208.39999389648401</v>
      </c>
      <c r="BX12">
        <v>183.96666463216101</v>
      </c>
      <c r="BY12">
        <v>108.366666158039</v>
      </c>
      <c r="BZ12">
        <v>100.27999877929599</v>
      </c>
      <c r="CA12">
        <v>122.662500381469</v>
      </c>
      <c r="CB12">
        <v>134.39999389648401</v>
      </c>
      <c r="CC12">
        <v>91.519996643066406</v>
      </c>
      <c r="CD12">
        <v>117.566665649413</v>
      </c>
      <c r="CE12">
        <v>96.679997762044195</v>
      </c>
      <c r="CF12">
        <v>91.759999593098897</v>
      </c>
      <c r="CG12">
        <v>79.099998474120994</v>
      </c>
      <c r="CH12">
        <v>62.4799995422363</v>
      </c>
      <c r="CI12">
        <v>109.083333333333</v>
      </c>
      <c r="CJ12">
        <v>131.41249847412101</v>
      </c>
      <c r="CK12">
        <v>115.89999898274699</v>
      </c>
      <c r="CL12">
        <v>63.680000305175703</v>
      </c>
      <c r="CM12">
        <v>51.219999949137303</v>
      </c>
      <c r="CN12">
        <v>8.3753334681192904</v>
      </c>
      <c r="CO12">
        <v>7.4720001220703001</v>
      </c>
      <c r="CP12">
        <v>8.09000015258788</v>
      </c>
      <c r="CQ12">
        <v>7.5240001678466797</v>
      </c>
      <c r="CR12">
        <v>9.1280002593994105</v>
      </c>
      <c r="CS12">
        <v>9.1466668446858694</v>
      </c>
      <c r="CT12">
        <v>9.5606664021809795</v>
      </c>
      <c r="CU12">
        <v>10.5466664632161</v>
      </c>
      <c r="CV12">
        <v>10.6499999364217</v>
      </c>
      <c r="CW12">
        <v>7.1639998753865504</v>
      </c>
      <c r="CX12">
        <v>9.1406666437784807</v>
      </c>
      <c r="CY12">
        <v>9.8354997634887695</v>
      </c>
      <c r="CZ12">
        <v>8.1933336257934499</v>
      </c>
      <c r="DA12">
        <v>2.8050000667571999</v>
      </c>
      <c r="DB12">
        <v>4.2183332443237296</v>
      </c>
      <c r="DC12">
        <v>63.216667175292898</v>
      </c>
      <c r="DD12">
        <v>58.380001068115199</v>
      </c>
      <c r="DE12">
        <v>74.544998168945199</v>
      </c>
      <c r="DF12">
        <v>68.919998168945298</v>
      </c>
      <c r="DG12">
        <v>74.419998168945298</v>
      </c>
      <c r="DH12">
        <v>77.320002237955705</v>
      </c>
      <c r="DI12">
        <v>73.413332621256401</v>
      </c>
      <c r="DJ12">
        <v>73.1666666666666</v>
      </c>
      <c r="DK12">
        <v>70.166664123535099</v>
      </c>
      <c r="DL12">
        <v>59.580000559488902</v>
      </c>
      <c r="DM12">
        <v>81.519999186197893</v>
      </c>
      <c r="DN12">
        <v>86.429998397827006</v>
      </c>
      <c r="DO12">
        <v>73.693333943684806</v>
      </c>
      <c r="DP12">
        <v>45.680000305175703</v>
      </c>
      <c r="DQ12">
        <v>62.873334248860601</v>
      </c>
      <c r="DR12">
        <v>37.743333180745402</v>
      </c>
      <c r="DS12">
        <v>34.400000254313099</v>
      </c>
      <c r="DT12">
        <v>45.110000610351499</v>
      </c>
      <c r="DU12">
        <v>48.009998321533203</v>
      </c>
      <c r="DV12">
        <v>35.060001373291001</v>
      </c>
      <c r="DW12">
        <v>41.343332926432197</v>
      </c>
      <c r="DX12">
        <v>32.623332977294801</v>
      </c>
      <c r="DY12">
        <v>31.370000203450399</v>
      </c>
      <c r="DZ12">
        <v>27.099999745686699</v>
      </c>
      <c r="EA12">
        <v>23.206666310628101</v>
      </c>
      <c r="EB12">
        <v>44.130001068115199</v>
      </c>
      <c r="EC12">
        <v>48.9799995422362</v>
      </c>
      <c r="ED12">
        <v>44.6033325195312</v>
      </c>
      <c r="EE12">
        <v>23.5</v>
      </c>
      <c r="EF12">
        <v>21.216666539510001</v>
      </c>
      <c r="EG12">
        <v>42.020001729329401</v>
      </c>
      <c r="EH12">
        <v>40.9399998982746</v>
      </c>
      <c r="EI12">
        <v>35.529998779296797</v>
      </c>
      <c r="EJ12">
        <v>35.909999847412102</v>
      </c>
      <c r="EK12">
        <v>29.2600002288818</v>
      </c>
      <c r="EL12">
        <v>34.456666310628101</v>
      </c>
      <c r="EM12">
        <v>30.599999745686802</v>
      </c>
      <c r="EN12">
        <v>31.339998881022002</v>
      </c>
      <c r="EO12">
        <v>30.006666819254502</v>
      </c>
      <c r="EP12">
        <v>27.5633328755696</v>
      </c>
      <c r="EQ12">
        <v>37.013332366943303</v>
      </c>
      <c r="ER12">
        <v>40.112501144409102</v>
      </c>
      <c r="ES12">
        <v>36.6700007120767</v>
      </c>
      <c r="ET12">
        <v>26.909999847412099</v>
      </c>
      <c r="EU12">
        <v>28.939999898274699</v>
      </c>
      <c r="EV12" s="27"/>
    </row>
    <row r="13" spans="1:152" s="4" customFormat="1" x14ac:dyDescent="0.25">
      <c r="A13">
        <v>-4</v>
      </c>
      <c r="B13">
        <v>13.7783336639403</v>
      </c>
      <c r="C13">
        <v>11.794999758402399</v>
      </c>
      <c r="D13">
        <v>34.770000457763601</v>
      </c>
      <c r="E13">
        <v>30.186667124430201</v>
      </c>
      <c r="F13">
        <v>27.3133341471354</v>
      </c>
      <c r="G13">
        <v>28.060000101725201</v>
      </c>
      <c r="H13">
        <v>24.2000007629394</v>
      </c>
      <c r="I13">
        <v>20.9800001780191</v>
      </c>
      <c r="J13">
        <v>22</v>
      </c>
      <c r="K13">
        <v>19.366666158040299</v>
      </c>
      <c r="L13">
        <v>35.159999847412003</v>
      </c>
      <c r="M13">
        <v>35.690000534057504</v>
      </c>
      <c r="N13">
        <v>34.1066678365071</v>
      </c>
      <c r="O13">
        <v>20.713333765665599</v>
      </c>
      <c r="P13">
        <v>24.5</v>
      </c>
      <c r="Q13">
        <v>37.140000661214103</v>
      </c>
      <c r="R13">
        <v>43.226668039957602</v>
      </c>
      <c r="S13">
        <v>35.1350002288818</v>
      </c>
      <c r="T13">
        <v>45.143333435058501</v>
      </c>
      <c r="U13">
        <v>71.533332824707003</v>
      </c>
      <c r="V13">
        <v>73.600001017252595</v>
      </c>
      <c r="W13">
        <v>66.540000915527301</v>
      </c>
      <c r="X13">
        <v>67.066665649414006</v>
      </c>
      <c r="Y13">
        <v>58.900001525878899</v>
      </c>
      <c r="Z13">
        <v>42.689999898274699</v>
      </c>
      <c r="AA13">
        <v>55.800000508626297</v>
      </c>
      <c r="AB13">
        <v>49.649999618530202</v>
      </c>
      <c r="AC13">
        <v>40.633333841959598</v>
      </c>
      <c r="AD13">
        <v>10.5</v>
      </c>
      <c r="AE13">
        <v>13.619999885559</v>
      </c>
      <c r="AF13">
        <v>116.966667175292</v>
      </c>
      <c r="AG13">
        <v>109.850001017252</v>
      </c>
      <c r="AH13">
        <v>139.69999694824199</v>
      </c>
      <c r="AI13">
        <v>139.76666259765599</v>
      </c>
      <c r="AJ13">
        <v>177.48333231608001</v>
      </c>
      <c r="AK13">
        <v>174.916666666666</v>
      </c>
      <c r="AL13">
        <v>139.94999694824199</v>
      </c>
      <c r="AM13">
        <v>146.91667175292901</v>
      </c>
      <c r="AN13">
        <v>116.75</v>
      </c>
      <c r="AO13">
        <v>88.313336690266794</v>
      </c>
      <c r="AP13">
        <v>157.13333129882699</v>
      </c>
      <c r="AQ13">
        <v>151.39999389648401</v>
      </c>
      <c r="AR13">
        <v>139.39999898274701</v>
      </c>
      <c r="AS13">
        <v>52.1666666666666</v>
      </c>
      <c r="AT13">
        <v>80.440002441406193</v>
      </c>
      <c r="AU13">
        <v>13823.333333333299</v>
      </c>
      <c r="AV13">
        <v>12666.666666666601</v>
      </c>
      <c r="AW13">
        <v>16995</v>
      </c>
      <c r="AX13">
        <v>15366.666666666601</v>
      </c>
      <c r="AY13">
        <v>8081.6666666666597</v>
      </c>
      <c r="AZ13">
        <v>11350</v>
      </c>
      <c r="BA13">
        <v>9340</v>
      </c>
      <c r="BB13">
        <v>10303.333333333299</v>
      </c>
      <c r="BC13">
        <v>9380</v>
      </c>
      <c r="BD13">
        <v>8346.6666666666606</v>
      </c>
      <c r="BE13">
        <v>14133.333333333299</v>
      </c>
      <c r="BF13">
        <v>14095</v>
      </c>
      <c r="BG13">
        <v>13113.333333333299</v>
      </c>
      <c r="BH13">
        <v>4684.6666666666597</v>
      </c>
      <c r="BI13">
        <v>6235</v>
      </c>
      <c r="BJ13">
        <v>421.53332519531199</v>
      </c>
      <c r="BK13">
        <v>388.49999999999898</v>
      </c>
      <c r="BL13">
        <v>444.100006103515</v>
      </c>
      <c r="BM13">
        <v>482</v>
      </c>
      <c r="BN13">
        <v>336</v>
      </c>
      <c r="BO13">
        <v>372.06667073567701</v>
      </c>
      <c r="BP13">
        <v>296.600006103515</v>
      </c>
      <c r="BQ13">
        <v>278.66665649414</v>
      </c>
      <c r="BR13">
        <v>225.19999694824199</v>
      </c>
      <c r="BS13">
        <v>216.53333536783799</v>
      </c>
      <c r="BT13">
        <v>422.06667073567701</v>
      </c>
      <c r="BU13">
        <v>560.25</v>
      </c>
      <c r="BV13">
        <v>484.53333536783799</v>
      </c>
      <c r="BW13">
        <v>204.999994913736</v>
      </c>
      <c r="BX13">
        <v>184</v>
      </c>
      <c r="BY13">
        <v>107.633333841959</v>
      </c>
      <c r="BZ13">
        <v>99.610000610351406</v>
      </c>
      <c r="CA13">
        <v>123.325000762939</v>
      </c>
      <c r="CB13">
        <v>133.96666463216101</v>
      </c>
      <c r="CC13">
        <v>92.279998779296804</v>
      </c>
      <c r="CD13">
        <v>117.533332824707</v>
      </c>
      <c r="CE13">
        <v>96.019996643066406</v>
      </c>
      <c r="CF13">
        <v>92.780001322428305</v>
      </c>
      <c r="CG13">
        <v>78.199996948242102</v>
      </c>
      <c r="CH13">
        <v>62.459999084472599</v>
      </c>
      <c r="CI13">
        <v>109.666666666666</v>
      </c>
      <c r="CJ13">
        <v>131.07499694824199</v>
      </c>
      <c r="CK13">
        <v>117.049997965494</v>
      </c>
      <c r="CL13">
        <v>61.039999643961501</v>
      </c>
      <c r="CM13">
        <v>51.5</v>
      </c>
      <c r="CN13">
        <v>8.2926667531331297</v>
      </c>
      <c r="CO13">
        <v>7.44600009918212</v>
      </c>
      <c r="CP13">
        <v>8.1180000305175692</v>
      </c>
      <c r="CQ13">
        <v>7.6040000915527299</v>
      </c>
      <c r="CR13">
        <v>9.2946669260660695</v>
      </c>
      <c r="CS13">
        <v>9.0233332316080705</v>
      </c>
      <c r="CT13">
        <v>9.3999996185302699</v>
      </c>
      <c r="CU13">
        <v>10.523333231607999</v>
      </c>
      <c r="CV13">
        <v>10.5349998474121</v>
      </c>
      <c r="CW13">
        <v>7.1159998575846304</v>
      </c>
      <c r="CX13">
        <v>9.2573331197102799</v>
      </c>
      <c r="CY13">
        <v>9.8629999160766602</v>
      </c>
      <c r="CZ13">
        <v>8.2466669082641495</v>
      </c>
      <c r="DA13">
        <v>2.84333340326944</v>
      </c>
      <c r="DB13">
        <v>4.2319998741149902</v>
      </c>
      <c r="DC13">
        <v>62.873332977294801</v>
      </c>
      <c r="DD13">
        <v>58.060001373291001</v>
      </c>
      <c r="DE13">
        <v>74.749999999999901</v>
      </c>
      <c r="DF13">
        <v>68.779998779296804</v>
      </c>
      <c r="DG13">
        <v>75.513331095377495</v>
      </c>
      <c r="DH13">
        <v>78.160001118977803</v>
      </c>
      <c r="DI13">
        <v>72.459999084472599</v>
      </c>
      <c r="DJ13">
        <v>73.3333333333333</v>
      </c>
      <c r="DK13">
        <v>71.239997863769503</v>
      </c>
      <c r="DL13">
        <v>59.599999745686802</v>
      </c>
      <c r="DM13">
        <v>81.719998677571596</v>
      </c>
      <c r="DN13">
        <v>86.799999237060405</v>
      </c>
      <c r="DO13">
        <v>73.6266657511392</v>
      </c>
      <c r="DP13">
        <v>46.453333536783802</v>
      </c>
      <c r="DQ13">
        <v>63.060001373291001</v>
      </c>
      <c r="DR13">
        <v>37.626665751139299</v>
      </c>
      <c r="DS13">
        <v>34.079999287923101</v>
      </c>
      <c r="DT13">
        <v>45.290000915527301</v>
      </c>
      <c r="DU13">
        <v>47.8733317057291</v>
      </c>
      <c r="DV13">
        <v>34.506668090820298</v>
      </c>
      <c r="DW13">
        <v>41.4366658528645</v>
      </c>
      <c r="DX13">
        <v>32.529998779296797</v>
      </c>
      <c r="DY13">
        <v>31.850001017252499</v>
      </c>
      <c r="DZ13">
        <v>26.899999618530199</v>
      </c>
      <c r="EA13">
        <v>23.023333231607999</v>
      </c>
      <c r="EB13">
        <v>44.360000610351499</v>
      </c>
      <c r="EC13">
        <v>49.159999847412003</v>
      </c>
      <c r="ED13">
        <v>44.816665649413999</v>
      </c>
      <c r="EE13">
        <v>22.8333333333333</v>
      </c>
      <c r="EF13">
        <v>21.25</v>
      </c>
      <c r="EG13">
        <v>41.800001780191998</v>
      </c>
      <c r="EH13">
        <v>40.510000864664597</v>
      </c>
      <c r="EI13">
        <v>35.709999084472599</v>
      </c>
      <c r="EJ13">
        <v>35.9600003560384</v>
      </c>
      <c r="EK13">
        <v>29.503333409627199</v>
      </c>
      <c r="EL13">
        <v>34.323332468668497</v>
      </c>
      <c r="EM13">
        <v>30.549999237060501</v>
      </c>
      <c r="EN13">
        <v>31.7199986775715</v>
      </c>
      <c r="EO13">
        <v>30.020000457763601</v>
      </c>
      <c r="EP13">
        <v>27.556666056314999</v>
      </c>
      <c r="EQ13">
        <v>37.1066665649413</v>
      </c>
      <c r="ER13">
        <v>40.325000762939403</v>
      </c>
      <c r="ES13">
        <v>36.660001118977803</v>
      </c>
      <c r="ET13">
        <v>26.913333257039302</v>
      </c>
      <c r="EU13">
        <v>28.920000076293899</v>
      </c>
      <c r="EV13" s="27"/>
    </row>
    <row r="14" spans="1:152" s="4" customFormat="1" x14ac:dyDescent="0.25">
      <c r="A14">
        <v>-3</v>
      </c>
      <c r="B14">
        <v>13.770000457763601</v>
      </c>
      <c r="C14">
        <v>11.649999618530201</v>
      </c>
      <c r="D14">
        <v>34.795000076293903</v>
      </c>
      <c r="E14">
        <v>30.193333943684799</v>
      </c>
      <c r="F14">
        <v>27.506667455037299</v>
      </c>
      <c r="G14">
        <v>28</v>
      </c>
      <c r="H14">
        <v>24.270000457763601</v>
      </c>
      <c r="I14">
        <v>20.840000152587798</v>
      </c>
      <c r="J14">
        <v>21.040000915527301</v>
      </c>
      <c r="K14">
        <v>19.299999237060501</v>
      </c>
      <c r="L14">
        <v>35.139999389648402</v>
      </c>
      <c r="M14">
        <v>35.6950006484984</v>
      </c>
      <c r="N14">
        <v>34.220001220703097</v>
      </c>
      <c r="O14">
        <v>21.226666768391802</v>
      </c>
      <c r="P14">
        <v>24.7000007629394</v>
      </c>
      <c r="Q14">
        <v>37.200000762939403</v>
      </c>
      <c r="R14">
        <v>42.830001831054602</v>
      </c>
      <c r="S14">
        <v>35.2675008773803</v>
      </c>
      <c r="T14">
        <v>45.336666107177599</v>
      </c>
      <c r="U14">
        <v>71.466667175292898</v>
      </c>
      <c r="V14">
        <v>71.900001525878906</v>
      </c>
      <c r="W14">
        <v>68.069999694824105</v>
      </c>
      <c r="X14">
        <v>67.699996948242102</v>
      </c>
      <c r="Y14">
        <v>50.9799995422363</v>
      </c>
      <c r="Z14">
        <v>42.4799995422363</v>
      </c>
      <c r="AA14">
        <v>56</v>
      </c>
      <c r="AB14">
        <v>48.574999809265101</v>
      </c>
      <c r="AC14">
        <v>40.5</v>
      </c>
      <c r="AD14">
        <v>11</v>
      </c>
      <c r="AE14">
        <v>14.300000190734799</v>
      </c>
      <c r="AF14">
        <v>116.5</v>
      </c>
      <c r="AG14">
        <v>108.800003051757</v>
      </c>
      <c r="AH14">
        <v>139.84999847412101</v>
      </c>
      <c r="AI14">
        <v>139.63333129882801</v>
      </c>
      <c r="AJ14">
        <v>176.766667683918</v>
      </c>
      <c r="AK14">
        <v>174.44999694824199</v>
      </c>
      <c r="AL14">
        <v>139.49999999999901</v>
      </c>
      <c r="AM14">
        <v>147.600006103515</v>
      </c>
      <c r="AN14">
        <v>103</v>
      </c>
      <c r="AO14">
        <v>88.660003662109304</v>
      </c>
      <c r="AP14">
        <v>157.64999389648401</v>
      </c>
      <c r="AQ14">
        <v>150.39999389648401</v>
      </c>
      <c r="AR14">
        <v>139.5</v>
      </c>
      <c r="AS14">
        <v>51.853333791096901</v>
      </c>
      <c r="AT14">
        <v>85.199996948242102</v>
      </c>
      <c r="AU14">
        <v>13680</v>
      </c>
      <c r="AV14">
        <v>12500</v>
      </c>
      <c r="AW14">
        <v>16892.5</v>
      </c>
      <c r="AX14">
        <v>15383.333333333299</v>
      </c>
      <c r="AY14">
        <v>8043.3333333333303</v>
      </c>
      <c r="AZ14">
        <v>11400</v>
      </c>
      <c r="BA14">
        <v>9112.5</v>
      </c>
      <c r="BB14">
        <v>10330</v>
      </c>
      <c r="BC14">
        <v>9490</v>
      </c>
      <c r="BD14">
        <v>8330</v>
      </c>
      <c r="BE14">
        <v>14050</v>
      </c>
      <c r="BF14">
        <v>13977.5</v>
      </c>
      <c r="BG14">
        <v>13150</v>
      </c>
      <c r="BH14">
        <v>4567.3333333333303</v>
      </c>
      <c r="BI14">
        <v>6510</v>
      </c>
      <c r="BJ14">
        <v>418.29998779296801</v>
      </c>
      <c r="BK14">
        <v>385.100006103515</v>
      </c>
      <c r="BL14">
        <v>449.55000305175702</v>
      </c>
      <c r="BM14">
        <v>482</v>
      </c>
      <c r="BN14">
        <v>336</v>
      </c>
      <c r="BO14">
        <v>374</v>
      </c>
      <c r="BP14">
        <v>290.99999999999898</v>
      </c>
      <c r="BQ14">
        <v>279.79998779296801</v>
      </c>
      <c r="BR14">
        <v>215</v>
      </c>
      <c r="BS14">
        <v>217</v>
      </c>
      <c r="BT14">
        <v>423</v>
      </c>
      <c r="BU14">
        <v>558.125</v>
      </c>
      <c r="BV14">
        <v>487</v>
      </c>
      <c r="BW14">
        <v>201.599995930989</v>
      </c>
      <c r="BX14">
        <v>186</v>
      </c>
      <c r="BY14">
        <v>106.900001525878</v>
      </c>
      <c r="BZ14">
        <v>98.940002441406193</v>
      </c>
      <c r="CA14">
        <v>123.987501144408</v>
      </c>
      <c r="CB14">
        <v>133.53333536783799</v>
      </c>
      <c r="CC14">
        <v>93.040000915527301</v>
      </c>
      <c r="CD14">
        <v>117.5</v>
      </c>
      <c r="CE14">
        <v>94.4799995422363</v>
      </c>
      <c r="CF14">
        <v>93.800003051757798</v>
      </c>
      <c r="CG14">
        <v>76.959999084472599</v>
      </c>
      <c r="CH14">
        <v>62.439998626708899</v>
      </c>
      <c r="CI14">
        <v>110.25</v>
      </c>
      <c r="CJ14">
        <v>130.737495422363</v>
      </c>
      <c r="CK14">
        <v>118.199996948242</v>
      </c>
      <c r="CL14">
        <v>58.399998982747299</v>
      </c>
      <c r="CM14">
        <v>53.459999084472599</v>
      </c>
      <c r="CN14">
        <v>8.2100000381469709</v>
      </c>
      <c r="CO14">
        <v>7.42000007629394</v>
      </c>
      <c r="CP14">
        <v>8.1459999084472603</v>
      </c>
      <c r="CQ14">
        <v>7.6840000152587802</v>
      </c>
      <c r="CR14">
        <v>9.4613335927327409</v>
      </c>
      <c r="CS14">
        <v>8.8999996185302699</v>
      </c>
      <c r="CT14">
        <v>9.5289998054504306</v>
      </c>
      <c r="CU14">
        <v>10.5</v>
      </c>
      <c r="CV14">
        <v>10.5</v>
      </c>
      <c r="CW14">
        <v>7.0679998397827104</v>
      </c>
      <c r="CX14">
        <v>9.3739995956420898</v>
      </c>
      <c r="CY14">
        <v>9.8905000686645508</v>
      </c>
      <c r="CZ14">
        <v>8.3000001907348597</v>
      </c>
      <c r="DA14">
        <v>2.8816667397816902</v>
      </c>
      <c r="DB14">
        <v>4.2960000038146902</v>
      </c>
      <c r="DC14">
        <v>62.529998779296797</v>
      </c>
      <c r="DD14">
        <v>57.740001678466797</v>
      </c>
      <c r="DE14">
        <v>74.955001831054602</v>
      </c>
      <c r="DF14">
        <v>68.639999389648395</v>
      </c>
      <c r="DG14">
        <v>76.606664021809806</v>
      </c>
      <c r="DH14">
        <v>79</v>
      </c>
      <c r="DI14">
        <v>73.2299995422363</v>
      </c>
      <c r="DJ14">
        <v>73.5</v>
      </c>
      <c r="DK14">
        <v>69.599998474121094</v>
      </c>
      <c r="DL14">
        <v>59.619998931884702</v>
      </c>
      <c r="DM14">
        <v>81.919998168945298</v>
      </c>
      <c r="DN14">
        <v>87.170000076293903</v>
      </c>
      <c r="DO14">
        <v>73.559997558593693</v>
      </c>
      <c r="DP14">
        <v>47.226666768391901</v>
      </c>
      <c r="DQ14">
        <v>65.860000610351506</v>
      </c>
      <c r="DR14">
        <v>37.509998321533203</v>
      </c>
      <c r="DS14">
        <v>33.759998321533203</v>
      </c>
      <c r="DT14">
        <v>45.470001220703097</v>
      </c>
      <c r="DU14">
        <v>47.736665089924998</v>
      </c>
      <c r="DV14">
        <v>33.953334808349602</v>
      </c>
      <c r="DW14">
        <v>41.529998779296797</v>
      </c>
      <c r="DX14">
        <v>32.074999809265002</v>
      </c>
      <c r="DY14">
        <v>32.330001831054602</v>
      </c>
      <c r="DZ14">
        <v>26.170000076293899</v>
      </c>
      <c r="EA14">
        <v>22.840000152587798</v>
      </c>
      <c r="EB14">
        <v>44.590000152587798</v>
      </c>
      <c r="EC14">
        <v>49.340000152587798</v>
      </c>
      <c r="ED14">
        <v>45.029998779296797</v>
      </c>
      <c r="EE14">
        <v>22.1666666666666</v>
      </c>
      <c r="EF14">
        <v>22.540000915527301</v>
      </c>
      <c r="EG14">
        <v>41.580001831054602</v>
      </c>
      <c r="EH14">
        <v>40.080001831054602</v>
      </c>
      <c r="EI14">
        <v>35.889999389648302</v>
      </c>
      <c r="EJ14">
        <v>36.010000864664697</v>
      </c>
      <c r="EK14">
        <v>29.746666590372602</v>
      </c>
      <c r="EL14">
        <v>34.189998626708899</v>
      </c>
      <c r="EM14">
        <v>30.629999160766499</v>
      </c>
      <c r="EN14">
        <v>32.099998474121001</v>
      </c>
      <c r="EO14">
        <v>29.040000915527301</v>
      </c>
      <c r="EP14">
        <v>27.549999237060501</v>
      </c>
      <c r="EQ14">
        <v>37.200000762939403</v>
      </c>
      <c r="ER14">
        <v>40.537500381469698</v>
      </c>
      <c r="ES14">
        <v>36.650001525878899</v>
      </c>
      <c r="ET14">
        <v>26.9166666666666</v>
      </c>
      <c r="EU14">
        <v>30</v>
      </c>
      <c r="EV14" s="27"/>
    </row>
    <row r="15" spans="1:152" s="4" customFormat="1" x14ac:dyDescent="0.25">
      <c r="A15">
        <v>-2</v>
      </c>
      <c r="B15">
        <v>13.4799995422363</v>
      </c>
      <c r="C15">
        <v>11.420000076293899</v>
      </c>
      <c r="D15">
        <v>34.819999694824197</v>
      </c>
      <c r="E15">
        <v>30.2000007629394</v>
      </c>
      <c r="F15">
        <v>27.7000007629394</v>
      </c>
      <c r="G15">
        <v>28</v>
      </c>
      <c r="H15">
        <v>24.340000152587798</v>
      </c>
      <c r="I15">
        <v>20.459999084472599</v>
      </c>
      <c r="J15">
        <v>21.620000839233398</v>
      </c>
      <c r="K15">
        <v>18.370000839233398</v>
      </c>
      <c r="L15">
        <v>35.619998931884702</v>
      </c>
      <c r="M15">
        <v>35.700000762939403</v>
      </c>
      <c r="N15">
        <v>34.360000610351499</v>
      </c>
      <c r="O15">
        <v>21.7399997711181</v>
      </c>
      <c r="P15">
        <v>25.120000839233398</v>
      </c>
      <c r="Q15">
        <v>36.4799995422363</v>
      </c>
      <c r="R15">
        <v>42.400001525878899</v>
      </c>
      <c r="S15">
        <v>35.400001525878899</v>
      </c>
      <c r="T15">
        <v>45.529998779296797</v>
      </c>
      <c r="U15">
        <v>71.400001525878906</v>
      </c>
      <c r="V15">
        <v>72.5</v>
      </c>
      <c r="W15">
        <v>69.599998474121094</v>
      </c>
      <c r="X15">
        <v>70.199996948242102</v>
      </c>
      <c r="Y15">
        <v>48</v>
      </c>
      <c r="Z15">
        <v>39.319999694824197</v>
      </c>
      <c r="AA15">
        <v>57.599998474121001</v>
      </c>
      <c r="AB15">
        <v>47.5</v>
      </c>
      <c r="AC15">
        <v>42.200000762939403</v>
      </c>
      <c r="AD15">
        <v>11.5</v>
      </c>
      <c r="AE15">
        <v>15.3800001144409</v>
      </c>
      <c r="AF15">
        <v>114.75</v>
      </c>
      <c r="AG15">
        <v>107.25</v>
      </c>
      <c r="AH15">
        <v>140</v>
      </c>
      <c r="AI15">
        <v>139.5</v>
      </c>
      <c r="AJ15">
        <v>176.05000305175699</v>
      </c>
      <c r="AK15">
        <v>173.30000305175699</v>
      </c>
      <c r="AL15">
        <v>139.05000305175699</v>
      </c>
      <c r="AM15">
        <v>149.69999694824199</v>
      </c>
      <c r="AN15">
        <v>100.75</v>
      </c>
      <c r="AO15">
        <v>86</v>
      </c>
      <c r="AP15">
        <v>156.89999389648401</v>
      </c>
      <c r="AQ15">
        <v>149.39999389648401</v>
      </c>
      <c r="AR15">
        <v>147.14999389648401</v>
      </c>
      <c r="AS15">
        <v>51.540000915527301</v>
      </c>
      <c r="AT15">
        <v>85.319999694824205</v>
      </c>
      <c r="AU15">
        <v>14000</v>
      </c>
      <c r="AV15">
        <v>12420</v>
      </c>
      <c r="AW15">
        <v>16790</v>
      </c>
      <c r="AX15">
        <v>15400</v>
      </c>
      <c r="AY15">
        <v>8005</v>
      </c>
      <c r="AZ15">
        <v>11000</v>
      </c>
      <c r="BA15">
        <v>8885</v>
      </c>
      <c r="BB15">
        <v>10330</v>
      </c>
      <c r="BC15">
        <v>9805</v>
      </c>
      <c r="BD15">
        <v>7860</v>
      </c>
      <c r="BE15">
        <v>14430</v>
      </c>
      <c r="BF15">
        <v>13860</v>
      </c>
      <c r="BG15">
        <v>13600</v>
      </c>
      <c r="BH15">
        <v>4450</v>
      </c>
      <c r="BI15">
        <v>6645</v>
      </c>
      <c r="BJ15">
        <v>422.79998779296801</v>
      </c>
      <c r="BK15">
        <v>378.20001220703102</v>
      </c>
      <c r="BL15">
        <v>455</v>
      </c>
      <c r="BM15">
        <v>482</v>
      </c>
      <c r="BN15">
        <v>336</v>
      </c>
      <c r="BO15">
        <v>365.20001220703102</v>
      </c>
      <c r="BP15">
        <v>285.39999389648398</v>
      </c>
      <c r="BQ15">
        <v>270.20001220703102</v>
      </c>
      <c r="BR15">
        <v>219.19999694824199</v>
      </c>
      <c r="BS15">
        <v>215</v>
      </c>
      <c r="BT15">
        <v>424</v>
      </c>
      <c r="BU15">
        <v>556</v>
      </c>
      <c r="BV15">
        <v>475</v>
      </c>
      <c r="BW15">
        <v>198.19999694824199</v>
      </c>
      <c r="BX15">
        <v>207.80000305175699</v>
      </c>
      <c r="BY15">
        <v>105.150001525878</v>
      </c>
      <c r="BZ15">
        <v>98.199996948242202</v>
      </c>
      <c r="CA15">
        <v>124.650001525878</v>
      </c>
      <c r="CB15">
        <v>133.100006103515</v>
      </c>
      <c r="CC15">
        <v>93.800003051757798</v>
      </c>
      <c r="CD15">
        <v>113.949996948242</v>
      </c>
      <c r="CE15">
        <v>92.940002441406193</v>
      </c>
      <c r="CF15">
        <v>92.019996643066406</v>
      </c>
      <c r="CG15">
        <v>78.080001831054602</v>
      </c>
      <c r="CH15">
        <v>62.080001831054602</v>
      </c>
      <c r="CI15">
        <v>111.449996948242</v>
      </c>
      <c r="CJ15">
        <v>130.39999389648401</v>
      </c>
      <c r="CK15">
        <v>120</v>
      </c>
      <c r="CL15">
        <v>55.759998321533203</v>
      </c>
      <c r="CM15">
        <v>55.419998168945298</v>
      </c>
      <c r="CN15">
        <v>7.8899998664855904</v>
      </c>
      <c r="CO15">
        <v>7.0040001869201598</v>
      </c>
      <c r="CP15">
        <v>8.1739997863769496</v>
      </c>
      <c r="CQ15">
        <v>7.7639999389648402</v>
      </c>
      <c r="CR15">
        <v>9.6280002593994105</v>
      </c>
      <c r="CS15">
        <v>9.0360002517700195</v>
      </c>
      <c r="CT15">
        <v>9.6579999923706001</v>
      </c>
      <c r="CU15">
        <v>10.319999694824199</v>
      </c>
      <c r="CV15">
        <v>9.8780002593994105</v>
      </c>
      <c r="CW15">
        <v>6.7179999351501403</v>
      </c>
      <c r="CX15">
        <v>9.3479995727538991</v>
      </c>
      <c r="CY15">
        <v>9.9180002212524396</v>
      </c>
      <c r="CZ15">
        <v>8.25</v>
      </c>
      <c r="DA15">
        <v>2.92000007629394</v>
      </c>
      <c r="DB15">
        <v>4.44099998474121</v>
      </c>
      <c r="DC15">
        <v>61.790000915527301</v>
      </c>
      <c r="DD15">
        <v>57.840000152587798</v>
      </c>
      <c r="DE15">
        <v>75.160003662109304</v>
      </c>
      <c r="DF15">
        <v>68.5</v>
      </c>
      <c r="DG15">
        <v>77.699996948242102</v>
      </c>
      <c r="DH15">
        <v>76.300003051757798</v>
      </c>
      <c r="DI15">
        <v>74</v>
      </c>
      <c r="DJ15">
        <v>74.040000915527301</v>
      </c>
      <c r="DK15">
        <v>67.739997863769503</v>
      </c>
      <c r="DL15">
        <v>56.919998168945298</v>
      </c>
      <c r="DM15">
        <v>81.959999084472599</v>
      </c>
      <c r="DN15">
        <v>87.540000915527301</v>
      </c>
      <c r="DO15">
        <v>76.379997253417898</v>
      </c>
      <c r="DP15">
        <v>48</v>
      </c>
      <c r="DQ15">
        <v>66.540000915527301</v>
      </c>
      <c r="DR15">
        <v>37.169998168945298</v>
      </c>
      <c r="DS15">
        <v>33.880001068115199</v>
      </c>
      <c r="DT15">
        <v>45.650001525878899</v>
      </c>
      <c r="DU15">
        <v>47.599998474121001</v>
      </c>
      <c r="DV15">
        <v>33.400001525878899</v>
      </c>
      <c r="DW15">
        <v>40</v>
      </c>
      <c r="DX15">
        <v>31.620000839233398</v>
      </c>
      <c r="DY15">
        <v>31.4799995422363</v>
      </c>
      <c r="DZ15">
        <v>26.370000839233398</v>
      </c>
      <c r="EA15">
        <v>22.770000457763601</v>
      </c>
      <c r="EB15">
        <v>45.200000762939403</v>
      </c>
      <c r="EC15">
        <v>49.520000457763601</v>
      </c>
      <c r="ED15">
        <v>44.909999847412102</v>
      </c>
      <c r="EE15">
        <v>21.5</v>
      </c>
      <c r="EF15">
        <v>23.149999618530199</v>
      </c>
      <c r="EG15">
        <v>41.380001068115199</v>
      </c>
      <c r="EH15">
        <v>40.279998779296797</v>
      </c>
      <c r="EI15">
        <v>36.069999694824197</v>
      </c>
      <c r="EJ15">
        <v>36.060001373291001</v>
      </c>
      <c r="EK15">
        <v>29.9899997711181</v>
      </c>
      <c r="EL15">
        <v>34.029998779296797</v>
      </c>
      <c r="EM15">
        <v>30.709999084472599</v>
      </c>
      <c r="EN15">
        <v>31.190000534057599</v>
      </c>
      <c r="EO15">
        <v>29.090000152587798</v>
      </c>
      <c r="EP15">
        <v>26.7600002288818</v>
      </c>
      <c r="EQ15">
        <v>37.509998321533203</v>
      </c>
      <c r="ER15">
        <v>40.75</v>
      </c>
      <c r="ES15">
        <v>37.560001373291001</v>
      </c>
      <c r="ET15">
        <v>26.920000076293899</v>
      </c>
      <c r="EU15">
        <v>30.559999465942301</v>
      </c>
      <c r="EV15" s="27"/>
    </row>
    <row r="16" spans="1:152" s="4" customFormat="1" x14ac:dyDescent="0.25">
      <c r="A16">
        <v>-1</v>
      </c>
      <c r="B16">
        <v>14.5900001525878</v>
      </c>
      <c r="C16">
        <v>11.8400001525878</v>
      </c>
      <c r="D16">
        <v>33.900001525878899</v>
      </c>
      <c r="E16">
        <v>30.399999618530199</v>
      </c>
      <c r="F16">
        <v>26.520000457763601</v>
      </c>
      <c r="G16">
        <v>28</v>
      </c>
      <c r="H16">
        <v>23.659999847412099</v>
      </c>
      <c r="I16">
        <v>20.139999389648398</v>
      </c>
      <c r="J16">
        <v>21.620000839233398</v>
      </c>
      <c r="K16">
        <v>18.2600002288818</v>
      </c>
      <c r="L16">
        <v>35.939998626708899</v>
      </c>
      <c r="M16">
        <v>35.5</v>
      </c>
      <c r="N16">
        <v>34.720001220703097</v>
      </c>
      <c r="O16">
        <v>22.459999084472599</v>
      </c>
      <c r="P16">
        <v>25</v>
      </c>
      <c r="Q16">
        <v>35.990001678466797</v>
      </c>
      <c r="R16">
        <v>43.849998474121001</v>
      </c>
      <c r="S16">
        <v>35.459999084472599</v>
      </c>
      <c r="T16">
        <v>45.9799995422363</v>
      </c>
      <c r="U16">
        <v>70.220001220703097</v>
      </c>
      <c r="V16">
        <v>67.959999084472599</v>
      </c>
      <c r="W16">
        <v>63.439998626708899</v>
      </c>
      <c r="X16">
        <v>69.980003356933594</v>
      </c>
      <c r="Y16">
        <v>52</v>
      </c>
      <c r="Z16">
        <v>38.389999389648402</v>
      </c>
      <c r="AA16">
        <v>57.680000305175703</v>
      </c>
      <c r="AB16">
        <v>48.700000762939403</v>
      </c>
      <c r="AC16">
        <v>42.330001831054602</v>
      </c>
      <c r="AD16">
        <v>13.9799995422363</v>
      </c>
      <c r="AE16">
        <v>15.3350000381469</v>
      </c>
      <c r="AF16">
        <v>113</v>
      </c>
      <c r="AG16">
        <v>106.75</v>
      </c>
      <c r="AH16">
        <v>143.14999389648401</v>
      </c>
      <c r="AI16">
        <v>143.100006103515</v>
      </c>
      <c r="AJ16">
        <v>173.19999694824199</v>
      </c>
      <c r="AK16">
        <v>170.44999694824199</v>
      </c>
      <c r="AL16">
        <v>133.39999389648401</v>
      </c>
      <c r="AM16">
        <v>146.69999694824199</v>
      </c>
      <c r="AN16">
        <v>111.800003051757</v>
      </c>
      <c r="AO16">
        <v>84.5</v>
      </c>
      <c r="AP16">
        <v>150.14999389648401</v>
      </c>
      <c r="AQ16">
        <v>152.350006103515</v>
      </c>
      <c r="AR16">
        <v>145.39999389648401</v>
      </c>
      <c r="AS16">
        <v>55</v>
      </c>
      <c r="AT16">
        <v>85.379997253417898</v>
      </c>
      <c r="AU16">
        <v>14000</v>
      </c>
      <c r="AV16">
        <v>12270</v>
      </c>
      <c r="AW16">
        <v>17280</v>
      </c>
      <c r="AX16">
        <v>15990</v>
      </c>
      <c r="AY16">
        <v>8160</v>
      </c>
      <c r="AZ16">
        <v>10500</v>
      </c>
      <c r="BA16">
        <v>8650</v>
      </c>
      <c r="BB16">
        <v>10310</v>
      </c>
      <c r="BC16">
        <v>10030</v>
      </c>
      <c r="BD16">
        <v>8500</v>
      </c>
      <c r="BE16">
        <v>12420</v>
      </c>
      <c r="BF16">
        <v>13800</v>
      </c>
      <c r="BG16">
        <v>13690</v>
      </c>
      <c r="BH16">
        <v>5000</v>
      </c>
      <c r="BI16">
        <v>6795</v>
      </c>
      <c r="BJ16">
        <v>408.5</v>
      </c>
      <c r="BK16">
        <v>395.70001220703102</v>
      </c>
      <c r="BL16">
        <v>449</v>
      </c>
      <c r="BM16">
        <v>495</v>
      </c>
      <c r="BN16">
        <v>326.39999389648398</v>
      </c>
      <c r="BO16">
        <v>358</v>
      </c>
      <c r="BP16">
        <v>277.600006103515</v>
      </c>
      <c r="BQ16">
        <v>259</v>
      </c>
      <c r="BR16">
        <v>231</v>
      </c>
      <c r="BS16">
        <v>212</v>
      </c>
      <c r="BT16">
        <v>464</v>
      </c>
      <c r="BU16">
        <v>526.5</v>
      </c>
      <c r="BV16">
        <v>471</v>
      </c>
      <c r="BW16">
        <v>233.39999389648401</v>
      </c>
      <c r="BX16">
        <v>212</v>
      </c>
      <c r="BY16">
        <v>100.09999847412099</v>
      </c>
      <c r="BZ16">
        <v>101</v>
      </c>
      <c r="CA16">
        <v>124.900001525878</v>
      </c>
      <c r="CB16">
        <v>137.600006103515</v>
      </c>
      <c r="CC16">
        <v>95.059997558593693</v>
      </c>
      <c r="CD16">
        <v>113.800003051757</v>
      </c>
      <c r="CE16">
        <v>91.099998474121094</v>
      </c>
      <c r="CF16">
        <v>90.5</v>
      </c>
      <c r="CG16">
        <v>79.120002746582003</v>
      </c>
      <c r="CH16">
        <v>62.799999237060497</v>
      </c>
      <c r="CI16">
        <v>114.400001525878</v>
      </c>
      <c r="CJ16">
        <v>127.34999847412099</v>
      </c>
      <c r="CK16">
        <v>118.699996948242</v>
      </c>
      <c r="CL16">
        <v>55.939998626708899</v>
      </c>
      <c r="CM16">
        <v>53.400001525878899</v>
      </c>
      <c r="CN16">
        <v>7.5359997749328604</v>
      </c>
      <c r="CO16">
        <v>6.8959999084472603</v>
      </c>
      <c r="CP16">
        <v>8.1759996414184499</v>
      </c>
      <c r="CQ16">
        <v>7.8319997787475497</v>
      </c>
      <c r="CR16">
        <v>9.1479997634887695</v>
      </c>
      <c r="CS16">
        <v>9.1979999542236293</v>
      </c>
      <c r="CT16">
        <v>9.3179998397827095</v>
      </c>
      <c r="CU16">
        <v>10.1599998474121</v>
      </c>
      <c r="CV16">
        <v>10.3050003051757</v>
      </c>
      <c r="CW16">
        <v>7.2239999771118102</v>
      </c>
      <c r="CX16">
        <v>9.3400001525878906</v>
      </c>
      <c r="CY16">
        <v>9.8500003814697195</v>
      </c>
      <c r="CZ16">
        <v>8.1459999084472603</v>
      </c>
      <c r="DA16">
        <v>3.45000004768371</v>
      </c>
      <c r="DB16">
        <v>4.5689997673034597</v>
      </c>
      <c r="DC16">
        <v>60.5</v>
      </c>
      <c r="DD16">
        <v>57.25</v>
      </c>
      <c r="DE16">
        <v>76.360000610351506</v>
      </c>
      <c r="DF16">
        <v>71.599998474121094</v>
      </c>
      <c r="DG16">
        <v>77.379997253417898</v>
      </c>
      <c r="DH16">
        <v>77</v>
      </c>
      <c r="DI16">
        <v>72.5</v>
      </c>
      <c r="DJ16">
        <v>73.339996337890597</v>
      </c>
      <c r="DK16">
        <v>70.5</v>
      </c>
      <c r="DL16">
        <v>58.080001831054602</v>
      </c>
      <c r="DM16">
        <v>81.559997558593693</v>
      </c>
      <c r="DN16">
        <v>87</v>
      </c>
      <c r="DO16">
        <v>75</v>
      </c>
      <c r="DP16">
        <v>49.459999084472599</v>
      </c>
      <c r="DQ16">
        <v>67.459999084472599</v>
      </c>
      <c r="DR16">
        <v>35.340000152587798</v>
      </c>
      <c r="DS16">
        <v>34.569999694824197</v>
      </c>
      <c r="DT16">
        <v>46.5</v>
      </c>
      <c r="DU16">
        <v>48.970001220703097</v>
      </c>
      <c r="DV16">
        <v>33.130001068115199</v>
      </c>
      <c r="DW16">
        <v>39.830001831054602</v>
      </c>
      <c r="DX16">
        <v>30.9899997711181</v>
      </c>
      <c r="DY16">
        <v>30.4899997711181</v>
      </c>
      <c r="DZ16">
        <v>26.399999618530199</v>
      </c>
      <c r="EA16">
        <v>22.5100002288818</v>
      </c>
      <c r="EB16">
        <v>46</v>
      </c>
      <c r="EC16">
        <v>47.779998779296797</v>
      </c>
      <c r="ED16">
        <v>44.279998779296797</v>
      </c>
      <c r="EE16">
        <v>22.100000381469702</v>
      </c>
      <c r="EF16">
        <v>22.299999237060501</v>
      </c>
      <c r="EG16">
        <v>38.189998626708899</v>
      </c>
      <c r="EH16">
        <v>40.560001373291001</v>
      </c>
      <c r="EI16">
        <v>35.939998626708899</v>
      </c>
      <c r="EJ16">
        <v>36.759998321533203</v>
      </c>
      <c r="EK16">
        <v>29.610000610351499</v>
      </c>
      <c r="EL16">
        <v>33.650001525878899</v>
      </c>
      <c r="EM16">
        <v>29.799999237060501</v>
      </c>
      <c r="EN16">
        <v>30.049999237060501</v>
      </c>
      <c r="EO16">
        <v>29.879999160766602</v>
      </c>
      <c r="EP16">
        <v>26.799999237060501</v>
      </c>
      <c r="EQ16">
        <v>37.610000610351499</v>
      </c>
      <c r="ER16">
        <v>39.900001525878899</v>
      </c>
      <c r="ES16">
        <v>37.090000152587798</v>
      </c>
      <c r="ET16">
        <v>28.819999694824201</v>
      </c>
      <c r="EU16">
        <v>30.399999618530199</v>
      </c>
      <c r="EV16" s="27"/>
    </row>
    <row r="17" spans="1:152" s="8" customFormat="1" x14ac:dyDescent="0.25">
      <c r="A17">
        <v>0</v>
      </c>
      <c r="B17" s="34">
        <v>13.920000076293899</v>
      </c>
      <c r="C17" s="34">
        <v>11.6000003814697</v>
      </c>
      <c r="D17" s="34">
        <v>34.180000305175703</v>
      </c>
      <c r="E17" s="34">
        <v>30.440000534057599</v>
      </c>
      <c r="F17" s="34">
        <v>26.7600002288818</v>
      </c>
      <c r="G17" s="34">
        <v>27.2600002288818</v>
      </c>
      <c r="H17" s="34">
        <v>23.440000534057599</v>
      </c>
      <c r="I17" s="34">
        <v>19.420000076293899</v>
      </c>
      <c r="J17" s="34">
        <v>21.920000076293899</v>
      </c>
      <c r="K17" s="34">
        <v>18.850000381469702</v>
      </c>
      <c r="L17" s="34">
        <v>35.799999237060497</v>
      </c>
      <c r="M17" s="34">
        <v>35.560001373291001</v>
      </c>
      <c r="N17" s="34">
        <v>34.779998779296797</v>
      </c>
      <c r="O17" s="34">
        <v>23.2000007629394</v>
      </c>
      <c r="P17" s="34">
        <v>26.120000839233398</v>
      </c>
      <c r="Q17" s="34">
        <v>35.680000305175703</v>
      </c>
      <c r="R17" s="34">
        <v>43.990001678466797</v>
      </c>
      <c r="S17" s="34">
        <v>36.540000915527301</v>
      </c>
      <c r="T17" s="34">
        <v>48.799999237060497</v>
      </c>
      <c r="U17" s="34">
        <v>64</v>
      </c>
      <c r="V17" s="34">
        <v>66.800003051757798</v>
      </c>
      <c r="W17" s="34">
        <v>66.419998168945298</v>
      </c>
      <c r="X17" s="34">
        <v>70.400001525878906</v>
      </c>
      <c r="Y17" s="34">
        <v>52.159999847412102</v>
      </c>
      <c r="Z17" s="34">
        <v>38.020000457763601</v>
      </c>
      <c r="AA17" s="34">
        <v>56.200000762939403</v>
      </c>
      <c r="AB17" s="34">
        <v>49.490001678466797</v>
      </c>
      <c r="AC17" s="34">
        <v>40.680000305175703</v>
      </c>
      <c r="AD17" s="34">
        <v>13.25</v>
      </c>
      <c r="AE17" s="34">
        <v>16.534999847412099</v>
      </c>
      <c r="AF17" s="34">
        <v>109.25</v>
      </c>
      <c r="AG17" s="34">
        <v>105</v>
      </c>
      <c r="AH17" s="34">
        <v>146</v>
      </c>
      <c r="AI17" s="34">
        <v>145.64999389648401</v>
      </c>
      <c r="AJ17" s="34">
        <v>170.14999389648401</v>
      </c>
      <c r="AK17" s="34">
        <v>165</v>
      </c>
      <c r="AL17" s="34">
        <v>127.949996948242</v>
      </c>
      <c r="AM17" s="34">
        <v>146.64999389648401</v>
      </c>
      <c r="AN17" s="34">
        <v>111.650001525878</v>
      </c>
      <c r="AO17" s="34">
        <v>85.800003051757798</v>
      </c>
      <c r="AP17" s="34">
        <v>155.5</v>
      </c>
      <c r="AQ17" s="34">
        <v>152</v>
      </c>
      <c r="AR17" s="34">
        <v>141.55000305175699</v>
      </c>
      <c r="AS17" s="34">
        <v>52.659999847412102</v>
      </c>
      <c r="AT17" s="34">
        <v>86.279998779296804</v>
      </c>
      <c r="AU17" s="34">
        <v>13400</v>
      </c>
      <c r="AV17" s="34">
        <v>12000</v>
      </c>
      <c r="AW17" s="34">
        <v>17720</v>
      </c>
      <c r="AX17" s="34">
        <v>16000</v>
      </c>
      <c r="AY17" s="34">
        <v>9450</v>
      </c>
      <c r="AZ17" s="34">
        <v>10450</v>
      </c>
      <c r="BA17" s="34">
        <v>8595</v>
      </c>
      <c r="BB17" s="34">
        <v>10280</v>
      </c>
      <c r="BC17" s="34">
        <v>10320</v>
      </c>
      <c r="BD17" s="34">
        <v>8505</v>
      </c>
      <c r="BE17" s="34">
        <v>12100</v>
      </c>
      <c r="BF17" s="34">
        <v>14350</v>
      </c>
      <c r="BG17" s="34">
        <v>15700</v>
      </c>
      <c r="BH17" s="34">
        <v>4680</v>
      </c>
      <c r="BI17" s="34">
        <v>6860</v>
      </c>
      <c r="BJ17" s="34">
        <v>401.39999389648398</v>
      </c>
      <c r="BK17" s="34">
        <v>396.5</v>
      </c>
      <c r="BL17" s="34">
        <v>444</v>
      </c>
      <c r="BM17" s="34">
        <v>484</v>
      </c>
      <c r="BN17" s="34">
        <v>354.600006103515</v>
      </c>
      <c r="BO17" s="34">
        <v>366.600006103515</v>
      </c>
      <c r="BP17" s="34">
        <v>271.20001220703102</v>
      </c>
      <c r="BQ17" s="34">
        <v>256.20001220703102</v>
      </c>
      <c r="BR17" s="34">
        <v>235.39999389648401</v>
      </c>
      <c r="BS17" s="34">
        <v>227.80000305175699</v>
      </c>
      <c r="BT17" s="34">
        <v>466</v>
      </c>
      <c r="BU17" s="34">
        <v>570</v>
      </c>
      <c r="BV17" s="34">
        <v>449</v>
      </c>
      <c r="BW17" s="34">
        <v>242</v>
      </c>
      <c r="BX17" s="34">
        <v>215.39999389648401</v>
      </c>
      <c r="BY17" s="34">
        <v>99.019996643066406</v>
      </c>
      <c r="BZ17" s="34">
        <v>102.59999847412099</v>
      </c>
      <c r="CA17" s="34">
        <v>122.650001525878</v>
      </c>
      <c r="CB17" s="34">
        <v>137.89999389648401</v>
      </c>
      <c r="CC17" s="34">
        <v>105.300003051757</v>
      </c>
      <c r="CD17" s="34">
        <v>113</v>
      </c>
      <c r="CE17" s="34">
        <v>90.480003356933594</v>
      </c>
      <c r="CF17" s="34">
        <v>87.480003356933594</v>
      </c>
      <c r="CG17" s="34">
        <v>81.680000305175696</v>
      </c>
      <c r="CH17" s="34">
        <v>64.440002441406193</v>
      </c>
      <c r="CI17" s="34">
        <v>116.900001525878</v>
      </c>
      <c r="CJ17" s="34">
        <v>129.5</v>
      </c>
      <c r="CK17" s="34">
        <v>116.300003051757</v>
      </c>
      <c r="CL17" s="34">
        <v>52.740001678466797</v>
      </c>
      <c r="CM17" s="34">
        <v>52.560001373291001</v>
      </c>
      <c r="CN17" s="34">
        <v>7.4580001831054599</v>
      </c>
      <c r="CO17" s="34">
        <v>6.7399997711181596</v>
      </c>
      <c r="CP17" s="34">
        <v>8.1180000305175692</v>
      </c>
      <c r="CQ17" s="34">
        <v>8.1000003814697195</v>
      </c>
      <c r="CR17" s="34">
        <v>9.17000007629394</v>
      </c>
      <c r="CS17" s="34">
        <v>8.5620002746581996</v>
      </c>
      <c r="CT17" s="34">
        <v>9.27600002288818</v>
      </c>
      <c r="CU17" s="34">
        <v>10.265000343322701</v>
      </c>
      <c r="CV17" s="34">
        <v>10.3450002670288</v>
      </c>
      <c r="CW17" s="34">
        <v>7.1859998703002903</v>
      </c>
      <c r="CX17" s="34">
        <v>9.3660001754760707</v>
      </c>
      <c r="CY17" s="34">
        <v>10.319999694824199</v>
      </c>
      <c r="CZ17" s="34">
        <v>7.8319997787475497</v>
      </c>
      <c r="DA17" s="34">
        <v>3.53600001335144</v>
      </c>
      <c r="DB17" s="34">
        <v>4.8359999656677202</v>
      </c>
      <c r="DC17" s="34">
        <v>58.459999084472599</v>
      </c>
      <c r="DD17" s="34">
        <v>56.069999694824197</v>
      </c>
      <c r="DE17" s="34">
        <v>79.019996643066406</v>
      </c>
      <c r="DF17" s="34">
        <v>73.260002136230398</v>
      </c>
      <c r="DG17" s="34">
        <v>74.040000915527301</v>
      </c>
      <c r="DH17" s="34">
        <v>74.199996948242102</v>
      </c>
      <c r="DI17" s="34">
        <v>74.900001525878906</v>
      </c>
      <c r="DJ17" s="34">
        <v>73.220001220703097</v>
      </c>
      <c r="DK17" s="34">
        <v>73.360000610351506</v>
      </c>
      <c r="DL17" s="34">
        <v>55.419998168945298</v>
      </c>
      <c r="DM17" s="34">
        <v>80.720001220703097</v>
      </c>
      <c r="DN17" s="34">
        <v>89</v>
      </c>
      <c r="DO17" s="34">
        <v>73.720001220703097</v>
      </c>
      <c r="DP17" s="34">
        <v>47.869998931884702</v>
      </c>
      <c r="DQ17" s="34">
        <v>66.760002136230398</v>
      </c>
      <c r="DR17" s="34">
        <v>35.259998321533203</v>
      </c>
      <c r="DS17" s="34">
        <v>34.790000915527301</v>
      </c>
      <c r="DT17" s="34">
        <v>46.139999389648402</v>
      </c>
      <c r="DU17" s="34">
        <v>49</v>
      </c>
      <c r="DV17" s="34">
        <v>36.709999084472599</v>
      </c>
      <c r="DW17" s="34">
        <v>40.180000305175703</v>
      </c>
      <c r="DX17" s="34">
        <v>30.819999694824201</v>
      </c>
      <c r="DY17" s="34">
        <v>29.7299995422363</v>
      </c>
      <c r="DZ17" s="34">
        <v>27.7000007629394</v>
      </c>
      <c r="EA17" s="34">
        <v>23.129999160766602</v>
      </c>
      <c r="EB17" s="34">
        <v>46.060001373291001</v>
      </c>
      <c r="EC17" s="34">
        <v>49.799999237060497</v>
      </c>
      <c r="ED17" s="34">
        <v>44</v>
      </c>
      <c r="EE17" s="34">
        <v>21</v>
      </c>
      <c r="EF17" s="34">
        <v>22.299999237060501</v>
      </c>
      <c r="EG17" s="34">
        <v>38.200000762939403</v>
      </c>
      <c r="EH17" s="34">
        <v>40.599998474121001</v>
      </c>
      <c r="EI17" s="34">
        <v>36.240001678466797</v>
      </c>
      <c r="EJ17" s="34">
        <v>36.529998779296797</v>
      </c>
      <c r="EK17" s="34">
        <v>31.420000076293899</v>
      </c>
      <c r="EL17" s="34">
        <v>33.130001068115199</v>
      </c>
      <c r="EM17" s="34">
        <v>30.090000152587798</v>
      </c>
      <c r="EN17" s="34">
        <v>30.209999084472599</v>
      </c>
      <c r="EO17" s="34">
        <v>30.350000381469702</v>
      </c>
      <c r="EP17" s="34">
        <v>26.610000610351499</v>
      </c>
      <c r="EQ17" s="34">
        <v>38.4799995422363</v>
      </c>
      <c r="ER17" s="34">
        <v>40.919998168945298</v>
      </c>
      <c r="ES17" s="34">
        <v>37.080001831054602</v>
      </c>
      <c r="ET17" s="34">
        <v>30</v>
      </c>
      <c r="EU17" s="34">
        <v>29.840000152587798</v>
      </c>
      <c r="EV17" s="27"/>
    </row>
    <row r="18" spans="1:152" s="4" customFormat="1" x14ac:dyDescent="0.25">
      <c r="A18">
        <v>1</v>
      </c>
      <c r="B18">
        <v>13.414999961853001</v>
      </c>
      <c r="C18">
        <v>11.4300003051757</v>
      </c>
      <c r="D18">
        <v>33.760000228881701</v>
      </c>
      <c r="E18">
        <v>30.2000007629394</v>
      </c>
      <c r="F18">
        <v>26.399999618530199</v>
      </c>
      <c r="G18">
        <v>28.059999465942301</v>
      </c>
      <c r="H18">
        <v>23.253333409627199</v>
      </c>
      <c r="I18">
        <v>19.159999847412099</v>
      </c>
      <c r="J18">
        <v>21.7933336893717</v>
      </c>
      <c r="K18">
        <v>19.25</v>
      </c>
      <c r="L18">
        <v>36.400001525878899</v>
      </c>
      <c r="M18">
        <v>35.279998779296797</v>
      </c>
      <c r="N18">
        <v>34.540000915527301</v>
      </c>
      <c r="O18">
        <v>24.379999160766602</v>
      </c>
      <c r="P18">
        <v>26.193333943684799</v>
      </c>
      <c r="Q18">
        <v>37.259998321533203</v>
      </c>
      <c r="R18">
        <v>40.580001831054602</v>
      </c>
      <c r="S18">
        <v>37.440000534057504</v>
      </c>
      <c r="T18">
        <v>48.799999237060497</v>
      </c>
      <c r="U18">
        <v>68.379997253417898</v>
      </c>
      <c r="V18">
        <v>68.980003356933594</v>
      </c>
      <c r="W18">
        <v>65.959999084472599</v>
      </c>
      <c r="X18">
        <v>68.400001525878906</v>
      </c>
      <c r="Y18">
        <v>51.786666870117102</v>
      </c>
      <c r="Z18">
        <v>39.740001678466797</v>
      </c>
      <c r="AA18">
        <v>55</v>
      </c>
      <c r="AB18">
        <v>49.340000152587798</v>
      </c>
      <c r="AC18">
        <v>40.130001068115199</v>
      </c>
      <c r="AD18">
        <v>14</v>
      </c>
      <c r="AE18">
        <v>16.856666564941399</v>
      </c>
      <c r="AF18">
        <v>110.300003051757</v>
      </c>
      <c r="AG18">
        <v>107.400001525878</v>
      </c>
      <c r="AH18">
        <v>143.775001525878</v>
      </c>
      <c r="AI18">
        <v>152.39999389648401</v>
      </c>
      <c r="AJ18">
        <v>178</v>
      </c>
      <c r="AK18">
        <v>167</v>
      </c>
      <c r="AL18">
        <v>125.34999847412</v>
      </c>
      <c r="AM18">
        <v>140.100006103515</v>
      </c>
      <c r="AN18">
        <v>110.016667683918</v>
      </c>
      <c r="AO18">
        <v>92.940002441406193</v>
      </c>
      <c r="AP18">
        <v>153.75</v>
      </c>
      <c r="AQ18">
        <v>150</v>
      </c>
      <c r="AR18">
        <v>142.25</v>
      </c>
      <c r="AS18">
        <v>56.459999084472599</v>
      </c>
      <c r="AT18">
        <v>86.659998575846302</v>
      </c>
      <c r="AU18">
        <v>13450</v>
      </c>
      <c r="AV18">
        <v>12200</v>
      </c>
      <c r="AW18">
        <v>18010</v>
      </c>
      <c r="AX18">
        <v>15630</v>
      </c>
      <c r="AY18">
        <v>9405</v>
      </c>
      <c r="AZ18">
        <v>10920</v>
      </c>
      <c r="BA18">
        <v>8613.3333333333303</v>
      </c>
      <c r="BB18">
        <v>9950</v>
      </c>
      <c r="BC18">
        <v>10280</v>
      </c>
      <c r="BD18">
        <v>8675</v>
      </c>
      <c r="BE18">
        <v>12790</v>
      </c>
      <c r="BF18">
        <v>14300</v>
      </c>
      <c r="BG18">
        <v>17300</v>
      </c>
      <c r="BH18">
        <v>4800</v>
      </c>
      <c r="BI18">
        <v>6858.3333333333303</v>
      </c>
      <c r="BJ18">
        <v>398.70001220703102</v>
      </c>
      <c r="BK18">
        <v>418</v>
      </c>
      <c r="BL18">
        <v>464</v>
      </c>
      <c r="BM18">
        <v>479.600006103515</v>
      </c>
      <c r="BN18">
        <v>339.600006103515</v>
      </c>
      <c r="BO18">
        <v>351.20001220703102</v>
      </c>
      <c r="BP18">
        <v>267.600006103515</v>
      </c>
      <c r="BQ18">
        <v>250.19999694824199</v>
      </c>
      <c r="BR18">
        <v>232.933329264322</v>
      </c>
      <c r="BS18">
        <v>245.80000305175699</v>
      </c>
      <c r="BT18">
        <v>466.20001220703102</v>
      </c>
      <c r="BU18">
        <v>569.5</v>
      </c>
      <c r="BV18">
        <v>450</v>
      </c>
      <c r="BW18">
        <v>241.39999389648401</v>
      </c>
      <c r="BX18">
        <v>214.79999796549399</v>
      </c>
      <c r="BY18">
        <v>99.940002441406193</v>
      </c>
      <c r="BZ18">
        <v>105.84999847412099</v>
      </c>
      <c r="CA18">
        <v>123.225002288817</v>
      </c>
      <c r="CB18">
        <v>136.19999694824199</v>
      </c>
      <c r="CC18">
        <v>101.150001525878</v>
      </c>
      <c r="CD18">
        <v>113</v>
      </c>
      <c r="CE18">
        <v>89.366668701171804</v>
      </c>
      <c r="CF18">
        <v>83.440002441406193</v>
      </c>
      <c r="CG18">
        <v>81.186665852864493</v>
      </c>
      <c r="CH18">
        <v>68.580001831054602</v>
      </c>
      <c r="CI18">
        <v>119.650001525878</v>
      </c>
      <c r="CJ18">
        <v>129.80000305175699</v>
      </c>
      <c r="CK18">
        <v>115</v>
      </c>
      <c r="CL18">
        <v>53</v>
      </c>
      <c r="CM18">
        <v>52.713334401448499</v>
      </c>
      <c r="CN18">
        <v>7.56599998474121</v>
      </c>
      <c r="CO18">
        <v>6.4359998703002903</v>
      </c>
      <c r="CP18">
        <v>8.1079998016357298</v>
      </c>
      <c r="CQ18">
        <v>8</v>
      </c>
      <c r="CR18">
        <v>9.3620004653930593</v>
      </c>
      <c r="CS18">
        <v>8.8660001754760707</v>
      </c>
      <c r="CT18">
        <v>9.2806666692097899</v>
      </c>
      <c r="CU18">
        <v>10.270000457763601</v>
      </c>
      <c r="CV18">
        <v>10.160666783650701</v>
      </c>
      <c r="CW18">
        <v>7.6279997825622496</v>
      </c>
      <c r="CX18">
        <v>9.8000001907348597</v>
      </c>
      <c r="CY18">
        <v>10.2200002670288</v>
      </c>
      <c r="CZ18">
        <v>8.1000003814697195</v>
      </c>
      <c r="DA18">
        <v>4.0359997749328604</v>
      </c>
      <c r="DB18">
        <v>4.98400004704793</v>
      </c>
      <c r="DC18">
        <v>58.630001068115199</v>
      </c>
      <c r="DD18">
        <v>54.599998474121001</v>
      </c>
      <c r="DE18">
        <v>79.439998626708899</v>
      </c>
      <c r="DF18">
        <v>71.220001220703097</v>
      </c>
      <c r="DG18">
        <v>74.660003662109304</v>
      </c>
      <c r="DH18">
        <v>76</v>
      </c>
      <c r="DI18">
        <v>75.073333740234304</v>
      </c>
      <c r="DJ18">
        <v>70.760002136230398</v>
      </c>
      <c r="DK18">
        <v>72.439999898274706</v>
      </c>
      <c r="DL18">
        <v>57.319999694824197</v>
      </c>
      <c r="DM18">
        <v>84.220001220703097</v>
      </c>
      <c r="DN18">
        <v>88.459999084472599</v>
      </c>
      <c r="DO18">
        <v>73.5</v>
      </c>
      <c r="DP18">
        <v>50.5</v>
      </c>
      <c r="DQ18">
        <v>67.073333740234304</v>
      </c>
      <c r="DR18">
        <v>35.169998168945298</v>
      </c>
      <c r="DS18">
        <v>36.299999237060497</v>
      </c>
      <c r="DT18">
        <v>46.340000152587798</v>
      </c>
      <c r="DU18">
        <v>48.150001525878899</v>
      </c>
      <c r="DV18">
        <v>35.970001220703097</v>
      </c>
      <c r="DW18">
        <v>39.299999237060497</v>
      </c>
      <c r="DX18">
        <v>30.5533332824706</v>
      </c>
      <c r="DY18">
        <v>28.9699993133544</v>
      </c>
      <c r="DZ18">
        <v>27.516667048136298</v>
      </c>
      <c r="EA18">
        <v>24.290000915527301</v>
      </c>
      <c r="EB18">
        <v>46.900001525878899</v>
      </c>
      <c r="EC18">
        <v>49.240001678466797</v>
      </c>
      <c r="ED18">
        <v>43.5</v>
      </c>
      <c r="EE18">
        <v>21.889999389648398</v>
      </c>
      <c r="EF18">
        <v>22.349999745686802</v>
      </c>
      <c r="EG18">
        <v>39.150001525878899</v>
      </c>
      <c r="EH18">
        <v>41.150001525878899</v>
      </c>
      <c r="EI18">
        <v>35.920000076293903</v>
      </c>
      <c r="EJ18">
        <v>35.900001525878899</v>
      </c>
      <c r="EK18">
        <v>31.299999237060501</v>
      </c>
      <c r="EL18">
        <v>33.2299995422363</v>
      </c>
      <c r="EM18">
        <v>29.9500001271565</v>
      </c>
      <c r="EN18">
        <v>29.389999389648398</v>
      </c>
      <c r="EO18">
        <v>30.5100002288818</v>
      </c>
      <c r="EP18">
        <v>27.7299995422363</v>
      </c>
      <c r="EQ18">
        <v>39</v>
      </c>
      <c r="ER18">
        <v>40.549999237060497</v>
      </c>
      <c r="ES18">
        <v>36.790000915527301</v>
      </c>
      <c r="ET18">
        <v>31.299999237060501</v>
      </c>
      <c r="EU18">
        <v>29.8033332824706</v>
      </c>
      <c r="EV18" s="27"/>
    </row>
    <row r="19" spans="1:152" s="4" customFormat="1" x14ac:dyDescent="0.25">
      <c r="A19">
        <v>2</v>
      </c>
      <c r="B19">
        <v>13.3033332824706</v>
      </c>
      <c r="C19">
        <v>11.4550002415974</v>
      </c>
      <c r="D19">
        <v>33.340000152587798</v>
      </c>
      <c r="E19">
        <v>30</v>
      </c>
      <c r="F19">
        <v>27.7600002288818</v>
      </c>
      <c r="G19">
        <v>28.186666488647401</v>
      </c>
      <c r="H19">
        <v>23.066666285196899</v>
      </c>
      <c r="I19">
        <v>19.026666641235298</v>
      </c>
      <c r="J19">
        <v>21.6666673024495</v>
      </c>
      <c r="K19">
        <v>19.3033332824707</v>
      </c>
      <c r="L19">
        <v>36.3133341471354</v>
      </c>
      <c r="M19">
        <v>35.1666653951008</v>
      </c>
      <c r="N19">
        <v>34.526667277018198</v>
      </c>
      <c r="O19">
        <v>24.399999618530199</v>
      </c>
      <c r="P19">
        <v>26.266667048136298</v>
      </c>
      <c r="Q19">
        <v>37.503332773844399</v>
      </c>
      <c r="R19">
        <v>41.1066678365071</v>
      </c>
      <c r="S19">
        <v>38.340000152587798</v>
      </c>
      <c r="T19">
        <v>48.310001373291001</v>
      </c>
      <c r="U19">
        <v>70.5</v>
      </c>
      <c r="V19">
        <v>69.666669209798101</v>
      </c>
      <c r="W19">
        <v>65.499999999999901</v>
      </c>
      <c r="X19">
        <v>67.020001729329394</v>
      </c>
      <c r="Y19">
        <v>51.413333892822202</v>
      </c>
      <c r="Z19">
        <v>39.393334706624302</v>
      </c>
      <c r="AA19">
        <v>56.080000559488902</v>
      </c>
      <c r="AB19">
        <v>50.226666768391802</v>
      </c>
      <c r="AC19">
        <v>39.556667327880803</v>
      </c>
      <c r="AD19">
        <v>13.6099996566772</v>
      </c>
      <c r="AE19">
        <v>17.1783332824707</v>
      </c>
      <c r="AF19">
        <v>110.83333587646401</v>
      </c>
      <c r="AG19">
        <v>107.566668192544</v>
      </c>
      <c r="AH19">
        <v>141.55000305175699</v>
      </c>
      <c r="AI19">
        <v>153.100006103515</v>
      </c>
      <c r="AJ19">
        <v>174.39999389648401</v>
      </c>
      <c r="AK19">
        <v>168</v>
      </c>
      <c r="AL19">
        <v>122.74999999999901</v>
      </c>
      <c r="AM19">
        <v>139.00000508626201</v>
      </c>
      <c r="AN19">
        <v>108.383333841959</v>
      </c>
      <c r="AO19">
        <v>93.840001424153598</v>
      </c>
      <c r="AP19">
        <v>157.433334350585</v>
      </c>
      <c r="AQ19">
        <v>151.433334350585</v>
      </c>
      <c r="AR19">
        <v>142.98333231608001</v>
      </c>
      <c r="AS19">
        <v>57.919998168945298</v>
      </c>
      <c r="AT19">
        <v>87.0399983723958</v>
      </c>
      <c r="AU19">
        <v>13446.666666666601</v>
      </c>
      <c r="AV19">
        <v>12316.666666666601</v>
      </c>
      <c r="AW19">
        <v>18300</v>
      </c>
      <c r="AX19">
        <v>15920</v>
      </c>
      <c r="AY19">
        <v>10000</v>
      </c>
      <c r="AZ19">
        <v>10903.333333333299</v>
      </c>
      <c r="BA19">
        <v>8631.6666666666606</v>
      </c>
      <c r="BB19">
        <v>9873.3333333333303</v>
      </c>
      <c r="BC19">
        <v>10240</v>
      </c>
      <c r="BD19">
        <v>8631.6666666666606</v>
      </c>
      <c r="BE19">
        <v>12830</v>
      </c>
      <c r="BF19">
        <v>14176.666666666601</v>
      </c>
      <c r="BG19">
        <v>17410</v>
      </c>
      <c r="BH19">
        <v>4984</v>
      </c>
      <c r="BI19">
        <v>6856.6666666666597</v>
      </c>
      <c r="BJ19">
        <v>399.033345540364</v>
      </c>
      <c r="BK19">
        <v>423.46666463216098</v>
      </c>
      <c r="BL19">
        <v>484</v>
      </c>
      <c r="BM19">
        <v>475.39999389648398</v>
      </c>
      <c r="BN19">
        <v>338.39999389648398</v>
      </c>
      <c r="BO19">
        <v>353.13334147135402</v>
      </c>
      <c r="BP19">
        <v>263.99999999999898</v>
      </c>
      <c r="BQ19">
        <v>244.79999796549399</v>
      </c>
      <c r="BR19">
        <v>230.46666463216101</v>
      </c>
      <c r="BS19">
        <v>249.200002034504</v>
      </c>
      <c r="BT19">
        <v>466.13334147135402</v>
      </c>
      <c r="BU19">
        <v>571.33333333333303</v>
      </c>
      <c r="BV19">
        <v>448</v>
      </c>
      <c r="BW19">
        <v>248.39999389648401</v>
      </c>
      <c r="BX19">
        <v>214.200002034504</v>
      </c>
      <c r="BY19">
        <v>99.866668701171804</v>
      </c>
      <c r="BZ19">
        <v>106.799997965494</v>
      </c>
      <c r="CA19">
        <v>123.800003051757</v>
      </c>
      <c r="CB19">
        <v>133.14999389648401</v>
      </c>
      <c r="CC19">
        <v>105</v>
      </c>
      <c r="CD19">
        <v>113.533332824707</v>
      </c>
      <c r="CE19">
        <v>88.253334045410099</v>
      </c>
      <c r="CF19">
        <v>82.313334147135294</v>
      </c>
      <c r="CG19">
        <v>80.693331400553305</v>
      </c>
      <c r="CH19">
        <v>69.840001424153499</v>
      </c>
      <c r="CI19">
        <v>120.433334350585</v>
      </c>
      <c r="CJ19">
        <v>129.65000406900899</v>
      </c>
      <c r="CK19">
        <v>114.98333231607999</v>
      </c>
      <c r="CL19">
        <v>56.799999237060497</v>
      </c>
      <c r="CM19">
        <v>52.866667429605997</v>
      </c>
      <c r="CN19">
        <v>7.5853333473205504</v>
      </c>
      <c r="CO19">
        <v>6.4673333168029696</v>
      </c>
      <c r="CP19">
        <v>8.0979995727538991</v>
      </c>
      <c r="CQ19">
        <v>8</v>
      </c>
      <c r="CR19">
        <v>9.7959995269775408</v>
      </c>
      <c r="CS19">
        <v>9.0453335444132392</v>
      </c>
      <c r="CT19">
        <v>9.2853333155313997</v>
      </c>
      <c r="CU19">
        <v>10.250000317891301</v>
      </c>
      <c r="CV19">
        <v>9.9763333002726196</v>
      </c>
      <c r="CW19">
        <v>7.4953331947326598</v>
      </c>
      <c r="CX19">
        <v>9.8500000635782801</v>
      </c>
      <c r="CY19">
        <v>10.1800003051757</v>
      </c>
      <c r="CZ19">
        <v>8.0160002708434899</v>
      </c>
      <c r="DA19">
        <v>3.9360001087188698</v>
      </c>
      <c r="DB19">
        <v>5.1320001284281398</v>
      </c>
      <c r="DC19">
        <v>58.580000559488902</v>
      </c>
      <c r="DD19">
        <v>55.766665140787602</v>
      </c>
      <c r="DE19">
        <v>79.860000610351506</v>
      </c>
      <c r="DF19">
        <v>71.620002746582003</v>
      </c>
      <c r="DG19">
        <v>77.599998474121094</v>
      </c>
      <c r="DH19">
        <v>76.899998982747306</v>
      </c>
      <c r="DI19">
        <v>75.246665954589801</v>
      </c>
      <c r="DJ19">
        <v>70.666669209798101</v>
      </c>
      <c r="DK19">
        <v>71.519999186197893</v>
      </c>
      <c r="DL19">
        <v>57.673333485921198</v>
      </c>
      <c r="DM19">
        <v>85.293334960937401</v>
      </c>
      <c r="DN19">
        <v>88.206665039062401</v>
      </c>
      <c r="DO19">
        <v>73.726666768391894</v>
      </c>
      <c r="DP19">
        <v>52.580001831054602</v>
      </c>
      <c r="DQ19">
        <v>67.386665344238196</v>
      </c>
      <c r="DR19">
        <v>35.159998575846302</v>
      </c>
      <c r="DS19">
        <v>36.433333079020102</v>
      </c>
      <c r="DT19">
        <v>46.540000915527301</v>
      </c>
      <c r="DU19">
        <v>47.650001525878899</v>
      </c>
      <c r="DV19">
        <v>37.110000610351499</v>
      </c>
      <c r="DW19">
        <v>39.516666412353402</v>
      </c>
      <c r="DX19">
        <v>30.286666870117099</v>
      </c>
      <c r="DY19">
        <v>28.443332672118999</v>
      </c>
      <c r="DZ19">
        <v>27.333333333333201</v>
      </c>
      <c r="EA19">
        <v>24.630000432332299</v>
      </c>
      <c r="EB19">
        <v>47.226668039957602</v>
      </c>
      <c r="EC19">
        <v>49.110000610351499</v>
      </c>
      <c r="ED19">
        <v>43.326666514078703</v>
      </c>
      <c r="EE19">
        <v>23.059999465942301</v>
      </c>
      <c r="EF19">
        <v>22.400000254313099</v>
      </c>
      <c r="EG19">
        <v>38.930001576741503</v>
      </c>
      <c r="EH19">
        <v>41.233334859212199</v>
      </c>
      <c r="EI19">
        <v>35.599998474121001</v>
      </c>
      <c r="EJ19">
        <v>36.220001220703097</v>
      </c>
      <c r="EK19">
        <v>32.130001068115199</v>
      </c>
      <c r="EL19">
        <v>33.539999643961501</v>
      </c>
      <c r="EM19">
        <v>29.810000101725102</v>
      </c>
      <c r="EN19">
        <v>29.213333129882699</v>
      </c>
      <c r="EO19">
        <v>30.670000076293899</v>
      </c>
      <c r="EP19">
        <v>28.013333002726199</v>
      </c>
      <c r="EQ19">
        <v>39.233333587646399</v>
      </c>
      <c r="ER19">
        <v>40.556666056315002</v>
      </c>
      <c r="ES19">
        <v>36.823333740234297</v>
      </c>
      <c r="ET19">
        <v>30.2299995422363</v>
      </c>
      <c r="EU19">
        <v>29.766666412353398</v>
      </c>
      <c r="EV19" s="27"/>
    </row>
    <row r="20" spans="1:152" s="4" customFormat="1" x14ac:dyDescent="0.25">
      <c r="A20">
        <v>3</v>
      </c>
      <c r="B20">
        <v>13.191666603088301</v>
      </c>
      <c r="C20">
        <v>11.4800001780191</v>
      </c>
      <c r="D20">
        <v>33.233333587646399</v>
      </c>
      <c r="E20">
        <v>29.8333333333333</v>
      </c>
      <c r="F20">
        <v>27.3133335113525</v>
      </c>
      <c r="G20">
        <v>28.3133335113525</v>
      </c>
      <c r="H20">
        <v>22.879999160766602</v>
      </c>
      <c r="I20">
        <v>18.893333435058501</v>
      </c>
      <c r="J20">
        <v>21.540000915527301</v>
      </c>
      <c r="K20">
        <v>19.356666564941399</v>
      </c>
      <c r="L20">
        <v>36.226666768391901</v>
      </c>
      <c r="M20">
        <v>35.053332010904803</v>
      </c>
      <c r="N20">
        <v>34.513333638509103</v>
      </c>
      <c r="O20">
        <v>24.233332951863499</v>
      </c>
      <c r="P20">
        <v>26.340000152587798</v>
      </c>
      <c r="Q20">
        <v>37.746667226155601</v>
      </c>
      <c r="R20">
        <v>41.633333841959598</v>
      </c>
      <c r="S20">
        <v>38.330000559488802</v>
      </c>
      <c r="T20">
        <v>47.363334655761697</v>
      </c>
      <c r="U20">
        <v>69.353332519531193</v>
      </c>
      <c r="V20">
        <v>70.353335062662694</v>
      </c>
      <c r="W20">
        <v>65.040000915527301</v>
      </c>
      <c r="X20">
        <v>65.640001932779896</v>
      </c>
      <c r="Y20">
        <v>51.040000915527301</v>
      </c>
      <c r="Z20">
        <v>39.046667734781799</v>
      </c>
      <c r="AA20">
        <v>57.160001118977803</v>
      </c>
      <c r="AB20">
        <v>51.113333384195897</v>
      </c>
      <c r="AC20">
        <v>38.983333587646399</v>
      </c>
      <c r="AD20">
        <v>13.2399997711181</v>
      </c>
      <c r="AE20">
        <v>17.5</v>
      </c>
      <c r="AF20">
        <v>111.36666870117099</v>
      </c>
      <c r="AG20">
        <v>107.733334859211</v>
      </c>
      <c r="AH20">
        <v>140.63333638508999</v>
      </c>
      <c r="AI20">
        <v>152.30000305175699</v>
      </c>
      <c r="AJ20">
        <v>172.11666361490799</v>
      </c>
      <c r="AK20">
        <v>169</v>
      </c>
      <c r="AL20">
        <v>120.150001525878</v>
      </c>
      <c r="AM20">
        <v>137.90000406900899</v>
      </c>
      <c r="AN20">
        <v>106.75</v>
      </c>
      <c r="AO20">
        <v>94.740000406900904</v>
      </c>
      <c r="AP20">
        <v>161.11666870117099</v>
      </c>
      <c r="AQ20">
        <v>152.86666870117099</v>
      </c>
      <c r="AR20">
        <v>143.71666463216101</v>
      </c>
      <c r="AS20">
        <v>56.826665242513002</v>
      </c>
      <c r="AT20">
        <v>87.419998168945298</v>
      </c>
      <c r="AU20">
        <v>13443.333333333299</v>
      </c>
      <c r="AV20">
        <v>12433.333333333299</v>
      </c>
      <c r="AW20">
        <v>18270</v>
      </c>
      <c r="AX20">
        <v>15746.666666666601</v>
      </c>
      <c r="AY20">
        <v>9636.6666666666606</v>
      </c>
      <c r="AZ20">
        <v>10886.666666666601</v>
      </c>
      <c r="BA20">
        <v>8650</v>
      </c>
      <c r="BB20">
        <v>9796.6666666666606</v>
      </c>
      <c r="BC20">
        <v>10200</v>
      </c>
      <c r="BD20">
        <v>8588.3333333333303</v>
      </c>
      <c r="BE20">
        <v>12870</v>
      </c>
      <c r="BF20">
        <v>14053.333333333299</v>
      </c>
      <c r="BG20">
        <v>17520</v>
      </c>
      <c r="BH20">
        <v>4956.6666666666597</v>
      </c>
      <c r="BI20">
        <v>6855</v>
      </c>
      <c r="BJ20">
        <v>399.36667887369703</v>
      </c>
      <c r="BK20">
        <v>428.93332926432203</v>
      </c>
      <c r="BL20">
        <v>484.46666463216098</v>
      </c>
      <c r="BM20">
        <v>470.13333129882699</v>
      </c>
      <c r="BN20">
        <v>334.266662597655</v>
      </c>
      <c r="BO20">
        <v>355.06667073567701</v>
      </c>
      <c r="BP20">
        <v>260.39999389648398</v>
      </c>
      <c r="BQ20">
        <v>239.39999898274701</v>
      </c>
      <c r="BR20">
        <v>228</v>
      </c>
      <c r="BS20">
        <v>252.600001017252</v>
      </c>
      <c r="BT20">
        <v>466.06667073567701</v>
      </c>
      <c r="BU20">
        <v>573.16666666666595</v>
      </c>
      <c r="BV20">
        <v>446</v>
      </c>
      <c r="BW20">
        <v>240.26666259765599</v>
      </c>
      <c r="BX20">
        <v>213.600006103515</v>
      </c>
      <c r="BY20">
        <v>99.793334960937401</v>
      </c>
      <c r="BZ20">
        <v>107.749997456868</v>
      </c>
      <c r="CA20">
        <v>124.433334350585</v>
      </c>
      <c r="CB20">
        <v>132.433329264322</v>
      </c>
      <c r="CC20">
        <v>104.86666615804</v>
      </c>
      <c r="CD20">
        <v>114.066665649413</v>
      </c>
      <c r="CE20">
        <v>87.139999389648395</v>
      </c>
      <c r="CF20">
        <v>81.186665852864493</v>
      </c>
      <c r="CG20">
        <v>80.199996948242102</v>
      </c>
      <c r="CH20">
        <v>71.100001017252495</v>
      </c>
      <c r="CI20">
        <v>121.216667175292</v>
      </c>
      <c r="CJ20">
        <v>129.50000508626201</v>
      </c>
      <c r="CK20">
        <v>114.966664632161</v>
      </c>
      <c r="CL20">
        <v>55.566665649413999</v>
      </c>
      <c r="CM20">
        <v>53.020000457763601</v>
      </c>
      <c r="CN20">
        <v>7.6046667098998899</v>
      </c>
      <c r="CO20">
        <v>6.4986667633056596</v>
      </c>
      <c r="CP20">
        <v>8.04933309555053</v>
      </c>
      <c r="CQ20">
        <v>7.9246667226155596</v>
      </c>
      <c r="CR20">
        <v>9.6439997355143205</v>
      </c>
      <c r="CS20">
        <v>9.2246669133504096</v>
      </c>
      <c r="CT20">
        <v>9.2899999618530202</v>
      </c>
      <c r="CU20">
        <v>10.2300001780191</v>
      </c>
      <c r="CV20">
        <v>9.7919998168945295</v>
      </c>
      <c r="CW20">
        <v>7.36266660690307</v>
      </c>
      <c r="CX20">
        <v>9.8999999364217004</v>
      </c>
      <c r="CY20">
        <v>10.140000343322701</v>
      </c>
      <c r="CZ20">
        <v>7.9320001602172798</v>
      </c>
      <c r="DA20">
        <v>3.8493334452311099</v>
      </c>
      <c r="DB20">
        <v>5.2800002098083496</v>
      </c>
      <c r="DC20">
        <v>58.530000050862597</v>
      </c>
      <c r="DD20">
        <v>56.933331807454302</v>
      </c>
      <c r="DE20">
        <v>79.180000305175696</v>
      </c>
      <c r="DF20">
        <v>71.273335774739493</v>
      </c>
      <c r="DG20">
        <v>76.3333333333333</v>
      </c>
      <c r="DH20">
        <v>77.799997965494697</v>
      </c>
      <c r="DI20">
        <v>75.419998168945298</v>
      </c>
      <c r="DJ20">
        <v>70.573336283365805</v>
      </c>
      <c r="DK20">
        <v>70.599998474121094</v>
      </c>
      <c r="DL20">
        <v>58.026667277018198</v>
      </c>
      <c r="DM20">
        <v>86.366668701171804</v>
      </c>
      <c r="DN20">
        <v>87.953330993652202</v>
      </c>
      <c r="DO20">
        <v>73.953333536783802</v>
      </c>
      <c r="DP20">
        <v>51.626668294270701</v>
      </c>
      <c r="DQ20">
        <v>67.699996948242102</v>
      </c>
      <c r="DR20">
        <v>35.149998982747299</v>
      </c>
      <c r="DS20">
        <v>36.566666920979699</v>
      </c>
      <c r="DT20">
        <v>46.6666666666666</v>
      </c>
      <c r="DU20">
        <v>47.230000813802</v>
      </c>
      <c r="DV20">
        <v>37.070000966389898</v>
      </c>
      <c r="DW20">
        <v>39.733333587646399</v>
      </c>
      <c r="DX20">
        <v>30.020000457763601</v>
      </c>
      <c r="DY20">
        <v>27.9166660308837</v>
      </c>
      <c r="DZ20">
        <v>27.149999618530199</v>
      </c>
      <c r="EA20">
        <v>24.9699999491373</v>
      </c>
      <c r="EB20">
        <v>47.553334554036397</v>
      </c>
      <c r="EC20">
        <v>48.9799995422362</v>
      </c>
      <c r="ED20">
        <v>43.153333028157498</v>
      </c>
      <c r="EE20">
        <v>22.523333231607999</v>
      </c>
      <c r="EF20">
        <v>22.4500007629394</v>
      </c>
      <c r="EG20">
        <v>38.7100016276041</v>
      </c>
      <c r="EH20">
        <v>41.316668192545499</v>
      </c>
      <c r="EI20">
        <v>35.566665649413999</v>
      </c>
      <c r="EJ20">
        <v>35.870000203450402</v>
      </c>
      <c r="EK20">
        <v>32.153334299723198</v>
      </c>
      <c r="EL20">
        <v>33.849999745686802</v>
      </c>
      <c r="EM20">
        <v>29.670000076293899</v>
      </c>
      <c r="EN20">
        <v>29.036666870117099</v>
      </c>
      <c r="EO20">
        <v>30.829999923706001</v>
      </c>
      <c r="EP20">
        <v>28.296666463216098</v>
      </c>
      <c r="EQ20">
        <v>39.466667175292898</v>
      </c>
      <c r="ER20">
        <v>40.5633328755696</v>
      </c>
      <c r="ES20">
        <v>36.8566665649413</v>
      </c>
      <c r="ET20">
        <v>29.4466660817464</v>
      </c>
      <c r="EU20">
        <v>29.7299995422363</v>
      </c>
      <c r="EV20" s="27"/>
    </row>
    <row r="21" spans="1:152" s="4" customFormat="1" x14ac:dyDescent="0.25">
      <c r="A21">
        <v>4</v>
      </c>
      <c r="B21">
        <v>13.079999923706</v>
      </c>
      <c r="C21">
        <v>11.5050001144409</v>
      </c>
      <c r="D21">
        <v>33.126667022705</v>
      </c>
      <c r="E21">
        <v>29.6666666666666</v>
      </c>
      <c r="F21">
        <v>26.8666667938232</v>
      </c>
      <c r="G21">
        <v>28.440000534057599</v>
      </c>
      <c r="H21">
        <v>23.440000534057599</v>
      </c>
      <c r="I21">
        <v>18.7600002288818</v>
      </c>
      <c r="J21">
        <v>21.020000457763601</v>
      </c>
      <c r="K21">
        <v>19.409999847412099</v>
      </c>
      <c r="L21">
        <v>36.139999389648402</v>
      </c>
      <c r="M21">
        <v>34.939998626708899</v>
      </c>
      <c r="N21">
        <v>34.5</v>
      </c>
      <c r="O21">
        <v>24.066666285196799</v>
      </c>
      <c r="P21">
        <v>26.860000610351499</v>
      </c>
      <c r="Q21">
        <v>37.990001678466797</v>
      </c>
      <c r="R21">
        <v>42.159999847412102</v>
      </c>
      <c r="S21">
        <v>38.320000966389898</v>
      </c>
      <c r="T21">
        <v>46.416667938232401</v>
      </c>
      <c r="U21">
        <v>68.206665039062401</v>
      </c>
      <c r="V21">
        <v>71.040000915527301</v>
      </c>
      <c r="W21">
        <v>62.860000610351499</v>
      </c>
      <c r="X21">
        <v>64.260002136230398</v>
      </c>
      <c r="Y21">
        <v>52.360000610351499</v>
      </c>
      <c r="Z21">
        <v>38.700000762939403</v>
      </c>
      <c r="AA21">
        <v>58.240001678466797</v>
      </c>
      <c r="AB21">
        <v>52</v>
      </c>
      <c r="AC21">
        <v>38.409999847412102</v>
      </c>
      <c r="AD21">
        <v>12.869999885559</v>
      </c>
      <c r="AE21">
        <v>18</v>
      </c>
      <c r="AF21">
        <v>111.900001525878</v>
      </c>
      <c r="AG21">
        <v>107.900001525878</v>
      </c>
      <c r="AH21">
        <v>139.71666971842299</v>
      </c>
      <c r="AI21">
        <v>151.49999999999901</v>
      </c>
      <c r="AJ21">
        <v>169.83333333333201</v>
      </c>
      <c r="AK21">
        <v>170</v>
      </c>
      <c r="AL21">
        <v>117</v>
      </c>
      <c r="AM21">
        <v>136.80000305175699</v>
      </c>
      <c r="AN21">
        <v>103.75</v>
      </c>
      <c r="AO21">
        <v>95.639999389648395</v>
      </c>
      <c r="AP21">
        <v>164.80000305175699</v>
      </c>
      <c r="AQ21">
        <v>154.30000305175699</v>
      </c>
      <c r="AR21">
        <v>144.44999694824199</v>
      </c>
      <c r="AS21">
        <v>55.733332316080698</v>
      </c>
      <c r="AT21">
        <v>88.099998474121094</v>
      </c>
      <c r="AU21">
        <v>13440</v>
      </c>
      <c r="AV21">
        <v>12550</v>
      </c>
      <c r="AW21">
        <v>18240</v>
      </c>
      <c r="AX21">
        <v>15573.333333333299</v>
      </c>
      <c r="AY21">
        <v>9273.3333333333303</v>
      </c>
      <c r="AZ21">
        <v>10870</v>
      </c>
      <c r="BA21">
        <v>8680</v>
      </c>
      <c r="BB21">
        <v>9720</v>
      </c>
      <c r="BC21">
        <v>9945</v>
      </c>
      <c r="BD21">
        <v>8545</v>
      </c>
      <c r="BE21">
        <v>12910</v>
      </c>
      <c r="BF21">
        <v>13930</v>
      </c>
      <c r="BG21">
        <v>17630</v>
      </c>
      <c r="BH21">
        <v>4929.3333333333303</v>
      </c>
      <c r="BI21">
        <v>6980</v>
      </c>
      <c r="BJ21">
        <v>399.70001220703102</v>
      </c>
      <c r="BK21">
        <v>434.39999389648398</v>
      </c>
      <c r="BL21">
        <v>484.93332926432203</v>
      </c>
      <c r="BM21">
        <v>464.86666870117102</v>
      </c>
      <c r="BN21">
        <v>330.13333129882801</v>
      </c>
      <c r="BO21">
        <v>357</v>
      </c>
      <c r="BP21">
        <v>254.80000305175699</v>
      </c>
      <c r="BQ21">
        <v>234</v>
      </c>
      <c r="BR21">
        <v>217</v>
      </c>
      <c r="BS21">
        <v>256</v>
      </c>
      <c r="BT21">
        <v>466</v>
      </c>
      <c r="BU21">
        <v>575</v>
      </c>
      <c r="BV21">
        <v>444</v>
      </c>
      <c r="BW21">
        <v>232.13333129882801</v>
      </c>
      <c r="BX21">
        <v>215.600006103515</v>
      </c>
      <c r="BY21">
        <v>99.720001220703097</v>
      </c>
      <c r="BZ21">
        <v>108.699996948242</v>
      </c>
      <c r="CA21">
        <v>125.066665649413</v>
      </c>
      <c r="CB21">
        <v>131.71666463216101</v>
      </c>
      <c r="CC21">
        <v>104.73333231607999</v>
      </c>
      <c r="CD21">
        <v>114.59999847412099</v>
      </c>
      <c r="CE21">
        <v>86.900001525878906</v>
      </c>
      <c r="CF21">
        <v>80.059997558593693</v>
      </c>
      <c r="CG21">
        <v>75.839996337890597</v>
      </c>
      <c r="CH21">
        <v>72.360000610351506</v>
      </c>
      <c r="CI21">
        <v>122</v>
      </c>
      <c r="CJ21">
        <v>129.350006103515</v>
      </c>
      <c r="CK21">
        <v>114.949996948242</v>
      </c>
      <c r="CL21">
        <v>54.3333320617675</v>
      </c>
      <c r="CM21">
        <v>52.400001525878899</v>
      </c>
      <c r="CN21">
        <v>7.6240000724792401</v>
      </c>
      <c r="CO21">
        <v>6.5300002098083496</v>
      </c>
      <c r="CP21">
        <v>8.0006666183471502</v>
      </c>
      <c r="CQ21">
        <v>7.8493334452311201</v>
      </c>
      <c r="CR21">
        <v>9.4919999440511003</v>
      </c>
      <c r="CS21">
        <v>9.4040002822875906</v>
      </c>
      <c r="CT21">
        <v>9.17000007629394</v>
      </c>
      <c r="CU21">
        <v>10.2100000381469</v>
      </c>
      <c r="CV21">
        <v>9.9560003280639595</v>
      </c>
      <c r="CW21">
        <v>7.2300000190734801</v>
      </c>
      <c r="CX21">
        <v>9.9499998092651296</v>
      </c>
      <c r="CY21">
        <v>10.1000003814697</v>
      </c>
      <c r="CZ21">
        <v>7.84800004959106</v>
      </c>
      <c r="DA21">
        <v>3.7626667817433601</v>
      </c>
      <c r="DB21">
        <v>5.5199999809265101</v>
      </c>
      <c r="DC21">
        <v>58.4799995422363</v>
      </c>
      <c r="DD21">
        <v>58.099998474121001</v>
      </c>
      <c r="DE21">
        <v>78.499999999999901</v>
      </c>
      <c r="DF21">
        <v>70.926668802896998</v>
      </c>
      <c r="DG21">
        <v>75.066668192545507</v>
      </c>
      <c r="DH21">
        <v>78.699996948242102</v>
      </c>
      <c r="DI21">
        <v>74</v>
      </c>
      <c r="DJ21">
        <v>70.480003356933594</v>
      </c>
      <c r="DK21">
        <v>69.519996643066406</v>
      </c>
      <c r="DL21">
        <v>58.380001068115199</v>
      </c>
      <c r="DM21">
        <v>87.440002441406193</v>
      </c>
      <c r="DN21">
        <v>87.699996948242102</v>
      </c>
      <c r="DO21">
        <v>74.180000305175696</v>
      </c>
      <c r="DP21">
        <v>50.673334757486899</v>
      </c>
      <c r="DQ21">
        <v>67.800003051757798</v>
      </c>
      <c r="DR21">
        <v>35.139999389648402</v>
      </c>
      <c r="DS21">
        <v>36.700000762939403</v>
      </c>
      <c r="DT21">
        <v>46.7933324178059</v>
      </c>
      <c r="DU21">
        <v>46.810000101725201</v>
      </c>
      <c r="DV21">
        <v>37.030001322428298</v>
      </c>
      <c r="DW21">
        <v>39.950000762939403</v>
      </c>
      <c r="DX21">
        <v>29.850000381469702</v>
      </c>
      <c r="DY21">
        <v>27.389999389648398</v>
      </c>
      <c r="DZ21">
        <v>26.329999923706001</v>
      </c>
      <c r="EA21">
        <v>25.309999465942301</v>
      </c>
      <c r="EB21">
        <v>47.880001068115199</v>
      </c>
      <c r="EC21">
        <v>48.849998474121001</v>
      </c>
      <c r="ED21">
        <v>42.9799995422363</v>
      </c>
      <c r="EE21">
        <v>21.986666997273701</v>
      </c>
      <c r="EF21">
        <v>22.059999465942301</v>
      </c>
      <c r="EG21">
        <v>38.490001678466797</v>
      </c>
      <c r="EH21">
        <v>41.400001525878899</v>
      </c>
      <c r="EI21">
        <v>35.533332824707003</v>
      </c>
      <c r="EJ21">
        <v>35.5199991861979</v>
      </c>
      <c r="EK21">
        <v>32.176667531331297</v>
      </c>
      <c r="EL21">
        <v>34.159999847412102</v>
      </c>
      <c r="EM21">
        <v>29.360000610351499</v>
      </c>
      <c r="EN21">
        <v>28.860000610351499</v>
      </c>
      <c r="EO21">
        <v>29.690000534057599</v>
      </c>
      <c r="EP21">
        <v>28.579999923706001</v>
      </c>
      <c r="EQ21">
        <v>39.700000762939403</v>
      </c>
      <c r="ER21">
        <v>40.569999694824197</v>
      </c>
      <c r="ES21">
        <v>36.889999389648402</v>
      </c>
      <c r="ET21">
        <v>28.663332621256501</v>
      </c>
      <c r="EU21">
        <v>30.040000915527301</v>
      </c>
      <c r="EV21" s="27"/>
    </row>
    <row r="22" spans="1:152" s="4" customFormat="1" x14ac:dyDescent="0.25">
      <c r="A22">
        <v>5</v>
      </c>
      <c r="B22">
        <v>12.675000190734799</v>
      </c>
      <c r="C22">
        <v>12.1800003051757</v>
      </c>
      <c r="D22">
        <v>33.020000457763601</v>
      </c>
      <c r="E22">
        <v>29.5</v>
      </c>
      <c r="F22">
        <v>26.420000076293899</v>
      </c>
      <c r="G22">
        <v>27.600000381469702</v>
      </c>
      <c r="H22">
        <v>22.9799995422363</v>
      </c>
      <c r="I22">
        <v>18.709999084472599</v>
      </c>
      <c r="J22">
        <v>21.020000457763601</v>
      </c>
      <c r="K22">
        <v>18.389999389648398</v>
      </c>
      <c r="L22">
        <v>36.779998779296797</v>
      </c>
      <c r="M22">
        <v>35.299999237060497</v>
      </c>
      <c r="N22">
        <v>34.799999237060497</v>
      </c>
      <c r="O22">
        <v>23.899999618530199</v>
      </c>
      <c r="P22">
        <v>26.600000381469702</v>
      </c>
      <c r="Q22">
        <v>38.009998321533203</v>
      </c>
      <c r="R22">
        <v>43.950000762939403</v>
      </c>
      <c r="S22">
        <v>38.310001373291001</v>
      </c>
      <c r="T22">
        <v>45.470001220703097</v>
      </c>
      <c r="U22">
        <v>67.059997558593693</v>
      </c>
      <c r="V22">
        <v>70.779998779296804</v>
      </c>
      <c r="W22">
        <v>64.540000915527301</v>
      </c>
      <c r="X22">
        <v>67.360000610351506</v>
      </c>
      <c r="Y22">
        <v>49.580001831054602</v>
      </c>
      <c r="Z22">
        <v>37.400001525878899</v>
      </c>
      <c r="AA22">
        <v>60.599998474121001</v>
      </c>
      <c r="AB22">
        <v>49.279998779296797</v>
      </c>
      <c r="AC22">
        <v>39.759998321533203</v>
      </c>
      <c r="AD22">
        <v>12.5</v>
      </c>
      <c r="AE22">
        <v>19.065000534057599</v>
      </c>
      <c r="AF22">
        <v>112.59999847412099</v>
      </c>
      <c r="AG22">
        <v>110.050003051757</v>
      </c>
      <c r="AH22">
        <v>138.80000305175699</v>
      </c>
      <c r="AI22">
        <v>150.69999694824199</v>
      </c>
      <c r="AJ22">
        <v>167.55000305175699</v>
      </c>
      <c r="AK22">
        <v>168.75</v>
      </c>
      <c r="AL22">
        <v>120.900001525878</v>
      </c>
      <c r="AM22">
        <v>137.55000305175699</v>
      </c>
      <c r="AN22">
        <v>101.75</v>
      </c>
      <c r="AO22">
        <v>92.059997558593693</v>
      </c>
      <c r="AP22">
        <v>163</v>
      </c>
      <c r="AQ22">
        <v>152.100006103515</v>
      </c>
      <c r="AR22">
        <v>144.30000305175699</v>
      </c>
      <c r="AS22">
        <v>54.639999389648402</v>
      </c>
      <c r="AT22">
        <v>87.860000610351506</v>
      </c>
      <c r="AU22">
        <v>13250</v>
      </c>
      <c r="AV22">
        <v>12810</v>
      </c>
      <c r="AW22">
        <v>18210</v>
      </c>
      <c r="AX22">
        <v>15400</v>
      </c>
      <c r="AY22">
        <v>8910</v>
      </c>
      <c r="AZ22">
        <v>10790</v>
      </c>
      <c r="BA22">
        <v>9110</v>
      </c>
      <c r="BB22">
        <v>9645</v>
      </c>
      <c r="BC22">
        <v>9840</v>
      </c>
      <c r="BD22">
        <v>8210</v>
      </c>
      <c r="BE22">
        <v>13550</v>
      </c>
      <c r="BF22">
        <v>14440</v>
      </c>
      <c r="BG22">
        <v>17930</v>
      </c>
      <c r="BH22">
        <v>4902</v>
      </c>
      <c r="BI22">
        <v>7050</v>
      </c>
      <c r="BJ22">
        <v>400.89999389648398</v>
      </c>
      <c r="BK22">
        <v>440</v>
      </c>
      <c r="BL22">
        <v>485.39999389648398</v>
      </c>
      <c r="BM22">
        <v>459.600006103515</v>
      </c>
      <c r="BN22">
        <v>326</v>
      </c>
      <c r="BO22">
        <v>345.39999389648398</v>
      </c>
      <c r="BP22">
        <v>263</v>
      </c>
      <c r="BQ22">
        <v>233.39999389648401</v>
      </c>
      <c r="BR22">
        <v>208</v>
      </c>
      <c r="BS22">
        <v>254.19999694824199</v>
      </c>
      <c r="BT22">
        <v>490.79998779296801</v>
      </c>
      <c r="BU22">
        <v>555.5</v>
      </c>
      <c r="BV22">
        <v>423.20001220703102</v>
      </c>
      <c r="BW22">
        <v>224</v>
      </c>
      <c r="BX22">
        <v>221.80000305175699</v>
      </c>
      <c r="BY22">
        <v>100.34999847412099</v>
      </c>
      <c r="BZ22">
        <v>110.949996948242</v>
      </c>
      <c r="CA22">
        <v>125.699996948242</v>
      </c>
      <c r="CB22">
        <v>131</v>
      </c>
      <c r="CC22">
        <v>104.59999847412099</v>
      </c>
      <c r="CD22">
        <v>111.25</v>
      </c>
      <c r="CE22">
        <v>84.400001525878906</v>
      </c>
      <c r="CF22">
        <v>83.480003356933594</v>
      </c>
      <c r="CG22">
        <v>75.599998474121094</v>
      </c>
      <c r="CH22">
        <v>70</v>
      </c>
      <c r="CI22">
        <v>122.5</v>
      </c>
      <c r="CJ22">
        <v>127.400001525878</v>
      </c>
      <c r="CK22">
        <v>113.199996948242</v>
      </c>
      <c r="CL22">
        <v>53.099998474121001</v>
      </c>
      <c r="CM22">
        <v>54.4799995422363</v>
      </c>
      <c r="CN22">
        <v>7.7300000190734801</v>
      </c>
      <c r="CO22">
        <v>6.8860001564025799</v>
      </c>
      <c r="CP22">
        <v>7.9520001411437899</v>
      </c>
      <c r="CQ22">
        <v>7.7740001678466797</v>
      </c>
      <c r="CR22">
        <v>9.3400001525878906</v>
      </c>
      <c r="CS22">
        <v>9.4320001602172798</v>
      </c>
      <c r="CT22">
        <v>8.8219995498657209</v>
      </c>
      <c r="CU22">
        <v>10.3500003814697</v>
      </c>
      <c r="CV22">
        <v>9.8380002975463796</v>
      </c>
      <c r="CW22">
        <v>6.9320001602172798</v>
      </c>
      <c r="CX22">
        <v>10.0100002288818</v>
      </c>
      <c r="CY22">
        <v>10.204999923706</v>
      </c>
      <c r="CZ22">
        <v>7.8400001525878897</v>
      </c>
      <c r="DA22">
        <v>3.6760001182556099</v>
      </c>
      <c r="DB22">
        <v>5.88000011444091</v>
      </c>
      <c r="DC22">
        <v>59.209999084472599</v>
      </c>
      <c r="DD22">
        <v>60.680000305175703</v>
      </c>
      <c r="DE22">
        <v>77.819999694824205</v>
      </c>
      <c r="DF22">
        <v>70.580001831054602</v>
      </c>
      <c r="DG22">
        <v>73.800003051757798</v>
      </c>
      <c r="DH22">
        <v>80.379997253417898</v>
      </c>
      <c r="DI22">
        <v>72.180000305175696</v>
      </c>
      <c r="DJ22">
        <v>70.819999694824205</v>
      </c>
      <c r="DK22">
        <v>70.620002746582003</v>
      </c>
      <c r="DL22">
        <v>56.419998168945298</v>
      </c>
      <c r="DM22">
        <v>88.040000915527301</v>
      </c>
      <c r="DN22">
        <v>88.040000915527301</v>
      </c>
      <c r="DO22">
        <v>74.900001525878906</v>
      </c>
      <c r="DP22">
        <v>49.720001220703097</v>
      </c>
      <c r="DQ22">
        <v>68.760002136230398</v>
      </c>
      <c r="DR22">
        <v>35.259998321533203</v>
      </c>
      <c r="DS22">
        <v>38.400001525878899</v>
      </c>
      <c r="DT22">
        <v>46.919998168945298</v>
      </c>
      <c r="DU22">
        <v>46.389999389648402</v>
      </c>
      <c r="DV22">
        <v>36.990001678466797</v>
      </c>
      <c r="DW22">
        <v>38.25</v>
      </c>
      <c r="DX22">
        <v>29.100000381469702</v>
      </c>
      <c r="DY22">
        <v>28.159999847412099</v>
      </c>
      <c r="DZ22">
        <v>26.299999237060501</v>
      </c>
      <c r="EA22">
        <v>24.5100002288818</v>
      </c>
      <c r="EB22">
        <v>48.310001373291001</v>
      </c>
      <c r="EC22">
        <v>47.619998931884702</v>
      </c>
      <c r="ED22">
        <v>43.409999847412102</v>
      </c>
      <c r="EE22">
        <v>21.4500007629394</v>
      </c>
      <c r="EF22">
        <v>22.549999237060501</v>
      </c>
      <c r="EG22">
        <v>39.560001373291001</v>
      </c>
      <c r="EH22">
        <v>41.860000610351499</v>
      </c>
      <c r="EI22">
        <v>35.5</v>
      </c>
      <c r="EJ22">
        <v>35.169998168945298</v>
      </c>
      <c r="EK22">
        <v>32.200000762939403</v>
      </c>
      <c r="EL22">
        <v>33.75</v>
      </c>
      <c r="EM22">
        <v>29.170000076293899</v>
      </c>
      <c r="EN22">
        <v>29.069999694824201</v>
      </c>
      <c r="EO22">
        <v>29.899999618530199</v>
      </c>
      <c r="EP22">
        <v>28.25</v>
      </c>
      <c r="EQ22">
        <v>40.049999237060497</v>
      </c>
      <c r="ER22">
        <v>40.319999694824197</v>
      </c>
      <c r="ES22">
        <v>36.810001373291001</v>
      </c>
      <c r="ET22">
        <v>27.879999160766602</v>
      </c>
      <c r="EU22">
        <v>30.780000686645501</v>
      </c>
      <c r="EV22" s="27"/>
    </row>
    <row r="23" spans="1:152" s="4" customFormat="1" x14ac:dyDescent="0.25">
      <c r="A23">
        <v>6</v>
      </c>
      <c r="B23">
        <v>13.1000003814697</v>
      </c>
      <c r="C23">
        <v>12.439999580383301</v>
      </c>
      <c r="D23">
        <v>32.819999694824197</v>
      </c>
      <c r="E23">
        <v>29.920000076293899</v>
      </c>
      <c r="F23">
        <v>27.139999389648398</v>
      </c>
      <c r="G23">
        <v>28</v>
      </c>
      <c r="H23">
        <v>22.2000007629394</v>
      </c>
      <c r="I23">
        <v>18.1800003051757</v>
      </c>
      <c r="J23">
        <v>20.5</v>
      </c>
      <c r="K23">
        <v>19.360000610351499</v>
      </c>
      <c r="L23">
        <v>36.560001373291001</v>
      </c>
      <c r="M23">
        <v>34.919998168945298</v>
      </c>
      <c r="N23">
        <v>35.020000457763601</v>
      </c>
      <c r="O23">
        <v>24.420000076293899</v>
      </c>
      <c r="P23">
        <v>26.659999847412099</v>
      </c>
      <c r="Q23">
        <v>39.299999237060497</v>
      </c>
      <c r="R23">
        <v>43.610000610351499</v>
      </c>
      <c r="S23">
        <v>39.599998474121001</v>
      </c>
      <c r="T23">
        <v>48</v>
      </c>
      <c r="U23">
        <v>67.279998779296804</v>
      </c>
      <c r="V23">
        <v>70.919998168945298</v>
      </c>
      <c r="W23">
        <v>63.040000915527301</v>
      </c>
      <c r="X23">
        <v>68.199996948242102</v>
      </c>
      <c r="Y23">
        <v>49.860000610351499</v>
      </c>
      <c r="Z23">
        <v>38.209999084472599</v>
      </c>
      <c r="AA23">
        <v>59.880001068115199</v>
      </c>
      <c r="AB23">
        <v>45.259998321533203</v>
      </c>
      <c r="AC23">
        <v>36.220001220703097</v>
      </c>
      <c r="AD23">
        <v>13</v>
      </c>
      <c r="AE23">
        <v>19.840000152587798</v>
      </c>
      <c r="AF23">
        <v>111.34999847412099</v>
      </c>
      <c r="AG23">
        <v>110.800003051757</v>
      </c>
      <c r="AH23">
        <v>143.100006103515</v>
      </c>
      <c r="AI23">
        <v>154</v>
      </c>
      <c r="AJ23">
        <v>164.19999694824199</v>
      </c>
      <c r="AK23">
        <v>171</v>
      </c>
      <c r="AL23">
        <v>115.59999847412099</v>
      </c>
      <c r="AM23">
        <v>139.5</v>
      </c>
      <c r="AN23">
        <v>98.099998474121094</v>
      </c>
      <c r="AO23">
        <v>89.599998474121094</v>
      </c>
      <c r="AP23">
        <v>162.55000305175699</v>
      </c>
      <c r="AQ23">
        <v>151.55000305175699</v>
      </c>
      <c r="AR23">
        <v>136.19999694824199</v>
      </c>
      <c r="AS23">
        <v>58.439998626708899</v>
      </c>
      <c r="AT23">
        <v>88.199996948242102</v>
      </c>
      <c r="AU23">
        <v>13030</v>
      </c>
      <c r="AV23">
        <v>12630</v>
      </c>
      <c r="AW23">
        <v>18340</v>
      </c>
      <c r="AX23">
        <v>15770</v>
      </c>
      <c r="AY23">
        <v>8755</v>
      </c>
      <c r="AZ23">
        <v>11070</v>
      </c>
      <c r="BA23">
        <v>9160</v>
      </c>
      <c r="BB23">
        <v>9170</v>
      </c>
      <c r="BC23">
        <v>9620</v>
      </c>
      <c r="BD23">
        <v>8355</v>
      </c>
      <c r="BE23">
        <v>13950</v>
      </c>
      <c r="BF23">
        <v>14250</v>
      </c>
      <c r="BG23">
        <v>17550</v>
      </c>
      <c r="BH23">
        <v>5400</v>
      </c>
      <c r="BI23">
        <v>7300</v>
      </c>
      <c r="BJ23">
        <v>407.100006103515</v>
      </c>
      <c r="BK23">
        <v>447.29998779296801</v>
      </c>
      <c r="BL23">
        <v>497</v>
      </c>
      <c r="BM23">
        <v>485.600006103515</v>
      </c>
      <c r="BN23">
        <v>325</v>
      </c>
      <c r="BO23">
        <v>344.20001220703102</v>
      </c>
      <c r="BP23">
        <v>259.79998779296801</v>
      </c>
      <c r="BQ23">
        <v>240</v>
      </c>
      <c r="BR23">
        <v>192</v>
      </c>
      <c r="BS23">
        <v>263.39999389648398</v>
      </c>
      <c r="BT23">
        <v>484</v>
      </c>
      <c r="BU23">
        <v>553</v>
      </c>
      <c r="BV23">
        <v>411.20001220703102</v>
      </c>
      <c r="BW23">
        <v>225</v>
      </c>
      <c r="BX23">
        <v>226.19999694824199</v>
      </c>
      <c r="BY23">
        <v>100.34999847412099</v>
      </c>
      <c r="BZ23">
        <v>112.150001525878</v>
      </c>
      <c r="CA23">
        <v>131.55000305175699</v>
      </c>
      <c r="CB23">
        <v>132.55000305175699</v>
      </c>
      <c r="CC23">
        <v>108.34999847412099</v>
      </c>
      <c r="CD23">
        <v>112.050003051757</v>
      </c>
      <c r="CE23">
        <v>82.199996948242102</v>
      </c>
      <c r="CF23">
        <v>84.379997253417898</v>
      </c>
      <c r="CG23">
        <v>73.480003356933594</v>
      </c>
      <c r="CH23">
        <v>70.279998779296804</v>
      </c>
      <c r="CI23">
        <v>120.09999847412099</v>
      </c>
      <c r="CJ23">
        <v>126.34999847412099</v>
      </c>
      <c r="CK23">
        <v>112.050003051757</v>
      </c>
      <c r="CL23">
        <v>54.5</v>
      </c>
      <c r="CM23">
        <v>55</v>
      </c>
      <c r="CN23">
        <v>7.8299999237060502</v>
      </c>
      <c r="CO23">
        <v>6.9120001792907697</v>
      </c>
      <c r="CP23">
        <v>8.0500001907348597</v>
      </c>
      <c r="CQ23">
        <v>7.9400000572204501</v>
      </c>
      <c r="CR23">
        <v>9.4020004272460902</v>
      </c>
      <c r="CS23">
        <v>9.3660001754760707</v>
      </c>
      <c r="CT23">
        <v>8.7100000381469709</v>
      </c>
      <c r="CU23">
        <v>10.550000190734799</v>
      </c>
      <c r="CV23">
        <v>10.050000190734799</v>
      </c>
      <c r="CW23">
        <v>6.9060001373290998</v>
      </c>
      <c r="CX23">
        <v>9.9899997711181605</v>
      </c>
      <c r="CY23">
        <v>9.8020000457763601</v>
      </c>
      <c r="CZ23">
        <v>7.5019998550415004</v>
      </c>
      <c r="DA23">
        <v>3.7960000038146902</v>
      </c>
      <c r="DB23">
        <v>5.8959999084472603</v>
      </c>
      <c r="DC23">
        <v>59.110000610351499</v>
      </c>
      <c r="DD23">
        <v>60.650001525878899</v>
      </c>
      <c r="DE23">
        <v>79.139999389648395</v>
      </c>
      <c r="DF23">
        <v>73.279998779296804</v>
      </c>
      <c r="DG23">
        <v>75</v>
      </c>
      <c r="DH23">
        <v>81.599998474121094</v>
      </c>
      <c r="DI23">
        <v>70</v>
      </c>
      <c r="DJ23">
        <v>70.739997863769503</v>
      </c>
      <c r="DK23">
        <v>67.220001220703097</v>
      </c>
      <c r="DL23">
        <v>57.060001373291001</v>
      </c>
      <c r="DM23">
        <v>87</v>
      </c>
      <c r="DN23">
        <v>87.860000610351506</v>
      </c>
      <c r="DO23">
        <v>71.860000610351506</v>
      </c>
      <c r="DP23">
        <v>50.099998474121001</v>
      </c>
      <c r="DQ23">
        <v>68.839996337890597</v>
      </c>
      <c r="DR23">
        <v>35.330001831054602</v>
      </c>
      <c r="DS23">
        <v>39.290000915527301</v>
      </c>
      <c r="DT23">
        <v>48.349998474121001</v>
      </c>
      <c r="DU23">
        <v>47.270000457763601</v>
      </c>
      <c r="DV23">
        <v>37.830001831054602</v>
      </c>
      <c r="DW23">
        <v>38.299999237060497</v>
      </c>
      <c r="DX23">
        <v>28.9500007629394</v>
      </c>
      <c r="DY23">
        <v>28.940000534057599</v>
      </c>
      <c r="DZ23">
        <v>25.399999618530199</v>
      </c>
      <c r="EA23">
        <v>24.389999389648398</v>
      </c>
      <c r="EB23">
        <v>47.189998626708899</v>
      </c>
      <c r="EC23">
        <v>47.159999847412102</v>
      </c>
      <c r="ED23">
        <v>41.75</v>
      </c>
      <c r="EE23">
        <v>22.309999465942301</v>
      </c>
      <c r="EF23">
        <v>22.659999847412099</v>
      </c>
      <c r="EG23">
        <v>40.549999237060497</v>
      </c>
      <c r="EH23">
        <v>42.849998474121001</v>
      </c>
      <c r="EI23">
        <v>36.849998474121001</v>
      </c>
      <c r="EJ23">
        <v>35.419998168945298</v>
      </c>
      <c r="EK23">
        <v>33.270000457763601</v>
      </c>
      <c r="EL23">
        <v>33.400001525878899</v>
      </c>
      <c r="EM23">
        <v>29.059999465942301</v>
      </c>
      <c r="EN23">
        <v>28.909999847412099</v>
      </c>
      <c r="EO23">
        <v>29.649999618530199</v>
      </c>
      <c r="EP23">
        <v>28.090000152587798</v>
      </c>
      <c r="EQ23">
        <v>40.049999237060497</v>
      </c>
      <c r="ER23">
        <v>39.549999237060497</v>
      </c>
      <c r="ES23">
        <v>35.810001373291001</v>
      </c>
      <c r="ET23">
        <v>28.899999618530199</v>
      </c>
      <c r="EU23">
        <v>31.299999237060501</v>
      </c>
      <c r="EV23" s="27"/>
    </row>
    <row r="24" spans="1:152" s="4" customFormat="1" x14ac:dyDescent="0.25">
      <c r="A24">
        <v>7</v>
      </c>
      <c r="B24">
        <v>13.1000003814697</v>
      </c>
      <c r="C24">
        <v>12.289999961853001</v>
      </c>
      <c r="D24">
        <v>32.860000610351499</v>
      </c>
      <c r="E24">
        <v>30.120000839233398</v>
      </c>
      <c r="F24">
        <v>27.7000007629394</v>
      </c>
      <c r="G24">
        <v>27.319999694824201</v>
      </c>
      <c r="H24">
        <v>22.280000686645501</v>
      </c>
      <c r="I24">
        <v>18.170000076293899</v>
      </c>
      <c r="J24">
        <v>19.9699993133544</v>
      </c>
      <c r="K24">
        <v>19.4899997711181</v>
      </c>
      <c r="L24">
        <v>37.340000152587798</v>
      </c>
      <c r="M24">
        <v>34.889999389648302</v>
      </c>
      <c r="N24">
        <v>35.040000915527301</v>
      </c>
      <c r="O24">
        <v>24.120000839233398</v>
      </c>
      <c r="P24">
        <v>28</v>
      </c>
      <c r="Q24">
        <v>42.119998931884702</v>
      </c>
      <c r="R24">
        <v>43.700000762939403</v>
      </c>
      <c r="S24">
        <v>40.75</v>
      </c>
      <c r="T24">
        <v>47.009998321533203</v>
      </c>
      <c r="U24">
        <v>64.019996643066406</v>
      </c>
      <c r="V24">
        <v>74.5</v>
      </c>
      <c r="W24">
        <v>68</v>
      </c>
      <c r="X24">
        <v>67.090000152587805</v>
      </c>
      <c r="Y24">
        <v>50</v>
      </c>
      <c r="Z24">
        <v>37.700000762939403</v>
      </c>
      <c r="AA24">
        <v>54.860000610351499</v>
      </c>
      <c r="AB24">
        <v>45.924999237060497</v>
      </c>
      <c r="AC24">
        <v>38.900001525878899</v>
      </c>
      <c r="AD24">
        <v>12.8400001525878</v>
      </c>
      <c r="AE24">
        <v>21.139999389648398</v>
      </c>
      <c r="AF24">
        <v>116.300003051757</v>
      </c>
      <c r="AG24">
        <v>109.699996948242</v>
      </c>
      <c r="AH24">
        <v>155.30000305175699</v>
      </c>
      <c r="AI24">
        <v>154.30000305175699</v>
      </c>
      <c r="AJ24">
        <v>171.05000305175699</v>
      </c>
      <c r="AK24">
        <v>170.89999389648401</v>
      </c>
      <c r="AL24">
        <v>119.199996948242</v>
      </c>
      <c r="AM24">
        <v>135.150001525878</v>
      </c>
      <c r="AN24">
        <v>97.800003051757798</v>
      </c>
      <c r="AO24">
        <v>91.040000915527301</v>
      </c>
      <c r="AP24">
        <v>167.39999389648401</v>
      </c>
      <c r="AQ24">
        <v>155.24999999999901</v>
      </c>
      <c r="AR24">
        <v>143.14999389648401</v>
      </c>
      <c r="AS24">
        <v>58.959999084472599</v>
      </c>
      <c r="AT24">
        <v>91.519996643066406</v>
      </c>
      <c r="AU24">
        <v>13020</v>
      </c>
      <c r="AV24">
        <v>12610</v>
      </c>
      <c r="AW24">
        <v>18770</v>
      </c>
      <c r="AX24">
        <v>15840</v>
      </c>
      <c r="AY24">
        <v>9705</v>
      </c>
      <c r="AZ24">
        <v>11090</v>
      </c>
      <c r="BA24">
        <v>9850</v>
      </c>
      <c r="BB24">
        <v>9107.5</v>
      </c>
      <c r="BC24">
        <v>9580</v>
      </c>
      <c r="BD24">
        <v>8440</v>
      </c>
      <c r="BE24">
        <v>14010</v>
      </c>
      <c r="BF24">
        <v>14125</v>
      </c>
      <c r="BG24">
        <v>17300</v>
      </c>
      <c r="BH24">
        <v>5205</v>
      </c>
      <c r="BI24">
        <v>7700</v>
      </c>
      <c r="BJ24">
        <v>404.600006103515</v>
      </c>
      <c r="BK24">
        <v>445.600006103515</v>
      </c>
      <c r="BL24">
        <v>499.79998779296801</v>
      </c>
      <c r="BM24">
        <v>484</v>
      </c>
      <c r="BN24">
        <v>365.20001220703102</v>
      </c>
      <c r="BO24">
        <v>345.20001220703102</v>
      </c>
      <c r="BP24">
        <v>273</v>
      </c>
      <c r="BQ24">
        <v>239.30000305175699</v>
      </c>
      <c r="BR24">
        <v>193.80000305175699</v>
      </c>
      <c r="BS24">
        <v>259.20001220703102</v>
      </c>
      <c r="BT24">
        <v>498</v>
      </c>
      <c r="BU24">
        <v>557.5</v>
      </c>
      <c r="BV24">
        <v>418</v>
      </c>
      <c r="BW24">
        <v>219.39999389648401</v>
      </c>
      <c r="BX24">
        <v>247.600006103515</v>
      </c>
      <c r="BY24">
        <v>102.150001525878</v>
      </c>
      <c r="BZ24">
        <v>112.75</v>
      </c>
      <c r="CA24">
        <v>135.94999694824199</v>
      </c>
      <c r="CB24">
        <v>135.25</v>
      </c>
      <c r="CC24">
        <v>112.75</v>
      </c>
      <c r="CD24">
        <v>109.5</v>
      </c>
      <c r="CE24">
        <v>88.459999084472599</v>
      </c>
      <c r="CF24">
        <v>82.939998626708899</v>
      </c>
      <c r="CG24">
        <v>74</v>
      </c>
      <c r="CH24">
        <v>71</v>
      </c>
      <c r="CI24">
        <v>123.300003051757</v>
      </c>
      <c r="CJ24">
        <v>126.274997711181</v>
      </c>
      <c r="CK24">
        <v>116</v>
      </c>
      <c r="CL24">
        <v>55.200000762939403</v>
      </c>
      <c r="CM24">
        <v>57.299999237060497</v>
      </c>
      <c r="CN24">
        <v>7.7680001258850098</v>
      </c>
      <c r="CO24">
        <v>6.88000011444091</v>
      </c>
      <c r="CP24">
        <v>8.3719997406005806</v>
      </c>
      <c r="CQ24">
        <v>7.9479999542236301</v>
      </c>
      <c r="CR24">
        <v>9.4180002212524396</v>
      </c>
      <c r="CS24">
        <v>9.3199996948242205</v>
      </c>
      <c r="CT24">
        <v>9.4820003509521396</v>
      </c>
      <c r="CU24">
        <v>10.7100000381469</v>
      </c>
      <c r="CV24">
        <v>9.9420003890991193</v>
      </c>
      <c r="CW24">
        <v>6.8179998397827104</v>
      </c>
      <c r="CX24">
        <v>10.050000190734799</v>
      </c>
      <c r="CY24">
        <v>9.7059998512267995</v>
      </c>
      <c r="CZ24">
        <v>7.7399997711181596</v>
      </c>
      <c r="DA24">
        <v>3.7449998855590798</v>
      </c>
      <c r="DB24">
        <v>6.25</v>
      </c>
      <c r="DC24">
        <v>59.819999694824197</v>
      </c>
      <c r="DD24">
        <v>60.540000915527301</v>
      </c>
      <c r="DE24">
        <v>82.199996948242102</v>
      </c>
      <c r="DF24">
        <v>73.720001220703097</v>
      </c>
      <c r="DG24">
        <v>74.480003356933594</v>
      </c>
      <c r="DH24">
        <v>81.080001831054602</v>
      </c>
      <c r="DI24">
        <v>73.5</v>
      </c>
      <c r="DJ24">
        <v>69.169998168945298</v>
      </c>
      <c r="DK24">
        <v>68.699996948242102</v>
      </c>
      <c r="DL24">
        <v>56.819999694824197</v>
      </c>
      <c r="DM24">
        <v>89.300003051757798</v>
      </c>
      <c r="DN24">
        <v>86.819999694824105</v>
      </c>
      <c r="DO24">
        <v>74.760002136230398</v>
      </c>
      <c r="DP24">
        <v>51.200000762939403</v>
      </c>
      <c r="DQ24">
        <v>72.680000305175696</v>
      </c>
      <c r="DR24">
        <v>35.509998321533203</v>
      </c>
      <c r="DS24">
        <v>38.869998931884702</v>
      </c>
      <c r="DT24">
        <v>49.529998779296797</v>
      </c>
      <c r="DU24">
        <v>47.209999084472599</v>
      </c>
      <c r="DV24">
        <v>39.740001678466797</v>
      </c>
      <c r="DW24">
        <v>38.020000457763601</v>
      </c>
      <c r="DX24">
        <v>30.4500007629394</v>
      </c>
      <c r="DY24">
        <v>28.515000343322601</v>
      </c>
      <c r="DZ24">
        <v>25.659999847412099</v>
      </c>
      <c r="EA24">
        <v>24.600000381469702</v>
      </c>
      <c r="EB24">
        <v>47.099998474121001</v>
      </c>
      <c r="EC24">
        <v>46.754999160766502</v>
      </c>
      <c r="ED24">
        <v>43.090000152587798</v>
      </c>
      <c r="EE24">
        <v>21.840000152587798</v>
      </c>
      <c r="EF24">
        <v>23.569999694824201</v>
      </c>
      <c r="EG24">
        <v>41.459999084472599</v>
      </c>
      <c r="EH24">
        <v>42.529998779296797</v>
      </c>
      <c r="EI24">
        <v>37.080001831054602</v>
      </c>
      <c r="EJ24">
        <v>35.880001068115199</v>
      </c>
      <c r="EK24">
        <v>34.360000610351499</v>
      </c>
      <c r="EL24">
        <v>33.389999389648402</v>
      </c>
      <c r="EM24">
        <v>29.940000534057599</v>
      </c>
      <c r="EN24">
        <v>29.335000038146902</v>
      </c>
      <c r="EO24">
        <v>29.420000076293899</v>
      </c>
      <c r="EP24">
        <v>28.350000381469702</v>
      </c>
      <c r="EQ24">
        <v>40.400001525878899</v>
      </c>
      <c r="ER24">
        <v>39.624999999999901</v>
      </c>
      <c r="ES24">
        <v>35.700000762939403</v>
      </c>
      <c r="ET24">
        <v>28.2000007629394</v>
      </c>
      <c r="EU24">
        <v>32.220001220703097</v>
      </c>
      <c r="EV24" s="27"/>
    </row>
    <row r="25" spans="1:152" s="4" customFormat="1" x14ac:dyDescent="0.25">
      <c r="A25">
        <v>8</v>
      </c>
      <c r="B25">
        <v>13.524999618530201</v>
      </c>
      <c r="C25">
        <v>12.6300001144409</v>
      </c>
      <c r="D25">
        <v>32.680000305175703</v>
      </c>
      <c r="E25">
        <v>30.319999694824201</v>
      </c>
      <c r="F25">
        <v>28</v>
      </c>
      <c r="G25">
        <v>27.155999755859298</v>
      </c>
      <c r="H25">
        <v>22.3133335113525</v>
      </c>
      <c r="I25">
        <v>18.159999847412099</v>
      </c>
      <c r="J25">
        <v>19.963333129882699</v>
      </c>
      <c r="K25">
        <v>18.770000457763601</v>
      </c>
      <c r="L25">
        <v>36.720001220703097</v>
      </c>
      <c r="M25">
        <v>34.860000610351499</v>
      </c>
      <c r="N25">
        <v>34.959999084472599</v>
      </c>
      <c r="O25">
        <v>24.440000534057599</v>
      </c>
      <c r="P25">
        <v>27.8333333333333</v>
      </c>
      <c r="Q25">
        <v>43.25</v>
      </c>
      <c r="R25">
        <v>44.080001831054602</v>
      </c>
      <c r="S25">
        <v>40.400001525878899</v>
      </c>
      <c r="T25">
        <v>44.549999237060497</v>
      </c>
      <c r="U25">
        <v>72.279998779296804</v>
      </c>
      <c r="V25">
        <v>73.844000244140602</v>
      </c>
      <c r="W25">
        <v>67.546666463216098</v>
      </c>
      <c r="X25">
        <v>65.980003356933594</v>
      </c>
      <c r="Y25">
        <v>50.8333333333333</v>
      </c>
      <c r="Z25">
        <v>36.630001068115199</v>
      </c>
      <c r="AA25">
        <v>56.259998321533203</v>
      </c>
      <c r="AB25">
        <v>46.590000152587798</v>
      </c>
      <c r="AC25">
        <v>36.720001220703097</v>
      </c>
      <c r="AD25">
        <v>12.8500003814697</v>
      </c>
      <c r="AE25">
        <v>20.493333180745399</v>
      </c>
      <c r="AF25">
        <v>116.800003051757</v>
      </c>
      <c r="AG25">
        <v>109.150001525878</v>
      </c>
      <c r="AH25">
        <v>152.44999694824199</v>
      </c>
      <c r="AI25">
        <v>151.5</v>
      </c>
      <c r="AJ25">
        <v>176.44999694824199</v>
      </c>
      <c r="AK25">
        <v>171.28999633788999</v>
      </c>
      <c r="AL25">
        <v>120.966664632161</v>
      </c>
      <c r="AM25">
        <v>130.80000305175699</v>
      </c>
      <c r="AN25">
        <v>99.583335876464503</v>
      </c>
      <c r="AO25">
        <v>88.919998168945298</v>
      </c>
      <c r="AP25">
        <v>168.19999694824199</v>
      </c>
      <c r="AQ25">
        <v>158.94999694824199</v>
      </c>
      <c r="AR25">
        <v>142.19999694824199</v>
      </c>
      <c r="AS25">
        <v>59.360000610351499</v>
      </c>
      <c r="AT25">
        <v>91.279998779296804</v>
      </c>
      <c r="AU25">
        <v>13000</v>
      </c>
      <c r="AV25">
        <v>12080</v>
      </c>
      <c r="AW25">
        <v>18200</v>
      </c>
      <c r="AX25">
        <v>15610</v>
      </c>
      <c r="AY25">
        <v>10440</v>
      </c>
      <c r="AZ25">
        <v>11092</v>
      </c>
      <c r="BA25">
        <v>9880</v>
      </c>
      <c r="BB25">
        <v>9045</v>
      </c>
      <c r="BC25">
        <v>9700</v>
      </c>
      <c r="BD25">
        <v>8225</v>
      </c>
      <c r="BE25">
        <v>14400</v>
      </c>
      <c r="BF25">
        <v>14000</v>
      </c>
      <c r="BG25">
        <v>17450</v>
      </c>
      <c r="BH25">
        <v>5420</v>
      </c>
      <c r="BI25">
        <v>7750</v>
      </c>
      <c r="BJ25">
        <v>407.79998779296801</v>
      </c>
      <c r="BK25">
        <v>451.39999389648398</v>
      </c>
      <c r="BL25">
        <v>498.39999389648398</v>
      </c>
      <c r="BM25">
        <v>470</v>
      </c>
      <c r="BN25">
        <v>371.79998779296801</v>
      </c>
      <c r="BO25">
        <v>343.64000854492099</v>
      </c>
      <c r="BP25">
        <v>269.86666870117102</v>
      </c>
      <c r="BQ25">
        <v>238.600006103515</v>
      </c>
      <c r="BR25">
        <v>195.933334350585</v>
      </c>
      <c r="BS25">
        <v>251.600006103515</v>
      </c>
      <c r="BT25">
        <v>511</v>
      </c>
      <c r="BU25">
        <v>562</v>
      </c>
      <c r="BV25">
        <v>399.20001220703102</v>
      </c>
      <c r="BW25">
        <v>225.600006103515</v>
      </c>
      <c r="BX25">
        <v>250.933339436848</v>
      </c>
      <c r="BY25">
        <v>101.699996948242</v>
      </c>
      <c r="BZ25">
        <v>111.800003051757</v>
      </c>
      <c r="CA25">
        <v>136.44999694824199</v>
      </c>
      <c r="CB25">
        <v>130.25</v>
      </c>
      <c r="CC25">
        <v>113.5</v>
      </c>
      <c r="CD25">
        <v>109.15</v>
      </c>
      <c r="CE25">
        <v>88.413332621256401</v>
      </c>
      <c r="CF25">
        <v>81.5</v>
      </c>
      <c r="CG25">
        <v>74.800000508626297</v>
      </c>
      <c r="CH25">
        <v>68.199996948242102</v>
      </c>
      <c r="CI25">
        <v>123.5</v>
      </c>
      <c r="CJ25">
        <v>126.199996948242</v>
      </c>
      <c r="CK25">
        <v>113.800003051757</v>
      </c>
      <c r="CL25">
        <v>57</v>
      </c>
      <c r="CM25">
        <v>58.199999491373603</v>
      </c>
      <c r="CN25">
        <v>7.8340001106262198</v>
      </c>
      <c r="CO25">
        <v>7.1220002174377397</v>
      </c>
      <c r="CP25">
        <v>8.3400001525878906</v>
      </c>
      <c r="CQ25">
        <v>7.5859999656677202</v>
      </c>
      <c r="CR25">
        <v>9.8800001144409109</v>
      </c>
      <c r="CS25">
        <v>9.3059997558593697</v>
      </c>
      <c r="CT25">
        <v>9.5353336334228391</v>
      </c>
      <c r="CU25">
        <v>10.869999885559</v>
      </c>
      <c r="CV25">
        <v>10.046333630879699</v>
      </c>
      <c r="CW25">
        <v>6.6599998474120996</v>
      </c>
      <c r="CX25">
        <v>10.399999618530201</v>
      </c>
      <c r="CY25">
        <v>9.6099996566772408</v>
      </c>
      <c r="CZ25">
        <v>7.69600009918212</v>
      </c>
      <c r="DA25">
        <v>3.8589999675750701</v>
      </c>
      <c r="DB25">
        <v>6.2726666132608999</v>
      </c>
      <c r="DC25">
        <v>60.380001068115199</v>
      </c>
      <c r="DD25">
        <v>62.159999847412102</v>
      </c>
      <c r="DE25">
        <v>81.440002441406193</v>
      </c>
      <c r="DF25">
        <v>71.779998779296804</v>
      </c>
      <c r="DG25">
        <v>76.639999389648395</v>
      </c>
      <c r="DH25">
        <v>80.980001831054594</v>
      </c>
      <c r="DI25">
        <v>73.613332112630204</v>
      </c>
      <c r="DJ25">
        <v>67.599998474121094</v>
      </c>
      <c r="DK25">
        <v>70.053332010904796</v>
      </c>
      <c r="DL25">
        <v>56.580001831054602</v>
      </c>
      <c r="DM25">
        <v>90.599998474121094</v>
      </c>
      <c r="DN25">
        <v>85.779998779296804</v>
      </c>
      <c r="DO25">
        <v>72.900001525878906</v>
      </c>
      <c r="DP25">
        <v>52.900001525878899</v>
      </c>
      <c r="DQ25">
        <v>72.319999694824105</v>
      </c>
      <c r="DR25">
        <v>35.540000915527301</v>
      </c>
      <c r="DS25">
        <v>38.650001525878899</v>
      </c>
      <c r="DT25">
        <v>49.779998779296797</v>
      </c>
      <c r="DU25">
        <v>46.5</v>
      </c>
      <c r="DV25">
        <v>40.369998931884702</v>
      </c>
      <c r="DW25">
        <v>37.942000579833902</v>
      </c>
      <c r="DX25">
        <v>30.446667353312101</v>
      </c>
      <c r="DY25">
        <v>28.090000152587798</v>
      </c>
      <c r="DZ25">
        <v>25.8133335113525</v>
      </c>
      <c r="EA25">
        <v>23.659999847412099</v>
      </c>
      <c r="EB25">
        <v>46.090000152587798</v>
      </c>
      <c r="EC25">
        <v>46.349998474121001</v>
      </c>
      <c r="ED25">
        <v>41.950000762939403</v>
      </c>
      <c r="EE25">
        <v>23.459999084472599</v>
      </c>
      <c r="EF25">
        <v>23.873332977294901</v>
      </c>
      <c r="EG25">
        <v>41.439998626708899</v>
      </c>
      <c r="EH25">
        <v>42.439998626708899</v>
      </c>
      <c r="EI25">
        <v>37.819999694824197</v>
      </c>
      <c r="EJ25">
        <v>35.310001373291001</v>
      </c>
      <c r="EK25">
        <v>34.299999237060497</v>
      </c>
      <c r="EL25">
        <v>33.475999450683503</v>
      </c>
      <c r="EM25">
        <v>29.786666870117099</v>
      </c>
      <c r="EN25">
        <v>29.7600002288818</v>
      </c>
      <c r="EO25">
        <v>29.766666412353398</v>
      </c>
      <c r="EP25">
        <v>27.569999694824201</v>
      </c>
      <c r="EQ25">
        <v>39.650001525878899</v>
      </c>
      <c r="ER25">
        <v>39.700000762939403</v>
      </c>
      <c r="ES25">
        <v>35.709999084472599</v>
      </c>
      <c r="ET25">
        <v>30</v>
      </c>
      <c r="EU25">
        <v>32.196667989094998</v>
      </c>
      <c r="EV25" s="27"/>
    </row>
    <row r="26" spans="1:152" s="4" customFormat="1" x14ac:dyDescent="0.25">
      <c r="A26">
        <v>9</v>
      </c>
      <c r="B26">
        <v>13.4283329645792</v>
      </c>
      <c r="C26">
        <v>12.550000190734799</v>
      </c>
      <c r="D26">
        <v>32.200000762939403</v>
      </c>
      <c r="E26">
        <v>30.1800003051757</v>
      </c>
      <c r="F26">
        <v>27.799999237060501</v>
      </c>
      <c r="G26">
        <v>26.991999816894499</v>
      </c>
      <c r="H26">
        <v>22.346666336059499</v>
      </c>
      <c r="I26">
        <v>18.633333206176701</v>
      </c>
      <c r="J26">
        <v>19.956666946411001</v>
      </c>
      <c r="K26">
        <v>18.240000406900901</v>
      </c>
      <c r="L26">
        <v>36.620000203450402</v>
      </c>
      <c r="M26">
        <v>34.826666514078703</v>
      </c>
      <c r="N26">
        <v>34.773333231607999</v>
      </c>
      <c r="O26">
        <v>24.2000007629394</v>
      </c>
      <c r="P26">
        <v>27.6666666666666</v>
      </c>
      <c r="Q26">
        <v>43.283332824707003</v>
      </c>
      <c r="R26">
        <v>44.270001729329302</v>
      </c>
      <c r="S26">
        <v>40.009998321533203</v>
      </c>
      <c r="T26">
        <v>44.520000457763601</v>
      </c>
      <c r="U26">
        <v>69.800003051757798</v>
      </c>
      <c r="V26">
        <v>73.188000488281205</v>
      </c>
      <c r="W26">
        <v>67.093332926432197</v>
      </c>
      <c r="X26">
        <v>64.993335723876896</v>
      </c>
      <c r="Y26">
        <v>51.6666666666666</v>
      </c>
      <c r="Z26">
        <v>37.0866673787434</v>
      </c>
      <c r="AA26">
        <v>57.8733317057291</v>
      </c>
      <c r="AB26">
        <v>45.303333282470597</v>
      </c>
      <c r="AC26">
        <v>36.163333892822202</v>
      </c>
      <c r="AD26">
        <v>12.75</v>
      </c>
      <c r="AE26">
        <v>19.846666971842399</v>
      </c>
      <c r="AF26">
        <v>115.36666870117099</v>
      </c>
      <c r="AG26">
        <v>110.266667683918</v>
      </c>
      <c r="AH26">
        <v>151.05000305175699</v>
      </c>
      <c r="AI26">
        <v>153.05000305175699</v>
      </c>
      <c r="AJ26">
        <v>171.14999389648401</v>
      </c>
      <c r="AK26">
        <v>171.679998779296</v>
      </c>
      <c r="AL26">
        <v>122.73333231607999</v>
      </c>
      <c r="AM26">
        <v>128.650001525878</v>
      </c>
      <c r="AN26">
        <v>101.36666870117099</v>
      </c>
      <c r="AO26">
        <v>89.213333129882798</v>
      </c>
      <c r="AP26">
        <v>168.69999694824199</v>
      </c>
      <c r="AQ26">
        <v>156.88333129882699</v>
      </c>
      <c r="AR26">
        <v>140.06666564941301</v>
      </c>
      <c r="AS26">
        <v>58.099998474121001</v>
      </c>
      <c r="AT26">
        <v>91.040000915527301</v>
      </c>
      <c r="AU26">
        <v>12986.666666666601</v>
      </c>
      <c r="AV26">
        <v>12170</v>
      </c>
      <c r="AW26">
        <v>18090</v>
      </c>
      <c r="AX26">
        <v>15000</v>
      </c>
      <c r="AY26">
        <v>10800</v>
      </c>
      <c r="AZ26">
        <v>11094</v>
      </c>
      <c r="BA26">
        <v>9910</v>
      </c>
      <c r="BB26">
        <v>9033.3333333333303</v>
      </c>
      <c r="BC26">
        <v>9820</v>
      </c>
      <c r="BD26">
        <v>8326.6666666666606</v>
      </c>
      <c r="BE26">
        <v>14346.666666666601</v>
      </c>
      <c r="BF26">
        <v>13983.333333333299</v>
      </c>
      <c r="BG26">
        <v>17340</v>
      </c>
      <c r="BH26">
        <v>5220</v>
      </c>
      <c r="BI26">
        <v>7800</v>
      </c>
      <c r="BJ26">
        <v>404.39999389648301</v>
      </c>
      <c r="BK26">
        <v>464.266662597655</v>
      </c>
      <c r="BL26">
        <v>477.39999389648398</v>
      </c>
      <c r="BM26">
        <v>453.39999389648398</v>
      </c>
      <c r="BN26">
        <v>343</v>
      </c>
      <c r="BO26">
        <v>342.08000488281198</v>
      </c>
      <c r="BP26">
        <v>266.73333740234301</v>
      </c>
      <c r="BQ26">
        <v>241.73333740234301</v>
      </c>
      <c r="BR26">
        <v>198.06666564941301</v>
      </c>
      <c r="BS26">
        <v>250.73333740234301</v>
      </c>
      <c r="BT26">
        <v>514.16666666666595</v>
      </c>
      <c r="BU26">
        <v>565.66666666666595</v>
      </c>
      <c r="BV26">
        <v>400.46667480468699</v>
      </c>
      <c r="BW26">
        <v>222</v>
      </c>
      <c r="BX26">
        <v>254.266672770181</v>
      </c>
      <c r="BY26">
        <v>100.73333231607999</v>
      </c>
      <c r="BZ26">
        <v>116.75000254312999</v>
      </c>
      <c r="CA26">
        <v>135.850006103515</v>
      </c>
      <c r="CB26">
        <v>128.14999389648401</v>
      </c>
      <c r="CC26">
        <v>112.050003051757</v>
      </c>
      <c r="CD26">
        <v>108.8</v>
      </c>
      <c r="CE26">
        <v>88.366666158040303</v>
      </c>
      <c r="CF26">
        <v>81.6666666666666</v>
      </c>
      <c r="CG26">
        <v>75.600001017252595</v>
      </c>
      <c r="CH26">
        <v>68.719998677571496</v>
      </c>
      <c r="CI26">
        <v>123.633333841959</v>
      </c>
      <c r="CJ26">
        <v>126.266665140787</v>
      </c>
      <c r="CK26">
        <v>113.86666870117099</v>
      </c>
      <c r="CL26">
        <v>55.319999694824197</v>
      </c>
      <c r="CM26">
        <v>59.099999745686802</v>
      </c>
      <c r="CN26">
        <v>7.7826666831970197</v>
      </c>
      <c r="CO26">
        <v>7.0753334363301503</v>
      </c>
      <c r="CP26">
        <v>8.3979997634887695</v>
      </c>
      <c r="CQ26">
        <v>7.5520000457763601</v>
      </c>
      <c r="CR26">
        <v>9.7559995651245099</v>
      </c>
      <c r="CS26">
        <v>9.2919998168945295</v>
      </c>
      <c r="CT26">
        <v>9.5886669158935405</v>
      </c>
      <c r="CU26">
        <v>10.8549998601277</v>
      </c>
      <c r="CV26">
        <v>10.150666872660301</v>
      </c>
      <c r="CW26">
        <v>6.7899999618530096</v>
      </c>
      <c r="CX26">
        <v>10.426666259765501</v>
      </c>
      <c r="CY26">
        <v>9.5379997889200805</v>
      </c>
      <c r="CZ26">
        <v>7.7886667251586799</v>
      </c>
      <c r="DA26">
        <v>3.7400000095367401</v>
      </c>
      <c r="DB26">
        <v>6.2953332265217998</v>
      </c>
      <c r="DC26">
        <v>60.156667073567597</v>
      </c>
      <c r="DD26">
        <v>63.926666259765597</v>
      </c>
      <c r="DE26">
        <v>82.160003662109304</v>
      </c>
      <c r="DF26">
        <v>70.959999084472599</v>
      </c>
      <c r="DG26">
        <v>74.779998779296804</v>
      </c>
      <c r="DH26">
        <v>80.880001831054599</v>
      </c>
      <c r="DI26">
        <v>73.726664225260393</v>
      </c>
      <c r="DJ26">
        <v>67.279998779296804</v>
      </c>
      <c r="DK26">
        <v>71.406667073567604</v>
      </c>
      <c r="DL26">
        <v>57.020001729329302</v>
      </c>
      <c r="DM26">
        <v>90.213333129882798</v>
      </c>
      <c r="DN26">
        <v>84.799997965494697</v>
      </c>
      <c r="DO26">
        <v>72.260002136230398</v>
      </c>
      <c r="DP26">
        <v>51.939998626708899</v>
      </c>
      <c r="DQ26">
        <v>71.959999084472599</v>
      </c>
      <c r="DR26">
        <v>35.256666819254498</v>
      </c>
      <c r="DS26">
        <v>40.100001017252602</v>
      </c>
      <c r="DT26">
        <v>48.490001678466797</v>
      </c>
      <c r="DU26">
        <v>45.770000457763601</v>
      </c>
      <c r="DV26">
        <v>39.700000762939403</v>
      </c>
      <c r="DW26">
        <v>37.864000701904203</v>
      </c>
      <c r="DX26">
        <v>30.443333943684799</v>
      </c>
      <c r="DY26">
        <v>28.223333358764499</v>
      </c>
      <c r="DZ26">
        <v>25.966667175292901</v>
      </c>
      <c r="EA26">
        <v>23.8766663869221</v>
      </c>
      <c r="EB26">
        <v>46.173333485921098</v>
      </c>
      <c r="EC26">
        <v>46.179999033609903</v>
      </c>
      <c r="ED26">
        <v>42.130001068115199</v>
      </c>
      <c r="EE26">
        <v>22.75</v>
      </c>
      <c r="EF26">
        <v>24.1766662597656</v>
      </c>
      <c r="EG26">
        <v>41.179999033609903</v>
      </c>
      <c r="EH26">
        <v>43.2933324178059</v>
      </c>
      <c r="EI26">
        <v>37.439998626708899</v>
      </c>
      <c r="EJ26">
        <v>34.509998321533203</v>
      </c>
      <c r="EK26">
        <v>34.400001525878899</v>
      </c>
      <c r="EL26">
        <v>33.561999511718703</v>
      </c>
      <c r="EM26">
        <v>29.633333206176701</v>
      </c>
      <c r="EN26">
        <v>29.8233337402343</v>
      </c>
      <c r="EO26">
        <v>30.113332748413001</v>
      </c>
      <c r="EP26">
        <v>27.766666412353501</v>
      </c>
      <c r="EQ26">
        <v>39.833334604899001</v>
      </c>
      <c r="ER26">
        <v>39.766667683919202</v>
      </c>
      <c r="ES26">
        <v>35.513332366943303</v>
      </c>
      <c r="ET26">
        <v>30.4300003051757</v>
      </c>
      <c r="EU26">
        <v>32.173334757486899</v>
      </c>
      <c r="EV26" s="27"/>
    </row>
    <row r="27" spans="1:152" s="4" customFormat="1" x14ac:dyDescent="0.25">
      <c r="A27" s="5">
        <v>10</v>
      </c>
      <c r="B27">
        <v>13.331666310628201</v>
      </c>
      <c r="C27">
        <v>12.4700002670287</v>
      </c>
      <c r="D27">
        <v>32.046667098998903</v>
      </c>
      <c r="E27">
        <v>29.893333435058501</v>
      </c>
      <c r="F27">
        <v>28.066666285196899</v>
      </c>
      <c r="G27">
        <v>26.827999877929599</v>
      </c>
      <c r="H27">
        <v>22.379999160766602</v>
      </c>
      <c r="I27">
        <v>19.1066665649413</v>
      </c>
      <c r="J27">
        <v>19.9500007629394</v>
      </c>
      <c r="K27">
        <v>17.7100003560383</v>
      </c>
      <c r="L27">
        <v>36.5199991861979</v>
      </c>
      <c r="M27">
        <v>34.7933324178059</v>
      </c>
      <c r="N27">
        <v>34.5866673787434</v>
      </c>
      <c r="O27">
        <v>24.1666673024495</v>
      </c>
      <c r="P27">
        <v>27.5</v>
      </c>
      <c r="Q27">
        <v>43.316665649413999</v>
      </c>
      <c r="R27">
        <v>44.4600016276041</v>
      </c>
      <c r="S27">
        <v>40.516665140787701</v>
      </c>
      <c r="T27">
        <v>43.629999796549399</v>
      </c>
      <c r="U27">
        <v>70.333335876464801</v>
      </c>
      <c r="V27">
        <v>72.532000732421807</v>
      </c>
      <c r="W27">
        <v>66.639999389648395</v>
      </c>
      <c r="X27">
        <v>64.006668090820199</v>
      </c>
      <c r="Y27">
        <v>52.5</v>
      </c>
      <c r="Z27">
        <v>37.5433336893717</v>
      </c>
      <c r="AA27">
        <v>59.486665089924998</v>
      </c>
      <c r="AB27">
        <v>44.016666412353402</v>
      </c>
      <c r="AC27">
        <v>35.6066665649413</v>
      </c>
      <c r="AD27">
        <v>12.6499999364217</v>
      </c>
      <c r="AE27">
        <v>19.2000007629394</v>
      </c>
      <c r="AF27">
        <v>113.933334350585</v>
      </c>
      <c r="AG27">
        <v>111.383333841959</v>
      </c>
      <c r="AH27">
        <v>151.88333638508999</v>
      </c>
      <c r="AI27">
        <v>152.850001017252</v>
      </c>
      <c r="AJ27">
        <v>172.39999389648401</v>
      </c>
      <c r="AK27">
        <v>172.07000122070201</v>
      </c>
      <c r="AL27">
        <v>124.5</v>
      </c>
      <c r="AM27">
        <v>126.49999999999901</v>
      </c>
      <c r="AN27">
        <v>103.150001525878</v>
      </c>
      <c r="AO27">
        <v>89.506668090820298</v>
      </c>
      <c r="AP27">
        <v>169.19999694824199</v>
      </c>
      <c r="AQ27">
        <v>154.81666564941401</v>
      </c>
      <c r="AR27">
        <v>137.933334350585</v>
      </c>
      <c r="AS27">
        <v>57.866666158040303</v>
      </c>
      <c r="AT27">
        <v>90.800003051757798</v>
      </c>
      <c r="AU27">
        <v>12973.333333333299</v>
      </c>
      <c r="AV27">
        <v>12260</v>
      </c>
      <c r="AW27">
        <v>18010</v>
      </c>
      <c r="AX27">
        <v>14920</v>
      </c>
      <c r="AY27">
        <v>10646.666666666601</v>
      </c>
      <c r="AZ27">
        <v>11096</v>
      </c>
      <c r="BA27">
        <v>9940</v>
      </c>
      <c r="BB27">
        <v>9021.6666666666606</v>
      </c>
      <c r="BC27">
        <v>9940</v>
      </c>
      <c r="BD27">
        <v>8428.3333333333303</v>
      </c>
      <c r="BE27">
        <v>14293.333333333299</v>
      </c>
      <c r="BF27">
        <v>13966.666666666601</v>
      </c>
      <c r="BG27">
        <v>17230</v>
      </c>
      <c r="BH27">
        <v>5211.6666666666597</v>
      </c>
      <c r="BI27">
        <v>7850</v>
      </c>
      <c r="BJ27">
        <v>400.99999999999898</v>
      </c>
      <c r="BK27">
        <v>477.13333129882801</v>
      </c>
      <c r="BL27">
        <v>477.33333333333297</v>
      </c>
      <c r="BM27">
        <v>444.33333333333297</v>
      </c>
      <c r="BN27">
        <v>340.599995930989</v>
      </c>
      <c r="BO27">
        <v>340.520001220702</v>
      </c>
      <c r="BP27">
        <v>263.600006103515</v>
      </c>
      <c r="BQ27">
        <v>244.86666870117099</v>
      </c>
      <c r="BR27">
        <v>200.19999694824199</v>
      </c>
      <c r="BS27">
        <v>249.86666870117099</v>
      </c>
      <c r="BT27">
        <v>517.33333333333303</v>
      </c>
      <c r="BU27">
        <v>569.33333333333303</v>
      </c>
      <c r="BV27">
        <v>401.73333740234301</v>
      </c>
      <c r="BW27">
        <v>222.79999796549399</v>
      </c>
      <c r="BX27">
        <v>257.600006103515</v>
      </c>
      <c r="BY27">
        <v>99.766667683919195</v>
      </c>
      <c r="BZ27">
        <v>121.700002034504</v>
      </c>
      <c r="CA27">
        <v>135.25000508626201</v>
      </c>
      <c r="CB27">
        <v>125.26666259765599</v>
      </c>
      <c r="CC27">
        <v>111.03333536783801</v>
      </c>
      <c r="CD27">
        <v>108.45</v>
      </c>
      <c r="CE27">
        <v>88.319999694824205</v>
      </c>
      <c r="CF27">
        <v>81.8333333333333</v>
      </c>
      <c r="CG27">
        <v>76.400001525878906</v>
      </c>
      <c r="CH27">
        <v>69.240000406900904</v>
      </c>
      <c r="CI27">
        <v>123.766667683918</v>
      </c>
      <c r="CJ27">
        <v>126.33333333333201</v>
      </c>
      <c r="CK27">
        <v>113.933334350585</v>
      </c>
      <c r="CL27">
        <v>55.546666463216098</v>
      </c>
      <c r="CM27">
        <v>60</v>
      </c>
      <c r="CN27">
        <v>7.7313332557678196</v>
      </c>
      <c r="CO27">
        <v>7.0286666552225698</v>
      </c>
      <c r="CP27">
        <v>8.3526665369669502</v>
      </c>
      <c r="CQ27">
        <v>7.4346666336059499</v>
      </c>
      <c r="CR27">
        <v>9.7473328908284405</v>
      </c>
      <c r="CS27">
        <v>9.2779998779296804</v>
      </c>
      <c r="CT27">
        <v>9.6420001983642507</v>
      </c>
      <c r="CU27">
        <v>10.8399998346964</v>
      </c>
      <c r="CV27">
        <v>10.2550001144409</v>
      </c>
      <c r="CW27">
        <v>6.92000007629394</v>
      </c>
      <c r="CX27">
        <v>10.4533329010009</v>
      </c>
      <c r="CY27">
        <v>9.4659999211629202</v>
      </c>
      <c r="CZ27">
        <v>7.8813333511352397</v>
      </c>
      <c r="DA27">
        <v>3.7056667009989401</v>
      </c>
      <c r="DB27">
        <v>6.3179998397827104</v>
      </c>
      <c r="DC27">
        <v>59.933333079020102</v>
      </c>
      <c r="DD27">
        <v>65.693332672119098</v>
      </c>
      <c r="DE27">
        <v>81.9600016276041</v>
      </c>
      <c r="DF27">
        <v>70.013333638508996</v>
      </c>
      <c r="DG27">
        <v>75.853332519531193</v>
      </c>
      <c r="DH27">
        <v>80.780001831054605</v>
      </c>
      <c r="DI27">
        <v>73.839996337890597</v>
      </c>
      <c r="DJ27">
        <v>66.959999084472599</v>
      </c>
      <c r="DK27">
        <v>72.760002136230398</v>
      </c>
      <c r="DL27">
        <v>57.4600016276041</v>
      </c>
      <c r="DM27">
        <v>89.826667785644403</v>
      </c>
      <c r="DN27">
        <v>83.819997151692604</v>
      </c>
      <c r="DO27">
        <v>71.620002746582003</v>
      </c>
      <c r="DP27">
        <v>52.119998931884702</v>
      </c>
      <c r="DQ27">
        <v>71.599998474121094</v>
      </c>
      <c r="DR27">
        <v>34.973332722981702</v>
      </c>
      <c r="DS27">
        <v>41.550000508626297</v>
      </c>
      <c r="DT27">
        <v>48.550000508626297</v>
      </c>
      <c r="DU27">
        <v>45.133333841959498</v>
      </c>
      <c r="DV27">
        <v>39.256666819254498</v>
      </c>
      <c r="DW27">
        <v>37.786000823974497</v>
      </c>
      <c r="DX27">
        <v>30.440000534057599</v>
      </c>
      <c r="DY27">
        <v>28.3566665649413</v>
      </c>
      <c r="DZ27">
        <v>26.120000839233398</v>
      </c>
      <c r="EA27">
        <v>24.0933329264322</v>
      </c>
      <c r="EB27">
        <v>46.256666819254399</v>
      </c>
      <c r="EC27">
        <v>46.009999593098797</v>
      </c>
      <c r="ED27">
        <v>42.310001373291001</v>
      </c>
      <c r="EE27">
        <v>22.670000076293899</v>
      </c>
      <c r="EF27">
        <v>24.4799995422363</v>
      </c>
      <c r="EG27">
        <v>40.919999440510999</v>
      </c>
      <c r="EH27">
        <v>44.1466662089029</v>
      </c>
      <c r="EI27">
        <v>37.366666158040204</v>
      </c>
      <c r="EJ27">
        <v>34.076665242513002</v>
      </c>
      <c r="EK27">
        <v>34.100001017252602</v>
      </c>
      <c r="EL27">
        <v>33.647999572753797</v>
      </c>
      <c r="EM27">
        <v>29.4799995422363</v>
      </c>
      <c r="EN27">
        <v>29.8866672515868</v>
      </c>
      <c r="EO27">
        <v>30.459999084472599</v>
      </c>
      <c r="EP27">
        <v>27.963333129882798</v>
      </c>
      <c r="EQ27">
        <v>40.016667683919202</v>
      </c>
      <c r="ER27">
        <v>39.833334604899001</v>
      </c>
      <c r="ES27">
        <v>35.316665649413999</v>
      </c>
      <c r="ET27">
        <v>30.406667073567601</v>
      </c>
      <c r="EU27">
        <v>32.150001525878899</v>
      </c>
      <c r="EV27" s="27"/>
    </row>
    <row r="28" spans="1:152" s="2" customFormat="1" x14ac:dyDescent="0.25">
      <c r="B28" s="3">
        <v>1</v>
      </c>
      <c r="C28" s="3">
        <v>2</v>
      </c>
      <c r="D28" s="3">
        <v>3</v>
      </c>
      <c r="E28" s="3">
        <v>4</v>
      </c>
      <c r="F28" s="3">
        <v>5</v>
      </c>
      <c r="G28" s="3">
        <v>6</v>
      </c>
      <c r="H28" s="3">
        <v>7</v>
      </c>
      <c r="I28" s="3">
        <v>8</v>
      </c>
      <c r="J28" s="3">
        <v>9</v>
      </c>
      <c r="K28" s="3">
        <v>10</v>
      </c>
      <c r="L28" s="3">
        <v>11</v>
      </c>
      <c r="M28" s="3">
        <v>12</v>
      </c>
      <c r="N28" s="3">
        <v>13</v>
      </c>
      <c r="O28" s="3">
        <v>14</v>
      </c>
      <c r="P28" s="3">
        <v>15</v>
      </c>
      <c r="Q28" s="3">
        <v>16</v>
      </c>
      <c r="R28" s="3">
        <v>17</v>
      </c>
      <c r="S28" s="3">
        <v>18</v>
      </c>
      <c r="T28" s="3">
        <v>19</v>
      </c>
      <c r="U28" s="3">
        <v>20</v>
      </c>
      <c r="V28" s="3">
        <v>21</v>
      </c>
      <c r="W28" s="3">
        <v>22</v>
      </c>
      <c r="X28" s="3">
        <v>23</v>
      </c>
      <c r="Y28" s="3">
        <v>24</v>
      </c>
      <c r="Z28" s="3">
        <v>25</v>
      </c>
      <c r="AA28" s="3">
        <v>26</v>
      </c>
      <c r="AB28" s="3">
        <v>27</v>
      </c>
      <c r="AC28" s="3">
        <v>28</v>
      </c>
      <c r="AD28" s="3">
        <v>29</v>
      </c>
      <c r="AE28" s="3">
        <v>30</v>
      </c>
      <c r="AF28" s="3">
        <v>31</v>
      </c>
      <c r="AG28" s="3">
        <v>32</v>
      </c>
      <c r="AH28" s="3">
        <v>33</v>
      </c>
      <c r="AI28" s="3">
        <v>34</v>
      </c>
      <c r="AJ28" s="3">
        <v>35</v>
      </c>
      <c r="AK28" s="3">
        <v>36</v>
      </c>
      <c r="AL28" s="3">
        <v>37</v>
      </c>
      <c r="AM28" s="3">
        <v>38</v>
      </c>
      <c r="AN28" s="3">
        <v>39</v>
      </c>
      <c r="AO28" s="3">
        <v>40</v>
      </c>
      <c r="AP28" s="3">
        <v>41</v>
      </c>
      <c r="AQ28" s="3">
        <v>42</v>
      </c>
      <c r="AR28" s="3">
        <v>43</v>
      </c>
      <c r="AS28" s="3">
        <v>44</v>
      </c>
      <c r="AT28" s="3">
        <v>45</v>
      </c>
      <c r="AU28" s="3">
        <v>46</v>
      </c>
      <c r="AV28" s="3">
        <v>47</v>
      </c>
      <c r="AW28" s="3">
        <v>48</v>
      </c>
      <c r="AX28" s="3">
        <v>49</v>
      </c>
      <c r="AY28" s="3">
        <v>50</v>
      </c>
      <c r="AZ28" s="3">
        <v>51</v>
      </c>
      <c r="BA28" s="3">
        <v>52</v>
      </c>
      <c r="BB28" s="3">
        <v>53</v>
      </c>
      <c r="BC28" s="3">
        <v>54</v>
      </c>
      <c r="BD28" s="3">
        <v>55</v>
      </c>
      <c r="BE28" s="3">
        <v>56</v>
      </c>
      <c r="BF28" s="3">
        <v>57</v>
      </c>
      <c r="BG28" s="3">
        <v>58</v>
      </c>
      <c r="BH28" s="3">
        <v>59</v>
      </c>
      <c r="BI28" s="3">
        <v>60</v>
      </c>
      <c r="BJ28" s="3">
        <v>61</v>
      </c>
      <c r="BK28" s="3">
        <v>62</v>
      </c>
      <c r="BL28" s="3">
        <v>63</v>
      </c>
      <c r="BM28" s="3">
        <v>64</v>
      </c>
      <c r="BN28" s="3">
        <v>65</v>
      </c>
      <c r="BO28" s="3">
        <v>66</v>
      </c>
      <c r="BP28" s="3">
        <v>67</v>
      </c>
      <c r="BQ28" s="3">
        <v>68</v>
      </c>
      <c r="BR28" s="3">
        <v>69</v>
      </c>
      <c r="BS28" s="3">
        <v>70</v>
      </c>
      <c r="BT28" s="3">
        <v>71</v>
      </c>
      <c r="BU28" s="3">
        <v>72</v>
      </c>
      <c r="BV28" s="3">
        <v>73</v>
      </c>
      <c r="BW28" s="3">
        <v>74</v>
      </c>
      <c r="BX28" s="3">
        <v>75</v>
      </c>
      <c r="BY28" s="3">
        <v>76</v>
      </c>
      <c r="BZ28" s="3">
        <v>77</v>
      </c>
      <c r="CA28" s="3">
        <v>78</v>
      </c>
      <c r="CB28" s="3">
        <v>79</v>
      </c>
      <c r="CC28" s="3">
        <v>80</v>
      </c>
      <c r="CD28" s="3">
        <v>81</v>
      </c>
      <c r="CE28" s="3">
        <v>82</v>
      </c>
      <c r="CF28" s="3">
        <v>83</v>
      </c>
      <c r="CG28" s="3">
        <v>84</v>
      </c>
      <c r="CH28" s="3">
        <v>85</v>
      </c>
      <c r="CI28" s="3">
        <v>86</v>
      </c>
      <c r="CJ28" s="3">
        <v>87</v>
      </c>
      <c r="CK28" s="3">
        <v>88</v>
      </c>
      <c r="CL28" s="3">
        <v>89</v>
      </c>
      <c r="CM28" s="3">
        <v>90</v>
      </c>
      <c r="CN28" s="3">
        <v>91</v>
      </c>
      <c r="CO28" s="3">
        <v>92</v>
      </c>
      <c r="CP28" s="3">
        <v>93</v>
      </c>
      <c r="CQ28" s="3">
        <v>94</v>
      </c>
      <c r="CR28" s="3">
        <v>95</v>
      </c>
      <c r="CS28" s="3">
        <v>96</v>
      </c>
      <c r="CT28" s="3">
        <v>97</v>
      </c>
      <c r="CU28" s="3">
        <v>98</v>
      </c>
      <c r="CV28" s="3">
        <v>99</v>
      </c>
      <c r="CW28" s="3">
        <v>100</v>
      </c>
      <c r="CX28" s="3">
        <v>101</v>
      </c>
      <c r="CY28" s="3">
        <v>102</v>
      </c>
      <c r="CZ28" s="3">
        <v>103</v>
      </c>
      <c r="DA28" s="3">
        <v>104</v>
      </c>
      <c r="DB28" s="3">
        <v>105</v>
      </c>
      <c r="DC28" s="3">
        <v>106</v>
      </c>
      <c r="DD28" s="3">
        <v>107</v>
      </c>
      <c r="DE28" s="3">
        <v>108</v>
      </c>
      <c r="DF28" s="3">
        <v>109</v>
      </c>
      <c r="DG28" s="3">
        <v>110</v>
      </c>
      <c r="DH28" s="3">
        <v>111</v>
      </c>
      <c r="DI28" s="3">
        <v>112</v>
      </c>
      <c r="DJ28" s="3">
        <v>113</v>
      </c>
      <c r="DK28" s="3">
        <v>114</v>
      </c>
      <c r="DL28" s="3">
        <v>115</v>
      </c>
      <c r="DM28" s="3">
        <v>116</v>
      </c>
      <c r="DN28" s="3">
        <v>117</v>
      </c>
      <c r="DO28" s="3">
        <v>118</v>
      </c>
      <c r="DP28" s="3">
        <v>119</v>
      </c>
      <c r="DQ28" s="3">
        <v>120</v>
      </c>
      <c r="DR28" s="3">
        <v>121</v>
      </c>
      <c r="DS28" s="3">
        <v>122</v>
      </c>
      <c r="DT28" s="3">
        <v>123</v>
      </c>
      <c r="DU28" s="3">
        <v>124</v>
      </c>
      <c r="DV28" s="3">
        <v>125</v>
      </c>
      <c r="DW28" s="3">
        <v>126</v>
      </c>
      <c r="DX28" s="3">
        <v>127</v>
      </c>
      <c r="DY28" s="3">
        <v>128</v>
      </c>
      <c r="DZ28" s="3">
        <v>129</v>
      </c>
      <c r="EA28" s="3">
        <v>130</v>
      </c>
      <c r="EB28" s="3">
        <v>131</v>
      </c>
      <c r="EC28" s="3">
        <v>132</v>
      </c>
      <c r="ED28" s="3">
        <v>133</v>
      </c>
      <c r="EE28" s="3">
        <v>134</v>
      </c>
      <c r="EF28" s="3">
        <v>135</v>
      </c>
      <c r="EG28" s="3">
        <v>136</v>
      </c>
      <c r="EH28" s="3">
        <v>137</v>
      </c>
      <c r="EI28" s="3">
        <v>138</v>
      </c>
      <c r="EJ28" s="3">
        <v>139</v>
      </c>
      <c r="EK28" s="3">
        <v>140</v>
      </c>
      <c r="EL28" s="3">
        <v>141</v>
      </c>
      <c r="EM28" s="3">
        <v>142</v>
      </c>
      <c r="EN28" s="3">
        <v>143</v>
      </c>
      <c r="EO28" s="3">
        <v>144</v>
      </c>
      <c r="EP28" s="3">
        <v>145</v>
      </c>
      <c r="EQ28" s="3">
        <v>146</v>
      </c>
      <c r="ER28" s="3">
        <v>147</v>
      </c>
      <c r="ES28" s="3">
        <v>148</v>
      </c>
      <c r="ET28" s="3">
        <v>149</v>
      </c>
      <c r="EU28" s="3">
        <v>150</v>
      </c>
      <c r="EV28" s="28"/>
    </row>
    <row r="30" spans="1:152" x14ac:dyDescent="0.25">
      <c r="A30" s="10" t="s">
        <v>0</v>
      </c>
    </row>
    <row r="31" spans="1:152" x14ac:dyDescent="0.25">
      <c r="A31" s="11">
        <v>-15</v>
      </c>
      <c r="B31" s="4">
        <f>LN(B3/B2)</f>
        <v>-9.5660766372288979E-3</v>
      </c>
      <c r="C31" s="4">
        <f t="shared" ref="C31:BM31" si="0">LN(C3/C2)</f>
        <v>-1.5640213721586475E-2</v>
      </c>
      <c r="D31" s="4">
        <f t="shared" si="0"/>
        <v>1.7462564330738752E-2</v>
      </c>
      <c r="E31" s="4">
        <f t="shared" si="0"/>
        <v>3.1555842781659329E-3</v>
      </c>
      <c r="F31" s="4">
        <f t="shared" si="0"/>
        <v>-4.0347363373138358E-2</v>
      </c>
      <c r="G31" s="4">
        <f t="shared" si="0"/>
        <v>-1.5504205292671094E-2</v>
      </c>
      <c r="H31" s="4">
        <f t="shared" si="0"/>
        <v>-8.4844788997270569E-3</v>
      </c>
      <c r="I31" s="4">
        <f t="shared" si="0"/>
        <v>9.0696379196739064E-4</v>
      </c>
      <c r="J31" s="4">
        <f t="shared" si="0"/>
        <v>2.5038865278858784E-2</v>
      </c>
      <c r="K31" s="4">
        <f t="shared" si="0"/>
        <v>9.9800656680521325E-3</v>
      </c>
      <c r="L31" s="4">
        <f t="shared" si="0"/>
        <v>-1.0110111719967649E-2</v>
      </c>
      <c r="M31" s="4">
        <f t="shared" si="0"/>
        <v>2.1669299540502771E-2</v>
      </c>
      <c r="N31" s="4">
        <f t="shared" si="0"/>
        <v>-3.6955671921997675E-2</v>
      </c>
      <c r="O31" s="4">
        <f t="shared" si="0"/>
        <v>1.1368108046936387E-2</v>
      </c>
      <c r="P31" s="4">
        <f t="shared" si="0"/>
        <v>-3.2194306246128346E-2</v>
      </c>
      <c r="Q31" s="4">
        <f t="shared" si="0"/>
        <v>-8.9998447887576598E-3</v>
      </c>
      <c r="R31" s="4">
        <f t="shared" si="0"/>
        <v>-2.5076229175295141E-2</v>
      </c>
      <c r="S31" s="4">
        <f t="shared" si="0"/>
        <v>-3.33930376082444E-2</v>
      </c>
      <c r="T31" s="4">
        <f t="shared" si="0"/>
        <v>6.4185807942258019E-2</v>
      </c>
      <c r="U31" s="4">
        <f t="shared" si="0"/>
        <v>-2.4421514963849065E-2</v>
      </c>
      <c r="V31" s="4">
        <f t="shared" si="0"/>
        <v>1.125509830017664E-2</v>
      </c>
      <c r="W31" s="4">
        <f t="shared" si="0"/>
        <v>-7.0214804139945811E-2</v>
      </c>
      <c r="X31" s="4">
        <f t="shared" si="0"/>
        <v>-2.4153597351140119E-2</v>
      </c>
      <c r="Y31" s="4">
        <f t="shared" si="0"/>
        <v>-6.592006795596155E-3</v>
      </c>
      <c r="Z31" s="4">
        <f t="shared" si="0"/>
        <v>-4.5299787892323154E-3</v>
      </c>
      <c r="AA31" s="4">
        <f t="shared" si="0"/>
        <v>-3.0420640003784551E-2</v>
      </c>
      <c r="AB31" s="4">
        <f t="shared" si="0"/>
        <v>-6.2355904643152778E-2</v>
      </c>
      <c r="AC31" s="4">
        <f t="shared" si="0"/>
        <v>3.8342609654473392E-2</v>
      </c>
      <c r="AD31" s="4">
        <f t="shared" si="0"/>
        <v>-4.1097037294069834E-2</v>
      </c>
      <c r="AE31" s="4">
        <f t="shared" si="0"/>
        <v>2.6991685374323903E-2</v>
      </c>
      <c r="AF31" s="4">
        <f t="shared" si="0"/>
        <v>-2.1612741682313585E-2</v>
      </c>
      <c r="AG31" s="4">
        <f t="shared" si="0"/>
        <v>-3.0418960763780152E-2</v>
      </c>
      <c r="AH31" s="4">
        <f t="shared" si="0"/>
        <v>1.267444117686814E-2</v>
      </c>
      <c r="AI31" s="4">
        <f t="shared" si="0"/>
        <v>3.1319242360036741E-2</v>
      </c>
      <c r="AJ31" s="4">
        <f t="shared" si="0"/>
        <v>-4.2463050758444663E-2</v>
      </c>
      <c r="AK31" s="4">
        <f t="shared" si="0"/>
        <v>2.1076782142987922E-2</v>
      </c>
      <c r="AL31" s="4">
        <f t="shared" si="0"/>
        <v>-7.01199121028038E-2</v>
      </c>
      <c r="AM31" s="4">
        <f t="shared" si="0"/>
        <v>3.3378257359688079E-2</v>
      </c>
      <c r="AN31" s="4">
        <f t="shared" si="0"/>
        <v>2.5908184175812258E-2</v>
      </c>
      <c r="AO31" s="4">
        <f t="shared" si="0"/>
        <v>1.1834427371636126E-2</v>
      </c>
      <c r="AP31" s="4">
        <f t="shared" si="0"/>
        <v>-3.3758084366086053E-3</v>
      </c>
      <c r="AQ31" s="4">
        <f t="shared" si="0"/>
        <v>-6.2643322553977476E-2</v>
      </c>
      <c r="AR31" s="4">
        <f t="shared" si="0"/>
        <v>-4.1958530334463276E-3</v>
      </c>
      <c r="AS31" s="4">
        <f t="shared" si="0"/>
        <v>-2.8942200632943824E-2</v>
      </c>
      <c r="AT31" s="4">
        <f t="shared" si="0"/>
        <v>1.0500263993821774E-2</v>
      </c>
      <c r="AU31" s="4">
        <f t="shared" si="0"/>
        <v>3.7621991789584322E-2</v>
      </c>
      <c r="AV31" s="4">
        <f t="shared" si="0"/>
        <v>-1.3657268422307583E-2</v>
      </c>
      <c r="AW31" s="4">
        <f t="shared" si="0"/>
        <v>0</v>
      </c>
      <c r="AX31" s="4">
        <f t="shared" si="0"/>
        <v>1.242251999855711E-2</v>
      </c>
      <c r="AY31" s="4">
        <f t="shared" si="0"/>
        <v>-0.10791538872330708</v>
      </c>
      <c r="AZ31" s="4">
        <f t="shared" si="0"/>
        <v>5.56459093139864E-2</v>
      </c>
      <c r="BA31" s="4">
        <f t="shared" si="0"/>
        <v>-2.9270382300113224E-2</v>
      </c>
      <c r="BB31" s="4">
        <f t="shared" si="0"/>
        <v>1.8413060646877456E-2</v>
      </c>
      <c r="BC31" s="4">
        <f t="shared" si="0"/>
        <v>-6.0658682341992023E-2</v>
      </c>
      <c r="BD31" s="4">
        <f t="shared" si="0"/>
        <v>1.0471299867295437E-2</v>
      </c>
      <c r="BE31" s="4">
        <f t="shared" si="0"/>
        <v>-4.6159000519661961E-3</v>
      </c>
      <c r="BF31" s="4">
        <f t="shared" si="0"/>
        <v>1.7662062797068796E-2</v>
      </c>
      <c r="BG31" s="4">
        <f t="shared" si="0"/>
        <v>-1.2800174766961787E-2</v>
      </c>
      <c r="BH31" s="4">
        <f t="shared" si="0"/>
        <v>-1.7106130428599511E-2</v>
      </c>
      <c r="BI31" s="4">
        <f t="shared" si="0"/>
        <v>-1.2526259819180256E-2</v>
      </c>
      <c r="BJ31" s="4">
        <f t="shared" si="0"/>
        <v>7.5508971127316521E-3</v>
      </c>
      <c r="BK31" s="4">
        <f t="shared" si="0"/>
        <v>-1.0791969073765686E-2</v>
      </c>
      <c r="BL31" s="4">
        <f t="shared" si="0"/>
        <v>-1.76016608288662E-2</v>
      </c>
      <c r="BM31" s="4">
        <f t="shared" si="0"/>
        <v>4.5421863893983956E-2</v>
      </c>
      <c r="BN31" s="4">
        <f t="shared" ref="BN31:DY31" si="1">LN(BN3/BN2)</f>
        <v>-6.7968796668380183E-2</v>
      </c>
      <c r="BO31" s="4">
        <f t="shared" si="1"/>
        <v>-3.5376855888908159E-3</v>
      </c>
      <c r="BP31" s="4">
        <f t="shared" si="1"/>
        <v>1.0050317720658434E-2</v>
      </c>
      <c r="BQ31" s="4">
        <f t="shared" si="1"/>
        <v>1.8539647715694347E-2</v>
      </c>
      <c r="BR31" s="4">
        <f t="shared" si="1"/>
        <v>-7.4906845718157077E-3</v>
      </c>
      <c r="BS31" s="4">
        <f t="shared" si="1"/>
        <v>1.7391742711869239E-2</v>
      </c>
      <c r="BT31" s="4">
        <f t="shared" si="1"/>
        <v>1.8237541025643886E-2</v>
      </c>
      <c r="BU31" s="4">
        <f t="shared" si="1"/>
        <v>1.142869582362285E-2</v>
      </c>
      <c r="BV31" s="4">
        <f t="shared" si="1"/>
        <v>-6.8393036502414932E-3</v>
      </c>
      <c r="BW31" s="4">
        <f t="shared" si="1"/>
        <v>-4.0771494929314825E-2</v>
      </c>
      <c r="BX31" s="4">
        <f t="shared" si="1"/>
        <v>-7.1058130050163813E-3</v>
      </c>
      <c r="BY31" s="4">
        <f t="shared" si="1"/>
        <v>1.4585090627342404E-2</v>
      </c>
      <c r="BZ31" s="4">
        <f t="shared" si="1"/>
        <v>-2.7827018787756255E-2</v>
      </c>
      <c r="CA31" s="4">
        <f t="shared" si="1"/>
        <v>7.8671869391251179E-3</v>
      </c>
      <c r="CB31" s="4">
        <f t="shared" si="1"/>
        <v>2.2087675008940745E-2</v>
      </c>
      <c r="CC31" s="4">
        <f t="shared" si="1"/>
        <v>-1.4250070041561889E-2</v>
      </c>
      <c r="CD31" s="4">
        <f t="shared" si="1"/>
        <v>6.3781259340287737E-3</v>
      </c>
      <c r="CE31" s="4">
        <f t="shared" si="1"/>
        <v>-3.2122218950643731E-2</v>
      </c>
      <c r="CF31" s="4">
        <f t="shared" si="1"/>
        <v>1.4001338831419014E-2</v>
      </c>
      <c r="CG31" s="4">
        <f t="shared" si="1"/>
        <v>2.6000545238801891E-2</v>
      </c>
      <c r="CH31" s="4">
        <f t="shared" si="1"/>
        <v>3.2166470574481326E-2</v>
      </c>
      <c r="CI31" s="4">
        <f t="shared" si="1"/>
        <v>-1.1071053116914323E-2</v>
      </c>
      <c r="CJ31" s="4">
        <f t="shared" si="1"/>
        <v>1.0937913240371494E-2</v>
      </c>
      <c r="CK31" s="4">
        <f t="shared" si="1"/>
        <v>5.3863940463391088E-3</v>
      </c>
      <c r="CL31" s="4">
        <f t="shared" si="1"/>
        <v>-6.7753741705588377E-3</v>
      </c>
      <c r="CM31" s="4">
        <f t="shared" si="1"/>
        <v>7.4245133771962827E-3</v>
      </c>
      <c r="CN31" s="4">
        <f t="shared" si="1"/>
        <v>-2.3405782793574744E-2</v>
      </c>
      <c r="CO31" s="4">
        <f t="shared" si="1"/>
        <v>9.7361436319508624E-3</v>
      </c>
      <c r="CP31" s="4">
        <f t="shared" si="1"/>
        <v>-1.918651552211666E-2</v>
      </c>
      <c r="CQ31" s="4">
        <f t="shared" si="1"/>
        <v>-1.0362561773832025E-3</v>
      </c>
      <c r="CR31" s="4">
        <f t="shared" si="1"/>
        <v>-3.7011003955470335E-2</v>
      </c>
      <c r="CS31" s="4">
        <f t="shared" si="1"/>
        <v>6.3066298532018245E-3</v>
      </c>
      <c r="CT31" s="4">
        <f t="shared" si="1"/>
        <v>1.1716718742306155E-2</v>
      </c>
      <c r="CU31" s="4">
        <f t="shared" si="1"/>
        <v>4.3177899171116731E-2</v>
      </c>
      <c r="CV31" s="4">
        <f t="shared" si="1"/>
        <v>1.986668694325185E-2</v>
      </c>
      <c r="CW31" s="4">
        <f t="shared" si="1"/>
        <v>-1.2404419772298954E-2</v>
      </c>
      <c r="CX31" s="4">
        <f t="shared" si="1"/>
        <v>-2.5087858522782207E-2</v>
      </c>
      <c r="CY31" s="4">
        <f t="shared" si="1"/>
        <v>-2.166507805473945E-2</v>
      </c>
      <c r="CZ31" s="4">
        <f t="shared" si="1"/>
        <v>-6.8992916900015536E-2</v>
      </c>
      <c r="DA31" s="4">
        <f t="shared" si="1"/>
        <v>-1.8505617079353432E-2</v>
      </c>
      <c r="DB31" s="4">
        <f t="shared" si="1"/>
        <v>1.3854806463167677E-2</v>
      </c>
      <c r="DC31" s="4">
        <f t="shared" si="1"/>
        <v>-7.8236011789936215E-3</v>
      </c>
      <c r="DD31" s="4">
        <f t="shared" si="1"/>
        <v>5.5522649461995661E-3</v>
      </c>
      <c r="DE31" s="4">
        <f t="shared" si="1"/>
        <v>1.276728694144472E-2</v>
      </c>
      <c r="DF31" s="4">
        <f t="shared" si="1"/>
        <v>2.6859157799460063E-4</v>
      </c>
      <c r="DG31" s="4">
        <f t="shared" si="1"/>
        <v>-2.1755753880057113E-2</v>
      </c>
      <c r="DH31" s="4">
        <f t="shared" si="1"/>
        <v>-9.1603851073988121E-3</v>
      </c>
      <c r="DI31" s="4">
        <f t="shared" si="1"/>
        <v>-2.952051291294178E-2</v>
      </c>
      <c r="DJ31" s="4">
        <f t="shared" si="1"/>
        <v>3.6379240578824708E-3</v>
      </c>
      <c r="DK31" s="4">
        <f t="shared" si="1"/>
        <v>3.0959305373079145E-3</v>
      </c>
      <c r="DL31" s="4">
        <f t="shared" si="1"/>
        <v>-1.8040549021074135E-2</v>
      </c>
      <c r="DM31" s="4">
        <f t="shared" si="1"/>
        <v>-1.3771785048373042E-2</v>
      </c>
      <c r="DN31" s="4">
        <f t="shared" si="1"/>
        <v>-2.7473045682901237E-2</v>
      </c>
      <c r="DO31" s="4">
        <f t="shared" si="1"/>
        <v>-1.7400479745265863E-2</v>
      </c>
      <c r="DP31" s="4">
        <f t="shared" si="1"/>
        <v>-5.3103942255354857E-2</v>
      </c>
      <c r="DQ31" s="4">
        <f t="shared" si="1"/>
        <v>-1.1799566848297801E-2</v>
      </c>
      <c r="DR31" s="4">
        <f t="shared" si="1"/>
        <v>1.0212425708729878E-2</v>
      </c>
      <c r="DS31" s="4">
        <f t="shared" si="1"/>
        <v>-9.8718130575588276E-3</v>
      </c>
      <c r="DT31" s="4">
        <f t="shared" si="1"/>
        <v>1.4405741928170866E-2</v>
      </c>
      <c r="DU31" s="4">
        <f t="shared" si="1"/>
        <v>3.5203667755149465E-2</v>
      </c>
      <c r="DV31" s="4">
        <f t="shared" si="1"/>
        <v>-1.3330420641010469E-2</v>
      </c>
      <c r="DW31" s="4">
        <f t="shared" si="1"/>
        <v>-1.8735396059657825E-2</v>
      </c>
      <c r="DX31" s="4">
        <f t="shared" si="1"/>
        <v>-3.3210018353655252E-2</v>
      </c>
      <c r="DY31" s="4">
        <f t="shared" si="1"/>
        <v>1.0317484825918844E-2</v>
      </c>
      <c r="DZ31" s="4">
        <f t="shared" ref="DZ31:EU31" si="2">LN(DZ3/DZ2)</f>
        <v>3.5919370995070844E-2</v>
      </c>
      <c r="EA31" s="4">
        <f t="shared" si="2"/>
        <v>4.1707463480630654E-2</v>
      </c>
      <c r="EB31" s="4">
        <f t="shared" si="2"/>
        <v>-6.3105653860085981E-3</v>
      </c>
      <c r="EC31" s="4">
        <f t="shared" si="2"/>
        <v>1.366173414257173E-2</v>
      </c>
      <c r="ED31" s="4">
        <f t="shared" si="2"/>
        <v>8.3550841202716629E-3</v>
      </c>
      <c r="EE31" s="4">
        <f t="shared" si="2"/>
        <v>-1.644865297237209E-2</v>
      </c>
      <c r="EF31" s="4">
        <f t="shared" si="2"/>
        <v>-3.8628692919855049E-3</v>
      </c>
      <c r="EG31" s="4">
        <f t="shared" si="2"/>
        <v>-1.5209476957734364E-3</v>
      </c>
      <c r="EH31" s="4">
        <f t="shared" si="2"/>
        <v>-3.1625681356680672E-3</v>
      </c>
      <c r="EI31" s="4">
        <f t="shared" si="2"/>
        <v>-5.7456071878086111E-4</v>
      </c>
      <c r="EJ31" s="4">
        <f t="shared" si="2"/>
        <v>2.9480619985612206E-2</v>
      </c>
      <c r="EK31" s="4">
        <f t="shared" si="2"/>
        <v>-2.2097097463527043E-2</v>
      </c>
      <c r="EL31" s="4">
        <f t="shared" si="2"/>
        <v>3.2056158808295406E-3</v>
      </c>
      <c r="EM31" s="4">
        <f t="shared" si="2"/>
        <v>-2.1512838994929704E-2</v>
      </c>
      <c r="EN31" s="4">
        <f t="shared" si="2"/>
        <v>1.3588802000439607E-2</v>
      </c>
      <c r="EO31" s="4">
        <f t="shared" si="2"/>
        <v>1.4242358952730899E-2</v>
      </c>
      <c r="EP31" s="4">
        <f t="shared" si="2"/>
        <v>-2.8170875142880039E-2</v>
      </c>
      <c r="EQ31" s="4">
        <f t="shared" si="2"/>
        <v>-5.6581829647174347E-3</v>
      </c>
      <c r="ER31" s="4">
        <f t="shared" si="2"/>
        <v>3.7855319876047211E-3</v>
      </c>
      <c r="ES31" s="4">
        <f t="shared" si="2"/>
        <v>4.4843083721071153E-3</v>
      </c>
      <c r="ET31" s="4">
        <f t="shared" si="2"/>
        <v>7.9549754691040746E-3</v>
      </c>
      <c r="EU31" s="4">
        <f t="shared" si="2"/>
        <v>-3.8630639394297782E-3</v>
      </c>
    </row>
    <row r="32" spans="1:152" x14ac:dyDescent="0.25">
      <c r="A32" s="11">
        <v>-14</v>
      </c>
      <c r="B32" s="4">
        <f t="shared" ref="B32:BM32" si="3">LN(B4/B3)</f>
        <v>1.4841264404447909E-2</v>
      </c>
      <c r="C32" s="4">
        <f t="shared" si="3"/>
        <v>-5.010651055497287E-3</v>
      </c>
      <c r="D32" s="4">
        <f t="shared" si="3"/>
        <v>1.1534290545000745E-3</v>
      </c>
      <c r="E32" s="4">
        <f t="shared" si="3"/>
        <v>7.5329852046330179E-3</v>
      </c>
      <c r="F32" s="4">
        <f t="shared" si="3"/>
        <v>-5.1550445078409383E-2</v>
      </c>
      <c r="G32" s="4">
        <f t="shared" si="3"/>
        <v>1.419479127418974E-3</v>
      </c>
      <c r="H32" s="4">
        <f t="shared" si="3"/>
        <v>-2.5823703254325507E-4</v>
      </c>
      <c r="I32" s="4">
        <f t="shared" si="3"/>
        <v>-1.1856054818213595E-2</v>
      </c>
      <c r="J32" s="4">
        <f t="shared" si="3"/>
        <v>2.2494854019828821E-2</v>
      </c>
      <c r="K32" s="4">
        <f t="shared" si="3"/>
        <v>9.925786493498233E-4</v>
      </c>
      <c r="L32" s="4">
        <f t="shared" si="3"/>
        <v>-1.3843106730350285E-2</v>
      </c>
      <c r="M32" s="4">
        <f t="shared" si="3"/>
        <v>-2.6060081706247944E-2</v>
      </c>
      <c r="N32" s="4">
        <f t="shared" si="3"/>
        <v>1.7631909381394003E-3</v>
      </c>
      <c r="O32" s="4">
        <f t="shared" si="3"/>
        <v>-3.0606870124281396E-2</v>
      </c>
      <c r="P32" s="4">
        <f t="shared" si="3"/>
        <v>7.5219606428988421E-3</v>
      </c>
      <c r="Q32" s="4">
        <f t="shared" si="3"/>
        <v>1.2462131776277335E-2</v>
      </c>
      <c r="R32" s="4">
        <f t="shared" si="3"/>
        <v>6.9421702728328302E-3</v>
      </c>
      <c r="S32" s="4">
        <f t="shared" si="3"/>
        <v>-5.193326905032037E-3</v>
      </c>
      <c r="T32" s="4">
        <f t="shared" si="3"/>
        <v>5.231136072333975E-2</v>
      </c>
      <c r="U32" s="4">
        <f t="shared" si="3"/>
        <v>-0.14680644045244137</v>
      </c>
      <c r="V32" s="4">
        <f t="shared" si="3"/>
        <v>-2.1042314200849913E-2</v>
      </c>
      <c r="W32" s="4">
        <f t="shared" si="3"/>
        <v>-2.4898640810739263E-3</v>
      </c>
      <c r="X32" s="4">
        <f t="shared" si="3"/>
        <v>8.7976882310861048E-3</v>
      </c>
      <c r="Y32" s="4">
        <f t="shared" si="3"/>
        <v>1.8132663507282192E-2</v>
      </c>
      <c r="Z32" s="4">
        <f t="shared" si="3"/>
        <v>-2.3350366563624866E-2</v>
      </c>
      <c r="AA32" s="4">
        <f t="shared" si="3"/>
        <v>-1.1589253385832382E-3</v>
      </c>
      <c r="AB32" s="4">
        <f t="shared" si="3"/>
        <v>7.7220756652092654E-3</v>
      </c>
      <c r="AC32" s="4">
        <f t="shared" si="3"/>
        <v>-0.11842573566170492</v>
      </c>
      <c r="AD32" s="4">
        <f t="shared" si="3"/>
        <v>-2.718887235153343E-2</v>
      </c>
      <c r="AE32" s="4">
        <f t="shared" si="3"/>
        <v>1.1639190724592239E-2</v>
      </c>
      <c r="AF32" s="4">
        <f t="shared" si="3"/>
        <v>5.4471172958538046E-3</v>
      </c>
      <c r="AG32" s="4">
        <f t="shared" si="3"/>
        <v>-2.2406463045624983E-3</v>
      </c>
      <c r="AH32" s="4">
        <f t="shared" si="3"/>
        <v>4.3088476253683883E-3</v>
      </c>
      <c r="AI32" s="4">
        <f t="shared" si="3"/>
        <v>2.7985955611245786E-2</v>
      </c>
      <c r="AJ32" s="4">
        <f t="shared" si="3"/>
        <v>-5.8639880698819459E-2</v>
      </c>
      <c r="AK32" s="4">
        <f t="shared" si="3"/>
        <v>-2.6979752441649314E-2</v>
      </c>
      <c r="AL32" s="4">
        <f t="shared" si="3"/>
        <v>-2.2699009637477646E-2</v>
      </c>
      <c r="AM32" s="4">
        <f t="shared" si="3"/>
        <v>2.1648933265291548E-2</v>
      </c>
      <c r="AN32" s="4">
        <f t="shared" si="3"/>
        <v>1.5928150685366037E-2</v>
      </c>
      <c r="AO32" s="4">
        <f t="shared" si="3"/>
        <v>9.2705905464186642E-3</v>
      </c>
      <c r="AP32" s="4">
        <f t="shared" si="3"/>
        <v>-1.3618266858028366E-2</v>
      </c>
      <c r="AQ32" s="4">
        <f t="shared" si="3"/>
        <v>1.27231369863444E-2</v>
      </c>
      <c r="AR32" s="4">
        <f t="shared" si="3"/>
        <v>-6.9643731839283546E-2</v>
      </c>
      <c r="AS32" s="4">
        <f t="shared" si="3"/>
        <v>-3.3354298293345637E-2</v>
      </c>
      <c r="AT32" s="4">
        <f t="shared" si="3"/>
        <v>3.7584214814282729E-2</v>
      </c>
      <c r="AU32" s="4">
        <f t="shared" si="3"/>
        <v>-2.5712363128489006E-2</v>
      </c>
      <c r="AV32" s="4">
        <f t="shared" si="3"/>
        <v>5.2095111883401872E-2</v>
      </c>
      <c r="AW32" s="4">
        <f t="shared" si="3"/>
        <v>3.4823018358744904E-3</v>
      </c>
      <c r="AX32" s="4">
        <f t="shared" si="3"/>
        <v>-1.2422519998557209E-2</v>
      </c>
      <c r="AY32" s="4">
        <f t="shared" si="3"/>
        <v>-0.29026939601673185</v>
      </c>
      <c r="AZ32" s="4">
        <f t="shared" si="3"/>
        <v>-3.063302586323775E-2</v>
      </c>
      <c r="BA32" s="4">
        <f t="shared" si="3"/>
        <v>-3.6369687965794447E-3</v>
      </c>
      <c r="BB32" s="4">
        <f t="shared" si="3"/>
        <v>-1.9418085857101627E-2</v>
      </c>
      <c r="BC32" s="4">
        <f t="shared" si="3"/>
        <v>6.7327367917002058E-3</v>
      </c>
      <c r="BD32" s="4">
        <f t="shared" si="3"/>
        <v>-5.2096901412729138E-4</v>
      </c>
      <c r="BE32" s="4">
        <f t="shared" si="3"/>
        <v>-1.8006488510651494E-2</v>
      </c>
      <c r="BF32" s="4">
        <f t="shared" si="3"/>
        <v>-3.5075448096773139E-3</v>
      </c>
      <c r="BG32" s="4">
        <f t="shared" si="3"/>
        <v>-4.1090414868128963E-2</v>
      </c>
      <c r="BH32" s="4">
        <f t="shared" si="3"/>
        <v>-1.8809331957496227E-2</v>
      </c>
      <c r="BI32" s="4">
        <f t="shared" si="3"/>
        <v>2.5178359923410348E-3</v>
      </c>
      <c r="BJ32" s="4">
        <f t="shared" si="3"/>
        <v>4.1166826560730821E-3</v>
      </c>
      <c r="BK32" s="4">
        <f t="shared" si="3"/>
        <v>-1.551200992083893E-2</v>
      </c>
      <c r="BL32" s="4">
        <f t="shared" si="3"/>
        <v>2.7522376815255632E-2</v>
      </c>
      <c r="BM32" s="4">
        <f t="shared" si="3"/>
        <v>-3.0520928549703724E-3</v>
      </c>
      <c r="BN32" s="4">
        <f t="shared" ref="BN32:DY32" si="4">LN(BN4/BN3)</f>
        <v>-0.15737525861698565</v>
      </c>
      <c r="BO32" s="4">
        <f t="shared" si="4"/>
        <v>-2.6333114612713635E-2</v>
      </c>
      <c r="BP32" s="4">
        <f t="shared" si="4"/>
        <v>-2.0803127629763284E-2</v>
      </c>
      <c r="BQ32" s="4">
        <f t="shared" si="4"/>
        <v>-4.4183141834794664E-3</v>
      </c>
      <c r="BR32" s="4">
        <f t="shared" si="4"/>
        <v>0</v>
      </c>
      <c r="BS32" s="4">
        <f t="shared" si="4"/>
        <v>-2.1787354184907296E-2</v>
      </c>
      <c r="BT32" s="4">
        <f t="shared" si="4"/>
        <v>4.0080367176092485E-3</v>
      </c>
      <c r="BU32" s="4">
        <f t="shared" si="4"/>
        <v>-1.6229473166979404E-2</v>
      </c>
      <c r="BV32" s="4">
        <f t="shared" si="4"/>
        <v>-3.2685240761887578E-2</v>
      </c>
      <c r="BW32" s="4">
        <f t="shared" si="4"/>
        <v>-2.5544172051728622E-2</v>
      </c>
      <c r="BX32" s="4">
        <f t="shared" si="4"/>
        <v>6.5609690697007329E-3</v>
      </c>
      <c r="BY32" s="4">
        <f t="shared" si="4"/>
        <v>-6.0904522949609442E-3</v>
      </c>
      <c r="BZ32" s="4">
        <f t="shared" si="4"/>
        <v>-1.8385772742954287E-2</v>
      </c>
      <c r="CA32" s="4">
        <f t="shared" si="4"/>
        <v>3.8014438835133488E-2</v>
      </c>
      <c r="CB32" s="4">
        <f t="shared" si="4"/>
        <v>1.6807118316381191E-2</v>
      </c>
      <c r="CC32" s="4">
        <f t="shared" si="4"/>
        <v>-0.15689819885404263</v>
      </c>
      <c r="CD32" s="4">
        <f t="shared" si="4"/>
        <v>-2.1111343085275479E-2</v>
      </c>
      <c r="CE32" s="4">
        <f t="shared" si="4"/>
        <v>-2.0124518177954256E-2</v>
      </c>
      <c r="CF32" s="4">
        <f t="shared" si="4"/>
        <v>-2.9081913985063046E-2</v>
      </c>
      <c r="CG32" s="4">
        <f t="shared" si="4"/>
        <v>-2.6175055124760091E-3</v>
      </c>
      <c r="CH32" s="4">
        <f t="shared" si="4"/>
        <v>-3.4546770109587559E-2</v>
      </c>
      <c r="CI32" s="4">
        <f t="shared" si="4"/>
        <v>4.3467534425531426E-3</v>
      </c>
      <c r="CJ32" s="4">
        <f t="shared" si="4"/>
        <v>-6.8728669922019266E-3</v>
      </c>
      <c r="CK32" s="4">
        <f t="shared" si="4"/>
        <v>-7.3726594561723452E-2</v>
      </c>
      <c r="CL32" s="4">
        <f t="shared" si="4"/>
        <v>-1.3259367244796243E-2</v>
      </c>
      <c r="CM32" s="4">
        <f t="shared" si="4"/>
        <v>1.1133317702197797E-2</v>
      </c>
      <c r="CN32" s="4">
        <f t="shared" si="4"/>
        <v>-1.4401610922090883E-2</v>
      </c>
      <c r="CO32" s="4">
        <f t="shared" si="4"/>
        <v>-1.671200186407773E-2</v>
      </c>
      <c r="CP32" s="4">
        <f t="shared" si="4"/>
        <v>3.7759738312631443E-2</v>
      </c>
      <c r="CQ32" s="4">
        <f t="shared" si="4"/>
        <v>-3.375314467185404E-3</v>
      </c>
      <c r="CR32" s="4">
        <f t="shared" si="4"/>
        <v>-9.3205409441856221E-2</v>
      </c>
      <c r="CS32" s="4">
        <f t="shared" si="4"/>
        <v>-4.5005002174177917E-2</v>
      </c>
      <c r="CT32" s="4">
        <f t="shared" si="4"/>
        <v>1.8221252393113709E-2</v>
      </c>
      <c r="CU32" s="4">
        <f t="shared" si="4"/>
        <v>-2.664197551931214E-2</v>
      </c>
      <c r="CV32" s="4">
        <f t="shared" si="4"/>
        <v>2.8930149358915003E-3</v>
      </c>
      <c r="CW32" s="4">
        <f t="shared" si="4"/>
        <v>-6.6269523728445925E-2</v>
      </c>
      <c r="CX32" s="4">
        <f t="shared" si="4"/>
        <v>-1.9014494081406801E-2</v>
      </c>
      <c r="CY32" s="4">
        <f t="shared" si="4"/>
        <v>-7.4943951051329354E-3</v>
      </c>
      <c r="CZ32" s="4">
        <f t="shared" si="4"/>
        <v>-5.0040929304058505E-2</v>
      </c>
      <c r="DA32" s="4">
        <f t="shared" si="4"/>
        <v>-4.6170234203744283E-2</v>
      </c>
      <c r="DB32" s="4">
        <f t="shared" si="4"/>
        <v>1.3826946200610427E-2</v>
      </c>
      <c r="DC32" s="4">
        <f t="shared" si="4"/>
        <v>-1.7430301268389299E-2</v>
      </c>
      <c r="DD32" s="4">
        <f t="shared" si="4"/>
        <v>1.9934227954467112E-2</v>
      </c>
      <c r="DE32" s="4">
        <f t="shared" si="4"/>
        <v>6.5971015515045228E-3</v>
      </c>
      <c r="DF32" s="4">
        <f t="shared" si="4"/>
        <v>-8.9032831908530466E-3</v>
      </c>
      <c r="DG32" s="4">
        <f t="shared" si="4"/>
        <v>-7.9944930534498068E-2</v>
      </c>
      <c r="DH32" s="4">
        <f t="shared" si="4"/>
        <v>-7.4406269638122484E-3</v>
      </c>
      <c r="DI32" s="4">
        <f t="shared" si="4"/>
        <v>-1.4026961808521195E-2</v>
      </c>
      <c r="DJ32" s="4">
        <f t="shared" si="4"/>
        <v>-1.690176781702905E-2</v>
      </c>
      <c r="DK32" s="4">
        <f t="shared" si="4"/>
        <v>1.4017754386133384E-2</v>
      </c>
      <c r="DL32" s="4">
        <f t="shared" si="4"/>
        <v>-3.6447636262995561E-2</v>
      </c>
      <c r="DM32" s="4">
        <f t="shared" si="4"/>
        <v>3.1675095880303115E-2</v>
      </c>
      <c r="DN32" s="4">
        <f t="shared" si="4"/>
        <v>-1.3330420641011595E-2</v>
      </c>
      <c r="DO32" s="4">
        <f t="shared" si="4"/>
        <v>-6.5437806852054817E-2</v>
      </c>
      <c r="DP32" s="4">
        <f t="shared" si="4"/>
        <v>-3.7623078841976042E-2</v>
      </c>
      <c r="DQ32" s="4">
        <f t="shared" si="4"/>
        <v>2.0666382975599279E-2</v>
      </c>
      <c r="DR32" s="4">
        <f t="shared" si="4"/>
        <v>-7.2454482634926954E-3</v>
      </c>
      <c r="DS32" s="4">
        <f t="shared" si="4"/>
        <v>-1.9751569177754724E-2</v>
      </c>
      <c r="DT32" s="4">
        <f t="shared" si="4"/>
        <v>2.6606490249240746E-2</v>
      </c>
      <c r="DU32" s="4">
        <f t="shared" si="4"/>
        <v>9.1820057874148833E-3</v>
      </c>
      <c r="DV32" s="4">
        <f t="shared" si="4"/>
        <v>-0.18417427393338778</v>
      </c>
      <c r="DW32" s="4">
        <f t="shared" si="4"/>
        <v>1.2945775725920073E-3</v>
      </c>
      <c r="DX32" s="4">
        <f t="shared" si="4"/>
        <v>-2.1047772421164047E-2</v>
      </c>
      <c r="DY32" s="4">
        <f t="shared" si="4"/>
        <v>-3.4491697618715692E-2</v>
      </c>
      <c r="DZ32" s="4">
        <f t="shared" ref="DZ32:EU32" si="5">LN(DZ4/DZ3)</f>
        <v>-1.8465077158412572E-3</v>
      </c>
      <c r="EA32" s="4">
        <f t="shared" si="5"/>
        <v>-3.8306102829225773E-2</v>
      </c>
      <c r="EB32" s="4">
        <f t="shared" si="5"/>
        <v>7.0312386942418753E-4</v>
      </c>
      <c r="EC32" s="4">
        <f t="shared" si="5"/>
        <v>-9.7392992253211123E-3</v>
      </c>
      <c r="ED32" s="4">
        <f t="shared" si="5"/>
        <v>-5.9528968627391779E-2</v>
      </c>
      <c r="EE32" s="4">
        <f t="shared" si="5"/>
        <v>-2.8662459702633546E-2</v>
      </c>
      <c r="EF32" s="4">
        <f t="shared" si="5"/>
        <v>1.4091492797509601E-2</v>
      </c>
      <c r="EG32" s="4">
        <f t="shared" si="5"/>
        <v>1.0598181271730284E-2</v>
      </c>
      <c r="EH32" s="4">
        <f t="shared" si="5"/>
        <v>5.1038896100060053E-3</v>
      </c>
      <c r="EI32" s="4">
        <f t="shared" si="5"/>
        <v>5.1590916471355745E-3</v>
      </c>
      <c r="EJ32" s="4">
        <f t="shared" si="5"/>
        <v>2.7006313891358911E-2</v>
      </c>
      <c r="EK32" s="4">
        <f t="shared" si="5"/>
        <v>-7.0028599287872723E-2</v>
      </c>
      <c r="EL32" s="4">
        <f t="shared" si="5"/>
        <v>-1.2884471994364358E-2</v>
      </c>
      <c r="EM32" s="4">
        <f t="shared" si="5"/>
        <v>-4.0466919563702441E-3</v>
      </c>
      <c r="EN32" s="4">
        <f t="shared" si="5"/>
        <v>-1.8263940020487597E-2</v>
      </c>
      <c r="EO32" s="4">
        <f t="shared" si="5"/>
        <v>1.1216879741350948E-3</v>
      </c>
      <c r="EP32" s="4">
        <f t="shared" si="5"/>
        <v>-1.8412845438230081E-2</v>
      </c>
      <c r="EQ32" s="4">
        <f t="shared" si="5"/>
        <v>-1.0320495096056655E-2</v>
      </c>
      <c r="ER32" s="4">
        <f t="shared" si="5"/>
        <v>-1.5740332882173653E-2</v>
      </c>
      <c r="ES32" s="4">
        <f t="shared" si="5"/>
        <v>-2.2625378768841665E-2</v>
      </c>
      <c r="ET32" s="4">
        <f t="shared" si="5"/>
        <v>-2.2100326621141583E-2</v>
      </c>
      <c r="EU32" s="4">
        <f t="shared" si="5"/>
        <v>1.1196747333530191E-2</v>
      </c>
    </row>
    <row r="33" spans="1:152" x14ac:dyDescent="0.25">
      <c r="A33" s="11">
        <v>-13</v>
      </c>
      <c r="B33" s="4">
        <f t="shared" ref="B33:BM33" si="6">LN(B5/B4)</f>
        <v>-2.3541629592636899E-2</v>
      </c>
      <c r="C33" s="4">
        <f t="shared" si="6"/>
        <v>-5.4242686291056229E-3</v>
      </c>
      <c r="D33" s="4">
        <f t="shared" si="6"/>
        <v>-7.2073723800122967E-4</v>
      </c>
      <c r="E33" s="4">
        <f t="shared" si="6"/>
        <v>-1.9577478146800147E-2</v>
      </c>
      <c r="F33" s="4">
        <f t="shared" si="6"/>
        <v>1.023403267498116E-2</v>
      </c>
      <c r="G33" s="4">
        <f t="shared" si="6"/>
        <v>-4.7393633574504363E-3</v>
      </c>
      <c r="H33" s="4">
        <f t="shared" si="6"/>
        <v>-2.5830373613402232E-4</v>
      </c>
      <c r="I33" s="4">
        <f t="shared" si="6"/>
        <v>3.9676572347389083E-3</v>
      </c>
      <c r="J33" s="4">
        <f t="shared" si="6"/>
        <v>2.1999947991661477E-2</v>
      </c>
      <c r="K33" s="4">
        <f t="shared" si="6"/>
        <v>-6.46928341727561E-3</v>
      </c>
      <c r="L33" s="4">
        <f t="shared" si="6"/>
        <v>-3.2375553808569372E-3</v>
      </c>
      <c r="M33" s="4">
        <f t="shared" si="6"/>
        <v>-1.4678887462531054E-3</v>
      </c>
      <c r="N33" s="4">
        <f t="shared" si="6"/>
        <v>-1.9575665132618494E-4</v>
      </c>
      <c r="O33" s="4">
        <f t="shared" si="6"/>
        <v>-3.8925850281055418E-3</v>
      </c>
      <c r="P33" s="4">
        <f t="shared" si="6"/>
        <v>7.465802904477967E-3</v>
      </c>
      <c r="Q33" s="4">
        <f t="shared" si="6"/>
        <v>3.1934666276135837E-2</v>
      </c>
      <c r="R33" s="4">
        <f t="shared" si="6"/>
        <v>-1.5971553925277122E-2</v>
      </c>
      <c r="S33" s="4">
        <f t="shared" si="6"/>
        <v>-1.1126164923571996E-2</v>
      </c>
      <c r="T33" s="4">
        <f t="shared" si="6"/>
        <v>1.1731006855838957E-2</v>
      </c>
      <c r="U33" s="4">
        <f t="shared" si="6"/>
        <v>9.3469758900338928E-2</v>
      </c>
      <c r="V33" s="4">
        <f t="shared" si="6"/>
        <v>1.468870260247864E-2</v>
      </c>
      <c r="W33" s="4">
        <f t="shared" si="6"/>
        <v>-2.4960789816926968E-3</v>
      </c>
      <c r="X33" s="4">
        <f t="shared" si="6"/>
        <v>-4.8780584534338593E-3</v>
      </c>
      <c r="Y33" s="4">
        <f t="shared" si="6"/>
        <v>1.7809717207185924E-2</v>
      </c>
      <c r="Z33" s="4">
        <f t="shared" si="6"/>
        <v>1.0658205984016435E-2</v>
      </c>
      <c r="AA33" s="4">
        <f t="shared" si="6"/>
        <v>2.702170838138705E-3</v>
      </c>
      <c r="AB33" s="4">
        <f t="shared" si="6"/>
        <v>1.3624705533679053E-2</v>
      </c>
      <c r="AC33" s="4">
        <f t="shared" si="6"/>
        <v>1.2805621179449264E-2</v>
      </c>
      <c r="AD33" s="4">
        <f t="shared" si="6"/>
        <v>-2.1429336953964054E-2</v>
      </c>
      <c r="AE33" s="4">
        <f t="shared" si="6"/>
        <v>1.1505277115535029E-2</v>
      </c>
      <c r="AF33" s="4">
        <f t="shared" si="6"/>
        <v>8.8635888288354069E-3</v>
      </c>
      <c r="AG33" s="4">
        <f t="shared" si="6"/>
        <v>-9.7679042155712995E-3</v>
      </c>
      <c r="AH33" s="4">
        <f t="shared" si="6"/>
        <v>-2.8704829132811518E-3</v>
      </c>
      <c r="AI33" s="4">
        <f t="shared" si="6"/>
        <v>-3.1495962800092384E-2</v>
      </c>
      <c r="AJ33" s="4">
        <f t="shared" si="6"/>
        <v>8.9291103123603374E-2</v>
      </c>
      <c r="AK33" s="4">
        <f t="shared" si="6"/>
        <v>8.5154450631192147E-3</v>
      </c>
      <c r="AL33" s="4">
        <f t="shared" si="6"/>
        <v>-2.3226245572751526E-2</v>
      </c>
      <c r="AM33" s="4">
        <f t="shared" si="6"/>
        <v>4.1365175504179293E-3</v>
      </c>
      <c r="AN33" s="4">
        <f t="shared" si="6"/>
        <v>1.5678417295123679E-2</v>
      </c>
      <c r="AO33" s="4">
        <f t="shared" si="6"/>
        <v>-2.1965233654509125E-2</v>
      </c>
      <c r="AP33" s="4">
        <f t="shared" si="6"/>
        <v>-4.1636367803294765E-3</v>
      </c>
      <c r="AQ33" s="4">
        <f t="shared" si="6"/>
        <v>-3.397674204683412E-3</v>
      </c>
      <c r="AR33" s="4">
        <f t="shared" si="6"/>
        <v>3.6247696394462762E-3</v>
      </c>
      <c r="AS33" s="4">
        <f t="shared" si="6"/>
        <v>-4.4178327644597608E-2</v>
      </c>
      <c r="AT33" s="4">
        <f t="shared" si="6"/>
        <v>3.622266011739704E-2</v>
      </c>
      <c r="AU33" s="4">
        <f t="shared" si="6"/>
        <v>1.2289342796343306E-2</v>
      </c>
      <c r="AV33" s="4">
        <f t="shared" si="6"/>
        <v>4.1008379746413593E-3</v>
      </c>
      <c r="AW33" s="4">
        <f t="shared" si="6"/>
        <v>-8.6943926647769121E-4</v>
      </c>
      <c r="AX33" s="4">
        <f t="shared" si="6"/>
        <v>-1.8291269972251393E-2</v>
      </c>
      <c r="AY33" s="4">
        <f t="shared" si="6"/>
        <v>-6.2370264555476609E-3</v>
      </c>
      <c r="AZ33" s="4">
        <f t="shared" si="6"/>
        <v>6.0808943839272492E-3</v>
      </c>
      <c r="BA33" s="4">
        <f t="shared" si="6"/>
        <v>-3.6502446371115575E-3</v>
      </c>
      <c r="BB33" s="4">
        <f t="shared" si="6"/>
        <v>1.4144507386158175E-2</v>
      </c>
      <c r="BC33" s="4">
        <f t="shared" si="6"/>
        <v>6.6877100313701074E-3</v>
      </c>
      <c r="BD33" s="4">
        <f t="shared" si="6"/>
        <v>-1.7522789332654266E-2</v>
      </c>
      <c r="BE33" s="4">
        <f t="shared" si="6"/>
        <v>-9.0131299657562041E-3</v>
      </c>
      <c r="BF33" s="4">
        <f t="shared" si="6"/>
        <v>-7.02987726666229E-4</v>
      </c>
      <c r="BG33" s="4">
        <f t="shared" si="6"/>
        <v>1.140009565868776E-2</v>
      </c>
      <c r="BH33" s="4">
        <f t="shared" si="6"/>
        <v>-3.798378507473725E-2</v>
      </c>
      <c r="BI33" s="4">
        <f t="shared" si="6"/>
        <v>2.511512412660994E-3</v>
      </c>
      <c r="BJ33" s="4">
        <f t="shared" si="6"/>
        <v>1.049731700027187E-2</v>
      </c>
      <c r="BK33" s="4">
        <f t="shared" si="6"/>
        <v>-7.8041696564131197E-3</v>
      </c>
      <c r="BL33" s="4">
        <f t="shared" si="6"/>
        <v>3.6950404275393378E-3</v>
      </c>
      <c r="BM33" s="4">
        <f t="shared" si="6"/>
        <v>-4.3763745997988882E-3</v>
      </c>
      <c r="BN33" s="4">
        <f t="shared" ref="BN33:DY33" si="7">LN(BN5/BN4)</f>
        <v>0.12054896464490665</v>
      </c>
      <c r="BO33" s="4">
        <f t="shared" si="7"/>
        <v>2.0213462746918303E-4</v>
      </c>
      <c r="BP33" s="4">
        <f t="shared" si="7"/>
        <v>-2.1245108613736154E-2</v>
      </c>
      <c r="BQ33" s="4">
        <f t="shared" si="7"/>
        <v>1.8523576302887028E-2</v>
      </c>
      <c r="BR33" s="4">
        <f t="shared" si="7"/>
        <v>0</v>
      </c>
      <c r="BS33" s="4">
        <f t="shared" si="7"/>
        <v>-1.4197230694310701E-2</v>
      </c>
      <c r="BT33" s="4">
        <f t="shared" si="7"/>
        <v>8.2988028146941829E-3</v>
      </c>
      <c r="BU33" s="4">
        <f t="shared" si="7"/>
        <v>6.7146535256409033E-3</v>
      </c>
      <c r="BV33" s="4">
        <f t="shared" si="7"/>
        <v>8.1003223143646008E-4</v>
      </c>
      <c r="BW33" s="4">
        <f t="shared" si="7"/>
        <v>-2.4223850306342283E-2</v>
      </c>
      <c r="BX33" s="4">
        <f t="shared" si="7"/>
        <v>6.51820318778635E-3</v>
      </c>
      <c r="BY33" s="4">
        <f t="shared" si="7"/>
        <v>9.6649183734581322E-3</v>
      </c>
      <c r="BZ33" s="4">
        <f t="shared" si="7"/>
        <v>-5.4606354521743797E-3</v>
      </c>
      <c r="CA33" s="4">
        <f t="shared" si="7"/>
        <v>-9.4345532084082098E-4</v>
      </c>
      <c r="CB33" s="4">
        <f t="shared" si="7"/>
        <v>-1.7560743866864209E-2</v>
      </c>
      <c r="CC33" s="4">
        <f t="shared" si="7"/>
        <v>0.15816376771121762</v>
      </c>
      <c r="CD33" s="4">
        <f t="shared" si="7"/>
        <v>-1.3924487995229978E-3</v>
      </c>
      <c r="CE33" s="4">
        <f t="shared" si="7"/>
        <v>-2.0537846682777593E-2</v>
      </c>
      <c r="CF33" s="4">
        <f t="shared" si="7"/>
        <v>1.2764113382610201E-2</v>
      </c>
      <c r="CG33" s="4">
        <f t="shared" si="7"/>
        <v>-2.6243748319977364E-3</v>
      </c>
      <c r="CH33" s="4">
        <f t="shared" si="7"/>
        <v>-5.476184740977272E-3</v>
      </c>
      <c r="CI33" s="4">
        <f t="shared" si="7"/>
        <v>3.6879750709828906E-3</v>
      </c>
      <c r="CJ33" s="4">
        <f t="shared" si="7"/>
        <v>2.0263431452324674E-3</v>
      </c>
      <c r="CK33" s="4">
        <f t="shared" si="7"/>
        <v>1.0619564206716467E-2</v>
      </c>
      <c r="CL33" s="4">
        <f t="shared" si="7"/>
        <v>-3.5275880077909154E-2</v>
      </c>
      <c r="CM33" s="4">
        <f t="shared" si="7"/>
        <v>1.1010730489248118E-2</v>
      </c>
      <c r="CN33" s="4">
        <f t="shared" si="7"/>
        <v>3.5446267778560373E-3</v>
      </c>
      <c r="CO33" s="4">
        <f t="shared" si="7"/>
        <v>-6.6768198929737519E-3</v>
      </c>
      <c r="CP33" s="4">
        <f t="shared" si="7"/>
        <v>-6.7659755856257159E-3</v>
      </c>
      <c r="CQ33" s="4">
        <f t="shared" si="7"/>
        <v>-6.7850006568091594E-3</v>
      </c>
      <c r="CR33" s="4">
        <f t="shared" si="7"/>
        <v>7.5020531298786469E-2</v>
      </c>
      <c r="CS33" s="4">
        <f t="shared" si="7"/>
        <v>-4.5358069919937743E-3</v>
      </c>
      <c r="CT33" s="4">
        <f t="shared" si="7"/>
        <v>1.7895171103455308E-2</v>
      </c>
      <c r="CU33" s="4">
        <f t="shared" si="7"/>
        <v>1.2257893627273588E-2</v>
      </c>
      <c r="CV33" s="4">
        <f t="shared" si="7"/>
        <v>2.8846695380290777E-3</v>
      </c>
      <c r="CW33" s="4">
        <f t="shared" si="7"/>
        <v>-7.1734871956602312E-3</v>
      </c>
      <c r="CX33" s="4">
        <f t="shared" si="7"/>
        <v>-3.5031475481796916E-3</v>
      </c>
      <c r="CY33" s="4">
        <f t="shared" si="7"/>
        <v>-4.020101967189476E-3</v>
      </c>
      <c r="CZ33" s="4">
        <f t="shared" si="7"/>
        <v>3.1656230808956992E-3</v>
      </c>
      <c r="DA33" s="4">
        <f t="shared" si="7"/>
        <v>-6.4450703120758901E-2</v>
      </c>
      <c r="DB33" s="4">
        <f t="shared" si="7"/>
        <v>1.3638366280330567E-2</v>
      </c>
      <c r="DC33" s="4">
        <f t="shared" si="7"/>
        <v>7.6433418839441407E-3</v>
      </c>
      <c r="DD33" s="4">
        <f t="shared" si="7"/>
        <v>-4.5608124900705432E-3</v>
      </c>
      <c r="DE33" s="4">
        <f t="shared" si="7"/>
        <v>-4.8060563828879188E-3</v>
      </c>
      <c r="DF33" s="4">
        <f t="shared" si="7"/>
        <v>-2.7752904244870973E-2</v>
      </c>
      <c r="DG33" s="4">
        <f t="shared" si="7"/>
        <v>0.10399365854773249</v>
      </c>
      <c r="DH33" s="4">
        <f t="shared" si="7"/>
        <v>-1.2885069839567991E-3</v>
      </c>
      <c r="DI33" s="4">
        <f t="shared" si="7"/>
        <v>-1.4226519979475181E-2</v>
      </c>
      <c r="DJ33" s="4">
        <f t="shared" si="7"/>
        <v>1.1767610239433866E-2</v>
      </c>
      <c r="DK33" s="4">
        <f t="shared" si="7"/>
        <v>1.3823970237426807E-2</v>
      </c>
      <c r="DL33" s="4">
        <f t="shared" si="7"/>
        <v>8.6029033302262928E-3</v>
      </c>
      <c r="DM33" s="4">
        <f t="shared" si="7"/>
        <v>3.8792347295157057E-3</v>
      </c>
      <c r="DN33" s="4">
        <f t="shared" si="7"/>
        <v>1.1883447222481204E-2</v>
      </c>
      <c r="DO33" s="4">
        <f t="shared" si="7"/>
        <v>-9.1856252451877844E-3</v>
      </c>
      <c r="DP33" s="4">
        <f t="shared" si="7"/>
        <v>-4.5331510150918138E-2</v>
      </c>
      <c r="DQ33" s="4">
        <f t="shared" si="7"/>
        <v>2.0247917172858815E-2</v>
      </c>
      <c r="DR33" s="4">
        <f t="shared" si="7"/>
        <v>7.1562986942217879E-3</v>
      </c>
      <c r="DS33" s="4">
        <f t="shared" si="7"/>
        <v>-6.7685499406750799E-3</v>
      </c>
      <c r="DT33" s="4">
        <f t="shared" si="7"/>
        <v>2.0526898300569471E-3</v>
      </c>
      <c r="DU33" s="4">
        <f t="shared" si="7"/>
        <v>-1.8237565187082576E-2</v>
      </c>
      <c r="DV33" s="4">
        <f t="shared" si="7"/>
        <v>0.12459029683094879</v>
      </c>
      <c r="DW33" s="4">
        <f t="shared" si="7"/>
        <v>-3.8885401914139318E-3</v>
      </c>
      <c r="DX33" s="4">
        <f t="shared" si="7"/>
        <v>-2.1500323400924316E-2</v>
      </c>
      <c r="DY33" s="4">
        <f t="shared" si="7"/>
        <v>1.4172542053025023E-2</v>
      </c>
      <c r="DZ33" s="4">
        <f t="shared" ref="DZ33:EU33" si="8">LN(DZ5/DZ4)</f>
        <v>-1.8499236150425979E-3</v>
      </c>
      <c r="EA33" s="4">
        <f t="shared" si="8"/>
        <v>-5.5330977061202671E-3</v>
      </c>
      <c r="EB33" s="4">
        <f t="shared" si="8"/>
        <v>3.6640166901321979E-3</v>
      </c>
      <c r="EC33" s="4">
        <f t="shared" si="8"/>
        <v>3.3292285984306363E-3</v>
      </c>
      <c r="ED33" s="4">
        <f t="shared" si="8"/>
        <v>6.3621772526048146E-4</v>
      </c>
      <c r="EE33" s="4">
        <f t="shared" si="8"/>
        <v>-3.2768705971395529E-2</v>
      </c>
      <c r="EF33" s="4">
        <f t="shared" si="8"/>
        <v>1.3895678745379027E-2</v>
      </c>
      <c r="EG33" s="4">
        <f t="shared" si="8"/>
        <v>5.839682550402449E-3</v>
      </c>
      <c r="EH33" s="4">
        <f t="shared" si="8"/>
        <v>-2.8322776122061116E-3</v>
      </c>
      <c r="EI33" s="4">
        <f t="shared" si="8"/>
        <v>-9.2954188033802056E-4</v>
      </c>
      <c r="EJ33" s="4">
        <f t="shared" si="8"/>
        <v>-2.4495497833512764E-2</v>
      </c>
      <c r="EK33" s="4">
        <f t="shared" si="8"/>
        <v>7.5448676095973999E-2</v>
      </c>
      <c r="EL33" s="4">
        <f t="shared" si="8"/>
        <v>-2.1636635117012054E-3</v>
      </c>
      <c r="EM33" s="4">
        <f t="shared" si="8"/>
        <v>-4.0631342315117234E-3</v>
      </c>
      <c r="EN33" s="4">
        <f t="shared" si="8"/>
        <v>9.2252868417120899E-3</v>
      </c>
      <c r="EO33" s="4">
        <f t="shared" si="8"/>
        <v>1.1204311998008736E-3</v>
      </c>
      <c r="EP33" s="4">
        <f t="shared" si="8"/>
        <v>-1.0574644444893467E-2</v>
      </c>
      <c r="EQ33" s="4">
        <f t="shared" si="8"/>
        <v>1.8198778156413057E-4</v>
      </c>
      <c r="ER33" s="4">
        <f t="shared" si="8"/>
        <v>2.5555787313330277E-3</v>
      </c>
      <c r="ES33" s="4">
        <f t="shared" si="8"/>
        <v>2.2857313077948092E-3</v>
      </c>
      <c r="ET33" s="4">
        <f t="shared" si="8"/>
        <v>-2.8330507238615559E-2</v>
      </c>
      <c r="EU33" s="4">
        <f t="shared" si="8"/>
        <v>1.1072767077377581E-2</v>
      </c>
    </row>
    <row r="34" spans="1:152" x14ac:dyDescent="0.25">
      <c r="A34" s="11">
        <v>-12</v>
      </c>
      <c r="B34" s="4">
        <f t="shared" ref="B34:BM34" si="9">LN(B6/B5)</f>
        <v>-2.4109226927935334E-2</v>
      </c>
      <c r="C34" s="4">
        <f t="shared" si="9"/>
        <v>-5.4538518595857082E-3</v>
      </c>
      <c r="D34" s="4">
        <f t="shared" si="9"/>
        <v>-7.2125707485552705E-4</v>
      </c>
      <c r="E34" s="4">
        <f t="shared" si="9"/>
        <v>1.062344442695806E-3</v>
      </c>
      <c r="F34" s="4">
        <f t="shared" si="9"/>
        <v>-3.3997202222238341E-3</v>
      </c>
      <c r="G34" s="4">
        <f t="shared" si="9"/>
        <v>-4.7619319255704506E-3</v>
      </c>
      <c r="H34" s="4">
        <f t="shared" si="9"/>
        <v>-2.5837047418913886E-4</v>
      </c>
      <c r="I34" s="4">
        <f t="shared" si="9"/>
        <v>3.9519771236242217E-3</v>
      </c>
      <c r="J34" s="4">
        <f t="shared" si="9"/>
        <v>2.1526350705672406E-2</v>
      </c>
      <c r="K34" s="4">
        <f t="shared" si="9"/>
        <v>-6.5114077070485485E-3</v>
      </c>
      <c r="L34" s="4">
        <f t="shared" si="9"/>
        <v>-3.2480712004615063E-3</v>
      </c>
      <c r="M34" s="4">
        <f t="shared" si="9"/>
        <v>-1.4700466115188217E-3</v>
      </c>
      <c r="N34" s="4">
        <f t="shared" si="9"/>
        <v>-1.9579497949559694E-4</v>
      </c>
      <c r="O34" s="4">
        <f t="shared" si="9"/>
        <v>-2.2082920875305702E-2</v>
      </c>
      <c r="P34" s="4">
        <f t="shared" si="9"/>
        <v>7.4104774850772773E-3</v>
      </c>
      <c r="Q34" s="4">
        <f t="shared" si="9"/>
        <v>3.0946324344795852E-2</v>
      </c>
      <c r="R34" s="4">
        <f t="shared" si="9"/>
        <v>-1.6230790470631775E-2</v>
      </c>
      <c r="S34" s="4">
        <f t="shared" si="9"/>
        <v>-1.1251350612024374E-2</v>
      </c>
      <c r="T34" s="4">
        <f t="shared" si="9"/>
        <v>-6.2227955564432202E-3</v>
      </c>
      <c r="U34" s="4">
        <f t="shared" si="9"/>
        <v>5.7486215868222647E-2</v>
      </c>
      <c r="V34" s="4">
        <f t="shared" si="9"/>
        <v>1.4476064232299897E-2</v>
      </c>
      <c r="W34" s="4">
        <f t="shared" si="9"/>
        <v>-2.5023249857444459E-3</v>
      </c>
      <c r="X34" s="4">
        <f t="shared" si="9"/>
        <v>-4.9019706002062218E-3</v>
      </c>
      <c r="Y34" s="4">
        <f t="shared" si="9"/>
        <v>1.7498073375543415E-2</v>
      </c>
      <c r="Z34" s="4">
        <f t="shared" si="9"/>
        <v>1.0545805563250526E-2</v>
      </c>
      <c r="AA34" s="4">
        <f t="shared" si="9"/>
        <v>2.6948887838361109E-3</v>
      </c>
      <c r="AB34" s="4">
        <f t="shared" si="9"/>
        <v>1.3441565368660887E-2</v>
      </c>
      <c r="AC34" s="4">
        <f t="shared" si="9"/>
        <v>1.2643708454088617E-2</v>
      </c>
      <c r="AD34" s="4">
        <f t="shared" si="9"/>
        <v>-3.303053424083062E-2</v>
      </c>
      <c r="AE34" s="4">
        <f t="shared" si="9"/>
        <v>1.1374409949876357E-2</v>
      </c>
      <c r="AF34" s="4">
        <f t="shared" si="9"/>
        <v>8.7857153550103852E-3</v>
      </c>
      <c r="AG34" s="4">
        <f t="shared" si="9"/>
        <v>-9.8642581176763451E-3</v>
      </c>
      <c r="AH34" s="4">
        <f t="shared" si="9"/>
        <v>-2.8787463110690886E-3</v>
      </c>
      <c r="AI34" s="4">
        <f t="shared" si="9"/>
        <v>-6.2312680246094454E-3</v>
      </c>
      <c r="AJ34" s="4">
        <f t="shared" si="9"/>
        <v>2.076346459804447E-2</v>
      </c>
      <c r="AK34" s="4">
        <f t="shared" si="9"/>
        <v>8.4435440964198052E-3</v>
      </c>
      <c r="AL34" s="4">
        <f t="shared" si="9"/>
        <v>-2.377855761001128E-2</v>
      </c>
      <c r="AM34" s="4">
        <f t="shared" si="9"/>
        <v>4.1194772363338369E-3</v>
      </c>
      <c r="AN34" s="4">
        <f t="shared" si="9"/>
        <v>1.5436394184467829E-2</v>
      </c>
      <c r="AO34" s="4">
        <f t="shared" si="9"/>
        <v>-2.2458561484757979E-2</v>
      </c>
      <c r="AP34" s="4">
        <f t="shared" si="9"/>
        <v>-4.18104515898795E-3</v>
      </c>
      <c r="AQ34" s="4">
        <f t="shared" si="9"/>
        <v>-3.409257763023464E-3</v>
      </c>
      <c r="AR34" s="4">
        <f t="shared" si="9"/>
        <v>3.6116781239602228E-3</v>
      </c>
      <c r="AS34" s="4">
        <f t="shared" si="9"/>
        <v>-3.7674350592924011E-2</v>
      </c>
      <c r="AT34" s="4">
        <f t="shared" si="9"/>
        <v>3.4956315759575057E-2</v>
      </c>
      <c r="AU34" s="4">
        <f t="shared" si="9"/>
        <v>1.2140146519254061E-2</v>
      </c>
      <c r="AV34" s="4">
        <f t="shared" si="9"/>
        <v>4.0840897608899569E-3</v>
      </c>
      <c r="AW34" s="4">
        <f t="shared" si="9"/>
        <v>-8.7019584896592256E-4</v>
      </c>
      <c r="AX34" s="4">
        <f t="shared" si="9"/>
        <v>3.8119487074173061E-3</v>
      </c>
      <c r="AY34" s="4">
        <f t="shared" si="9"/>
        <v>-3.3038955927985815E-2</v>
      </c>
      <c r="AZ34" s="4">
        <f t="shared" si="9"/>
        <v>6.0441404913962023E-3</v>
      </c>
      <c r="BA34" s="4">
        <f t="shared" si="9"/>
        <v>-3.663617753060607E-3</v>
      </c>
      <c r="BB34" s="4">
        <f t="shared" si="9"/>
        <v>1.3947227480853617E-2</v>
      </c>
      <c r="BC34" s="4">
        <f t="shared" si="9"/>
        <v>6.6432815263758344E-3</v>
      </c>
      <c r="BD34" s="4">
        <f t="shared" si="9"/>
        <v>-1.7835322063234762E-2</v>
      </c>
      <c r="BE34" s="4">
        <f t="shared" si="9"/>
        <v>-9.0951058972520201E-3</v>
      </c>
      <c r="BF34" s="4">
        <f t="shared" si="9"/>
        <v>-7.0348226608557747E-4</v>
      </c>
      <c r="BG34" s="4">
        <f t="shared" si="9"/>
        <v>1.1271596998715805E-2</v>
      </c>
      <c r="BH34" s="4">
        <f t="shared" si="9"/>
        <v>-3.1913654542641084E-2</v>
      </c>
      <c r="BI34" s="4">
        <f t="shared" si="9"/>
        <v>2.5052205169371418E-3</v>
      </c>
      <c r="BJ34" s="4">
        <f t="shared" si="9"/>
        <v>1.038826707670791E-2</v>
      </c>
      <c r="BK34" s="4">
        <f t="shared" si="9"/>
        <v>-7.8655540889666017E-3</v>
      </c>
      <c r="BL34" s="4">
        <f t="shared" si="9"/>
        <v>3.6814373522709672E-3</v>
      </c>
      <c r="BM34" s="4">
        <f t="shared" si="9"/>
        <v>6.7026421455316666E-3</v>
      </c>
      <c r="BN34" s="4">
        <f t="shared" ref="BN34:DY34" si="10">LN(BN6/BN5)</f>
        <v>2.0178715342121182E-2</v>
      </c>
      <c r="BO34" s="4">
        <f t="shared" si="10"/>
        <v>2.0209377731864481E-4</v>
      </c>
      <c r="BP34" s="4">
        <f t="shared" si="10"/>
        <v>-2.170627858186306E-2</v>
      </c>
      <c r="BQ34" s="4">
        <f t="shared" si="10"/>
        <v>1.8186684408953695E-2</v>
      </c>
      <c r="BR34" s="4">
        <f t="shared" si="10"/>
        <v>0</v>
      </c>
      <c r="BS34" s="4">
        <f t="shared" si="10"/>
        <v>-1.4401698412889486E-2</v>
      </c>
      <c r="BT34" s="4">
        <f t="shared" si="10"/>
        <v>8.2304991365147826E-3</v>
      </c>
      <c r="BU34" s="4">
        <f t="shared" si="10"/>
        <v>6.6698675091072324E-3</v>
      </c>
      <c r="BV34" s="4">
        <f t="shared" si="10"/>
        <v>8.0937661025915993E-4</v>
      </c>
      <c r="BW34" s="4">
        <f t="shared" si="10"/>
        <v>-4.3107184983617979E-2</v>
      </c>
      <c r="BX34" s="4">
        <f t="shared" si="10"/>
        <v>6.4759912127381972E-3</v>
      </c>
      <c r="BY34" s="4">
        <f t="shared" si="10"/>
        <v>9.5724011840987479E-3</v>
      </c>
      <c r="BZ34" s="4">
        <f t="shared" si="10"/>
        <v>-5.4906177892390358E-3</v>
      </c>
      <c r="CA34" s="4">
        <f t="shared" si="10"/>
        <v>-9.4434626941942296E-4</v>
      </c>
      <c r="CB34" s="4">
        <f t="shared" si="10"/>
        <v>7.1361960743105005E-3</v>
      </c>
      <c r="CC34" s="4">
        <f t="shared" si="10"/>
        <v>-8.467451208501283E-3</v>
      </c>
      <c r="CD34" s="4">
        <f t="shared" si="10"/>
        <v>-1.3943904170993122E-3</v>
      </c>
      <c r="CE34" s="4">
        <f t="shared" si="10"/>
        <v>-2.0968510185150478E-2</v>
      </c>
      <c r="CF34" s="4">
        <f t="shared" si="10"/>
        <v>1.260324201594447E-2</v>
      </c>
      <c r="CG34" s="4">
        <f t="shared" si="10"/>
        <v>-2.631280301771414E-3</v>
      </c>
      <c r="CH34" s="4">
        <f t="shared" si="10"/>
        <v>-5.506338543860732E-3</v>
      </c>
      <c r="CI34" s="4">
        <f t="shared" si="10"/>
        <v>3.6744238720397998E-3</v>
      </c>
      <c r="CJ34" s="4">
        <f t="shared" si="10"/>
        <v>2.0222453807678706E-3</v>
      </c>
      <c r="CK34" s="4">
        <f t="shared" si="10"/>
        <v>1.0507973074272122E-2</v>
      </c>
      <c r="CL34" s="4">
        <f t="shared" si="10"/>
        <v>-2.7814105756547067E-2</v>
      </c>
      <c r="CM34" s="4">
        <f t="shared" si="10"/>
        <v>1.0890813478901648E-2</v>
      </c>
      <c r="CN34" s="4">
        <f t="shared" si="10"/>
        <v>3.5321067645744473E-3</v>
      </c>
      <c r="CO34" s="4">
        <f t="shared" si="10"/>
        <v>-6.7216996386842082E-3</v>
      </c>
      <c r="CP34" s="4">
        <f t="shared" si="10"/>
        <v>-6.812066035132229E-3</v>
      </c>
      <c r="CQ34" s="4">
        <f t="shared" si="10"/>
        <v>5.2356388121719308E-4</v>
      </c>
      <c r="CR34" s="4">
        <f t="shared" si="10"/>
        <v>4.9300903955846909E-2</v>
      </c>
      <c r="CS34" s="4">
        <f t="shared" si="10"/>
        <v>-4.5564743156483265E-3</v>
      </c>
      <c r="CT34" s="4">
        <f t="shared" si="10"/>
        <v>1.7580555801081574E-2</v>
      </c>
      <c r="CU34" s="4">
        <f t="shared" si="10"/>
        <v>1.2109455375275774E-2</v>
      </c>
      <c r="CV34" s="4">
        <f t="shared" si="10"/>
        <v>2.8763721491824111E-3</v>
      </c>
      <c r="CW34" s="4">
        <f t="shared" si="10"/>
        <v>-7.2253181467395932E-3</v>
      </c>
      <c r="CX34" s="4">
        <f t="shared" si="10"/>
        <v>-3.5154627455160786E-3</v>
      </c>
      <c r="CY34" s="4">
        <f t="shared" si="10"/>
        <v>-4.0363284410371769E-3</v>
      </c>
      <c r="CZ34" s="4">
        <f t="shared" si="10"/>
        <v>3.1556335262551932E-3</v>
      </c>
      <c r="DA34" s="4">
        <f t="shared" si="10"/>
        <v>-2.4200450935509953E-2</v>
      </c>
      <c r="DB34" s="4">
        <f t="shared" si="10"/>
        <v>1.3454861149614382E-2</v>
      </c>
      <c r="DC34" s="4">
        <f t="shared" si="10"/>
        <v>7.5853640729040654E-3</v>
      </c>
      <c r="DD34" s="4">
        <f t="shared" si="10"/>
        <v>-4.581708841368084E-3</v>
      </c>
      <c r="DE34" s="4">
        <f t="shared" si="10"/>
        <v>-4.8292661531977648E-3</v>
      </c>
      <c r="DF34" s="4">
        <f t="shared" si="10"/>
        <v>-3.628749226694308E-3</v>
      </c>
      <c r="DG34" s="4">
        <f t="shared" si="10"/>
        <v>5.7093929308521894E-3</v>
      </c>
      <c r="DH34" s="4">
        <f t="shared" si="10"/>
        <v>-1.2901693764389244E-3</v>
      </c>
      <c r="DI34" s="4">
        <f t="shared" si="10"/>
        <v>-1.443183832866987E-2</v>
      </c>
      <c r="DJ34" s="4">
        <f t="shared" si="10"/>
        <v>1.1630742632308282E-2</v>
      </c>
      <c r="DK34" s="4">
        <f t="shared" si="10"/>
        <v>1.3635470932164053E-2</v>
      </c>
      <c r="DL34" s="4">
        <f t="shared" si="10"/>
        <v>8.5295242092973053E-3</v>
      </c>
      <c r="DM34" s="4">
        <f t="shared" si="10"/>
        <v>3.8642443997112422E-3</v>
      </c>
      <c r="DN34" s="4">
        <f t="shared" si="10"/>
        <v>1.1743887729421112E-2</v>
      </c>
      <c r="DO34" s="4">
        <f t="shared" si="10"/>
        <v>-9.2707837951841541E-3</v>
      </c>
      <c r="DP34" s="4">
        <f t="shared" si="10"/>
        <v>-6.1360051856024212E-4</v>
      </c>
      <c r="DQ34" s="4">
        <f t="shared" si="10"/>
        <v>1.9846062290828789E-2</v>
      </c>
      <c r="DR34" s="4">
        <f t="shared" si="10"/>
        <v>7.1054497579308836E-3</v>
      </c>
      <c r="DS34" s="4">
        <f t="shared" si="10"/>
        <v>-6.814675590032588E-3</v>
      </c>
      <c r="DT34" s="4">
        <f t="shared" si="10"/>
        <v>2.048484924416527E-3</v>
      </c>
      <c r="DU34" s="4">
        <f t="shared" si="10"/>
        <v>2.6057194904654888E-3</v>
      </c>
      <c r="DV34" s="4">
        <f t="shared" si="10"/>
        <v>-3.1976362831181993E-3</v>
      </c>
      <c r="DW34" s="4">
        <f t="shared" si="10"/>
        <v>-3.9037199826646874E-3</v>
      </c>
      <c r="DX34" s="4">
        <f t="shared" si="10"/>
        <v>-2.1972763521445119E-2</v>
      </c>
      <c r="DY34" s="4">
        <f t="shared" si="10"/>
        <v>1.3974484810574898E-2</v>
      </c>
      <c r="DZ34" s="4">
        <f t="shared" ref="DZ34:EU34" si="11">LN(DZ6/DZ5)</f>
        <v>-1.8533521759795356E-3</v>
      </c>
      <c r="EA34" s="4">
        <f t="shared" si="11"/>
        <v>-5.5638832949958484E-3</v>
      </c>
      <c r="EB34" s="4">
        <f t="shared" si="11"/>
        <v>3.6506406668894899E-3</v>
      </c>
      <c r="EC34" s="4">
        <f t="shared" si="11"/>
        <v>3.3181816031729425E-3</v>
      </c>
      <c r="ED34" s="4">
        <f t="shared" si="11"/>
        <v>6.3581320961540863E-4</v>
      </c>
      <c r="EE34" s="4">
        <f t="shared" si="11"/>
        <v>-3.2078864654323386E-2</v>
      </c>
      <c r="EF34" s="4">
        <f t="shared" si="11"/>
        <v>1.3705232218920636E-2</v>
      </c>
      <c r="EG34" s="4">
        <f t="shared" si="11"/>
        <v>5.8057785509174889E-3</v>
      </c>
      <c r="EH34" s="4">
        <f t="shared" si="11"/>
        <v>-2.8403221985732743E-3</v>
      </c>
      <c r="EI34" s="4">
        <f t="shared" si="11"/>
        <v>-9.3040673242105007E-4</v>
      </c>
      <c r="EJ34" s="4">
        <f t="shared" si="11"/>
        <v>2.8750437293511241E-3</v>
      </c>
      <c r="EK34" s="4">
        <f t="shared" si="11"/>
        <v>-1.7774638300850115E-2</v>
      </c>
      <c r="EL34" s="4">
        <f t="shared" si="11"/>
        <v>-2.1683551043549976E-3</v>
      </c>
      <c r="EM34" s="4">
        <f t="shared" si="11"/>
        <v>-4.079710666470138E-3</v>
      </c>
      <c r="EN34" s="4">
        <f t="shared" si="11"/>
        <v>9.1409582869052906E-3</v>
      </c>
      <c r="EO34" s="4">
        <f t="shared" si="11"/>
        <v>1.1191772385770102E-3</v>
      </c>
      <c r="EP34" s="4">
        <f t="shared" si="11"/>
        <v>-1.0687663753463889E-2</v>
      </c>
      <c r="EQ34" s="4">
        <f t="shared" si="11"/>
        <v>1.8195466804039591E-4</v>
      </c>
      <c r="ER34" s="4">
        <f t="shared" si="11"/>
        <v>2.5490643930516409E-3</v>
      </c>
      <c r="ES34" s="4">
        <f t="shared" si="11"/>
        <v>2.2805186526481847E-3</v>
      </c>
      <c r="ET34" s="4">
        <f t="shared" si="11"/>
        <v>-3.2119542591334968E-2</v>
      </c>
      <c r="EU34" s="4">
        <f t="shared" si="11"/>
        <v>1.0951502416568466E-2</v>
      </c>
    </row>
    <row r="35" spans="1:152" x14ac:dyDescent="0.25">
      <c r="A35" s="11">
        <v>-11</v>
      </c>
      <c r="B35" s="4">
        <f t="shared" ref="B35:BM35" si="12">LN(B7/B6)</f>
        <v>-2.4704871853399354E-2</v>
      </c>
      <c r="C35" s="4">
        <f t="shared" si="12"/>
        <v>-5.4837595463157474E-3</v>
      </c>
      <c r="D35" s="4">
        <f t="shared" si="12"/>
        <v>-7.2177766212367625E-4</v>
      </c>
      <c r="E35" s="4">
        <f t="shared" si="12"/>
        <v>1.0612170645387102E-3</v>
      </c>
      <c r="F35" s="4">
        <f t="shared" si="12"/>
        <v>-3.4113177594034816E-3</v>
      </c>
      <c r="G35" s="4">
        <f t="shared" si="12"/>
        <v>-4.7847164629111691E-3</v>
      </c>
      <c r="H35" s="4">
        <f t="shared" si="12"/>
        <v>0</v>
      </c>
      <c r="I35" s="4">
        <f t="shared" si="12"/>
        <v>3.9364204598505955E-3</v>
      </c>
      <c r="J35" s="4">
        <f t="shared" si="12"/>
        <v>1.8349121007562343E-2</v>
      </c>
      <c r="K35" s="4">
        <f t="shared" si="12"/>
        <v>-6.5540841730178266E-3</v>
      </c>
      <c r="L35" s="4">
        <f t="shared" si="12"/>
        <v>-3.2586555550578062E-3</v>
      </c>
      <c r="M35" s="4">
        <f t="shared" si="12"/>
        <v>-1.4722108304516823E-3</v>
      </c>
      <c r="N35" s="4">
        <f t="shared" si="12"/>
        <v>-1.9583332267419188E-4</v>
      </c>
      <c r="O35" s="4">
        <f t="shared" si="12"/>
        <v>-2.258160949381156E-2</v>
      </c>
      <c r="P35" s="4">
        <f t="shared" si="12"/>
        <v>5.7260401069013211E-3</v>
      </c>
      <c r="Q35" s="4">
        <f t="shared" si="12"/>
        <v>3.0017326511756984E-2</v>
      </c>
      <c r="R35" s="4">
        <f t="shared" si="12"/>
        <v>-1.6498581465244848E-2</v>
      </c>
      <c r="S35" s="4">
        <f t="shared" si="12"/>
        <v>-1.1379385433337373E-2</v>
      </c>
      <c r="T35" s="4">
        <f t="shared" si="12"/>
        <v>-6.2617613436349246E-3</v>
      </c>
      <c r="U35" s="4">
        <f t="shared" si="12"/>
        <v>5.4360426766606351E-2</v>
      </c>
      <c r="V35" s="4">
        <f t="shared" si="12"/>
        <v>1.426949455671323E-2</v>
      </c>
      <c r="W35" s="4">
        <f t="shared" si="12"/>
        <v>2.1072992233586333E-2</v>
      </c>
      <c r="X35" s="4">
        <f t="shared" si="12"/>
        <v>-4.9261183360553313E-3</v>
      </c>
      <c r="Y35" s="4">
        <f t="shared" si="12"/>
        <v>8.7391532151357611E-3</v>
      </c>
      <c r="Z35" s="4">
        <f t="shared" si="12"/>
        <v>1.0435751151385252E-2</v>
      </c>
      <c r="AA35" s="4">
        <f t="shared" si="12"/>
        <v>2.6876458727490282E-3</v>
      </c>
      <c r="AB35" s="4">
        <f t="shared" si="12"/>
        <v>1.326328342880829E-2</v>
      </c>
      <c r="AC35" s="4">
        <f t="shared" si="12"/>
        <v>1.2485839068253306E-2</v>
      </c>
      <c r="AD35" s="4">
        <f t="shared" si="12"/>
        <v>-3.415892797087372E-2</v>
      </c>
      <c r="AE35" s="4">
        <f t="shared" si="12"/>
        <v>1.4069134876326552E-2</v>
      </c>
      <c r="AF35" s="4">
        <f t="shared" si="12"/>
        <v>8.7091983296161118E-3</v>
      </c>
      <c r="AG35" s="4">
        <f t="shared" si="12"/>
        <v>-9.9625319087305476E-3</v>
      </c>
      <c r="AH35" s="4">
        <f t="shared" si="12"/>
        <v>-2.8870574227308375E-3</v>
      </c>
      <c r="AI35" s="4">
        <f t="shared" si="12"/>
        <v>-6.2703403229804099E-3</v>
      </c>
      <c r="AJ35" s="4">
        <f t="shared" si="12"/>
        <v>2.0341098063235866E-2</v>
      </c>
      <c r="AK35" s="4">
        <f t="shared" si="12"/>
        <v>8.3728471755852418E-3</v>
      </c>
      <c r="AL35" s="4">
        <f t="shared" si="12"/>
        <v>-1.4326891994347656E-2</v>
      </c>
      <c r="AM35" s="4">
        <f t="shared" si="12"/>
        <v>4.1025767410434281E-3</v>
      </c>
      <c r="AN35" s="4">
        <f t="shared" si="12"/>
        <v>2.251806513877784E-2</v>
      </c>
      <c r="AO35" s="4">
        <f t="shared" si="12"/>
        <v>-2.2974559221908192E-2</v>
      </c>
      <c r="AP35" s="4">
        <f t="shared" si="12"/>
        <v>-4.1985997196943691E-3</v>
      </c>
      <c r="AQ35" s="4">
        <f t="shared" si="12"/>
        <v>-3.420920574377101E-3</v>
      </c>
      <c r="AR35" s="4">
        <f t="shared" si="12"/>
        <v>3.5986808330427736E-3</v>
      </c>
      <c r="AS35" s="4">
        <f t="shared" si="12"/>
        <v>-3.9149462461130505E-2</v>
      </c>
      <c r="AT35" s="4">
        <f t="shared" si="12"/>
        <v>2.1705506846376687E-2</v>
      </c>
      <c r="AU35" s="4">
        <f t="shared" si="12"/>
        <v>1.1994529407819587E-2</v>
      </c>
      <c r="AV35" s="4">
        <f t="shared" si="12"/>
        <v>4.0674777934846355E-3</v>
      </c>
      <c r="AW35" s="4">
        <f t="shared" si="12"/>
        <v>-8.7095374935112211E-4</v>
      </c>
      <c r="AX35" s="4">
        <f t="shared" si="12"/>
        <v>3.7974729179738351E-3</v>
      </c>
      <c r="AY35" s="4">
        <f t="shared" si="12"/>
        <v>-3.4167935027678051E-2</v>
      </c>
      <c r="AZ35" s="4">
        <f t="shared" si="12"/>
        <v>6.0078282236829973E-3</v>
      </c>
      <c r="BA35" s="4">
        <f t="shared" si="12"/>
        <v>-7.0316713636806782E-3</v>
      </c>
      <c r="BB35" s="4">
        <f t="shared" si="12"/>
        <v>1.3755375068488703E-2</v>
      </c>
      <c r="BC35" s="4">
        <f t="shared" si="12"/>
        <v>9.0396095777250697E-3</v>
      </c>
      <c r="BD35" s="4">
        <f t="shared" si="12"/>
        <v>-1.8159206093688644E-2</v>
      </c>
      <c r="BE35" s="4">
        <f t="shared" si="12"/>
        <v>-9.1785866959861965E-3</v>
      </c>
      <c r="BF35" s="4">
        <f t="shared" si="12"/>
        <v>-7.0397750179426938E-4</v>
      </c>
      <c r="BG35" s="4">
        <f t="shared" si="12"/>
        <v>1.1145962881645788E-2</v>
      </c>
      <c r="BH35" s="4">
        <f t="shared" si="12"/>
        <v>-3.2965806130171388E-2</v>
      </c>
      <c r="BI35" s="4">
        <f t="shared" si="12"/>
        <v>4.2455355439396915E-2</v>
      </c>
      <c r="BJ35" s="4">
        <f t="shared" si="12"/>
        <v>1.0281459578033074E-2</v>
      </c>
      <c r="BK35" s="4">
        <f t="shared" si="12"/>
        <v>-7.9279118323317584E-3</v>
      </c>
      <c r="BL35" s="4">
        <f t="shared" si="12"/>
        <v>3.6679340675939468E-3</v>
      </c>
      <c r="BM35" s="4">
        <f t="shared" si="12"/>
        <v>6.6580156830499029E-3</v>
      </c>
      <c r="BN35" s="4">
        <f t="shared" ref="BN35:DY35" si="13">LN(BN7/BN6)</f>
        <v>1.9779575640351432E-2</v>
      </c>
      <c r="BO35" s="4">
        <f t="shared" si="13"/>
        <v>2.0205294367877885E-4</v>
      </c>
      <c r="BP35" s="4">
        <f t="shared" si="13"/>
        <v>1.253113886749833E-3</v>
      </c>
      <c r="BQ35" s="4">
        <f t="shared" si="13"/>
        <v>1.7861828182907973E-2</v>
      </c>
      <c r="BR35" s="4">
        <f t="shared" si="13"/>
        <v>1.669487690854994E-3</v>
      </c>
      <c r="BS35" s="4">
        <f t="shared" si="13"/>
        <v>-1.4612141762144379E-2</v>
      </c>
      <c r="BT35" s="4">
        <f t="shared" si="13"/>
        <v>8.1633106391625979E-3</v>
      </c>
      <c r="BU35" s="4">
        <f t="shared" si="13"/>
        <v>6.6256749721372533E-3</v>
      </c>
      <c r="BV35" s="4">
        <f t="shared" si="13"/>
        <v>8.0872204951422052E-4</v>
      </c>
      <c r="BW35" s="4">
        <f t="shared" si="13"/>
        <v>-4.5049454435527145E-2</v>
      </c>
      <c r="BX35" s="4">
        <f t="shared" si="13"/>
        <v>4.8296802366270255E-3</v>
      </c>
      <c r="BY35" s="4">
        <f t="shared" si="13"/>
        <v>9.481638450496075E-3</v>
      </c>
      <c r="BZ35" s="4">
        <f t="shared" si="13"/>
        <v>-5.5209311888123769E-3</v>
      </c>
      <c r="CA35" s="4">
        <f t="shared" si="13"/>
        <v>-9.4523890232543252E-4</v>
      </c>
      <c r="CB35" s="4">
        <f t="shared" si="13"/>
        <v>7.0856314062214491E-3</v>
      </c>
      <c r="CC35" s="4">
        <f t="shared" si="13"/>
        <v>-8.5397616594138238E-3</v>
      </c>
      <c r="CD35" s="4">
        <f t="shared" si="13"/>
        <v>-1.3963374569752093E-3</v>
      </c>
      <c r="CE35" s="4">
        <f t="shared" si="13"/>
        <v>1.4659325836485792E-3</v>
      </c>
      <c r="CF35" s="4">
        <f t="shared" si="13"/>
        <v>1.2446375285446088E-2</v>
      </c>
      <c r="CG35" s="4">
        <f t="shared" si="13"/>
        <v>2.3669744085904703E-2</v>
      </c>
      <c r="CH35" s="4">
        <f t="shared" si="13"/>
        <v>-5.5368262611698539E-3</v>
      </c>
      <c r="CI35" s="4">
        <f t="shared" si="13"/>
        <v>3.6609718944458584E-3</v>
      </c>
      <c r="CJ35" s="4">
        <f t="shared" si="13"/>
        <v>2.0181641562371953E-3</v>
      </c>
      <c r="CK35" s="4">
        <f t="shared" si="13"/>
        <v>1.0398702790358549E-2</v>
      </c>
      <c r="CL35" s="4">
        <f t="shared" si="13"/>
        <v>-2.8609917806915363E-2</v>
      </c>
      <c r="CM35" s="4">
        <f t="shared" si="13"/>
        <v>-7.740115574326569E-4</v>
      </c>
      <c r="CN35" s="4">
        <f t="shared" si="13"/>
        <v>3.5196748842276707E-3</v>
      </c>
      <c r="CO35" s="4">
        <f t="shared" si="13"/>
        <v>-6.7671868082290918E-3</v>
      </c>
      <c r="CP35" s="4">
        <f t="shared" si="13"/>
        <v>-6.8587887388588112E-3</v>
      </c>
      <c r="CQ35" s="4">
        <f t="shared" si="13"/>
        <v>5.2328990551826196E-4</v>
      </c>
      <c r="CR35" s="4">
        <f t="shared" si="13"/>
        <v>4.6984098278293564E-2</v>
      </c>
      <c r="CS35" s="4">
        <f t="shared" si="13"/>
        <v>-4.5773308423138802E-3</v>
      </c>
      <c r="CT35" s="4">
        <f t="shared" si="13"/>
        <v>-2.2113150533908093E-2</v>
      </c>
      <c r="CU35" s="4">
        <f t="shared" si="13"/>
        <v>1.1964569209064472E-2</v>
      </c>
      <c r="CV35" s="4">
        <f t="shared" si="13"/>
        <v>-1.9693716263901682E-2</v>
      </c>
      <c r="CW35" s="4">
        <f t="shared" si="13"/>
        <v>-7.2779035457311535E-3</v>
      </c>
      <c r="CX35" s="4">
        <f t="shared" si="13"/>
        <v>-3.5278648357336974E-3</v>
      </c>
      <c r="CY35" s="4">
        <f t="shared" si="13"/>
        <v>-4.0526864368625052E-3</v>
      </c>
      <c r="CZ35" s="4">
        <f t="shared" si="13"/>
        <v>3.1457068201381114E-3</v>
      </c>
      <c r="DA35" s="4">
        <f t="shared" si="13"/>
        <v>-2.4800668311483968E-2</v>
      </c>
      <c r="DB35" s="4">
        <f t="shared" si="13"/>
        <v>2.1004309132249755E-2</v>
      </c>
      <c r="DC35" s="4">
        <f t="shared" si="13"/>
        <v>7.5282592141857905E-3</v>
      </c>
      <c r="DD35" s="4">
        <f t="shared" si="13"/>
        <v>-4.6027975566880841E-3</v>
      </c>
      <c r="DE35" s="4">
        <f t="shared" si="13"/>
        <v>-4.8527011845464407E-3</v>
      </c>
      <c r="DF35" s="4">
        <f t="shared" si="13"/>
        <v>-3.6419650189936765E-3</v>
      </c>
      <c r="DG35" s="4">
        <f t="shared" si="13"/>
        <v>5.6769807296603069E-3</v>
      </c>
      <c r="DH35" s="4">
        <f t="shared" si="13"/>
        <v>-1.2918360639994728E-3</v>
      </c>
      <c r="DI35" s="4">
        <f t="shared" si="13"/>
        <v>1.4972356906295982E-2</v>
      </c>
      <c r="DJ35" s="4">
        <f t="shared" si="13"/>
        <v>1.14970222355808E-2</v>
      </c>
      <c r="DK35" s="4">
        <f t="shared" si="13"/>
        <v>1.9383861687812372E-2</v>
      </c>
      <c r="DL35" s="4">
        <f t="shared" si="13"/>
        <v>8.4573862945000657E-3</v>
      </c>
      <c r="DM35" s="4">
        <f t="shared" si="13"/>
        <v>3.84936947682965E-3</v>
      </c>
      <c r="DN35" s="4">
        <f t="shared" si="13"/>
        <v>1.160756820307752E-2</v>
      </c>
      <c r="DO35" s="4">
        <f t="shared" si="13"/>
        <v>-9.357536116531279E-3</v>
      </c>
      <c r="DP35" s="4">
        <f t="shared" si="13"/>
        <v>-6.139772553308278E-4</v>
      </c>
      <c r="DQ35" s="4">
        <f t="shared" si="13"/>
        <v>-1.0291683791815583E-2</v>
      </c>
      <c r="DR35" s="4">
        <f t="shared" si="13"/>
        <v>7.0553183385217806E-3</v>
      </c>
      <c r="DS35" s="4">
        <f t="shared" si="13"/>
        <v>-6.8614342205212129E-3</v>
      </c>
      <c r="DT35" s="4">
        <f t="shared" si="13"/>
        <v>2.0442972109352051E-3</v>
      </c>
      <c r="DU35" s="4">
        <f t="shared" si="13"/>
        <v>2.5989473588559557E-3</v>
      </c>
      <c r="DV35" s="4">
        <f t="shared" si="13"/>
        <v>-3.207893970037538E-3</v>
      </c>
      <c r="DW35" s="4">
        <f t="shared" si="13"/>
        <v>-3.9190187539888703E-3</v>
      </c>
      <c r="DX35" s="4">
        <f t="shared" si="13"/>
        <v>-1.4569557356346789E-2</v>
      </c>
      <c r="DY35" s="4">
        <f t="shared" si="13"/>
        <v>1.3781886949656978E-2</v>
      </c>
      <c r="DZ35" s="4">
        <f t="shared" ref="DZ35:EU35" si="14">LN(DZ7/DZ6)</f>
        <v>2.4056168760497355E-2</v>
      </c>
      <c r="EA35" s="4">
        <f t="shared" si="14"/>
        <v>-5.5950133772129911E-3</v>
      </c>
      <c r="EB35" s="4">
        <f t="shared" si="14"/>
        <v>3.6373619507402304E-3</v>
      </c>
      <c r="EC35" s="4">
        <f t="shared" si="14"/>
        <v>3.3072076774661651E-3</v>
      </c>
      <c r="ED35" s="4">
        <f t="shared" si="14"/>
        <v>6.3540920803380945E-4</v>
      </c>
      <c r="EE35" s="4">
        <f t="shared" si="14"/>
        <v>-3.3142120446529366E-2</v>
      </c>
      <c r="EF35" s="4">
        <f t="shared" si="14"/>
        <v>2.3175512042223323E-3</v>
      </c>
      <c r="EG35" s="4">
        <f t="shared" si="14"/>
        <v>5.7722659594291337E-3</v>
      </c>
      <c r="EH35" s="4">
        <f t="shared" si="14"/>
        <v>-2.848412613602721E-3</v>
      </c>
      <c r="EI35" s="4">
        <f t="shared" si="14"/>
        <v>-9.3127319533404282E-4</v>
      </c>
      <c r="EJ35" s="4">
        <f t="shared" si="14"/>
        <v>2.8668015438879303E-3</v>
      </c>
      <c r="EK35" s="4">
        <f t="shared" si="14"/>
        <v>-1.8096302148044304E-2</v>
      </c>
      <c r="EL35" s="4">
        <f t="shared" si="14"/>
        <v>-2.1730670873133127E-3</v>
      </c>
      <c r="EM35" s="4">
        <f t="shared" si="14"/>
        <v>-1.2976914384602222E-2</v>
      </c>
      <c r="EN35" s="4">
        <f t="shared" si="14"/>
        <v>9.0581574759364923E-3</v>
      </c>
      <c r="EO35" s="4">
        <f t="shared" si="14"/>
        <v>1.8617604721871475E-2</v>
      </c>
      <c r="EP35" s="4">
        <f t="shared" si="14"/>
        <v>-1.0803125032220034E-2</v>
      </c>
      <c r="EQ35" s="4">
        <f t="shared" si="14"/>
        <v>1.8192156656195741E-4</v>
      </c>
      <c r="ER35" s="4">
        <f t="shared" si="14"/>
        <v>2.5425831812973558E-3</v>
      </c>
      <c r="ES35" s="4">
        <f t="shared" si="14"/>
        <v>2.2753297185432913E-3</v>
      </c>
      <c r="ET35" s="4">
        <f t="shared" si="14"/>
        <v>-3.3185541693900901E-2</v>
      </c>
      <c r="EU35" s="4">
        <f t="shared" si="14"/>
        <v>-1.1639920697928317E-2</v>
      </c>
    </row>
    <row r="36" spans="1:152" x14ac:dyDescent="0.25">
      <c r="A36" s="11">
        <v>-10</v>
      </c>
      <c r="B36" s="4">
        <f t="shared" ref="B36:BM36" si="15">LN(B8/B7)</f>
        <v>6.7644114019802743E-3</v>
      </c>
      <c r="C36" s="4">
        <f t="shared" si="15"/>
        <v>-2.6668174191408017E-2</v>
      </c>
      <c r="D36" s="4">
        <f t="shared" si="15"/>
        <v>-7.2229900143072384E-4</v>
      </c>
      <c r="E36" s="4">
        <f t="shared" si="15"/>
        <v>1.060092076634782E-3</v>
      </c>
      <c r="F36" s="4">
        <f t="shared" si="15"/>
        <v>-3.4229946933537697E-3</v>
      </c>
      <c r="G36" s="4">
        <f t="shared" si="15"/>
        <v>1.2156036743696284E-2</v>
      </c>
      <c r="H36" s="4">
        <f t="shared" si="15"/>
        <v>-2.1152336372890615E-2</v>
      </c>
      <c r="I36" s="4">
        <f t="shared" si="15"/>
        <v>1.7079114837822009E-2</v>
      </c>
      <c r="J36" s="4">
        <f t="shared" si="15"/>
        <v>-1.9275497063730346E-2</v>
      </c>
      <c r="K36" s="4">
        <f t="shared" si="15"/>
        <v>6.0514018425438659E-3</v>
      </c>
      <c r="L36" s="4">
        <f t="shared" si="15"/>
        <v>7.0297639332721318E-2</v>
      </c>
      <c r="M36" s="4">
        <f t="shared" si="15"/>
        <v>2.7585803457885207E-3</v>
      </c>
      <c r="N36" s="4">
        <f t="shared" si="15"/>
        <v>2.7811730888609092E-2</v>
      </c>
      <c r="O36" s="4">
        <f t="shared" si="15"/>
        <v>-2.3103342842098733E-2</v>
      </c>
      <c r="P36" s="4">
        <f t="shared" si="15"/>
        <v>-1.6326907923714441E-3</v>
      </c>
      <c r="Q36" s="4">
        <f t="shared" si="15"/>
        <v>-1.0819471240778009E-2</v>
      </c>
      <c r="R36" s="4">
        <f t="shared" si="15"/>
        <v>4.6850451813834783E-4</v>
      </c>
      <c r="S36" s="4">
        <f t="shared" si="15"/>
        <v>-1.1510367774394308E-2</v>
      </c>
      <c r="T36" s="4">
        <f t="shared" si="15"/>
        <v>-6.301218197900616E-3</v>
      </c>
      <c r="U36" s="4">
        <f t="shared" si="15"/>
        <v>5.1557105850468105E-2</v>
      </c>
      <c r="V36" s="4">
        <f t="shared" si="15"/>
        <v>-4.6095920533609849E-2</v>
      </c>
      <c r="W36" s="4">
        <f t="shared" si="15"/>
        <v>2.2738587268529214E-2</v>
      </c>
      <c r="X36" s="4">
        <f t="shared" si="15"/>
        <v>-1.6430518415992228E-2</v>
      </c>
      <c r="Y36" s="4">
        <f t="shared" si="15"/>
        <v>1.4805931822672255E-2</v>
      </c>
      <c r="Z36" s="4">
        <f t="shared" si="15"/>
        <v>-7.3559679237381576E-2</v>
      </c>
      <c r="AA36" s="4">
        <f t="shared" si="15"/>
        <v>-1.0794271776797863E-2</v>
      </c>
      <c r="AB36" s="4">
        <f t="shared" si="15"/>
        <v>-2.5062096649971614E-2</v>
      </c>
      <c r="AC36" s="4">
        <f t="shared" si="15"/>
        <v>3.996056657403077E-2</v>
      </c>
      <c r="AD36" s="4">
        <f t="shared" si="15"/>
        <v>-3.5367153656326013E-2</v>
      </c>
      <c r="AE36" s="4">
        <f t="shared" si="15"/>
        <v>2.145927534770159E-2</v>
      </c>
      <c r="AF36" s="4">
        <f t="shared" si="15"/>
        <v>2.2237632632571166E-2</v>
      </c>
      <c r="AG36" s="4">
        <f t="shared" si="15"/>
        <v>1.057239496110012E-2</v>
      </c>
      <c r="AH36" s="4">
        <f t="shared" si="15"/>
        <v>-2.8954166627148266E-3</v>
      </c>
      <c r="AI36" s="4">
        <f t="shared" si="15"/>
        <v>-6.3099057096367038E-3</v>
      </c>
      <c r="AJ36" s="4">
        <f t="shared" si="15"/>
        <v>1.9935572916128803E-2</v>
      </c>
      <c r="AK36" s="4">
        <f t="shared" si="15"/>
        <v>-2.7307319396008251E-2</v>
      </c>
      <c r="AL36" s="4">
        <f t="shared" si="15"/>
        <v>3.4742904406969081E-2</v>
      </c>
      <c r="AM36" s="4">
        <f t="shared" si="15"/>
        <v>-6.8469968221980728E-3</v>
      </c>
      <c r="AN36" s="4">
        <f t="shared" si="15"/>
        <v>-9.9900930750862985E-3</v>
      </c>
      <c r="AO36" s="4">
        <f t="shared" si="15"/>
        <v>-2.6106700856784945E-2</v>
      </c>
      <c r="AP36" s="4">
        <f t="shared" si="15"/>
        <v>-2.1368957342240012E-2</v>
      </c>
      <c r="AQ36" s="4">
        <f t="shared" si="15"/>
        <v>-9.0753051875112744E-3</v>
      </c>
      <c r="AR36" s="4">
        <f t="shared" si="15"/>
        <v>4.7178559229873414E-2</v>
      </c>
      <c r="AS36" s="4">
        <f t="shared" si="15"/>
        <v>-4.0744811998865448E-2</v>
      </c>
      <c r="AT36" s="4">
        <f t="shared" si="15"/>
        <v>2.4096029519334664E-3</v>
      </c>
      <c r="AU36" s="4">
        <f t="shared" si="15"/>
        <v>-6.8728792877620643E-3</v>
      </c>
      <c r="AV36" s="4">
        <f t="shared" si="15"/>
        <v>-7.1891035724692262E-3</v>
      </c>
      <c r="AW36" s="4">
        <f t="shared" si="15"/>
        <v>-8.717129710797565E-4</v>
      </c>
      <c r="AX36" s="4">
        <f t="shared" si="15"/>
        <v>3.7831066557038992E-3</v>
      </c>
      <c r="AY36" s="4">
        <f t="shared" si="15"/>
        <v>-3.5376809311510451E-2</v>
      </c>
      <c r="AZ36" s="4">
        <f t="shared" si="15"/>
        <v>5.6759012935987202E-2</v>
      </c>
      <c r="BA36" s="4">
        <f t="shared" si="15"/>
        <v>-2.2427035787444323E-2</v>
      </c>
      <c r="BB36" s="4">
        <f t="shared" si="15"/>
        <v>-1.0664182498812484E-2</v>
      </c>
      <c r="BC36" s="4">
        <f t="shared" si="15"/>
        <v>3.3732808530471177E-2</v>
      </c>
      <c r="BD36" s="4">
        <f t="shared" si="15"/>
        <v>-6.7658648473814809E-2</v>
      </c>
      <c r="BE36" s="4">
        <f t="shared" si="15"/>
        <v>-1.1126679464756992E-2</v>
      </c>
      <c r="BF36" s="4">
        <f t="shared" si="15"/>
        <v>-3.5273405179684107E-3</v>
      </c>
      <c r="BG36" s="4">
        <f t="shared" si="15"/>
        <v>7.1207233332609171E-2</v>
      </c>
      <c r="BH36" s="4">
        <f t="shared" si="15"/>
        <v>-3.4089706016553901E-2</v>
      </c>
      <c r="BI36" s="4">
        <f t="shared" si="15"/>
        <v>6.3745235774361345E-3</v>
      </c>
      <c r="BJ36" s="4">
        <f t="shared" si="15"/>
        <v>1.187580877749092E-2</v>
      </c>
      <c r="BK36" s="4">
        <f t="shared" si="15"/>
        <v>1.8973896807323663E-2</v>
      </c>
      <c r="BL36" s="4">
        <f t="shared" si="15"/>
        <v>3.6545294794418045E-3</v>
      </c>
      <c r="BM36" s="4">
        <f t="shared" si="15"/>
        <v>6.6139795419347044E-3</v>
      </c>
      <c r="BN36" s="4">
        <f t="shared" ref="BN36:DY36" si="16">LN(BN8/BN7)</f>
        <v>1.9395920302293861E-2</v>
      </c>
      <c r="BO36" s="4">
        <f t="shared" si="16"/>
        <v>6.7375402472770754E-2</v>
      </c>
      <c r="BP36" s="4">
        <f t="shared" si="16"/>
        <v>-7.6084762347533932E-2</v>
      </c>
      <c r="BQ36" s="4">
        <f t="shared" si="16"/>
        <v>-2.7632003237734185E-2</v>
      </c>
      <c r="BR36" s="4">
        <f t="shared" si="16"/>
        <v>-1.936905227036299E-2</v>
      </c>
      <c r="BS36" s="4">
        <f t="shared" si="16"/>
        <v>-1.9508268634430753E-2</v>
      </c>
      <c r="BT36" s="4">
        <f t="shared" si="16"/>
        <v>-4.2347547829092294E-2</v>
      </c>
      <c r="BU36" s="4">
        <f t="shared" si="16"/>
        <v>1.3121087962697276E-2</v>
      </c>
      <c r="BV36" s="4">
        <f t="shared" si="16"/>
        <v>-2.0004724910210752E-2</v>
      </c>
      <c r="BW36" s="4">
        <f t="shared" si="16"/>
        <v>-4.7175040684371027E-2</v>
      </c>
      <c r="BX36" s="4">
        <f t="shared" si="16"/>
        <v>2.1390056095945604E-3</v>
      </c>
      <c r="BY36" s="4">
        <f t="shared" si="16"/>
        <v>-5.9537755941801726E-3</v>
      </c>
      <c r="BZ36" s="4">
        <f t="shared" si="16"/>
        <v>2.1501869931208069E-2</v>
      </c>
      <c r="CA36" s="4">
        <f t="shared" si="16"/>
        <v>-9.4613322430560983E-4</v>
      </c>
      <c r="CB36" s="4">
        <f t="shared" si="16"/>
        <v>7.0357782676586196E-3</v>
      </c>
      <c r="CC36" s="4">
        <f t="shared" si="16"/>
        <v>-8.6133177913193821E-3</v>
      </c>
      <c r="CD36" s="4">
        <f t="shared" si="16"/>
        <v>8.821389721565577E-2</v>
      </c>
      <c r="CE36" s="4">
        <f t="shared" si="16"/>
        <v>-4.3919248835987745E-2</v>
      </c>
      <c r="CF36" s="4">
        <f t="shared" si="16"/>
        <v>-1.1516461737117982E-2</v>
      </c>
      <c r="CG36" s="4">
        <f t="shared" si="16"/>
        <v>-1.7223489071968016E-2</v>
      </c>
      <c r="CH36" s="4">
        <f t="shared" si="16"/>
        <v>-8.821377828175327E-3</v>
      </c>
      <c r="CI36" s="4">
        <f t="shared" si="16"/>
        <v>-1.4886258584688639E-2</v>
      </c>
      <c r="CJ36" s="4">
        <f t="shared" si="16"/>
        <v>1.2422544305661511E-2</v>
      </c>
      <c r="CK36" s="4">
        <f t="shared" si="16"/>
        <v>2.3430251808386003E-2</v>
      </c>
      <c r="CL36" s="4">
        <f t="shared" si="16"/>
        <v>-2.9452613839462405E-2</v>
      </c>
      <c r="CM36" s="4">
        <f t="shared" si="16"/>
        <v>-4.2677314815854081E-3</v>
      </c>
      <c r="CN36" s="4">
        <f t="shared" si="16"/>
        <v>-3.259550659449973E-2</v>
      </c>
      <c r="CO36" s="4">
        <f t="shared" si="16"/>
        <v>1.2095862474610324E-2</v>
      </c>
      <c r="CP36" s="4">
        <f t="shared" si="16"/>
        <v>-6.9061567962985281E-3</v>
      </c>
      <c r="CQ36" s="4">
        <f t="shared" si="16"/>
        <v>5.2301621640554177E-4</v>
      </c>
      <c r="CR36" s="4">
        <f t="shared" si="16"/>
        <v>4.4875302189085239E-2</v>
      </c>
      <c r="CS36" s="4">
        <f t="shared" si="16"/>
        <v>-2.0641747082830689E-2</v>
      </c>
      <c r="CT36" s="4">
        <f t="shared" si="16"/>
        <v>1.0801781728125999E-2</v>
      </c>
      <c r="CU36" s="4">
        <f t="shared" si="16"/>
        <v>-2.5886705650788933E-2</v>
      </c>
      <c r="CV36" s="4">
        <f t="shared" si="16"/>
        <v>-5.1008971081628555E-3</v>
      </c>
      <c r="CW36" s="4">
        <f t="shared" si="16"/>
        <v>-3.8686436405326693E-2</v>
      </c>
      <c r="CX36" s="4">
        <f t="shared" si="16"/>
        <v>-3.6158843952637104E-3</v>
      </c>
      <c r="CY36" s="4">
        <f t="shared" si="16"/>
        <v>0</v>
      </c>
      <c r="CZ36" s="4">
        <f t="shared" si="16"/>
        <v>2.715100384518316E-2</v>
      </c>
      <c r="DA36" s="4">
        <f t="shared" si="16"/>
        <v>-2.5431417615392325E-2</v>
      </c>
      <c r="DB36" s="4">
        <f t="shared" si="16"/>
        <v>-1.2783399697654503E-2</v>
      </c>
      <c r="DC36" s="4">
        <f t="shared" si="16"/>
        <v>-7.5282592141857931E-3</v>
      </c>
      <c r="DD36" s="4">
        <f t="shared" si="16"/>
        <v>-1.1741174012539784E-2</v>
      </c>
      <c r="DE36" s="4">
        <f t="shared" si="16"/>
        <v>-4.8763647723171853E-3</v>
      </c>
      <c r="DF36" s="4">
        <f t="shared" si="16"/>
        <v>-3.6552774262833044E-3</v>
      </c>
      <c r="DG36" s="4">
        <f t="shared" si="16"/>
        <v>5.64493445993093E-3</v>
      </c>
      <c r="DH36" s="4">
        <f t="shared" si="16"/>
        <v>-2.4337202779815558E-2</v>
      </c>
      <c r="DI36" s="4">
        <f t="shared" si="16"/>
        <v>1.341941830025957E-2</v>
      </c>
      <c r="DJ36" s="4">
        <f t="shared" si="16"/>
        <v>1.3624188656307908E-2</v>
      </c>
      <c r="DK36" s="4">
        <f t="shared" si="16"/>
        <v>7.822738650194512E-3</v>
      </c>
      <c r="DL36" s="4">
        <f t="shared" si="16"/>
        <v>-4.7590064096543393E-2</v>
      </c>
      <c r="DM36" s="4">
        <f t="shared" si="16"/>
        <v>-3.2626724978707679E-3</v>
      </c>
      <c r="DN36" s="4">
        <f t="shared" si="16"/>
        <v>-4.4683775679530118E-4</v>
      </c>
      <c r="DO36" s="4">
        <f t="shared" si="16"/>
        <v>3.6236207850418177E-3</v>
      </c>
      <c r="DP36" s="4">
        <f t="shared" si="16"/>
        <v>-6.1435445500650134E-4</v>
      </c>
      <c r="DQ36" s="4">
        <f t="shared" si="16"/>
        <v>1.1841807753165146E-2</v>
      </c>
      <c r="DR36" s="4">
        <f t="shared" si="16"/>
        <v>-1.3190672313522225E-3</v>
      </c>
      <c r="DS36" s="4">
        <f t="shared" si="16"/>
        <v>2.5634991576070645E-2</v>
      </c>
      <c r="DT36" s="4">
        <f t="shared" si="16"/>
        <v>2.0401265843993052E-3</v>
      </c>
      <c r="DU36" s="4">
        <f t="shared" si="16"/>
        <v>2.5922103368672096E-3</v>
      </c>
      <c r="DV36" s="4">
        <f t="shared" si="16"/>
        <v>-3.218217680009041E-3</v>
      </c>
      <c r="DW36" s="4">
        <f t="shared" si="16"/>
        <v>8.4302663689836715E-2</v>
      </c>
      <c r="DX36" s="4">
        <f t="shared" si="16"/>
        <v>-1.3325778836430333E-2</v>
      </c>
      <c r="DY36" s="4">
        <f t="shared" si="16"/>
        <v>-1.5870886742157034E-2</v>
      </c>
      <c r="DZ36" s="4">
        <f t="shared" ref="DZ36:EU36" si="17">LN(DZ8/DZ7)</f>
        <v>-2.5100215732106714E-2</v>
      </c>
      <c r="EA36" s="4">
        <f t="shared" si="17"/>
        <v>-1.3032297006563994E-2</v>
      </c>
      <c r="EB36" s="4">
        <f t="shared" si="17"/>
        <v>-2.4397196223581767E-2</v>
      </c>
      <c r="EC36" s="4">
        <f t="shared" si="17"/>
        <v>2.0250095841771773E-2</v>
      </c>
      <c r="ED36" s="4">
        <f t="shared" si="17"/>
        <v>3.6486773345511724E-2</v>
      </c>
      <c r="EE36" s="4">
        <f t="shared" si="17"/>
        <v>-3.427828298576157E-2</v>
      </c>
      <c r="EF36" s="4">
        <f t="shared" si="17"/>
        <v>1.8500934227394334E-3</v>
      </c>
      <c r="EG36" s="4">
        <f t="shared" si="17"/>
        <v>-4.9347292945292262E-4</v>
      </c>
      <c r="EH36" s="4">
        <f t="shared" si="17"/>
        <v>1.6970030231125477E-2</v>
      </c>
      <c r="EI36" s="4">
        <f t="shared" si="17"/>
        <v>-9.3214127357944831E-4</v>
      </c>
      <c r="EJ36" s="4">
        <f t="shared" si="17"/>
        <v>2.8586064808187946E-3</v>
      </c>
      <c r="EK36" s="4">
        <f t="shared" si="17"/>
        <v>-1.8429823064016953E-2</v>
      </c>
      <c r="EL36" s="4">
        <f t="shared" si="17"/>
        <v>1.0622720628514879E-2</v>
      </c>
      <c r="EM36" s="4">
        <f t="shared" si="17"/>
        <v>-1.3147531197101967E-2</v>
      </c>
      <c r="EN36" s="4">
        <f t="shared" si="17"/>
        <v>-1.593172291425372E-2</v>
      </c>
      <c r="EO36" s="4">
        <f t="shared" si="17"/>
        <v>2.3030013064238388E-3</v>
      </c>
      <c r="EP36" s="4">
        <f t="shared" si="17"/>
        <v>1.294977451081062E-2</v>
      </c>
      <c r="EQ36" s="4">
        <f t="shared" si="17"/>
        <v>-1.4289895243803835E-2</v>
      </c>
      <c r="ER36" s="4">
        <f t="shared" si="17"/>
        <v>2.1603467168614304E-2</v>
      </c>
      <c r="ES36" s="4">
        <f t="shared" si="17"/>
        <v>2.0804738866286802E-2</v>
      </c>
      <c r="ET36" s="4">
        <f t="shared" si="17"/>
        <v>-3.4324734740056144E-2</v>
      </c>
      <c r="EU36" s="4">
        <f t="shared" si="17"/>
        <v>-4.4866707327942488E-3</v>
      </c>
    </row>
    <row r="37" spans="1:152" x14ac:dyDescent="0.25">
      <c r="A37" s="11">
        <v>-9</v>
      </c>
      <c r="B37" s="4">
        <f t="shared" ref="B37:BM37" si="18">LN(B9/B8)</f>
        <v>7.0908536019717106E-3</v>
      </c>
      <c r="C37" s="4">
        <f t="shared" si="18"/>
        <v>-4.4471715759227155E-3</v>
      </c>
      <c r="D37" s="4">
        <f t="shared" si="18"/>
        <v>4.6136141467544292E-3</v>
      </c>
      <c r="E37" s="4">
        <f t="shared" si="18"/>
        <v>-1.9256001815722432E-2</v>
      </c>
      <c r="F37" s="4">
        <f t="shared" si="18"/>
        <v>4.3988648793781464E-3</v>
      </c>
      <c r="G37" s="4">
        <f t="shared" si="18"/>
        <v>1.6913773455203306E-2</v>
      </c>
      <c r="H37" s="4">
        <f t="shared" si="18"/>
        <v>1.1806482631675427E-2</v>
      </c>
      <c r="I37" s="4">
        <f t="shared" si="18"/>
        <v>8.9080409386915868E-4</v>
      </c>
      <c r="J37" s="4">
        <f t="shared" si="18"/>
        <v>-1.6822855467165509E-2</v>
      </c>
      <c r="K37" s="4">
        <f t="shared" si="18"/>
        <v>-2.4944015773634871E-2</v>
      </c>
      <c r="L37" s="4">
        <f t="shared" si="18"/>
        <v>1.1401683366578121E-3</v>
      </c>
      <c r="M37" s="4">
        <f t="shared" si="18"/>
        <v>-2.5105857009536225E-2</v>
      </c>
      <c r="N37" s="4">
        <f t="shared" si="18"/>
        <v>3.9920039003968726E-3</v>
      </c>
      <c r="O37" s="4">
        <f t="shared" si="18"/>
        <v>-2.6217101640569375E-2</v>
      </c>
      <c r="P37" s="4">
        <f t="shared" si="18"/>
        <v>4.0766620893556652E-3</v>
      </c>
      <c r="Q37" s="4">
        <f t="shared" si="18"/>
        <v>-8.5265559273262365E-3</v>
      </c>
      <c r="R37" s="4">
        <f t="shared" si="18"/>
        <v>2.8853703388432211E-2</v>
      </c>
      <c r="S37" s="4">
        <f t="shared" si="18"/>
        <v>2.8347436726776858E-2</v>
      </c>
      <c r="T37" s="4">
        <f t="shared" si="18"/>
        <v>6.1055892863121748E-2</v>
      </c>
      <c r="U37" s="4">
        <f t="shared" si="18"/>
        <v>9.2683976800407936E-2</v>
      </c>
      <c r="V37" s="4">
        <f t="shared" si="18"/>
        <v>5.1426535568528518E-2</v>
      </c>
      <c r="W37" s="4">
        <f t="shared" si="18"/>
        <v>4.6560894722818429E-2</v>
      </c>
      <c r="X37" s="4">
        <f t="shared" si="18"/>
        <v>-2.5935925123457309E-2</v>
      </c>
      <c r="Y37" s="4">
        <f t="shared" si="18"/>
        <v>-1.5427643304190468E-2</v>
      </c>
      <c r="Z37" s="4">
        <f t="shared" si="18"/>
        <v>-4.038453692285858E-2</v>
      </c>
      <c r="AA37" s="4">
        <f t="shared" si="18"/>
        <v>4.6404120712385914E-3</v>
      </c>
      <c r="AB37" s="4">
        <f t="shared" si="18"/>
        <v>-2.9600488070861922E-2</v>
      </c>
      <c r="AC37" s="4">
        <f t="shared" si="18"/>
        <v>2.593809790953059E-2</v>
      </c>
      <c r="AD37" s="4">
        <f t="shared" si="18"/>
        <v>-3.4177458117315034E-2</v>
      </c>
      <c r="AE37" s="4">
        <f t="shared" si="18"/>
        <v>1.1093313216235065E-2</v>
      </c>
      <c r="AF37" s="4">
        <f t="shared" si="18"/>
        <v>-1.2944458893551286E-3</v>
      </c>
      <c r="AG37" s="4">
        <f t="shared" si="18"/>
        <v>-7.3428087305561027E-3</v>
      </c>
      <c r="AH37" s="4">
        <f t="shared" si="18"/>
        <v>1.2605965876742533E-2</v>
      </c>
      <c r="AI37" s="4">
        <f t="shared" si="18"/>
        <v>2.2671866685232595E-2</v>
      </c>
      <c r="AJ37" s="4">
        <f t="shared" si="18"/>
        <v>3.9197632485106571E-3</v>
      </c>
      <c r="AK37" s="4">
        <f t="shared" si="18"/>
        <v>1.6934977187242975E-3</v>
      </c>
      <c r="AL37" s="4">
        <f t="shared" si="18"/>
        <v>-4.5398637961532986E-3</v>
      </c>
      <c r="AM37" s="4">
        <f t="shared" si="18"/>
        <v>-2.6454748550840252E-2</v>
      </c>
      <c r="AN37" s="4">
        <f t="shared" si="18"/>
        <v>-4.6022899374737761E-2</v>
      </c>
      <c r="AO37" s="4">
        <f t="shared" si="18"/>
        <v>-5.7735796598845639E-2</v>
      </c>
      <c r="AP37" s="4">
        <f t="shared" si="18"/>
        <v>-5.4954467491228473E-3</v>
      </c>
      <c r="AQ37" s="4">
        <f t="shared" si="18"/>
        <v>-2.5148527847939271E-2</v>
      </c>
      <c r="AR37" s="4">
        <f t="shared" si="18"/>
        <v>3.1061627527547916E-2</v>
      </c>
      <c r="AS37" s="4">
        <f t="shared" si="18"/>
        <v>0</v>
      </c>
      <c r="AT37" s="4">
        <f t="shared" si="18"/>
        <v>-2.4361741192857961E-2</v>
      </c>
      <c r="AU37" s="4">
        <f t="shared" si="18"/>
        <v>4.4951387862266268E-2</v>
      </c>
      <c r="AV37" s="4">
        <f t="shared" si="18"/>
        <v>-5.4869210245814239E-2</v>
      </c>
      <c r="AW37" s="4">
        <f t="shared" si="18"/>
        <v>-5.8309203107932096E-3</v>
      </c>
      <c r="AX37" s="4">
        <f t="shared" si="18"/>
        <v>-1.6497836115239355E-2</v>
      </c>
      <c r="AY37" s="4">
        <f t="shared" si="18"/>
        <v>5.7254692663495713E-2</v>
      </c>
      <c r="AZ37" s="4">
        <f t="shared" si="18"/>
        <v>5.9325466084814711E-2</v>
      </c>
      <c r="BA37" s="4">
        <f t="shared" si="18"/>
        <v>1.3313048649737999E-2</v>
      </c>
      <c r="BB37" s="4">
        <f t="shared" si="18"/>
        <v>1.0664182498812567E-2</v>
      </c>
      <c r="BC37" s="4">
        <f t="shared" si="18"/>
        <v>-2.1990990653787956E-2</v>
      </c>
      <c r="BD37" s="4">
        <f t="shared" si="18"/>
        <v>-1.177163173014863E-3</v>
      </c>
      <c r="BE37" s="4">
        <f t="shared" si="18"/>
        <v>1.1126679464757053E-2</v>
      </c>
      <c r="BF37" s="4">
        <f t="shared" si="18"/>
        <v>-3.5398267051240623E-3</v>
      </c>
      <c r="BG37" s="4">
        <f t="shared" si="18"/>
        <v>1.1265609194219086E-2</v>
      </c>
      <c r="BH37" s="4">
        <f t="shared" si="18"/>
        <v>-3.3623503571568319E-2</v>
      </c>
      <c r="BI37" s="4">
        <f t="shared" si="18"/>
        <v>-1.7628661651859247E-2</v>
      </c>
      <c r="BJ37" s="4">
        <f t="shared" si="18"/>
        <v>1.4706133467441748E-2</v>
      </c>
      <c r="BK37" s="4">
        <f t="shared" si="18"/>
        <v>-1.7662765133991377E-2</v>
      </c>
      <c r="BL37" s="4">
        <f t="shared" si="18"/>
        <v>5.3358886561636005E-3</v>
      </c>
      <c r="BM37" s="4">
        <f t="shared" si="18"/>
        <v>5.1529672710682047E-2</v>
      </c>
      <c r="BN37" s="4">
        <f t="shared" ref="BN37:DY37" si="19">LN(BN9/BN8)</f>
        <v>-3.5489169869957662E-2</v>
      </c>
      <c r="BO37" s="4">
        <f t="shared" si="19"/>
        <v>2.7934777331554066E-2</v>
      </c>
      <c r="BP37" s="4">
        <f t="shared" si="19"/>
        <v>-1.3522446021282605E-3</v>
      </c>
      <c r="BQ37" s="4">
        <f t="shared" si="19"/>
        <v>0</v>
      </c>
      <c r="BR37" s="4">
        <f t="shared" si="19"/>
        <v>-4.6115133569923167E-2</v>
      </c>
      <c r="BS37" s="4">
        <f t="shared" si="19"/>
        <v>1.7666675562832197E-2</v>
      </c>
      <c r="BT37" s="4">
        <f t="shared" si="19"/>
        <v>4.1371476757196421E-2</v>
      </c>
      <c r="BU37" s="4">
        <f t="shared" si="19"/>
        <v>2.935990701347008E-2</v>
      </c>
      <c r="BV37" s="4">
        <f t="shared" si="19"/>
        <v>-4.4264338711227889E-2</v>
      </c>
      <c r="BW37" s="4">
        <f t="shared" si="19"/>
        <v>-7.8084596218177357E-2</v>
      </c>
      <c r="BX37" s="4">
        <f t="shared" si="19"/>
        <v>-1.1821722663040558E-2</v>
      </c>
      <c r="BY37" s="4">
        <f t="shared" si="19"/>
        <v>7.778565799683921E-3</v>
      </c>
      <c r="BZ37" s="4">
        <f t="shared" si="19"/>
        <v>-1.8635377607845113E-2</v>
      </c>
      <c r="CA37" s="4">
        <f t="shared" si="19"/>
        <v>2.8205947387474374E-2</v>
      </c>
      <c r="CB37" s="4">
        <f t="shared" si="19"/>
        <v>1.0644233105592748E-2</v>
      </c>
      <c r="CC37" s="4">
        <f t="shared" si="19"/>
        <v>-9.8559384236384467E-2</v>
      </c>
      <c r="CD37" s="4">
        <f t="shared" si="19"/>
        <v>-2.1116896857673904E-2</v>
      </c>
      <c r="CE37" s="4">
        <f t="shared" si="19"/>
        <v>-4.9100279205834749E-3</v>
      </c>
      <c r="CF37" s="4">
        <f t="shared" si="19"/>
        <v>-9.2663159853521165E-3</v>
      </c>
      <c r="CG37" s="4">
        <f t="shared" si="19"/>
        <v>-3.0199178251686064E-2</v>
      </c>
      <c r="CH37" s="4">
        <f t="shared" si="19"/>
        <v>-3.9798329604722052E-3</v>
      </c>
      <c r="CI37" s="4">
        <f t="shared" si="19"/>
        <v>8.1908286681738711E-3</v>
      </c>
      <c r="CJ37" s="4">
        <f t="shared" si="19"/>
        <v>-1.5942974793439807E-3</v>
      </c>
      <c r="CK37" s="4">
        <f t="shared" si="19"/>
        <v>-1.1433522523497403E-2</v>
      </c>
      <c r="CL37" s="4">
        <f t="shared" si="19"/>
        <v>-2.50997533087731E-2</v>
      </c>
      <c r="CM37" s="4">
        <f t="shared" si="19"/>
        <v>6.9740813044616174E-3</v>
      </c>
      <c r="CN37" s="4">
        <f t="shared" si="19"/>
        <v>-1.8552642000419972E-3</v>
      </c>
      <c r="CO37" s="4">
        <f t="shared" si="19"/>
        <v>-7.0819838049171217E-3</v>
      </c>
      <c r="CP37" s="4">
        <f t="shared" si="19"/>
        <v>2.4313425629619557E-2</v>
      </c>
      <c r="CQ37" s="4">
        <f t="shared" si="19"/>
        <v>-1.1834477682177443E-2</v>
      </c>
      <c r="CR37" s="4">
        <f t="shared" si="19"/>
        <v>1.1941116105171151E-2</v>
      </c>
      <c r="CS37" s="4">
        <f t="shared" si="19"/>
        <v>2.4933594992280386E-2</v>
      </c>
      <c r="CT37" s="4">
        <f t="shared" si="19"/>
        <v>4.1874652673826319E-2</v>
      </c>
      <c r="CU37" s="4">
        <f t="shared" si="19"/>
        <v>5.9201377726600338E-3</v>
      </c>
      <c r="CV37" s="4">
        <f t="shared" si="19"/>
        <v>-9.3415328711993519E-3</v>
      </c>
      <c r="CW37" s="4">
        <f t="shared" si="19"/>
        <v>-3.8964533621451305E-3</v>
      </c>
      <c r="CX37" s="4">
        <f t="shared" si="19"/>
        <v>-5.9037464927933362E-3</v>
      </c>
      <c r="CY37" s="4">
        <f t="shared" si="19"/>
        <v>4.4570242914222791E-3</v>
      </c>
      <c r="CZ37" s="4">
        <f t="shared" si="19"/>
        <v>4.7364192585374852E-2</v>
      </c>
      <c r="DA37" s="4">
        <f t="shared" si="19"/>
        <v>-2.4282350392615285E-2</v>
      </c>
      <c r="DB37" s="4">
        <f t="shared" si="19"/>
        <v>-5.8651417605685178E-3</v>
      </c>
      <c r="DC37" s="4">
        <f t="shared" si="19"/>
        <v>9.4416013639318449E-4</v>
      </c>
      <c r="DD37" s="4">
        <f t="shared" si="19"/>
        <v>-1.6844323141594598E-2</v>
      </c>
      <c r="DE37" s="4">
        <f t="shared" si="19"/>
        <v>1.5521414000127767E-2</v>
      </c>
      <c r="DF37" s="4">
        <f t="shared" si="19"/>
        <v>1.0089788716016599E-2</v>
      </c>
      <c r="DG37" s="4">
        <f t="shared" si="19"/>
        <v>2.7208774018783136E-2</v>
      </c>
      <c r="DH37" s="4">
        <f t="shared" si="19"/>
        <v>1.5881785286482246E-3</v>
      </c>
      <c r="DI37" s="4">
        <f t="shared" si="19"/>
        <v>1.2978640379772888E-2</v>
      </c>
      <c r="DJ37" s="4">
        <f t="shared" si="19"/>
        <v>-2.3549845159419752E-2</v>
      </c>
      <c r="DK37" s="4">
        <f t="shared" si="19"/>
        <v>-1.1319325768873321E-2</v>
      </c>
      <c r="DL37" s="4">
        <f t="shared" si="19"/>
        <v>-2.6203724265114864E-3</v>
      </c>
      <c r="DM37" s="4">
        <f t="shared" si="19"/>
        <v>5.5152113744643631E-3</v>
      </c>
      <c r="DN37" s="4">
        <f t="shared" si="19"/>
        <v>-4.4793079295109752E-3</v>
      </c>
      <c r="DO37" s="4">
        <f t="shared" si="19"/>
        <v>3.9819902074632339E-2</v>
      </c>
      <c r="DP37" s="4">
        <f t="shared" si="19"/>
        <v>-5.3391508349357533E-2</v>
      </c>
      <c r="DQ37" s="4">
        <f t="shared" si="19"/>
        <v>-1.3724439817150234E-2</v>
      </c>
      <c r="DR37" s="4">
        <f t="shared" si="19"/>
        <v>4.7406014350515925E-3</v>
      </c>
      <c r="DS37" s="4">
        <f t="shared" si="19"/>
        <v>-2.2100409518298222E-2</v>
      </c>
      <c r="DT37" s="4">
        <f t="shared" si="19"/>
        <v>1.7063690594172447E-2</v>
      </c>
      <c r="DU37" s="4">
        <f t="shared" si="19"/>
        <v>7.528279232537966E-3</v>
      </c>
      <c r="DV37" s="4">
        <f t="shared" si="19"/>
        <v>-6.7170367294917127E-2</v>
      </c>
      <c r="DW37" s="4">
        <f t="shared" si="19"/>
        <v>-2.0910088080612711E-2</v>
      </c>
      <c r="DX37" s="4">
        <f t="shared" si="19"/>
        <v>-2.330835434335005E-2</v>
      </c>
      <c r="DY37" s="4">
        <f t="shared" si="19"/>
        <v>-1.1039332262753767E-2</v>
      </c>
      <c r="DZ37" s="4">
        <f t="shared" ref="DZ37:EU37" si="20">LN(DZ9/DZ8)</f>
        <v>-2.5389210096546294E-2</v>
      </c>
      <c r="EA37" s="4">
        <f t="shared" si="20"/>
        <v>2.8025097762655195E-2</v>
      </c>
      <c r="EB37" s="4">
        <f t="shared" si="20"/>
        <v>1.0629620632510524E-2</v>
      </c>
      <c r="EC37" s="4">
        <f t="shared" si="20"/>
        <v>-3.5936655913974031E-3</v>
      </c>
      <c r="ED37" s="4">
        <f t="shared" si="20"/>
        <v>1.6401219866349518E-2</v>
      </c>
      <c r="EE37" s="4">
        <f t="shared" si="20"/>
        <v>7.1891310758239431E-3</v>
      </c>
      <c r="EF37" s="4">
        <f t="shared" si="20"/>
        <v>-2.054220810781917E-2</v>
      </c>
      <c r="EG37" s="4">
        <f t="shared" si="20"/>
        <v>2.1726703194959167E-2</v>
      </c>
      <c r="EH37" s="4">
        <f t="shared" si="20"/>
        <v>-1.8193346634641207E-2</v>
      </c>
      <c r="EI37" s="4">
        <f t="shared" si="20"/>
        <v>2.1573421007233976E-2</v>
      </c>
      <c r="EJ37" s="4">
        <f t="shared" si="20"/>
        <v>1.3172515800813059E-2</v>
      </c>
      <c r="EK37" s="4">
        <f t="shared" si="20"/>
        <v>-3.6814014698563102E-2</v>
      </c>
      <c r="EL37" s="4">
        <f t="shared" si="20"/>
        <v>3.808443661171198E-3</v>
      </c>
      <c r="EM37" s="4">
        <f t="shared" si="20"/>
        <v>2.0764190572109018E-2</v>
      </c>
      <c r="EN37" s="4">
        <f t="shared" si="20"/>
        <v>-4.3330115363179348E-3</v>
      </c>
      <c r="EO37" s="4">
        <f t="shared" si="20"/>
        <v>-1.4898496532174933E-2</v>
      </c>
      <c r="EP37" s="4">
        <f t="shared" si="20"/>
        <v>6.4125729942917081E-3</v>
      </c>
      <c r="EQ37" s="4">
        <f t="shared" si="20"/>
        <v>7.9944493007247999E-3</v>
      </c>
      <c r="ER37" s="4">
        <f t="shared" si="20"/>
        <v>-1.8054683040130297E-2</v>
      </c>
      <c r="ES37" s="4">
        <f t="shared" si="20"/>
        <v>1.2168359305178931E-2</v>
      </c>
      <c r="ET37" s="4">
        <f t="shared" si="20"/>
        <v>-7.648213516382207E-3</v>
      </c>
      <c r="EU37" s="4">
        <f t="shared" si="20"/>
        <v>7.2377013980902153E-3</v>
      </c>
    </row>
    <row r="38" spans="1:152" x14ac:dyDescent="0.25">
      <c r="A38" s="11">
        <v>-8</v>
      </c>
      <c r="B38" s="4">
        <f t="shared" ref="B38:BM38" si="21">LN(B10/B9)</f>
        <v>8.5170464346941178E-3</v>
      </c>
      <c r="C38" s="4">
        <f t="shared" si="21"/>
        <v>-4.644287528708916E-2</v>
      </c>
      <c r="D38" s="4">
        <f t="shared" si="21"/>
        <v>1.1501127469964935E-3</v>
      </c>
      <c r="E38" s="4">
        <f t="shared" si="21"/>
        <v>6.45993381305971E-3</v>
      </c>
      <c r="F38" s="4">
        <f t="shared" si="21"/>
        <v>9.4649496675475054E-3</v>
      </c>
      <c r="G38" s="4">
        <f t="shared" si="21"/>
        <v>-3.0509659567998414E-2</v>
      </c>
      <c r="H38" s="4">
        <f t="shared" si="21"/>
        <v>-5.3849898840466988E-2</v>
      </c>
      <c r="I38" s="4">
        <f t="shared" si="21"/>
        <v>-2.52492891439802E-2</v>
      </c>
      <c r="J38" s="4">
        <f t="shared" si="21"/>
        <v>2.2368194877491077E-2</v>
      </c>
      <c r="K38" s="4">
        <f t="shared" si="21"/>
        <v>-3.0884431485174023E-2</v>
      </c>
      <c r="L38" s="4">
        <f t="shared" si="21"/>
        <v>1.3582646701234661E-2</v>
      </c>
      <c r="M38" s="4">
        <f t="shared" si="21"/>
        <v>2.8208332377184604E-3</v>
      </c>
      <c r="N38" s="4">
        <f t="shared" si="21"/>
        <v>-6.8531924599715089E-3</v>
      </c>
      <c r="O38" s="4">
        <f t="shared" si="21"/>
        <v>-7.7419872796486546E-3</v>
      </c>
      <c r="P38" s="4">
        <f t="shared" si="21"/>
        <v>2.4380128605725683E-3</v>
      </c>
      <c r="Q38" s="4">
        <f t="shared" si="21"/>
        <v>-3.1532916421510827E-2</v>
      </c>
      <c r="R38" s="4">
        <f t="shared" si="21"/>
        <v>9.9615636057451273E-3</v>
      </c>
      <c r="S38" s="4">
        <f t="shared" si="21"/>
        <v>4.3466283392152395E-2</v>
      </c>
      <c r="T38" s="4">
        <f t="shared" si="21"/>
        <v>0.11067458823766343</v>
      </c>
      <c r="U38" s="4">
        <f t="shared" si="21"/>
        <v>0.27228640849537156</v>
      </c>
      <c r="V38" s="4">
        <f t="shared" si="21"/>
        <v>-1.5306382056997678E-2</v>
      </c>
      <c r="W38" s="4">
        <f t="shared" si="21"/>
        <v>-3.3161833171586136E-2</v>
      </c>
      <c r="X38" s="4">
        <f t="shared" si="21"/>
        <v>3.9993205011513211E-2</v>
      </c>
      <c r="Y38" s="4">
        <f t="shared" si="21"/>
        <v>-0.10480790366211544</v>
      </c>
      <c r="Z38" s="4">
        <f t="shared" si="21"/>
        <v>-7.1459020424883835E-2</v>
      </c>
      <c r="AA38" s="4">
        <f t="shared" si="21"/>
        <v>7.2535997178774125E-2</v>
      </c>
      <c r="AB38" s="4">
        <f t="shared" si="21"/>
        <v>-1.0590353995281656E-2</v>
      </c>
      <c r="AC38" s="4">
        <f t="shared" si="21"/>
        <v>-1.8182370525290471E-2</v>
      </c>
      <c r="AD38" s="4">
        <f t="shared" si="21"/>
        <v>-0.10738607104597471</v>
      </c>
      <c r="AE38" s="4">
        <f t="shared" si="21"/>
        <v>-7.5751851003263648E-2</v>
      </c>
      <c r="AF38" s="4">
        <f t="shared" si="21"/>
        <v>-1.4789347997724763E-2</v>
      </c>
      <c r="AG38" s="4">
        <f t="shared" si="21"/>
        <v>2.5916416752335168E-2</v>
      </c>
      <c r="AH38" s="4">
        <f t="shared" si="21"/>
        <v>1.4214880742047282E-2</v>
      </c>
      <c r="AI38" s="4">
        <f t="shared" si="21"/>
        <v>1.5638893884454729E-2</v>
      </c>
      <c r="AJ38" s="4">
        <f t="shared" si="21"/>
        <v>6.0429918307723304E-2</v>
      </c>
      <c r="AK38" s="4">
        <f t="shared" si="21"/>
        <v>-2.512987290415359E-2</v>
      </c>
      <c r="AL38" s="4">
        <f t="shared" si="21"/>
        <v>1.4593662910274955E-2</v>
      </c>
      <c r="AM38" s="4">
        <f t="shared" si="21"/>
        <v>3.5687099023187868E-2</v>
      </c>
      <c r="AN38" s="4">
        <f t="shared" si="21"/>
        <v>-4.0331546031039743E-2</v>
      </c>
      <c r="AO38" s="4">
        <f t="shared" si="21"/>
        <v>-4.9570114785883503E-2</v>
      </c>
      <c r="AP38" s="4">
        <f t="shared" si="21"/>
        <v>2.1802684489961456E-2</v>
      </c>
      <c r="AQ38" s="4">
        <f t="shared" si="21"/>
        <v>-3.2289339019007778E-3</v>
      </c>
      <c r="AR38" s="4">
        <f t="shared" si="21"/>
        <v>-1.375495032165025E-3</v>
      </c>
      <c r="AS38" s="4">
        <f t="shared" si="21"/>
        <v>-5.6213170081620939E-2</v>
      </c>
      <c r="AT38" s="4">
        <f t="shared" si="21"/>
        <v>-1.4656830877381023E-2</v>
      </c>
      <c r="AU38" s="4">
        <f t="shared" si="21"/>
        <v>1.6709433447689645E-2</v>
      </c>
      <c r="AV38" s="4">
        <f t="shared" si="21"/>
        <v>-2.6256334566554206E-2</v>
      </c>
      <c r="AW38" s="4">
        <f t="shared" si="21"/>
        <v>3.5026305512020745E-3</v>
      </c>
      <c r="AX38" s="4">
        <f t="shared" si="21"/>
        <v>1.2082817906122468E-2</v>
      </c>
      <c r="AY38" s="4">
        <f t="shared" si="21"/>
        <v>-3.4974422271830188E-2</v>
      </c>
      <c r="AZ38" s="4">
        <f t="shared" si="21"/>
        <v>-8.5993713166976155E-2</v>
      </c>
      <c r="BA38" s="4">
        <f t="shared" si="21"/>
        <v>-4.4197471406081462E-2</v>
      </c>
      <c r="BB38" s="4">
        <f t="shared" si="21"/>
        <v>1.3410162647423696E-2</v>
      </c>
      <c r="BC38" s="4">
        <f t="shared" si="21"/>
        <v>1.708501188493346E-2</v>
      </c>
      <c r="BD38" s="4">
        <f t="shared" si="21"/>
        <v>-3.2927248834024557E-2</v>
      </c>
      <c r="BE38" s="4">
        <f t="shared" si="21"/>
        <v>2.3240964039450668E-2</v>
      </c>
      <c r="BF38" s="4">
        <f t="shared" si="21"/>
        <v>7.0896848059998703E-4</v>
      </c>
      <c r="BG38" s="4">
        <f t="shared" si="21"/>
        <v>-1.4947685892293624E-3</v>
      </c>
      <c r="BH38" s="4">
        <f t="shared" si="21"/>
        <v>-7.7127860721134409E-2</v>
      </c>
      <c r="BI38" s="4">
        <f t="shared" si="21"/>
        <v>5.6429009066367901E-3</v>
      </c>
      <c r="BJ38" s="4">
        <f t="shared" si="21"/>
        <v>-2.1674802783535018E-2</v>
      </c>
      <c r="BK38" s="4">
        <f t="shared" si="21"/>
        <v>2.6171173902162482E-3</v>
      </c>
      <c r="BL38" s="4">
        <f t="shared" si="21"/>
        <v>1.2500192109202422E-2</v>
      </c>
      <c r="BM38" s="4">
        <f t="shared" si="21"/>
        <v>-5.7329965129946205E-3</v>
      </c>
      <c r="BN38" s="4">
        <f t="shared" ref="BN38:DY38" si="22">LN(BN10/BN9)</f>
        <v>-8.5325089689708852E-2</v>
      </c>
      <c r="BO38" s="4">
        <f t="shared" si="22"/>
        <v>-2.7368330973803472E-2</v>
      </c>
      <c r="BP38" s="4">
        <f t="shared" si="22"/>
        <v>1.2105077177289755E-2</v>
      </c>
      <c r="BQ38" s="4">
        <f t="shared" si="22"/>
        <v>-7.1858316875765636E-4</v>
      </c>
      <c r="BR38" s="4">
        <f t="shared" si="22"/>
        <v>4.0144992611433832E-2</v>
      </c>
      <c r="BS38" s="4">
        <f t="shared" si="22"/>
        <v>-5.2021184750878476E-2</v>
      </c>
      <c r="BT38" s="4">
        <f t="shared" si="22"/>
        <v>3.4121258697770432E-3</v>
      </c>
      <c r="BU38" s="4">
        <f t="shared" si="22"/>
        <v>-9.0456813042693847E-4</v>
      </c>
      <c r="BV38" s="4">
        <f t="shared" si="22"/>
        <v>5.0430853626891904E-2</v>
      </c>
      <c r="BW38" s="4">
        <f t="shared" si="22"/>
        <v>-6.0009538535967556E-2</v>
      </c>
      <c r="BX38" s="4">
        <f t="shared" si="22"/>
        <v>-5.9637266573701773E-3</v>
      </c>
      <c r="BY38" s="4">
        <f t="shared" si="22"/>
        <v>-1.6544453056376401E-2</v>
      </c>
      <c r="BZ38" s="4">
        <f t="shared" si="22"/>
        <v>2.4504593345784265E-3</v>
      </c>
      <c r="CA38" s="4">
        <f t="shared" si="22"/>
        <v>-1.069091653051219E-2</v>
      </c>
      <c r="CB38" s="4">
        <f t="shared" si="22"/>
        <v>3.6443189832287099E-3</v>
      </c>
      <c r="CC38" s="4">
        <f t="shared" si="22"/>
        <v>1.9849408682338473E-2</v>
      </c>
      <c r="CD38" s="4">
        <f t="shared" si="22"/>
        <v>-1.6689025797793074E-2</v>
      </c>
      <c r="CE38" s="4">
        <f t="shared" si="22"/>
        <v>4.9100279205834063E-3</v>
      </c>
      <c r="CF38" s="4">
        <f t="shared" si="22"/>
        <v>2.5014708752076904E-2</v>
      </c>
      <c r="CG38" s="4">
        <f t="shared" si="22"/>
        <v>-7.8798656933178387E-3</v>
      </c>
      <c r="CH38" s="4">
        <f t="shared" si="22"/>
        <v>-5.8747510901841944E-2</v>
      </c>
      <c r="CI38" s="4">
        <f t="shared" si="22"/>
        <v>-1.1097763080960912E-2</v>
      </c>
      <c r="CJ38" s="4">
        <f t="shared" si="22"/>
        <v>-1.0828246826317669E-2</v>
      </c>
      <c r="CK38" s="4">
        <f t="shared" si="22"/>
        <v>-1.0274102236420292E-2</v>
      </c>
      <c r="CL38" s="4">
        <f t="shared" si="22"/>
        <v>-6.4588415414536041E-2</v>
      </c>
      <c r="CM38" s="4">
        <f t="shared" si="22"/>
        <v>-2.2253492975345828E-2</v>
      </c>
      <c r="CN38" s="4">
        <f t="shared" si="22"/>
        <v>-1.5203206247805408E-2</v>
      </c>
      <c r="CO38" s="4">
        <f t="shared" si="22"/>
        <v>-3.1010219446980757E-2</v>
      </c>
      <c r="CP38" s="4">
        <f t="shared" si="22"/>
        <v>2.2500987442640372E-2</v>
      </c>
      <c r="CQ38" s="4">
        <f t="shared" si="22"/>
        <v>-1.0638388086281356E-2</v>
      </c>
      <c r="CR38" s="4">
        <f t="shared" si="22"/>
        <v>0.14560101839954204</v>
      </c>
      <c r="CS38" s="4">
        <f t="shared" si="22"/>
        <v>-2.3836477039890943E-2</v>
      </c>
      <c r="CT38" s="4">
        <f t="shared" si="22"/>
        <v>-1.819801272888034E-3</v>
      </c>
      <c r="CU38" s="4">
        <f t="shared" si="22"/>
        <v>-1.0383236944537093E-2</v>
      </c>
      <c r="CV38" s="4">
        <f t="shared" si="22"/>
        <v>2.0897011457051601E-2</v>
      </c>
      <c r="CW38" s="4">
        <f t="shared" si="22"/>
        <v>-1.800833441439538E-2</v>
      </c>
      <c r="CX38" s="4">
        <f t="shared" si="22"/>
        <v>1.67123038357995E-2</v>
      </c>
      <c r="CY38" s="4">
        <f t="shared" si="22"/>
        <v>9.4558458118003518E-3</v>
      </c>
      <c r="CZ38" s="4">
        <f t="shared" si="22"/>
        <v>-2.4934270386521316E-2</v>
      </c>
      <c r="DA38" s="4">
        <f t="shared" si="22"/>
        <v>-9.208122118802553E-2</v>
      </c>
      <c r="DB38" s="4">
        <f t="shared" si="22"/>
        <v>-1.3979617634238019E-2</v>
      </c>
      <c r="DC38" s="4">
        <f t="shared" si="22"/>
        <v>-8.3709339714980839E-3</v>
      </c>
      <c r="DD38" s="4">
        <f t="shared" si="22"/>
        <v>-1.3735925351966072E-3</v>
      </c>
      <c r="DE38" s="4">
        <f t="shared" si="22"/>
        <v>1.6637519871663405E-2</v>
      </c>
      <c r="DF38" s="4">
        <f t="shared" si="22"/>
        <v>-5.8732955354306128E-3</v>
      </c>
      <c r="DG38" s="4">
        <f t="shared" si="22"/>
        <v>5.9028332012555529E-2</v>
      </c>
      <c r="DH38" s="4">
        <f t="shared" si="22"/>
        <v>5.2755846189162523E-3</v>
      </c>
      <c r="DI38" s="4">
        <f t="shared" si="22"/>
        <v>-8.9876405491027146E-3</v>
      </c>
      <c r="DJ38" s="4">
        <f t="shared" si="22"/>
        <v>-4.7216304245913804E-3</v>
      </c>
      <c r="DK38" s="4">
        <f t="shared" si="22"/>
        <v>-7.3238942369993412E-3</v>
      </c>
      <c r="DL38" s="4">
        <f t="shared" si="22"/>
        <v>-6.3992022329470946E-2</v>
      </c>
      <c r="DM38" s="4">
        <f t="shared" si="22"/>
        <v>2.493644436179868E-2</v>
      </c>
      <c r="DN38" s="4">
        <f t="shared" si="22"/>
        <v>-1.8577781834479959E-2</v>
      </c>
      <c r="DO38" s="4">
        <f t="shared" si="22"/>
        <v>-1.6172920776551775E-2</v>
      </c>
      <c r="DP38" s="4">
        <f t="shared" si="22"/>
        <v>-0.10122019686245275</v>
      </c>
      <c r="DQ38" s="4">
        <f t="shared" si="22"/>
        <v>-1.8703989586103753E-2</v>
      </c>
      <c r="DR38" s="4">
        <f t="shared" si="22"/>
        <v>-1.8831027224962927E-2</v>
      </c>
      <c r="DS38" s="4">
        <f t="shared" si="22"/>
        <v>-1.4712151827944416E-3</v>
      </c>
      <c r="DT38" s="4">
        <f t="shared" si="22"/>
        <v>-1.1643585302849984E-2</v>
      </c>
      <c r="DU38" s="4">
        <f t="shared" si="22"/>
        <v>2.4895825365496643E-2</v>
      </c>
      <c r="DV38" s="4">
        <f t="shared" si="22"/>
        <v>1.6829201032865618E-2</v>
      </c>
      <c r="DW38" s="4">
        <f t="shared" si="22"/>
        <v>-2.1356674647576471E-2</v>
      </c>
      <c r="DX38" s="4">
        <f t="shared" si="22"/>
        <v>-2.0812050002144169E-2</v>
      </c>
      <c r="DY38" s="4">
        <f t="shared" si="22"/>
        <v>-2.2226268056832477E-3</v>
      </c>
      <c r="DZ38" s="4">
        <f t="shared" ref="DZ38:EU38" si="23">LN(DZ10/DZ9)</f>
        <v>-1.8018505502678365E-2</v>
      </c>
      <c r="EA38" s="4">
        <f t="shared" si="23"/>
        <v>-6.2726118153587501E-2</v>
      </c>
      <c r="EB38" s="4">
        <f t="shared" si="23"/>
        <v>-7.5471981661291631E-3</v>
      </c>
      <c r="EC38" s="4">
        <f t="shared" si="23"/>
        <v>9.6944716488251703E-3</v>
      </c>
      <c r="ED38" s="4">
        <f t="shared" si="23"/>
        <v>1.3547388532727965E-3</v>
      </c>
      <c r="EE38" s="4">
        <f t="shared" si="23"/>
        <v>-4.7304912315505876E-2</v>
      </c>
      <c r="EF38" s="4">
        <f t="shared" si="23"/>
        <v>-2.3613302097840625E-3</v>
      </c>
      <c r="EG38" s="4">
        <f t="shared" si="23"/>
        <v>-1.9337210457469514E-3</v>
      </c>
      <c r="EH38" s="4">
        <f t="shared" si="23"/>
        <v>-3.6786727588031011E-3</v>
      </c>
      <c r="EI38" s="4">
        <f t="shared" si="23"/>
        <v>-1.1239370487968765E-3</v>
      </c>
      <c r="EJ38" s="4">
        <f t="shared" si="23"/>
        <v>1.2732156529011203E-2</v>
      </c>
      <c r="EK38" s="4">
        <f t="shared" si="23"/>
        <v>2.9814265514975558E-2</v>
      </c>
      <c r="EL38" s="4">
        <f t="shared" si="23"/>
        <v>-1.0286712096112026E-2</v>
      </c>
      <c r="EM38" s="4">
        <f t="shared" si="23"/>
        <v>-2.9843331340130189E-2</v>
      </c>
      <c r="EN38" s="4">
        <f t="shared" si="23"/>
        <v>-1.6575910021678575E-2</v>
      </c>
      <c r="EO38" s="4">
        <f t="shared" si="23"/>
        <v>0</v>
      </c>
      <c r="EP38" s="4">
        <f t="shared" si="23"/>
        <v>-3.836878390920935E-2</v>
      </c>
      <c r="EQ38" s="4">
        <f t="shared" si="23"/>
        <v>2.1942365650614603E-3</v>
      </c>
      <c r="ER38" s="4">
        <f t="shared" si="23"/>
        <v>2.0221952653820693E-3</v>
      </c>
      <c r="ES38" s="4">
        <f t="shared" si="23"/>
        <v>1.7168898596421511E-2</v>
      </c>
      <c r="ET38" s="4">
        <f t="shared" si="23"/>
        <v>-3.8146436602204466E-2</v>
      </c>
      <c r="EU38" s="4">
        <f t="shared" si="23"/>
        <v>-4.8193310516257215E-3</v>
      </c>
    </row>
    <row r="39" spans="1:152" x14ac:dyDescent="0.25">
      <c r="A39" s="11">
        <v>-7</v>
      </c>
      <c r="B39" s="4">
        <f t="shared" ref="B39:BM39" si="24">LN(B11/B10)</f>
        <v>1.7181899742363206E-2</v>
      </c>
      <c r="C39" s="4">
        <f t="shared" si="24"/>
        <v>2.5561861756543413E-2</v>
      </c>
      <c r="D39" s="4">
        <f t="shared" si="24"/>
        <v>-2.301439906231302E-3</v>
      </c>
      <c r="E39" s="4">
        <f t="shared" si="24"/>
        <v>-1.2309814080040549E-2</v>
      </c>
      <c r="F39" s="4">
        <f t="shared" si="24"/>
        <v>7.243918216644779E-4</v>
      </c>
      <c r="G39" s="4">
        <f t="shared" si="24"/>
        <v>1.5016373416422519E-2</v>
      </c>
      <c r="H39" s="4">
        <f t="shared" si="24"/>
        <v>-2.7527255208418736E-4</v>
      </c>
      <c r="I39" s="4">
        <f t="shared" si="24"/>
        <v>-2.9659235724098846E-2</v>
      </c>
      <c r="J39" s="4">
        <f t="shared" si="24"/>
        <v>4.5976974216092219E-3</v>
      </c>
      <c r="K39" s="4">
        <f t="shared" si="24"/>
        <v>3.6025850648984746E-2</v>
      </c>
      <c r="L39" s="4">
        <f t="shared" si="24"/>
        <v>-1.0737629422251526E-2</v>
      </c>
      <c r="M39" s="4">
        <f t="shared" si="24"/>
        <v>5.0576197835692435E-3</v>
      </c>
      <c r="N39" s="4">
        <f t="shared" si="24"/>
        <v>-2.9661971619563195E-2</v>
      </c>
      <c r="O39" s="4">
        <f t="shared" si="24"/>
        <v>-9.4101926062468741E-2</v>
      </c>
      <c r="P39" s="4">
        <f t="shared" si="24"/>
        <v>-1.8957269393161359E-3</v>
      </c>
      <c r="Q39" s="4">
        <f t="shared" si="24"/>
        <v>2.2123021016934887E-2</v>
      </c>
      <c r="R39" s="4">
        <f t="shared" si="24"/>
        <v>-8.3701185988824273E-3</v>
      </c>
      <c r="S39" s="4">
        <f t="shared" si="24"/>
        <v>-1.7905866425164299E-2</v>
      </c>
      <c r="T39" s="4">
        <f t="shared" si="24"/>
        <v>-4.597260154096592E-2</v>
      </c>
      <c r="U39" s="4">
        <f t="shared" si="24"/>
        <v>-4.6184320219082219E-2</v>
      </c>
      <c r="V39" s="4">
        <f t="shared" si="24"/>
        <v>-1.0336048556339935E-2</v>
      </c>
      <c r="W39" s="4">
        <f t="shared" si="24"/>
        <v>-5.3380998247252419E-3</v>
      </c>
      <c r="X39" s="4">
        <f t="shared" si="24"/>
        <v>-2.3134474639979672E-2</v>
      </c>
      <c r="Y39" s="4">
        <f t="shared" si="24"/>
        <v>5.624137512696639E-3</v>
      </c>
      <c r="Z39" s="4">
        <f t="shared" si="24"/>
        <v>-2.6778077355566858E-2</v>
      </c>
      <c r="AA39" s="4">
        <f t="shared" si="24"/>
        <v>-6.1184308700526413E-3</v>
      </c>
      <c r="AB39" s="4">
        <f t="shared" si="24"/>
        <v>2.1069800340415102E-2</v>
      </c>
      <c r="AC39" s="4">
        <f t="shared" si="24"/>
        <v>-1.2633711404110874E-2</v>
      </c>
      <c r="AD39" s="4">
        <f t="shared" si="24"/>
        <v>-0.17259940800348722</v>
      </c>
      <c r="AE39" s="4">
        <f t="shared" si="24"/>
        <v>1.5112365389224601E-2</v>
      </c>
      <c r="AF39" s="4">
        <f t="shared" si="24"/>
        <v>3.2761576990605418E-2</v>
      </c>
      <c r="AG39" s="4">
        <f t="shared" si="24"/>
        <v>4.9249745942819842E-3</v>
      </c>
      <c r="AH39" s="4">
        <f t="shared" si="24"/>
        <v>-1.6364670617647552E-2</v>
      </c>
      <c r="AI39" s="4">
        <f t="shared" si="24"/>
        <v>-4.8392554920523145E-3</v>
      </c>
      <c r="AJ39" s="4">
        <f t="shared" si="24"/>
        <v>-1.4174346809733935E-3</v>
      </c>
      <c r="AK39" s="4">
        <f t="shared" si="24"/>
        <v>1.6918036240234732E-2</v>
      </c>
      <c r="AL39" s="4">
        <f t="shared" si="24"/>
        <v>-1.1564833660221296E-2</v>
      </c>
      <c r="AM39" s="4">
        <f t="shared" si="24"/>
        <v>-9.2323504723476942E-3</v>
      </c>
      <c r="AN39" s="4">
        <f t="shared" si="24"/>
        <v>7.415528298721866E-3</v>
      </c>
      <c r="AO39" s="4">
        <f t="shared" si="24"/>
        <v>3.9576876504270747E-2</v>
      </c>
      <c r="AP39" s="4">
        <f t="shared" si="24"/>
        <v>-9.8804806540408897E-3</v>
      </c>
      <c r="AQ39" s="4">
        <f t="shared" si="24"/>
        <v>-7.7923264878041396E-3</v>
      </c>
      <c r="AR39" s="4">
        <f t="shared" si="24"/>
        <v>-4.2888865602611993E-2</v>
      </c>
      <c r="AS39" s="4">
        <f t="shared" si="24"/>
        <v>-0.17419138684730634</v>
      </c>
      <c r="AT39" s="4">
        <f t="shared" si="24"/>
        <v>2.1665048043108216E-3</v>
      </c>
      <c r="AU39" s="4">
        <f t="shared" si="24"/>
        <v>1.6434810786064097E-2</v>
      </c>
      <c r="AV39" s="4">
        <f t="shared" si="24"/>
        <v>1.7067908512148018E-2</v>
      </c>
      <c r="AW39" s="4">
        <f t="shared" si="24"/>
        <v>2.3282897595911681E-3</v>
      </c>
      <c r="AX39" s="4">
        <f t="shared" si="24"/>
        <v>-1.721432371426462E-2</v>
      </c>
      <c r="AY39" s="4">
        <f t="shared" si="24"/>
        <v>-4.6251017650755698E-2</v>
      </c>
      <c r="AZ39" s="4">
        <f t="shared" si="24"/>
        <v>-1.9366802490850203E-2</v>
      </c>
      <c r="BA39" s="4">
        <f t="shared" si="24"/>
        <v>-2.3063968354043005E-3</v>
      </c>
      <c r="BB39" s="4">
        <f t="shared" si="24"/>
        <v>-2.504947930444253E-2</v>
      </c>
      <c r="BC39" s="4">
        <f t="shared" si="24"/>
        <v>8.343962793928586E-3</v>
      </c>
      <c r="BD39" s="4">
        <f t="shared" si="24"/>
        <v>1.9886163004760343E-2</v>
      </c>
      <c r="BE39" s="4">
        <f t="shared" si="24"/>
        <v>-3.4367643504207769E-2</v>
      </c>
      <c r="BF39" s="4">
        <f t="shared" si="24"/>
        <v>1.5471475975357947E-2</v>
      </c>
      <c r="BG39" s="4">
        <f t="shared" si="24"/>
        <v>-2.4991834615344936E-2</v>
      </c>
      <c r="BH39" s="4">
        <f t="shared" si="24"/>
        <v>-0.17478247962078866</v>
      </c>
      <c r="BI39" s="4">
        <f t="shared" si="24"/>
        <v>8.0353559968317299E-4</v>
      </c>
      <c r="BJ39" s="4">
        <f t="shared" si="24"/>
        <v>-2.3337233462202116E-3</v>
      </c>
      <c r="BK39" s="4">
        <f t="shared" si="24"/>
        <v>3.2654866463330767E-2</v>
      </c>
      <c r="BL39" s="4">
        <f t="shared" si="24"/>
        <v>3.4283718712896712E-2</v>
      </c>
      <c r="BM39" s="4">
        <f t="shared" si="24"/>
        <v>1.5889492765104041E-2</v>
      </c>
      <c r="BN39" s="4">
        <f t="shared" ref="BN39:DY39" si="25">LN(BN11/BN10)</f>
        <v>-6.0291008715835431E-3</v>
      </c>
      <c r="BO39" s="4">
        <f t="shared" si="25"/>
        <v>4.1591798661191566E-2</v>
      </c>
      <c r="BP39" s="4">
        <f t="shared" si="25"/>
        <v>-2.9008231946253621E-3</v>
      </c>
      <c r="BQ39" s="4">
        <f t="shared" si="25"/>
        <v>-6.4912535566285165E-3</v>
      </c>
      <c r="BR39" s="4">
        <f t="shared" si="25"/>
        <v>-1.2336989105746944E-2</v>
      </c>
      <c r="BS39" s="4">
        <f t="shared" si="25"/>
        <v>4.5548698554699389E-2</v>
      </c>
      <c r="BT39" s="4">
        <f t="shared" si="25"/>
        <v>2.2137602965191031E-2</v>
      </c>
      <c r="BU39" s="4">
        <f t="shared" si="25"/>
        <v>2.148695019780875E-2</v>
      </c>
      <c r="BV39" s="4">
        <f t="shared" si="25"/>
        <v>-1.7362969973526661E-2</v>
      </c>
      <c r="BW39" s="4">
        <f t="shared" si="25"/>
        <v>-0.17832258948156163</v>
      </c>
      <c r="BX39" s="4">
        <f t="shared" si="25"/>
        <v>1.8125257191393656E-4</v>
      </c>
      <c r="BY39" s="4">
        <f t="shared" si="25"/>
        <v>1.1059992447283333E-2</v>
      </c>
      <c r="BZ39" s="4">
        <f t="shared" si="25"/>
        <v>2.904580320243403E-2</v>
      </c>
      <c r="CA39" s="4">
        <f t="shared" si="25"/>
        <v>8.6438329087872509E-3</v>
      </c>
      <c r="CB39" s="4">
        <f t="shared" si="25"/>
        <v>1.4539948392029683E-3</v>
      </c>
      <c r="CC39" s="4">
        <f t="shared" si="25"/>
        <v>-2.4634106805674787E-2</v>
      </c>
      <c r="CD39" s="4">
        <f t="shared" si="25"/>
        <v>4.0786537818443089E-2</v>
      </c>
      <c r="CE39" s="4">
        <f t="shared" si="25"/>
        <v>-6.7574857608246712E-3</v>
      </c>
      <c r="CF39" s="4">
        <f t="shared" si="25"/>
        <v>-4.2926933329692607E-2</v>
      </c>
      <c r="CG39" s="4">
        <f t="shared" si="25"/>
        <v>-1.1187208251862172E-2</v>
      </c>
      <c r="CH39" s="4">
        <f t="shared" si="25"/>
        <v>1.6454645517694329E-2</v>
      </c>
      <c r="CI39" s="4">
        <f t="shared" si="25"/>
        <v>5.1535836029713691E-2</v>
      </c>
      <c r="CJ39" s="4">
        <f t="shared" si="25"/>
        <v>6.062462181643484E-2</v>
      </c>
      <c r="CK39" s="4">
        <f t="shared" si="25"/>
        <v>-1.2556969214178367E-2</v>
      </c>
      <c r="CL39" s="4">
        <f t="shared" si="25"/>
        <v>-0.21803961100381528</v>
      </c>
      <c r="CM39" s="4">
        <f t="shared" si="25"/>
        <v>5.5118259928182405E-3</v>
      </c>
      <c r="CN39" s="4">
        <f t="shared" si="25"/>
        <v>-3.3049932734993573E-3</v>
      </c>
      <c r="CO39" s="4">
        <f t="shared" si="25"/>
        <v>1.7761495801364012E-2</v>
      </c>
      <c r="CP39" s="4">
        <f t="shared" si="25"/>
        <v>-3.4670511684773636E-3</v>
      </c>
      <c r="CQ39" s="4">
        <f t="shared" si="25"/>
        <v>5.8420219463355613E-2</v>
      </c>
      <c r="CR39" s="4">
        <f t="shared" si="25"/>
        <v>-5.2493758583801809E-3</v>
      </c>
      <c r="CS39" s="4">
        <f t="shared" si="25"/>
        <v>1.631363742106327E-2</v>
      </c>
      <c r="CT39" s="4">
        <f t="shared" si="25"/>
        <v>-1.6392149232269285E-2</v>
      </c>
      <c r="CU39" s="4">
        <f t="shared" si="25"/>
        <v>4.9452564627269234E-2</v>
      </c>
      <c r="CV39" s="4">
        <f t="shared" si="25"/>
        <v>-1.0626118767529317E-2</v>
      </c>
      <c r="CW39" s="4">
        <f t="shared" si="25"/>
        <v>2.3570078776305316E-2</v>
      </c>
      <c r="CX39" s="4">
        <f t="shared" si="25"/>
        <v>1.0471284293107334E-2</v>
      </c>
      <c r="CY39" s="4">
        <f t="shared" si="25"/>
        <v>-1.8186024492861851E-2</v>
      </c>
      <c r="CZ39" s="4">
        <f t="shared" si="25"/>
        <v>-4.0448398411780932E-2</v>
      </c>
      <c r="DA39" s="4">
        <f t="shared" si="25"/>
        <v>-0.21221062863490567</v>
      </c>
      <c r="DB39" s="4">
        <f t="shared" si="25"/>
        <v>3.255641872135034E-3</v>
      </c>
      <c r="DC39" s="4">
        <f t="shared" si="25"/>
        <v>8.0563129643483646E-3</v>
      </c>
      <c r="DD39" s="4">
        <f t="shared" si="25"/>
        <v>8.5543719849981853E-3</v>
      </c>
      <c r="DE39" s="4">
        <f t="shared" si="25"/>
        <v>5.3951290802443175E-3</v>
      </c>
      <c r="DF39" s="4">
        <f t="shared" si="25"/>
        <v>-1.9654559612371347E-3</v>
      </c>
      <c r="DG39" s="4">
        <f t="shared" si="25"/>
        <v>2.0951193215854598E-2</v>
      </c>
      <c r="DH39" s="4">
        <f t="shared" si="25"/>
        <v>6.0328932335614715E-3</v>
      </c>
      <c r="DI39" s="4">
        <f t="shared" si="25"/>
        <v>-1.2737893806291456E-2</v>
      </c>
      <c r="DJ39" s="4">
        <f t="shared" si="25"/>
        <v>1.6018068130358724E-2</v>
      </c>
      <c r="DK39" s="4">
        <f t="shared" si="25"/>
        <v>1.565647466250825E-2</v>
      </c>
      <c r="DL39" s="4">
        <f t="shared" si="25"/>
        <v>4.0430319149224285E-2</v>
      </c>
      <c r="DM39" s="4">
        <f t="shared" si="25"/>
        <v>-8.5710940283110059E-3</v>
      </c>
      <c r="DN39" s="4">
        <f t="shared" si="25"/>
        <v>-1.6136836475018981E-2</v>
      </c>
      <c r="DO39" s="4">
        <f t="shared" si="25"/>
        <v>2.1716032074668807E-3</v>
      </c>
      <c r="DP39" s="4">
        <f t="shared" si="25"/>
        <v>-6.7426325353349373E-2</v>
      </c>
      <c r="DQ39" s="4">
        <f t="shared" si="25"/>
        <v>2.9822227408736008E-3</v>
      </c>
      <c r="DR39" s="4">
        <f t="shared" si="25"/>
        <v>1.3562291177147521E-2</v>
      </c>
      <c r="DS39" s="4">
        <f t="shared" si="25"/>
        <v>2.2132590466494968E-2</v>
      </c>
      <c r="DT39" s="4">
        <f t="shared" si="25"/>
        <v>1.1866226069496269E-2</v>
      </c>
      <c r="DU39" s="4">
        <f t="shared" si="25"/>
        <v>-1.2199586348635881E-3</v>
      </c>
      <c r="DV39" s="4">
        <f t="shared" si="25"/>
        <v>-3.7730250896926873E-2</v>
      </c>
      <c r="DW39" s="4">
        <f t="shared" si="25"/>
        <v>3.4779676234277405E-2</v>
      </c>
      <c r="DX39" s="4">
        <f t="shared" si="25"/>
        <v>-2.8487412281210083E-3</v>
      </c>
      <c r="DY39" s="4">
        <f t="shared" si="25"/>
        <v>-1.8284381357198648E-2</v>
      </c>
      <c r="DZ39" s="4">
        <f t="shared" ref="DZ39:EU39" si="26">LN(DZ11/DZ10)</f>
        <v>-7.2993071393624518E-3</v>
      </c>
      <c r="EA39" s="4">
        <f t="shared" si="26"/>
        <v>5.7183530161957395E-2</v>
      </c>
      <c r="EB39" s="4">
        <f t="shared" si="26"/>
        <v>3.8546675704751399E-2</v>
      </c>
      <c r="EC39" s="4">
        <f t="shared" si="26"/>
        <v>2.3218268067503649E-2</v>
      </c>
      <c r="ED39" s="4">
        <f t="shared" si="26"/>
        <v>1.5781695428966744E-3</v>
      </c>
      <c r="EE39" s="4">
        <f t="shared" si="26"/>
        <v>-0.13874851723417528</v>
      </c>
      <c r="EF39" s="4">
        <f t="shared" si="26"/>
        <v>1.5748095061183345E-3</v>
      </c>
      <c r="EG39" s="4">
        <f t="shared" si="26"/>
        <v>2.1779006307514042E-2</v>
      </c>
      <c r="EH39" s="4">
        <f t="shared" si="26"/>
        <v>1.6327843460735129E-2</v>
      </c>
      <c r="EI39" s="4">
        <f t="shared" si="26"/>
        <v>-6.2042282030928654E-3</v>
      </c>
      <c r="EJ39" s="4">
        <f t="shared" si="26"/>
        <v>-4.3161610166306272E-3</v>
      </c>
      <c r="EK39" s="4">
        <f t="shared" si="26"/>
        <v>-4.4799879616259494E-3</v>
      </c>
      <c r="EL39" s="4">
        <f t="shared" si="26"/>
        <v>2.162567307978748E-2</v>
      </c>
      <c r="EM39" s="4">
        <f t="shared" si="26"/>
        <v>-1.6300087650491708E-3</v>
      </c>
      <c r="EN39" s="4">
        <f t="shared" si="26"/>
        <v>-2.3936040528145373E-2</v>
      </c>
      <c r="EO39" s="4">
        <f t="shared" si="26"/>
        <v>4.4465225203933713E-4</v>
      </c>
      <c r="EP39" s="4">
        <f t="shared" si="26"/>
        <v>1.7194472004551615E-2</v>
      </c>
      <c r="EQ39" s="4">
        <f t="shared" si="26"/>
        <v>1.144109945100651E-2</v>
      </c>
      <c r="ER39" s="4">
        <f t="shared" si="26"/>
        <v>7.5472824102597235E-3</v>
      </c>
      <c r="ES39" s="4">
        <f t="shared" si="26"/>
        <v>-8.9564453381409531E-3</v>
      </c>
      <c r="ET39" s="4">
        <f t="shared" si="26"/>
        <v>-0.11803233259873613</v>
      </c>
      <c r="EU39" s="4">
        <f t="shared" si="26"/>
        <v>-6.9036323885749535E-4</v>
      </c>
    </row>
    <row r="40" spans="1:152" x14ac:dyDescent="0.25">
      <c r="A40" s="11">
        <v>-6</v>
      </c>
      <c r="B40" s="4">
        <f t="shared" ref="B40:BM40" si="27">LN(B12/B11)</f>
        <v>-6.0425691068961753E-4</v>
      </c>
      <c r="C40" s="4">
        <f t="shared" si="27"/>
        <v>-1.2070917867255058E-2</v>
      </c>
      <c r="D40" s="4">
        <f t="shared" si="27"/>
        <v>7.197759697162747E-4</v>
      </c>
      <c r="E40" s="4">
        <f t="shared" si="27"/>
        <v>-1.6431522994557139E-2</v>
      </c>
      <c r="F40" s="4">
        <f t="shared" si="27"/>
        <v>-1.8268684348755986E-2</v>
      </c>
      <c r="G40" s="4">
        <f t="shared" si="27"/>
        <v>-2.1314431225055823E-3</v>
      </c>
      <c r="H40" s="4">
        <f t="shared" si="27"/>
        <v>-2.7534834792688367E-4</v>
      </c>
      <c r="I40" s="4">
        <f t="shared" si="27"/>
        <v>-6.6069152085149315E-3</v>
      </c>
      <c r="J40" s="4">
        <f t="shared" si="27"/>
        <v>4.5766553084050842E-3</v>
      </c>
      <c r="K40" s="4">
        <f t="shared" si="27"/>
        <v>-3.4246739678083296E-3</v>
      </c>
      <c r="L40" s="4">
        <f t="shared" si="27"/>
        <v>-5.6835629436083205E-4</v>
      </c>
      <c r="M40" s="4">
        <f t="shared" si="27"/>
        <v>1.4012791699841471E-4</v>
      </c>
      <c r="N40" s="4">
        <f t="shared" si="27"/>
        <v>3.3395585661888834E-3</v>
      </c>
      <c r="O40" s="4">
        <f t="shared" si="27"/>
        <v>-4.2642077877466052E-2</v>
      </c>
      <c r="P40" s="4">
        <f t="shared" si="27"/>
        <v>-1.8993275467897083E-3</v>
      </c>
      <c r="Q40" s="4">
        <f t="shared" si="27"/>
        <v>1.6194362756923675E-3</v>
      </c>
      <c r="R40" s="4">
        <f t="shared" si="27"/>
        <v>-9.0518901109273818E-3</v>
      </c>
      <c r="S40" s="4">
        <f t="shared" si="27"/>
        <v>3.7926454655423342E-3</v>
      </c>
      <c r="T40" s="4">
        <f t="shared" si="27"/>
        <v>2.2272234077209108E-3</v>
      </c>
      <c r="U40" s="4">
        <f t="shared" si="27"/>
        <v>5.6008917814878149E-2</v>
      </c>
      <c r="V40" s="4">
        <f t="shared" si="27"/>
        <v>-2.2325280293170727E-2</v>
      </c>
      <c r="W40" s="4">
        <f t="shared" si="27"/>
        <v>-5.3667481303726252E-3</v>
      </c>
      <c r="X40" s="4">
        <f t="shared" si="27"/>
        <v>9.5790691524526017E-3</v>
      </c>
      <c r="Y40" s="4">
        <f t="shared" si="27"/>
        <v>5.5926834096891595E-3</v>
      </c>
      <c r="Z40" s="4">
        <f t="shared" si="27"/>
        <v>-4.883171055030412E-3</v>
      </c>
      <c r="AA40" s="4">
        <f t="shared" si="27"/>
        <v>3.6035982562684725E-3</v>
      </c>
      <c r="AB40" s="4">
        <f t="shared" si="27"/>
        <v>-2.0971260105523443E-2</v>
      </c>
      <c r="AC40" s="4">
        <f t="shared" si="27"/>
        <v>-3.2653213782446286E-3</v>
      </c>
      <c r="AD40" s="4">
        <f t="shared" si="27"/>
        <v>9.1019385852567289E-2</v>
      </c>
      <c r="AE40" s="4">
        <f t="shared" si="27"/>
        <v>1.4887377679876426E-2</v>
      </c>
      <c r="AF40" s="4">
        <f t="shared" si="27"/>
        <v>-3.9660151440045338E-3</v>
      </c>
      <c r="AG40" s="4">
        <f t="shared" si="27"/>
        <v>-9.4234306011384602E-3</v>
      </c>
      <c r="AH40" s="4">
        <f t="shared" si="27"/>
        <v>1.0754726372526403E-3</v>
      </c>
      <c r="AI40" s="4">
        <f t="shared" si="27"/>
        <v>-3.0966648884792933E-2</v>
      </c>
      <c r="AJ40" s="4">
        <f t="shared" si="27"/>
        <v>1.1003056218864993E-2</v>
      </c>
      <c r="AK40" s="4">
        <f t="shared" si="27"/>
        <v>-2.6573217094291667E-3</v>
      </c>
      <c r="AL40" s="4">
        <f t="shared" si="27"/>
        <v>-1.1700145421567332E-2</v>
      </c>
      <c r="AM40" s="4">
        <f t="shared" si="27"/>
        <v>4.6838561708088741E-3</v>
      </c>
      <c r="AN40" s="4">
        <f t="shared" si="27"/>
        <v>7.360942771010362E-3</v>
      </c>
      <c r="AO40" s="4">
        <f t="shared" si="27"/>
        <v>3.9486758011031626E-3</v>
      </c>
      <c r="AP40" s="4">
        <f t="shared" si="27"/>
        <v>3.304352529890346E-3</v>
      </c>
      <c r="AQ40" s="4">
        <f t="shared" si="27"/>
        <v>-6.5402459416875622E-3</v>
      </c>
      <c r="AR40" s="4">
        <f t="shared" si="27"/>
        <v>7.1814020377800026E-4</v>
      </c>
      <c r="AS40" s="4">
        <f t="shared" si="27"/>
        <v>6.0481680831088985E-2</v>
      </c>
      <c r="AT40" s="4">
        <f t="shared" si="27"/>
        <v>2.1618212064543679E-3</v>
      </c>
      <c r="AU40" s="4">
        <f t="shared" si="27"/>
        <v>-1.0210227604744973E-2</v>
      </c>
      <c r="AV40" s="4">
        <f t="shared" si="27"/>
        <v>-1.2903404835910541E-2</v>
      </c>
      <c r="AW40" s="4">
        <f t="shared" si="27"/>
        <v>-5.9771298292932993E-3</v>
      </c>
      <c r="AX40" s="4">
        <f t="shared" si="27"/>
        <v>-1.2945164592036963E-2</v>
      </c>
      <c r="AY40" s="4">
        <f t="shared" si="27"/>
        <v>-3.9836287195495847E-2</v>
      </c>
      <c r="AZ40" s="4">
        <f t="shared" si="27"/>
        <v>4.4345970678657748E-3</v>
      </c>
      <c r="BA40" s="4">
        <f t="shared" si="27"/>
        <v>-2.3117286013037233E-3</v>
      </c>
      <c r="BB40" s="4">
        <f t="shared" si="27"/>
        <v>2.5982476455257675E-3</v>
      </c>
      <c r="BC40" s="4">
        <f t="shared" si="27"/>
        <v>8.2749167987623499E-3</v>
      </c>
      <c r="BD40" s="4">
        <f t="shared" si="27"/>
        <v>-1.9908427837707636E-3</v>
      </c>
      <c r="BE40" s="4">
        <f t="shared" si="27"/>
        <v>-5.8445519962878221E-3</v>
      </c>
      <c r="BF40" s="4">
        <f t="shared" si="27"/>
        <v>-8.2333827634260472E-3</v>
      </c>
      <c r="BG40" s="4">
        <f t="shared" si="27"/>
        <v>2.8079150548395194E-3</v>
      </c>
      <c r="BH40" s="4">
        <f t="shared" si="27"/>
        <v>3.0017049661506943E-2</v>
      </c>
      <c r="BI40" s="4">
        <f t="shared" si="27"/>
        <v>8.0289044859056205E-4</v>
      </c>
      <c r="BJ40" s="4">
        <f t="shared" si="27"/>
        <v>-7.5832066110750867E-3</v>
      </c>
      <c r="BK40" s="4">
        <f t="shared" si="27"/>
        <v>-8.6382497907980995E-3</v>
      </c>
      <c r="BL40" s="4">
        <f t="shared" si="27"/>
        <v>1.2502306140291715E-2</v>
      </c>
      <c r="BM40" s="4">
        <f t="shared" si="27"/>
        <v>-2.6209501797093589E-2</v>
      </c>
      <c r="BN40" s="4">
        <f t="shared" ref="BN40:DY40" si="28">LN(BN12/BN11)</f>
        <v>-7.9493072566578463E-2</v>
      </c>
      <c r="BO40" s="4">
        <f t="shared" si="28"/>
        <v>5.2370211189187383E-3</v>
      </c>
      <c r="BP40" s="4">
        <f t="shared" si="28"/>
        <v>-2.9092624565735751E-3</v>
      </c>
      <c r="BQ40" s="4">
        <f t="shared" si="28"/>
        <v>4.0919469587548107E-3</v>
      </c>
      <c r="BR40" s="4">
        <f t="shared" si="28"/>
        <v>-1.2491093570013941E-2</v>
      </c>
      <c r="BS40" s="4">
        <f t="shared" si="28"/>
        <v>2.1621535272504317E-3</v>
      </c>
      <c r="BT40" s="4">
        <f t="shared" si="28"/>
        <v>2.2186916591597546E-3</v>
      </c>
      <c r="BU40" s="4">
        <f t="shared" si="28"/>
        <v>-3.7714964283803235E-3</v>
      </c>
      <c r="BV40" s="4">
        <f t="shared" si="28"/>
        <v>5.1299896338818651E-3</v>
      </c>
      <c r="BW40" s="4">
        <f t="shared" si="28"/>
        <v>8.14431790446037E-2</v>
      </c>
      <c r="BX40" s="4">
        <f t="shared" si="28"/>
        <v>1.8121972537806015E-4</v>
      </c>
      <c r="BY40" s="4">
        <f t="shared" si="28"/>
        <v>-6.7443449047968123E-3</v>
      </c>
      <c r="BZ40" s="4">
        <f t="shared" si="28"/>
        <v>-6.6590534113179708E-3</v>
      </c>
      <c r="CA40" s="4">
        <f t="shared" si="28"/>
        <v>5.4156399092627535E-3</v>
      </c>
      <c r="CB40" s="4">
        <f t="shared" si="28"/>
        <v>-2.3893804571797222E-2</v>
      </c>
      <c r="CC40" s="4">
        <f t="shared" si="28"/>
        <v>-0.13023436972720517</v>
      </c>
      <c r="CD40" s="4">
        <f t="shared" si="28"/>
        <v>-2.8348256803705023E-4</v>
      </c>
      <c r="CE40" s="4">
        <f t="shared" si="28"/>
        <v>-6.8034602225393878E-3</v>
      </c>
      <c r="CF40" s="4">
        <f t="shared" si="28"/>
        <v>1.1178217693215668E-2</v>
      </c>
      <c r="CG40" s="4">
        <f t="shared" si="28"/>
        <v>-1.1313779190778113E-2</v>
      </c>
      <c r="CH40" s="4">
        <f t="shared" si="28"/>
        <v>-3.2005853748903409E-4</v>
      </c>
      <c r="CI40" s="4">
        <f t="shared" si="28"/>
        <v>5.361943141382281E-3</v>
      </c>
      <c r="CJ40" s="4">
        <f t="shared" si="28"/>
        <v>-2.5649681308911976E-3</v>
      </c>
      <c r="CK40" s="4">
        <f t="shared" si="28"/>
        <v>9.9718926280625651E-3</v>
      </c>
      <c r="CL40" s="4">
        <f t="shared" si="28"/>
        <v>5.1227181291663738E-2</v>
      </c>
      <c r="CM40" s="4">
        <f t="shared" si="28"/>
        <v>5.4816122240072184E-3</v>
      </c>
      <c r="CN40" s="4">
        <f t="shared" si="28"/>
        <v>-9.8218666917645157E-3</v>
      </c>
      <c r="CO40" s="4">
        <f t="shared" si="28"/>
        <v>-3.4736203831012245E-3</v>
      </c>
      <c r="CP40" s="4">
        <f t="shared" si="28"/>
        <v>3.4670511684760752E-3</v>
      </c>
      <c r="CQ40" s="4">
        <f t="shared" si="28"/>
        <v>-5.2555080252717129E-2</v>
      </c>
      <c r="CR40" s="4">
        <f t="shared" si="28"/>
        <v>-3.9945157628731236E-2</v>
      </c>
      <c r="CS40" s="4">
        <f t="shared" si="28"/>
        <v>-1.3393895306641356E-2</v>
      </c>
      <c r="CT40" s="4">
        <f t="shared" si="28"/>
        <v>-1.6665336128117478E-2</v>
      </c>
      <c r="CU40" s="4">
        <f t="shared" si="28"/>
        <v>-2.2099360694286738E-3</v>
      </c>
      <c r="CV40" s="4">
        <f t="shared" si="28"/>
        <v>-1.074024699309164E-2</v>
      </c>
      <c r="CW40" s="4">
        <f t="shared" si="28"/>
        <v>-6.6778237267501117E-3</v>
      </c>
      <c r="CX40" s="4">
        <f t="shared" si="28"/>
        <v>1.2845606406624315E-2</v>
      </c>
      <c r="CY40" s="4">
        <f t="shared" si="28"/>
        <v>2.799925820707315E-3</v>
      </c>
      <c r="CZ40" s="4">
        <f t="shared" si="28"/>
        <v>6.5306289729763637E-3</v>
      </c>
      <c r="DA40" s="4">
        <f t="shared" si="28"/>
        <v>-1.6266271909898301E-2</v>
      </c>
      <c r="DB40" s="4">
        <f t="shared" si="28"/>
        <v>3.2450770540982284E-3</v>
      </c>
      <c r="DC40" s="4">
        <f t="shared" si="28"/>
        <v>-5.4163757621697537E-3</v>
      </c>
      <c r="DD40" s="4">
        <f t="shared" si="28"/>
        <v>-5.4663561094366805E-3</v>
      </c>
      <c r="DE40" s="4">
        <f t="shared" si="28"/>
        <v>2.7538297098050322E-3</v>
      </c>
      <c r="DF40" s="4">
        <f t="shared" si="28"/>
        <v>-3.1984529168763744E-2</v>
      </c>
      <c r="DG40" s="4">
        <f t="shared" si="28"/>
        <v>-6.0988157168963629E-2</v>
      </c>
      <c r="DH40" s="4">
        <f t="shared" si="28"/>
        <v>1.0923370648097511E-2</v>
      </c>
      <c r="DI40" s="4">
        <f t="shared" si="28"/>
        <v>-1.2902243464253485E-2</v>
      </c>
      <c r="DJ40" s="4">
        <f t="shared" si="28"/>
        <v>2.2805026987244171E-3</v>
      </c>
      <c r="DK40" s="4">
        <f t="shared" si="28"/>
        <v>1.5415123320769194E-2</v>
      </c>
      <c r="DL40" s="4">
        <f t="shared" si="28"/>
        <v>3.357258026070438E-4</v>
      </c>
      <c r="DM40" s="4">
        <f t="shared" si="28"/>
        <v>2.4563939242478465E-3</v>
      </c>
      <c r="DN40" s="4">
        <f t="shared" si="28"/>
        <v>4.2901201855144264E-3</v>
      </c>
      <c r="DO40" s="4">
        <f t="shared" si="28"/>
        <v>-9.0426163097835361E-4</v>
      </c>
      <c r="DP40" s="4">
        <f t="shared" si="28"/>
        <v>5.0279928016319565E-2</v>
      </c>
      <c r="DQ40" s="4">
        <f t="shared" si="28"/>
        <v>2.9733555258553718E-3</v>
      </c>
      <c r="DR40" s="4">
        <f t="shared" si="28"/>
        <v>-3.0863062873922862E-3</v>
      </c>
      <c r="DS40" s="4">
        <f t="shared" si="28"/>
        <v>-9.259353178472849E-3</v>
      </c>
      <c r="DT40" s="4">
        <f t="shared" si="28"/>
        <v>3.9982350762803797E-3</v>
      </c>
      <c r="DU40" s="4">
        <f t="shared" si="28"/>
        <v>-2.3467590056450386E-2</v>
      </c>
      <c r="DV40" s="4">
        <f t="shared" si="28"/>
        <v>-5.1963318465272385E-2</v>
      </c>
      <c r="DW40" s="4">
        <f t="shared" si="28"/>
        <v>2.2600605364373029E-3</v>
      </c>
      <c r="DX40" s="4">
        <f t="shared" si="28"/>
        <v>-2.8568797447530662E-3</v>
      </c>
      <c r="DY40" s="4">
        <f t="shared" si="28"/>
        <v>1.5419541516478456E-2</v>
      </c>
      <c r="DZ40" s="4">
        <f t="shared" ref="DZ40:EU40" si="29">LN(DZ12/DZ11)</f>
        <v>-7.352979031762661E-3</v>
      </c>
      <c r="EA40" s="4">
        <f t="shared" si="29"/>
        <v>-7.8689761284322611E-3</v>
      </c>
      <c r="EB40" s="4">
        <f t="shared" si="29"/>
        <v>5.2254926461031154E-3</v>
      </c>
      <c r="EC40" s="4">
        <f t="shared" si="29"/>
        <v>3.6817449529934743E-3</v>
      </c>
      <c r="ED40" s="4">
        <f t="shared" si="29"/>
        <v>4.7943713072771945E-3</v>
      </c>
      <c r="EE40" s="4">
        <f t="shared" si="29"/>
        <v>1.3710570073033192E-2</v>
      </c>
      <c r="EF40" s="4">
        <f t="shared" si="29"/>
        <v>1.5723333800536198E-3</v>
      </c>
      <c r="EG40" s="4">
        <f t="shared" si="29"/>
        <v>-5.221942562669655E-3</v>
      </c>
      <c r="EH40" s="4">
        <f t="shared" si="29"/>
        <v>-1.0448376906324316E-2</v>
      </c>
      <c r="EI40" s="4">
        <f t="shared" si="29"/>
        <v>5.079026498276502E-3</v>
      </c>
      <c r="EJ40" s="4">
        <f t="shared" si="29"/>
        <v>-2.9631847231777069E-2</v>
      </c>
      <c r="EK40" s="4">
        <f t="shared" si="29"/>
        <v>-6.3555470002854206E-2</v>
      </c>
      <c r="EL40" s="4">
        <f t="shared" si="29"/>
        <v>-3.8621417810575536E-3</v>
      </c>
      <c r="EM40" s="4">
        <f t="shared" si="29"/>
        <v>-1.6326700321020635E-3</v>
      </c>
      <c r="EN40" s="4">
        <f t="shared" si="29"/>
        <v>1.2199182073179524E-2</v>
      </c>
      <c r="EO40" s="4">
        <f t="shared" si="29"/>
        <v>4.444546242866514E-4</v>
      </c>
      <c r="EP40" s="4">
        <f t="shared" si="29"/>
        <v>-2.418435083199212E-4</v>
      </c>
      <c r="EQ40" s="4">
        <f t="shared" si="29"/>
        <v>2.5248219416911708E-3</v>
      </c>
      <c r="ER40" s="4">
        <f t="shared" si="29"/>
        <v>5.3116728275657615E-3</v>
      </c>
      <c r="ES40" s="4">
        <f t="shared" si="29"/>
        <v>-2.7265420646957646E-4</v>
      </c>
      <c r="ET40" s="4">
        <f t="shared" si="29"/>
        <v>6.3373959542450285E-3</v>
      </c>
      <c r="EU40" s="4">
        <f t="shared" si="29"/>
        <v>-6.9084016953347923E-4</v>
      </c>
    </row>
    <row r="41" spans="1:152" x14ac:dyDescent="0.25">
      <c r="A41" s="11">
        <v>-5</v>
      </c>
      <c r="B41" s="4">
        <f t="shared" ref="B41:BM41" si="30">LN(B13/B12)</f>
        <v>-6.0462225787862262E-4</v>
      </c>
      <c r="C41" s="4">
        <f t="shared" si="30"/>
        <v>-1.2218407068154845E-2</v>
      </c>
      <c r="D41" s="4">
        <f t="shared" si="30"/>
        <v>7.192582648815457E-4</v>
      </c>
      <c r="E41" s="4">
        <f t="shared" si="30"/>
        <v>2.2087749963611153E-4</v>
      </c>
      <c r="F41" s="4">
        <f t="shared" si="30"/>
        <v>7.1035192282839039E-3</v>
      </c>
      <c r="G41" s="4">
        <f t="shared" si="30"/>
        <v>-2.1359958779529962E-3</v>
      </c>
      <c r="H41" s="4">
        <f t="shared" si="30"/>
        <v>-2.7542418551788342E-4</v>
      </c>
      <c r="I41" s="4">
        <f t="shared" si="30"/>
        <v>-6.650857017796546E-3</v>
      </c>
      <c r="J41" s="4">
        <f t="shared" si="30"/>
        <v>4.5558049233905568E-3</v>
      </c>
      <c r="K41" s="4">
        <f t="shared" si="30"/>
        <v>-3.436442675116618E-3</v>
      </c>
      <c r="L41" s="4">
        <f t="shared" si="30"/>
        <v>-5.6867950694683411E-4</v>
      </c>
      <c r="M41" s="4">
        <f t="shared" si="30"/>
        <v>1.4010828391659795E-4</v>
      </c>
      <c r="N41" s="4">
        <f t="shared" si="30"/>
        <v>3.3284430254775454E-3</v>
      </c>
      <c r="O41" s="4">
        <f t="shared" si="30"/>
        <v>2.5094993992528212E-2</v>
      </c>
      <c r="P41" s="4">
        <f t="shared" si="30"/>
        <v>-1.9029418577685487E-3</v>
      </c>
      <c r="Q41" s="4">
        <f t="shared" si="30"/>
        <v>1.6168179414981884E-3</v>
      </c>
      <c r="R41" s="4">
        <f t="shared" si="30"/>
        <v>-9.134575857537847E-3</v>
      </c>
      <c r="S41" s="4">
        <f t="shared" si="30"/>
        <v>3.7783156367660106E-3</v>
      </c>
      <c r="T41" s="4">
        <f t="shared" si="30"/>
        <v>4.2918373618550699E-3</v>
      </c>
      <c r="U41" s="4">
        <f t="shared" si="30"/>
        <v>-9.315182372935805E-4</v>
      </c>
      <c r="V41" s="4">
        <f t="shared" si="30"/>
        <v>-2.2835102004315988E-2</v>
      </c>
      <c r="W41" s="4">
        <f t="shared" si="30"/>
        <v>-5.3957055931530724E-3</v>
      </c>
      <c r="X41" s="4">
        <f t="shared" si="30"/>
        <v>9.4881805266702323E-3</v>
      </c>
      <c r="Y41" s="4">
        <f t="shared" si="30"/>
        <v>5.5615791774709976E-3</v>
      </c>
      <c r="Z41" s="4">
        <f t="shared" si="30"/>
        <v>-4.907133475028449E-3</v>
      </c>
      <c r="AA41" s="4">
        <f t="shared" si="30"/>
        <v>3.5906589499852272E-3</v>
      </c>
      <c r="AB41" s="4">
        <f t="shared" si="30"/>
        <v>-2.1420491623348619E-2</v>
      </c>
      <c r="AC41" s="4">
        <f t="shared" si="30"/>
        <v>-3.2760186414838512E-3</v>
      </c>
      <c r="AD41" s="4">
        <f t="shared" si="30"/>
        <v>4.8790164169432049E-2</v>
      </c>
      <c r="AE41" s="4">
        <f t="shared" si="30"/>
        <v>1.4668990897920635E-2</v>
      </c>
      <c r="AF41" s="4">
        <f t="shared" si="30"/>
        <v>-3.981807071934359E-3</v>
      </c>
      <c r="AG41" s="4">
        <f t="shared" si="30"/>
        <v>-9.5130770926237611E-3</v>
      </c>
      <c r="AH41" s="4">
        <f t="shared" si="30"/>
        <v>1.074317238347769E-3</v>
      </c>
      <c r="AI41" s="4">
        <f t="shared" si="30"/>
        <v>-9.5350164800566686E-4</v>
      </c>
      <c r="AJ41" s="4">
        <f t="shared" si="30"/>
        <v>-4.029795849502713E-3</v>
      </c>
      <c r="AK41" s="4">
        <f t="shared" si="30"/>
        <v>-2.6644018865765863E-3</v>
      </c>
      <c r="AL41" s="4">
        <f t="shared" si="30"/>
        <v>-1.1838661076605873E-2</v>
      </c>
      <c r="AM41" s="4">
        <f t="shared" si="30"/>
        <v>4.6620199004086026E-3</v>
      </c>
      <c r="AN41" s="4">
        <f t="shared" si="30"/>
        <v>7.3071549802895671E-3</v>
      </c>
      <c r="AO41" s="4">
        <f t="shared" si="30"/>
        <v>3.9331450662575106E-3</v>
      </c>
      <c r="AP41" s="4">
        <f t="shared" si="30"/>
        <v>3.2934697349698127E-3</v>
      </c>
      <c r="AQ41" s="4">
        <f t="shared" si="30"/>
        <v>-6.5833025137240877E-3</v>
      </c>
      <c r="AR41" s="4">
        <f t="shared" si="30"/>
        <v>7.1762484850829199E-4</v>
      </c>
      <c r="AS41" s="4">
        <f t="shared" si="30"/>
        <v>-5.9884146011051111E-3</v>
      </c>
      <c r="AT41" s="4">
        <f t="shared" si="30"/>
        <v>2.1571578151316725E-3</v>
      </c>
      <c r="AU41" s="4">
        <f t="shared" si="30"/>
        <v>-1.0315552669799822E-2</v>
      </c>
      <c r="AV41" s="4">
        <f t="shared" si="30"/>
        <v>-1.3072081567355362E-2</v>
      </c>
      <c r="AW41" s="4">
        <f t="shared" si="30"/>
        <v>-6.0130708420347784E-3</v>
      </c>
      <c r="AX41" s="4">
        <f t="shared" si="30"/>
        <v>1.085187301282769E-3</v>
      </c>
      <c r="AY41" s="4">
        <f t="shared" si="30"/>
        <v>-4.7320322843815189E-3</v>
      </c>
      <c r="AZ41" s="4">
        <f t="shared" si="30"/>
        <v>4.4150182091166933E-3</v>
      </c>
      <c r="BA41" s="4">
        <f t="shared" si="30"/>
        <v>-2.317085075534435E-3</v>
      </c>
      <c r="BB41" s="4">
        <f t="shared" si="30"/>
        <v>2.5915142459689792E-3</v>
      </c>
      <c r="BC41" s="4">
        <f t="shared" si="30"/>
        <v>8.207004138012515E-3</v>
      </c>
      <c r="BD41" s="4">
        <f t="shared" si="30"/>
        <v>-1.9948141464335182E-3</v>
      </c>
      <c r="BE41" s="4">
        <f t="shared" si="30"/>
        <v>-5.8789116997737638E-3</v>
      </c>
      <c r="BF41" s="4">
        <f t="shared" si="30"/>
        <v>-8.3017345105785827E-3</v>
      </c>
      <c r="BG41" s="4">
        <f t="shared" si="30"/>
        <v>2.8000527394543813E-3</v>
      </c>
      <c r="BH41" s="4">
        <f t="shared" si="30"/>
        <v>-2.4737733697166725E-2</v>
      </c>
      <c r="BI41" s="4">
        <f t="shared" si="30"/>
        <v>8.0224633263804726E-4</v>
      </c>
      <c r="BJ41" s="4">
        <f t="shared" si="30"/>
        <v>-7.6411513200787297E-3</v>
      </c>
      <c r="BK41" s="4">
        <f t="shared" si="30"/>
        <v>-8.7135198237167696E-3</v>
      </c>
      <c r="BL41" s="4">
        <f t="shared" si="30"/>
        <v>1.234792659574778E-2</v>
      </c>
      <c r="BM41" s="4">
        <f t="shared" si="30"/>
        <v>0</v>
      </c>
      <c r="BN41" s="4">
        <f t="shared" ref="BN41:DY41" si="31">LN(BN13/BN12)</f>
        <v>0</v>
      </c>
      <c r="BO41" s="4">
        <f t="shared" si="31"/>
        <v>5.2097375513058446E-3</v>
      </c>
      <c r="BP41" s="4">
        <f t="shared" si="31"/>
        <v>-2.9177509659208912E-3</v>
      </c>
      <c r="BQ41" s="4">
        <f t="shared" si="31"/>
        <v>4.075271142224798E-3</v>
      </c>
      <c r="BR41" s="4">
        <f t="shared" si="31"/>
        <v>-1.2649096700848092E-2</v>
      </c>
      <c r="BS41" s="4">
        <f t="shared" si="31"/>
        <v>2.1574887036310982E-3</v>
      </c>
      <c r="BT41" s="4">
        <f t="shared" si="31"/>
        <v>2.2137799620125355E-3</v>
      </c>
      <c r="BU41" s="4">
        <f t="shared" si="31"/>
        <v>-3.7857744802999443E-3</v>
      </c>
      <c r="BV41" s="4">
        <f t="shared" si="31"/>
        <v>5.1038070992446456E-3</v>
      </c>
      <c r="BW41" s="4">
        <f t="shared" si="31"/>
        <v>-1.6449326264342711E-2</v>
      </c>
      <c r="BX41" s="4">
        <f t="shared" si="31"/>
        <v>1.8118689073920742E-4</v>
      </c>
      <c r="BY41" s="4">
        <f t="shared" si="31"/>
        <v>-6.7901401265092164E-3</v>
      </c>
      <c r="BZ41" s="4">
        <f t="shared" si="31"/>
        <v>-6.7036938326515191E-3</v>
      </c>
      <c r="CA41" s="4">
        <f t="shared" si="31"/>
        <v>5.3864686636924857E-3</v>
      </c>
      <c r="CB41" s="4">
        <f t="shared" si="31"/>
        <v>-3.2293850755928631E-3</v>
      </c>
      <c r="CC41" s="4">
        <f t="shared" si="31"/>
        <v>8.269929125593975E-3</v>
      </c>
      <c r="CD41" s="4">
        <f t="shared" si="31"/>
        <v>-2.835629531747215E-4</v>
      </c>
      <c r="CE41" s="4">
        <f t="shared" si="31"/>
        <v>-6.8500645451889724E-3</v>
      </c>
      <c r="CF41" s="4">
        <f t="shared" si="31"/>
        <v>1.1054645190265264E-2</v>
      </c>
      <c r="CG41" s="4">
        <f t="shared" si="31"/>
        <v>-1.1443246956874719E-2</v>
      </c>
      <c r="CH41" s="4">
        <f t="shared" si="31"/>
        <v>-3.2016100775380336E-4</v>
      </c>
      <c r="CI41" s="4">
        <f t="shared" si="31"/>
        <v>5.3333459753595108E-3</v>
      </c>
      <c r="CJ41" s="4">
        <f t="shared" si="31"/>
        <v>-2.5715641145172595E-3</v>
      </c>
      <c r="CK41" s="4">
        <f t="shared" si="31"/>
        <v>9.8734349866902629E-3</v>
      </c>
      <c r="CL41" s="4">
        <f t="shared" si="31"/>
        <v>-4.2341165185129849E-2</v>
      </c>
      <c r="CM41" s="4">
        <f t="shared" si="31"/>
        <v>5.4517278913353813E-3</v>
      </c>
      <c r="CN41" s="4">
        <f t="shared" si="31"/>
        <v>-9.9192934607995366E-3</v>
      </c>
      <c r="CO41" s="4">
        <f t="shared" si="31"/>
        <v>-3.4857284928598463E-3</v>
      </c>
      <c r="CP41" s="4">
        <f t="shared" si="31"/>
        <v>3.455072244257648E-3</v>
      </c>
      <c r="CQ41" s="4">
        <f t="shared" si="31"/>
        <v>1.0576502919302752E-2</v>
      </c>
      <c r="CR41" s="4">
        <f t="shared" si="31"/>
        <v>1.8094145886691979E-2</v>
      </c>
      <c r="CS41" s="4">
        <f t="shared" si="31"/>
        <v>-1.3575729967794501E-2</v>
      </c>
      <c r="CT41" s="4">
        <f t="shared" si="31"/>
        <v>-1.6947783280901563E-2</v>
      </c>
      <c r="CU41" s="4">
        <f t="shared" si="31"/>
        <v>-2.214830705689474E-3</v>
      </c>
      <c r="CV41" s="4">
        <f t="shared" si="31"/>
        <v>-1.0856853413389714E-2</v>
      </c>
      <c r="CW41" s="4">
        <f t="shared" si="31"/>
        <v>-6.7227170138833134E-3</v>
      </c>
      <c r="CX41" s="4">
        <f t="shared" si="31"/>
        <v>1.2682687384469165E-2</v>
      </c>
      <c r="CY41" s="4">
        <f t="shared" si="31"/>
        <v>2.7921081199950115E-3</v>
      </c>
      <c r="CZ41" s="4">
        <f t="shared" si="31"/>
        <v>6.4882564279455362E-3</v>
      </c>
      <c r="DA41" s="4">
        <f t="shared" si="31"/>
        <v>1.3573534657980564E-2</v>
      </c>
      <c r="DB41" s="4">
        <f t="shared" si="31"/>
        <v>3.2345805816918001E-3</v>
      </c>
      <c r="DC41" s="4">
        <f t="shared" si="31"/>
        <v>-5.4458727277215983E-3</v>
      </c>
      <c r="DD41" s="4">
        <f t="shared" si="31"/>
        <v>-5.4964014724320836E-3</v>
      </c>
      <c r="DE41" s="4">
        <f t="shared" si="31"/>
        <v>2.746266953512383E-3</v>
      </c>
      <c r="DF41" s="4">
        <f t="shared" si="31"/>
        <v>-2.033397835718855E-3</v>
      </c>
      <c r="DG41" s="4">
        <f t="shared" si="31"/>
        <v>1.4584513153752218E-2</v>
      </c>
      <c r="DH41" s="4">
        <f t="shared" si="31"/>
        <v>1.0805338766826848E-2</v>
      </c>
      <c r="DI41" s="4">
        <f t="shared" si="31"/>
        <v>-1.3070889634687569E-2</v>
      </c>
      <c r="DJ41" s="4">
        <f t="shared" si="31"/>
        <v>2.2753138371360486E-3</v>
      </c>
      <c r="DK41" s="4">
        <f t="shared" si="31"/>
        <v>1.5181100224899101E-2</v>
      </c>
      <c r="DL41" s="4">
        <f t="shared" si="31"/>
        <v>3.3561312861895106E-4</v>
      </c>
      <c r="DM41" s="4">
        <f t="shared" si="31"/>
        <v>2.4503748353712699E-3</v>
      </c>
      <c r="DN41" s="4">
        <f t="shared" si="31"/>
        <v>4.2717936493634626E-3</v>
      </c>
      <c r="DO41" s="4">
        <f t="shared" si="31"/>
        <v>-9.0508006020576773E-4</v>
      </c>
      <c r="DP41" s="4">
        <f t="shared" si="31"/>
        <v>1.6787656787273533E-2</v>
      </c>
      <c r="DQ41" s="4">
        <f t="shared" si="31"/>
        <v>2.9645408853591119E-3</v>
      </c>
      <c r="DR41" s="4">
        <f t="shared" si="31"/>
        <v>-3.0958610704870443E-3</v>
      </c>
      <c r="DS41" s="4">
        <f t="shared" si="31"/>
        <v>-9.3458907053356674E-3</v>
      </c>
      <c r="DT41" s="4">
        <f t="shared" si="31"/>
        <v>3.9823128323034059E-3</v>
      </c>
      <c r="DU41" s="4">
        <f t="shared" si="31"/>
        <v>-2.8506875661512116E-3</v>
      </c>
      <c r="DV41" s="4">
        <f t="shared" si="31"/>
        <v>-1.5908335306505234E-2</v>
      </c>
      <c r="DW41" s="4">
        <f t="shared" si="31"/>
        <v>2.2549641787239418E-3</v>
      </c>
      <c r="DX41" s="4">
        <f t="shared" si="31"/>
        <v>-2.8650648962026577E-3</v>
      </c>
      <c r="DY41" s="4">
        <f t="shared" si="31"/>
        <v>1.5185385268930537E-2</v>
      </c>
      <c r="DZ41" s="4">
        <f t="shared" ref="DZ41:EU41" si="32">LN(DZ13/DZ12)</f>
        <v>-7.4074460746406902E-3</v>
      </c>
      <c r="EA41" s="4">
        <f t="shared" si="32"/>
        <v>-7.9313883586882069E-3</v>
      </c>
      <c r="EB41" s="4">
        <f t="shared" si="32"/>
        <v>5.1983287559275388E-3</v>
      </c>
      <c r="EC41" s="4">
        <f t="shared" si="32"/>
        <v>3.6682394158398051E-3</v>
      </c>
      <c r="ED41" s="4">
        <f t="shared" si="32"/>
        <v>4.7714949452086547E-3</v>
      </c>
      <c r="EE41" s="4">
        <f t="shared" si="32"/>
        <v>-2.8778964550044778E-2</v>
      </c>
      <c r="EF41" s="4">
        <f t="shared" si="32"/>
        <v>1.5698650283642436E-3</v>
      </c>
      <c r="EG41" s="4">
        <f t="shared" si="32"/>
        <v>-5.2493544527303961E-3</v>
      </c>
      <c r="EH41" s="4">
        <f t="shared" si="32"/>
        <v>-1.0558699189328056E-2</v>
      </c>
      <c r="EI41" s="4">
        <f t="shared" si="32"/>
        <v>5.0533602925495946E-3</v>
      </c>
      <c r="EJ41" s="4">
        <f t="shared" si="32"/>
        <v>1.3914155155603188E-3</v>
      </c>
      <c r="EK41" s="4">
        <f t="shared" si="32"/>
        <v>8.2818504842937703E-3</v>
      </c>
      <c r="EL41" s="4">
        <f t="shared" si="32"/>
        <v>-3.8771157705473898E-3</v>
      </c>
      <c r="EM41" s="4">
        <f t="shared" si="32"/>
        <v>-1.6353400033118698E-3</v>
      </c>
      <c r="EN41" s="4">
        <f t="shared" si="32"/>
        <v>1.2052153852555262E-2</v>
      </c>
      <c r="EO41" s="4">
        <f t="shared" si="32"/>
        <v>4.4425717212875449E-4</v>
      </c>
      <c r="EP41" s="4">
        <f t="shared" si="32"/>
        <v>-2.419020107511271E-4</v>
      </c>
      <c r="EQ41" s="4">
        <f t="shared" si="32"/>
        <v>2.5184632670057485E-3</v>
      </c>
      <c r="ER41" s="4">
        <f t="shared" si="32"/>
        <v>5.2836079650726434E-3</v>
      </c>
      <c r="ES41" s="4">
        <f t="shared" si="32"/>
        <v>-2.7272856705820873E-4</v>
      </c>
      <c r="ET41" s="4">
        <f t="shared" si="32"/>
        <v>1.2386485337114657E-4</v>
      </c>
      <c r="EU41" s="4">
        <f t="shared" si="32"/>
        <v>-6.9131775963076692E-4</v>
      </c>
    </row>
    <row r="42" spans="1:152" x14ac:dyDescent="0.25">
      <c r="A42" s="11">
        <v>-4</v>
      </c>
      <c r="B42" s="4">
        <f t="shared" ref="B42:BM42" si="33">LN(B14/B13)</f>
        <v>-6.0498804712142925E-4</v>
      </c>
      <c r="C42" s="4">
        <f t="shared" si="33"/>
        <v>-1.2369545109065672E-2</v>
      </c>
      <c r="D42" s="4">
        <f t="shared" si="33"/>
        <v>7.1874130423604625E-4</v>
      </c>
      <c r="E42" s="4">
        <f t="shared" si="33"/>
        <v>2.2082872354266245E-4</v>
      </c>
      <c r="F42" s="4">
        <f t="shared" si="33"/>
        <v>7.053414950353303E-3</v>
      </c>
      <c r="G42" s="4">
        <f t="shared" si="33"/>
        <v>-2.140568124385444E-3</v>
      </c>
      <c r="H42" s="4">
        <f t="shared" si="33"/>
        <v>2.8883739107419329E-3</v>
      </c>
      <c r="I42" s="4">
        <f t="shared" si="33"/>
        <v>-6.6953872462947135E-3</v>
      </c>
      <c r="J42" s="4">
        <f t="shared" si="33"/>
        <v>-4.4617021975152639E-2</v>
      </c>
      <c r="K42" s="4">
        <f t="shared" si="33"/>
        <v>-3.4482925464810812E-3</v>
      </c>
      <c r="L42" s="4">
        <f t="shared" si="33"/>
        <v>-5.6900308734783404E-4</v>
      </c>
      <c r="M42" s="4">
        <f t="shared" si="33"/>
        <v>1.4008865633522428E-4</v>
      </c>
      <c r="N42" s="4">
        <f t="shared" si="33"/>
        <v>3.3174012343163682E-3</v>
      </c>
      <c r="O42" s="4">
        <f t="shared" si="33"/>
        <v>2.4480621491381305E-2</v>
      </c>
      <c r="P42" s="4">
        <f t="shared" si="33"/>
        <v>8.1301569714845815E-3</v>
      </c>
      <c r="Q42" s="4">
        <f t="shared" si="33"/>
        <v>1.6142080603772867E-3</v>
      </c>
      <c r="R42" s="4">
        <f t="shared" si="33"/>
        <v>-9.2187861498795477E-3</v>
      </c>
      <c r="S42" s="4">
        <f t="shared" si="33"/>
        <v>3.7640936858764273E-3</v>
      </c>
      <c r="T42" s="4">
        <f t="shared" si="33"/>
        <v>4.2734961832368856E-3</v>
      </c>
      <c r="U42" s="4">
        <f t="shared" si="33"/>
        <v>-9.3238677263947844E-4</v>
      </c>
      <c r="V42" s="4">
        <f t="shared" si="33"/>
        <v>-2.3368753606958573E-2</v>
      </c>
      <c r="W42" s="4">
        <f t="shared" si="33"/>
        <v>2.2733298627212108E-2</v>
      </c>
      <c r="X42" s="4">
        <f t="shared" si="33"/>
        <v>9.3990004508724429E-3</v>
      </c>
      <c r="Y42" s="4">
        <f t="shared" si="33"/>
        <v>-0.14440772659511461</v>
      </c>
      <c r="Z42" s="4">
        <f t="shared" si="33"/>
        <v>-4.9313322292854345E-3</v>
      </c>
      <c r="AA42" s="4">
        <f t="shared" si="33"/>
        <v>3.577812232717332E-3</v>
      </c>
      <c r="AB42" s="4">
        <f t="shared" si="33"/>
        <v>-2.1889391471105898E-2</v>
      </c>
      <c r="AC42" s="4">
        <f t="shared" si="33"/>
        <v>-3.2867862240860066E-3</v>
      </c>
      <c r="AD42" s="4">
        <f t="shared" si="33"/>
        <v>4.6520015634892907E-2</v>
      </c>
      <c r="AE42" s="4">
        <f t="shared" si="33"/>
        <v>4.8720258285016076E-2</v>
      </c>
      <c r="AF42" s="4">
        <f t="shared" si="33"/>
        <v>-3.9977252637684165E-3</v>
      </c>
      <c r="AG42" s="4">
        <f t="shared" si="33"/>
        <v>-9.6044456199133287E-3</v>
      </c>
      <c r="AH42" s="4">
        <f t="shared" si="33"/>
        <v>1.0731643193093443E-3</v>
      </c>
      <c r="AI42" s="4">
        <f t="shared" si="33"/>
        <v>-9.5441168118529519E-4</v>
      </c>
      <c r="AJ42" s="4">
        <f t="shared" si="33"/>
        <v>-4.0461008319965996E-3</v>
      </c>
      <c r="AK42" s="4">
        <f t="shared" si="33"/>
        <v>-2.67151989344298E-3</v>
      </c>
      <c r="AL42" s="4">
        <f t="shared" si="33"/>
        <v>-3.2205928939896562E-3</v>
      </c>
      <c r="AM42" s="4">
        <f t="shared" si="33"/>
        <v>4.6403862881796544E-3</v>
      </c>
      <c r="AN42" s="4">
        <f t="shared" si="33"/>
        <v>-0.12530590831937091</v>
      </c>
      <c r="AO42" s="4">
        <f t="shared" si="33"/>
        <v>3.917736022365035E-3</v>
      </c>
      <c r="AP42" s="4">
        <f t="shared" si="33"/>
        <v>3.2826583891808511E-3</v>
      </c>
      <c r="AQ42" s="4">
        <f t="shared" si="33"/>
        <v>-6.6269297556531791E-3</v>
      </c>
      <c r="AR42" s="4">
        <f t="shared" si="33"/>
        <v>7.1711023236403521E-4</v>
      </c>
      <c r="AS42" s="4">
        <f t="shared" si="33"/>
        <v>-6.0244918646149967E-3</v>
      </c>
      <c r="AT42" s="4">
        <f t="shared" si="33"/>
        <v>5.7489802761414958E-2</v>
      </c>
      <c r="AU42" s="4">
        <f t="shared" si="33"/>
        <v>-1.0423073395773362E-2</v>
      </c>
      <c r="AV42" s="4">
        <f t="shared" si="33"/>
        <v>-1.3245226750015392E-2</v>
      </c>
      <c r="AW42" s="4">
        <f t="shared" si="33"/>
        <v>-6.0494467038867067E-3</v>
      </c>
      <c r="AX42" s="4">
        <f t="shared" si="33"/>
        <v>1.0840109462605283E-3</v>
      </c>
      <c r="AY42" s="4">
        <f t="shared" si="33"/>
        <v>-4.7545309203747147E-3</v>
      </c>
      <c r="AZ42" s="4">
        <f t="shared" si="33"/>
        <v>4.3956114730381293E-3</v>
      </c>
      <c r="BA42" s="4">
        <f t="shared" si="33"/>
        <v>-2.4659154905974735E-2</v>
      </c>
      <c r="BB42" s="4">
        <f t="shared" si="33"/>
        <v>2.5848156556353028E-3</v>
      </c>
      <c r="BC42" s="4">
        <f t="shared" si="33"/>
        <v>1.165884960370321E-2</v>
      </c>
      <c r="BD42" s="4">
        <f t="shared" si="33"/>
        <v>-1.9988013850359963E-3</v>
      </c>
      <c r="BE42" s="4">
        <f t="shared" si="33"/>
        <v>-5.9136777900451708E-3</v>
      </c>
      <c r="BF42" s="4">
        <f t="shared" si="33"/>
        <v>-8.3712306474125458E-3</v>
      </c>
      <c r="BG42" s="4">
        <f t="shared" si="33"/>
        <v>2.7922343309728461E-3</v>
      </c>
      <c r="BH42" s="4">
        <f t="shared" si="33"/>
        <v>-2.5365245189297867E-2</v>
      </c>
      <c r="BI42" s="4">
        <f t="shared" si="33"/>
        <v>4.316087708847801E-2</v>
      </c>
      <c r="BJ42" s="4">
        <f t="shared" si="33"/>
        <v>-7.6999883849721111E-3</v>
      </c>
      <c r="BK42" s="4">
        <f t="shared" si="33"/>
        <v>-8.7901131376673623E-3</v>
      </c>
      <c r="BL42" s="4">
        <f t="shared" si="33"/>
        <v>1.2197313177636204E-2</v>
      </c>
      <c r="BM42" s="4">
        <f t="shared" si="33"/>
        <v>0</v>
      </c>
      <c r="BN42" s="4">
        <f t="shared" ref="BN42:DY42" si="34">LN(BN14/BN13)</f>
        <v>0</v>
      </c>
      <c r="BO42" s="4">
        <f t="shared" si="34"/>
        <v>5.1827367920686176E-3</v>
      </c>
      <c r="BP42" s="4">
        <f t="shared" si="34"/>
        <v>-1.9061183110612966E-2</v>
      </c>
      <c r="BQ42" s="4">
        <f t="shared" si="34"/>
        <v>4.0587306913654544E-3</v>
      </c>
      <c r="BR42" s="4">
        <f t="shared" si="34"/>
        <v>-4.6350854586549139E-2</v>
      </c>
      <c r="BS42" s="4">
        <f t="shared" si="34"/>
        <v>2.1528439652975769E-3</v>
      </c>
      <c r="BT42" s="4">
        <f t="shared" si="34"/>
        <v>2.2088899636799591E-3</v>
      </c>
      <c r="BU42" s="4">
        <f t="shared" si="34"/>
        <v>-3.8001610502728959E-3</v>
      </c>
      <c r="BV42" s="4">
        <f t="shared" si="34"/>
        <v>5.0778904698429864E-3</v>
      </c>
      <c r="BW42" s="4">
        <f t="shared" si="34"/>
        <v>-1.6724438313736989E-2</v>
      </c>
      <c r="BX42" s="4">
        <f t="shared" si="34"/>
        <v>1.0810916104215676E-2</v>
      </c>
      <c r="BY42" s="4">
        <f t="shared" si="34"/>
        <v>-6.8365615167787237E-3</v>
      </c>
      <c r="BZ42" s="4">
        <f t="shared" si="34"/>
        <v>-6.7489368092994492E-3</v>
      </c>
      <c r="CA42" s="4">
        <f t="shared" si="34"/>
        <v>5.3576099959274977E-3</v>
      </c>
      <c r="CB42" s="4">
        <f t="shared" si="34"/>
        <v>-3.2398478008506676E-3</v>
      </c>
      <c r="CC42" s="4">
        <f t="shared" si="34"/>
        <v>8.2020979732565311E-3</v>
      </c>
      <c r="CD42" s="4">
        <f t="shared" si="34"/>
        <v>-2.8364338393942152E-4</v>
      </c>
      <c r="CE42" s="4">
        <f t="shared" si="34"/>
        <v>-1.6168301097997741E-2</v>
      </c>
      <c r="CF42" s="4">
        <f t="shared" si="34"/>
        <v>1.093377496993544E-2</v>
      </c>
      <c r="CG42" s="4">
        <f t="shared" si="34"/>
        <v>-1.5983814064922677E-2</v>
      </c>
      <c r="CH42" s="4">
        <f t="shared" si="34"/>
        <v>-3.2026354365360921E-4</v>
      </c>
      <c r="CI42" s="4">
        <f t="shared" si="34"/>
        <v>5.3050522296992824E-3</v>
      </c>
      <c r="CJ42" s="4">
        <f t="shared" si="34"/>
        <v>-2.5781941096326769E-3</v>
      </c>
      <c r="CK42" s="4">
        <f t="shared" si="34"/>
        <v>9.7769025979943872E-3</v>
      </c>
      <c r="CL42" s="4">
        <f t="shared" si="34"/>
        <v>-4.4213508727859049E-2</v>
      </c>
      <c r="CM42" s="4">
        <f t="shared" si="34"/>
        <v>3.7351885915616563E-2</v>
      </c>
      <c r="CN42" s="4">
        <f t="shared" si="34"/>
        <v>-1.0018672435781625E-2</v>
      </c>
      <c r="CO42" s="4">
        <f t="shared" si="34"/>
        <v>-3.4979213092219143E-3</v>
      </c>
      <c r="CP42" s="4">
        <f t="shared" si="34"/>
        <v>3.4431758112865693E-3</v>
      </c>
      <c r="CQ42" s="4">
        <f t="shared" si="34"/>
        <v>1.046581022583872E-2</v>
      </c>
      <c r="CR42" s="4">
        <f t="shared" si="34"/>
        <v>1.7772558011394827E-2</v>
      </c>
      <c r="CS42" s="4">
        <f t="shared" si="34"/>
        <v>-1.3762569808195124E-2</v>
      </c>
      <c r="CT42" s="4">
        <f t="shared" si="34"/>
        <v>1.3630111255401905E-2</v>
      </c>
      <c r="CU42" s="4">
        <f t="shared" si="34"/>
        <v>-2.2197470716672795E-3</v>
      </c>
      <c r="CV42" s="4">
        <f t="shared" si="34"/>
        <v>-3.3277756087732855E-3</v>
      </c>
      <c r="CW42" s="4">
        <f t="shared" si="34"/>
        <v>-6.7682180007176086E-3</v>
      </c>
      <c r="CX42" s="4">
        <f t="shared" si="34"/>
        <v>1.2523849217574495E-2</v>
      </c>
      <c r="CY42" s="4">
        <f t="shared" si="34"/>
        <v>2.7843339535183376E-3</v>
      </c>
      <c r="CZ42" s="4">
        <f t="shared" si="34"/>
        <v>6.446430190043536E-3</v>
      </c>
      <c r="DA42" s="4">
        <f t="shared" si="34"/>
        <v>1.339175840762338E-2</v>
      </c>
      <c r="DB42" s="4">
        <f t="shared" si="34"/>
        <v>1.5009693284514219E-2</v>
      </c>
      <c r="DC42" s="4">
        <f t="shared" si="34"/>
        <v>-5.4756927275126151E-3</v>
      </c>
      <c r="DD42" s="4">
        <f t="shared" si="34"/>
        <v>-5.5267789452636308E-3</v>
      </c>
      <c r="DE42" s="4">
        <f t="shared" si="34"/>
        <v>2.7387456222018351E-3</v>
      </c>
      <c r="DF42" s="4">
        <f t="shared" si="34"/>
        <v>-2.0375409685437101E-3</v>
      </c>
      <c r="DG42" s="4">
        <f t="shared" si="34"/>
        <v>1.4374859168332579E-2</v>
      </c>
      <c r="DH42" s="4">
        <f t="shared" si="34"/>
        <v>1.0689830415992146E-2</v>
      </c>
      <c r="DI42" s="4">
        <f t="shared" si="34"/>
        <v>1.0570493989941884E-2</v>
      </c>
      <c r="DJ42" s="4">
        <f t="shared" si="34"/>
        <v>2.2701485345395208E-3</v>
      </c>
      <c r="DK42" s="4">
        <f t="shared" si="34"/>
        <v>-2.3289883018243224E-2</v>
      </c>
      <c r="DL42" s="4">
        <f t="shared" si="34"/>
        <v>3.3550053023539235E-4</v>
      </c>
      <c r="DM42" s="4">
        <f t="shared" si="34"/>
        <v>2.4443851724669755E-3</v>
      </c>
      <c r="DN42" s="4">
        <f t="shared" si="34"/>
        <v>4.2536230220380266E-3</v>
      </c>
      <c r="DO42" s="4">
        <f t="shared" si="34"/>
        <v>-9.0589997226189008E-4</v>
      </c>
      <c r="DP42" s="4">
        <f t="shared" si="34"/>
        <v>1.6510478144689957E-2</v>
      </c>
      <c r="DQ42" s="4">
        <f t="shared" si="34"/>
        <v>4.3444610321182464E-2</v>
      </c>
      <c r="DR42" s="4">
        <f t="shared" si="34"/>
        <v>-3.1054751979600992E-3</v>
      </c>
      <c r="DS42" s="4">
        <f t="shared" si="34"/>
        <v>-9.4340610567028738E-3</v>
      </c>
      <c r="DT42" s="4">
        <f t="shared" si="34"/>
        <v>3.9665169003588801E-3</v>
      </c>
      <c r="DU42" s="4">
        <f t="shared" si="34"/>
        <v>-2.8588372234124061E-3</v>
      </c>
      <c r="DV42" s="4">
        <f t="shared" si="34"/>
        <v>-1.6165507125513776E-2</v>
      </c>
      <c r="DW42" s="4">
        <f t="shared" si="34"/>
        <v>2.2498907535235826E-3</v>
      </c>
      <c r="DX42" s="4">
        <f t="shared" si="34"/>
        <v>-1.4085798404631068E-2</v>
      </c>
      <c r="DY42" s="4">
        <f t="shared" si="34"/>
        <v>1.4958234416707763E-2</v>
      </c>
      <c r="DZ42" s="4">
        <f t="shared" ref="DZ42:EU42" si="35">LN(DZ14/DZ13)</f>
        <v>-2.7512552969386341E-2</v>
      </c>
      <c r="EA42" s="4">
        <f t="shared" si="35"/>
        <v>-7.9947985458774865E-3</v>
      </c>
      <c r="EB42" s="4">
        <f t="shared" si="35"/>
        <v>5.1714458201866029E-3</v>
      </c>
      <c r="EC42" s="4">
        <f t="shared" si="35"/>
        <v>3.654832599860203E-3</v>
      </c>
      <c r="ED42" s="4">
        <f t="shared" si="35"/>
        <v>4.7488358561393858E-3</v>
      </c>
      <c r="EE42" s="4">
        <f t="shared" si="35"/>
        <v>-2.9631797606372714E-2</v>
      </c>
      <c r="EF42" s="4">
        <f t="shared" si="35"/>
        <v>5.8934653859096318E-2</v>
      </c>
      <c r="EG42" s="4">
        <f t="shared" si="35"/>
        <v>-5.2770556522618696E-3</v>
      </c>
      <c r="EH42" s="4">
        <f t="shared" si="35"/>
        <v>-1.0671376097468523E-2</v>
      </c>
      <c r="EI42" s="4">
        <f t="shared" si="35"/>
        <v>5.0279521848255616E-3</v>
      </c>
      <c r="EJ42" s="4">
        <f t="shared" si="35"/>
        <v>1.3894821682014522E-3</v>
      </c>
      <c r="EK42" s="4">
        <f t="shared" si="35"/>
        <v>8.2138244328118747E-3</v>
      </c>
      <c r="EL42" s="4">
        <f t="shared" si="35"/>
        <v>-3.8922063240453175E-3</v>
      </c>
      <c r="EM42" s="4">
        <f t="shared" si="35"/>
        <v>2.6152328014796499E-3</v>
      </c>
      <c r="EN42" s="4">
        <f t="shared" si="35"/>
        <v>1.1908627524835529E-2</v>
      </c>
      <c r="EO42" s="4">
        <f t="shared" si="35"/>
        <v>-3.3189619970919723E-2</v>
      </c>
      <c r="EP42" s="4">
        <f t="shared" si="35"/>
        <v>-2.4196054148919031E-4</v>
      </c>
      <c r="EQ42" s="4">
        <f t="shared" si="35"/>
        <v>2.5121365400751937E-3</v>
      </c>
      <c r="ER42" s="4">
        <f t="shared" si="35"/>
        <v>5.2558381126935269E-3</v>
      </c>
      <c r="ES42" s="4">
        <f t="shared" si="35"/>
        <v>-2.7280296822143781E-4</v>
      </c>
      <c r="ET42" s="4">
        <f t="shared" si="35"/>
        <v>1.2384951277292467E-4</v>
      </c>
      <c r="EU42" s="4">
        <f t="shared" si="35"/>
        <v>3.6663981733489802E-2</v>
      </c>
    </row>
    <row r="43" spans="1:152" x14ac:dyDescent="0.25">
      <c r="A43" s="11">
        <v>-3</v>
      </c>
      <c r="B43" s="4">
        <f t="shared" ref="B43:BM43" si="36">LN(B15/B14)</f>
        <v>-2.1285274458677998E-2</v>
      </c>
      <c r="C43" s="4">
        <f t="shared" si="36"/>
        <v>-1.9939936358929336E-2</v>
      </c>
      <c r="D43" s="4">
        <f t="shared" si="36"/>
        <v>7.1822508617847578E-4</v>
      </c>
      <c r="E43" s="4">
        <f t="shared" si="36"/>
        <v>2.2077996898395817E-4</v>
      </c>
      <c r="F43" s="4">
        <f t="shared" si="36"/>
        <v>7.0040125402151465E-3</v>
      </c>
      <c r="G43" s="4">
        <f t="shared" si="36"/>
        <v>0</v>
      </c>
      <c r="H43" s="4">
        <f t="shared" si="36"/>
        <v>2.8800552285913436E-3</v>
      </c>
      <c r="I43" s="4">
        <f t="shared" si="36"/>
        <v>-1.840250843074279E-2</v>
      </c>
      <c r="J43" s="4">
        <f t="shared" si="36"/>
        <v>2.7193419645354325E-2</v>
      </c>
      <c r="K43" s="4">
        <f t="shared" si="36"/>
        <v>-4.9386111468264694E-2</v>
      </c>
      <c r="L43" s="4">
        <f t="shared" si="36"/>
        <v>1.3567182485312232E-2</v>
      </c>
      <c r="M43" s="4">
        <f t="shared" si="36"/>
        <v>1.4006903425540406E-4</v>
      </c>
      <c r="N43" s="4">
        <f t="shared" si="36"/>
        <v>4.0828107432269237E-3</v>
      </c>
      <c r="O43" s="4">
        <f t="shared" si="36"/>
        <v>2.3895613504571835E-2</v>
      </c>
      <c r="P43" s="4">
        <f t="shared" si="36"/>
        <v>1.6861100486804462E-2</v>
      </c>
      <c r="Q43" s="4">
        <f t="shared" si="36"/>
        <v>-1.954462913044084E-2</v>
      </c>
      <c r="R43" s="4">
        <f t="shared" si="36"/>
        <v>-1.0090436153340876E-2</v>
      </c>
      <c r="S43" s="4">
        <f t="shared" si="36"/>
        <v>3.7499783992609326E-3</v>
      </c>
      <c r="T43" s="4">
        <f t="shared" si="36"/>
        <v>4.2553110999371023E-3</v>
      </c>
      <c r="U43" s="4">
        <f t="shared" si="36"/>
        <v>-9.3325692911718264E-4</v>
      </c>
      <c r="V43" s="4">
        <f t="shared" si="36"/>
        <v>8.3102759113903423E-3</v>
      </c>
      <c r="W43" s="4">
        <f t="shared" si="36"/>
        <v>2.2227962440231938E-2</v>
      </c>
      <c r="X43" s="4">
        <f t="shared" si="36"/>
        <v>3.6262132718866143E-2</v>
      </c>
      <c r="Y43" s="4">
        <f t="shared" si="36"/>
        <v>-6.023237906079832E-2</v>
      </c>
      <c r="Z43" s="4">
        <f t="shared" si="36"/>
        <v>-7.7300078640073724E-2</v>
      </c>
      <c r="AA43" s="4">
        <f t="shared" si="36"/>
        <v>2.8170850475741197E-2</v>
      </c>
      <c r="AB43" s="4">
        <f t="shared" si="36"/>
        <v>-2.2379280296301998E-2</v>
      </c>
      <c r="AC43" s="4">
        <f t="shared" si="36"/>
        <v>4.1118265008605243E-2</v>
      </c>
      <c r="AD43" s="4">
        <f t="shared" si="36"/>
        <v>4.4451762570833796E-2</v>
      </c>
      <c r="AE43" s="4">
        <f t="shared" si="36"/>
        <v>7.2808420914429295E-2</v>
      </c>
      <c r="AF43" s="4">
        <f t="shared" si="36"/>
        <v>-1.513542406510069E-2</v>
      </c>
      <c r="AG43" s="4">
        <f t="shared" si="36"/>
        <v>-1.4348804662952623E-2</v>
      </c>
      <c r="AH43" s="4">
        <f t="shared" si="36"/>
        <v>1.0720138721613474E-3</v>
      </c>
      <c r="AI43" s="4">
        <f t="shared" si="36"/>
        <v>-9.5532345311781324E-4</v>
      </c>
      <c r="AJ43" s="4">
        <f t="shared" si="36"/>
        <v>-4.0625382940785333E-3</v>
      </c>
      <c r="AK43" s="4">
        <f t="shared" si="36"/>
        <v>-6.6139358079488958E-3</v>
      </c>
      <c r="AL43" s="4">
        <f t="shared" si="36"/>
        <v>-3.2309986342480002E-3</v>
      </c>
      <c r="AM43" s="4">
        <f t="shared" si="36"/>
        <v>1.4127317521658586E-2</v>
      </c>
      <c r="AN43" s="4">
        <f t="shared" si="36"/>
        <v>-2.2086787402843398E-2</v>
      </c>
      <c r="AO43" s="4">
        <f t="shared" si="36"/>
        <v>-3.0461574368489168E-2</v>
      </c>
      <c r="AP43" s="4">
        <f t="shared" si="36"/>
        <v>-4.7687264371479984E-3</v>
      </c>
      <c r="AQ43" s="4">
        <f t="shared" si="36"/>
        <v>-6.6711390886549848E-3</v>
      </c>
      <c r="AR43" s="4">
        <f t="shared" si="36"/>
        <v>5.3387831939868298E-2</v>
      </c>
      <c r="AS43" s="4">
        <f t="shared" si="36"/>
        <v>-6.0610064598308148E-3</v>
      </c>
      <c r="AT43" s="4">
        <f t="shared" si="36"/>
        <v>1.4074920097973524E-3</v>
      </c>
      <c r="AU43" s="4">
        <f t="shared" si="36"/>
        <v>2.3122417420854212E-2</v>
      </c>
      <c r="AV43" s="4">
        <f t="shared" si="36"/>
        <v>-6.4205678029226948E-3</v>
      </c>
      <c r="AW43" s="4">
        <f t="shared" si="36"/>
        <v>-6.0862653547431806E-3</v>
      </c>
      <c r="AX43" s="4">
        <f t="shared" si="36"/>
        <v>1.0828371388341162E-3</v>
      </c>
      <c r="AY43" s="4">
        <f t="shared" si="36"/>
        <v>-4.77724452015231E-3</v>
      </c>
      <c r="AZ43" s="4">
        <f t="shared" si="36"/>
        <v>-3.5718082602079232E-2</v>
      </c>
      <c r="BA43" s="4">
        <f t="shared" si="36"/>
        <v>-2.5282635728161824E-2</v>
      </c>
      <c r="BB43" s="4">
        <f t="shared" si="36"/>
        <v>0</v>
      </c>
      <c r="BC43" s="4">
        <f t="shared" si="36"/>
        <v>3.2653847026473032E-2</v>
      </c>
      <c r="BD43" s="4">
        <f t="shared" si="36"/>
        <v>-5.8076849737636098E-2</v>
      </c>
      <c r="BE43" s="4">
        <f t="shared" si="36"/>
        <v>2.6686977006024779E-2</v>
      </c>
      <c r="BF43" s="4">
        <f t="shared" si="36"/>
        <v>-8.441900156906124E-3</v>
      </c>
      <c r="BG43" s="4">
        <f t="shared" si="36"/>
        <v>3.3648034118232729E-2</v>
      </c>
      <c r="BH43" s="4">
        <f t="shared" si="36"/>
        <v>-2.6025422734448127E-2</v>
      </c>
      <c r="BI43" s="4">
        <f t="shared" si="36"/>
        <v>2.0525235944730852E-2</v>
      </c>
      <c r="BJ43" s="4">
        <f t="shared" si="36"/>
        <v>1.0700375858528552E-2</v>
      </c>
      <c r="BK43" s="4">
        <f t="shared" si="36"/>
        <v>-1.8079868169020269E-2</v>
      </c>
      <c r="BL43" s="4">
        <f t="shared" si="36"/>
        <v>1.2050329731697776E-2</v>
      </c>
      <c r="BM43" s="4">
        <f t="shared" si="36"/>
        <v>0</v>
      </c>
      <c r="BN43" s="4">
        <f t="shared" ref="BN43:DY43" si="37">LN(BN15/BN14)</f>
        <v>0</v>
      </c>
      <c r="BO43" s="4">
        <f t="shared" si="37"/>
        <v>-2.3810615268113882E-2</v>
      </c>
      <c r="BP43" s="4">
        <f t="shared" si="37"/>
        <v>-1.9431583514583729E-2</v>
      </c>
      <c r="BQ43" s="4">
        <f t="shared" si="37"/>
        <v>-3.4912547899815918E-2</v>
      </c>
      <c r="BR43" s="4">
        <f t="shared" si="37"/>
        <v>1.9346513023943968E-2</v>
      </c>
      <c r="BS43" s="4">
        <f t="shared" si="37"/>
        <v>-9.2593254127967123E-3</v>
      </c>
      <c r="BT43" s="4">
        <f t="shared" si="37"/>
        <v>2.3612761856796854E-3</v>
      </c>
      <c r="BU43" s="4">
        <f t="shared" si="37"/>
        <v>-3.8146573801810814E-3</v>
      </c>
      <c r="BV43" s="4">
        <f t="shared" si="37"/>
        <v>-2.4949319047948615E-2</v>
      </c>
      <c r="BW43" s="4">
        <f t="shared" si="37"/>
        <v>-1.7008909515105915E-2</v>
      </c>
      <c r="BX43" s="4">
        <f t="shared" si="37"/>
        <v>0.11082941963795552</v>
      </c>
      <c r="BY43" s="4">
        <f t="shared" si="37"/>
        <v>-1.6505915644732097E-2</v>
      </c>
      <c r="BZ43" s="4">
        <f t="shared" si="37"/>
        <v>-7.5074461917294041E-3</v>
      </c>
      <c r="CA43" s="4">
        <f t="shared" si="37"/>
        <v>5.3290589087272256E-3</v>
      </c>
      <c r="CB43" s="4">
        <f t="shared" si="37"/>
        <v>-3.250378541862609E-3</v>
      </c>
      <c r="CC43" s="4">
        <f t="shared" si="37"/>
        <v>8.135370496353567E-3</v>
      </c>
      <c r="CD43" s="4">
        <f t="shared" si="37"/>
        <v>-3.0678604674074003E-2</v>
      </c>
      <c r="CE43" s="4">
        <f t="shared" si="37"/>
        <v>-1.6434017118562211E-2</v>
      </c>
      <c r="CF43" s="4">
        <f t="shared" si="37"/>
        <v>-1.9158980300065964E-2</v>
      </c>
      <c r="CG43" s="4">
        <f t="shared" si="37"/>
        <v>1.4448171094538624E-2</v>
      </c>
      <c r="CH43" s="4">
        <f t="shared" si="37"/>
        <v>-5.7821682834159832E-3</v>
      </c>
      <c r="CI43" s="4">
        <f t="shared" si="37"/>
        <v>1.0825518122616191E-2</v>
      </c>
      <c r="CJ43" s="4">
        <f t="shared" si="37"/>
        <v>-2.5848583799832157E-3</v>
      </c>
      <c r="CK43" s="4">
        <f t="shared" si="37"/>
        <v>1.5113663628644153E-2</v>
      </c>
      <c r="CL43" s="4">
        <f t="shared" si="37"/>
        <v>-4.6259136064830939E-2</v>
      </c>
      <c r="CM43" s="4">
        <f t="shared" si="37"/>
        <v>3.6006812809923495E-2</v>
      </c>
      <c r="CN43" s="4">
        <f t="shared" si="37"/>
        <v>-3.9756810174935799E-2</v>
      </c>
      <c r="CO43" s="4">
        <f t="shared" si="37"/>
        <v>-5.7697626350256236E-2</v>
      </c>
      <c r="CP43" s="4">
        <f t="shared" si="37"/>
        <v>3.4313610203886629E-3</v>
      </c>
      <c r="CQ43" s="4">
        <f t="shared" si="37"/>
        <v>1.0357410553364043E-2</v>
      </c>
      <c r="CR43" s="4">
        <f t="shared" si="37"/>
        <v>1.7462201987164774E-2</v>
      </c>
      <c r="CS43" s="4">
        <f t="shared" si="37"/>
        <v>1.5165392592425183E-2</v>
      </c>
      <c r="CT43" s="4">
        <f t="shared" si="37"/>
        <v>1.3446826711920334E-2</v>
      </c>
      <c r="CU43" s="4">
        <f t="shared" si="37"/>
        <v>-1.7291526681360008E-2</v>
      </c>
      <c r="CV43" s="4">
        <f t="shared" si="37"/>
        <v>-6.1065168784728022E-2</v>
      </c>
      <c r="CW43" s="4">
        <f t="shared" si="37"/>
        <v>-5.0787050252517472E-2</v>
      </c>
      <c r="CX43" s="4">
        <f t="shared" si="37"/>
        <v>-2.7774853923379444E-3</v>
      </c>
      <c r="CY43" s="4">
        <f t="shared" si="37"/>
        <v>2.7766029586441341E-3</v>
      </c>
      <c r="CZ43" s="4">
        <f t="shared" si="37"/>
        <v>-6.0423374360659855E-3</v>
      </c>
      <c r="DA43" s="4">
        <f t="shared" si="37"/>
        <v>1.3214786568630038E-2</v>
      </c>
      <c r="DB43" s="4">
        <f t="shared" si="37"/>
        <v>3.3195214779547837E-2</v>
      </c>
      <c r="DC43" s="4">
        <f t="shared" si="37"/>
        <v>-1.1904868167682395E-2</v>
      </c>
      <c r="DD43" s="4">
        <f t="shared" si="37"/>
        <v>1.7303771844283883E-3</v>
      </c>
      <c r="DE43" s="4">
        <f t="shared" si="37"/>
        <v>2.731265376446212E-3</v>
      </c>
      <c r="DF43" s="4">
        <f t="shared" si="37"/>
        <v>-2.0417010194583767E-3</v>
      </c>
      <c r="DG43" s="4">
        <f t="shared" si="37"/>
        <v>1.4171147461212933E-2</v>
      </c>
      <c r="DH43" s="4">
        <f t="shared" si="37"/>
        <v>-3.4774874179785267E-2</v>
      </c>
      <c r="DI43" s="4">
        <f t="shared" si="37"/>
        <v>1.0459926382231848E-2</v>
      </c>
      <c r="DJ43" s="4">
        <f t="shared" si="37"/>
        <v>7.3200938518122888E-3</v>
      </c>
      <c r="DK43" s="4">
        <f t="shared" si="37"/>
        <v>-2.7087729562933212E-2</v>
      </c>
      <c r="DL43" s="4">
        <f t="shared" si="37"/>
        <v>-4.6344329281804389E-2</v>
      </c>
      <c r="DM43" s="4">
        <f t="shared" si="37"/>
        <v>4.8817326082626711E-4</v>
      </c>
      <c r="DN43" s="4">
        <f t="shared" si="37"/>
        <v>4.2356063224215368E-3</v>
      </c>
      <c r="DO43" s="4">
        <f t="shared" si="37"/>
        <v>3.7619479291127848E-2</v>
      </c>
      <c r="DP43" s="4">
        <f t="shared" si="37"/>
        <v>1.6242303947443873E-2</v>
      </c>
      <c r="DQ43" s="4">
        <f t="shared" si="37"/>
        <v>1.0271998133755865E-2</v>
      </c>
      <c r="DR43" s="4">
        <f t="shared" si="37"/>
        <v>-9.1055842990811556E-3</v>
      </c>
      <c r="DS43" s="4">
        <f t="shared" si="37"/>
        <v>3.5482813001391036E-3</v>
      </c>
      <c r="DT43" s="4">
        <f t="shared" si="37"/>
        <v>3.9508457833233078E-3</v>
      </c>
      <c r="DU43" s="4">
        <f t="shared" si="37"/>
        <v>-2.8670336114176042E-3</v>
      </c>
      <c r="DV43" s="4">
        <f t="shared" si="37"/>
        <v>-1.6431130563155549E-2</v>
      </c>
      <c r="DW43" s="4">
        <f t="shared" si="37"/>
        <v>-3.7536574135438545E-2</v>
      </c>
      <c r="DX43" s="4">
        <f t="shared" si="37"/>
        <v>-1.4287046232622301E-2</v>
      </c>
      <c r="DY43" s="4">
        <f t="shared" si="37"/>
        <v>-2.6643239365944812E-2</v>
      </c>
      <c r="DZ43" s="4">
        <f t="shared" ref="DZ43:EU43" si="38">LN(DZ15/DZ14)</f>
        <v>7.6133127331302879E-3</v>
      </c>
      <c r="EA43" s="4">
        <f t="shared" si="38"/>
        <v>-3.069491289084882E-3</v>
      </c>
      <c r="EB43" s="4">
        <f t="shared" si="38"/>
        <v>1.3587481655972058E-2</v>
      </c>
      <c r="EC43" s="4">
        <f t="shared" si="38"/>
        <v>3.6415234265664664E-3</v>
      </c>
      <c r="ED43" s="4">
        <f t="shared" si="38"/>
        <v>-2.6684235028052853E-3</v>
      </c>
      <c r="EE43" s="4">
        <f t="shared" si="38"/>
        <v>-3.0536723860078673E-2</v>
      </c>
      <c r="EF43" s="4">
        <f t="shared" si="38"/>
        <v>2.6703214824543686E-2</v>
      </c>
      <c r="EG43" s="4">
        <f t="shared" si="38"/>
        <v>-4.8216283370226863E-3</v>
      </c>
      <c r="EH43" s="4">
        <f t="shared" si="38"/>
        <v>4.9775350833158108E-3</v>
      </c>
      <c r="EI43" s="4">
        <f t="shared" si="38"/>
        <v>5.0027983014546088E-3</v>
      </c>
      <c r="EJ43" s="4">
        <f t="shared" si="38"/>
        <v>1.3875541860928966E-3</v>
      </c>
      <c r="EK43" s="4">
        <f t="shared" si="38"/>
        <v>8.1469067975487013E-3</v>
      </c>
      <c r="EL43" s="4">
        <f t="shared" si="38"/>
        <v>-4.6907108433244119E-3</v>
      </c>
      <c r="EM43" s="4">
        <f t="shared" si="38"/>
        <v>2.6084111950880474E-3</v>
      </c>
      <c r="EN43" s="4">
        <f t="shared" si="38"/>
        <v>-2.8758434858367193E-2</v>
      </c>
      <c r="EO43" s="4">
        <f t="shared" si="38"/>
        <v>1.720256269462689E-3</v>
      </c>
      <c r="EP43" s="4">
        <f t="shared" si="38"/>
        <v>-2.9094264092860089E-2</v>
      </c>
      <c r="EQ43" s="4">
        <f t="shared" si="38"/>
        <v>8.2987375583885529E-3</v>
      </c>
      <c r="ER43" s="4">
        <f t="shared" si="38"/>
        <v>5.2283586431438409E-3</v>
      </c>
      <c r="ES43" s="4">
        <f t="shared" si="38"/>
        <v>2.4526220936191521E-2</v>
      </c>
      <c r="ET43" s="4">
        <f t="shared" si="38"/>
        <v>1.2383417597051596E-4</v>
      </c>
      <c r="EU43" s="4">
        <f t="shared" si="38"/>
        <v>1.8494565160454144E-2</v>
      </c>
    </row>
    <row r="44" spans="1:152" x14ac:dyDescent="0.25">
      <c r="A44" s="11">
        <v>-2</v>
      </c>
      <c r="B44" s="4">
        <f t="shared" ref="B44:BM44" si="39">LN(B16/B15)</f>
        <v>7.9129301467647656E-2</v>
      </c>
      <c r="C44" s="4">
        <f t="shared" si="39"/>
        <v>3.6117431434751691E-2</v>
      </c>
      <c r="D44" s="4">
        <f t="shared" si="39"/>
        <v>-2.6776866178079808E-2</v>
      </c>
      <c r="E44" s="4">
        <f t="shared" si="39"/>
        <v>6.6006462201095633E-3</v>
      </c>
      <c r="F44" s="4">
        <f t="shared" si="39"/>
        <v>-4.3533258157498568E-2</v>
      </c>
      <c r="G44" s="4">
        <f t="shared" si="39"/>
        <v>0</v>
      </c>
      <c r="H44" s="4">
        <f t="shared" si="39"/>
        <v>-2.8335241727347037E-2</v>
      </c>
      <c r="I44" s="4">
        <f t="shared" si="39"/>
        <v>-1.5763858791320865E-2</v>
      </c>
      <c r="J44" s="4">
        <f t="shared" si="39"/>
        <v>0</v>
      </c>
      <c r="K44" s="4">
        <f t="shared" si="39"/>
        <v>-6.0060572106078267E-3</v>
      </c>
      <c r="L44" s="4">
        <f t="shared" si="39"/>
        <v>8.9435952696301467E-3</v>
      </c>
      <c r="M44" s="4">
        <f t="shared" si="39"/>
        <v>-5.6180136750746705E-3</v>
      </c>
      <c r="N44" s="4">
        <f t="shared" si="39"/>
        <v>1.0422810071162286E-2</v>
      </c>
      <c r="O44" s="4">
        <f t="shared" si="39"/>
        <v>3.2582037382805774E-2</v>
      </c>
      <c r="P44" s="4">
        <f t="shared" si="39"/>
        <v>-4.7885501407694871E-3</v>
      </c>
      <c r="Q44" s="4">
        <f t="shared" si="39"/>
        <v>-1.3522983929812863E-2</v>
      </c>
      <c r="R44" s="4">
        <f t="shared" si="39"/>
        <v>3.3626285794873458E-2</v>
      </c>
      <c r="S44" s="4">
        <f t="shared" si="39"/>
        <v>1.6934115838143475E-3</v>
      </c>
      <c r="T44" s="4">
        <f t="shared" si="39"/>
        <v>9.8350868435960696E-3</v>
      </c>
      <c r="U44" s="4">
        <f t="shared" si="39"/>
        <v>-1.6664702592125165E-2</v>
      </c>
      <c r="V44" s="4">
        <f t="shared" si="39"/>
        <v>-6.4667278528460589E-2</v>
      </c>
      <c r="W44" s="4">
        <f t="shared" si="39"/>
        <v>-9.2669989737319394E-2</v>
      </c>
      <c r="X44" s="4">
        <f t="shared" si="39"/>
        <v>-3.1387326499890977E-3</v>
      </c>
      <c r="Y44" s="4">
        <f t="shared" si="39"/>
        <v>8.0042707673536356E-2</v>
      </c>
      <c r="Z44" s="4">
        <f t="shared" si="39"/>
        <v>-2.393629440363489E-2</v>
      </c>
      <c r="AA44" s="4">
        <f t="shared" si="39"/>
        <v>1.3879570566440718E-3</v>
      </c>
      <c r="AB44" s="4">
        <f t="shared" si="39"/>
        <v>2.4949334714055211E-2</v>
      </c>
      <c r="AC44" s="4">
        <f t="shared" si="39"/>
        <v>3.0758586683970733E-3</v>
      </c>
      <c r="AD44" s="4">
        <f t="shared" si="39"/>
        <v>0.19528066869227476</v>
      </c>
      <c r="AE44" s="4">
        <f t="shared" si="39"/>
        <v>-2.9301714646028719E-3</v>
      </c>
      <c r="AF44" s="4">
        <f t="shared" si="39"/>
        <v>-1.5368030228313949E-2</v>
      </c>
      <c r="AG44" s="4">
        <f t="shared" si="39"/>
        <v>-4.6729056993923702E-3</v>
      </c>
      <c r="AH44" s="4">
        <f t="shared" si="39"/>
        <v>2.2250566297613125E-2</v>
      </c>
      <c r="AI44" s="4">
        <f t="shared" si="39"/>
        <v>2.5479127953080407E-2</v>
      </c>
      <c r="AJ44" s="4">
        <f t="shared" si="39"/>
        <v>-1.6321084427180478E-2</v>
      </c>
      <c r="AK44" s="4">
        <f t="shared" si="39"/>
        <v>-1.658223365144949E-2</v>
      </c>
      <c r="AL44" s="4">
        <f t="shared" si="39"/>
        <v>-4.1481514899136138E-2</v>
      </c>
      <c r="AM44" s="4">
        <f t="shared" si="39"/>
        <v>-2.0243606693534671E-2</v>
      </c>
      <c r="AN44" s="4">
        <f t="shared" si="39"/>
        <v>0.10406938719078036</v>
      </c>
      <c r="AO44" s="4">
        <f t="shared" si="39"/>
        <v>-1.7595761890379601E-2</v>
      </c>
      <c r="AP44" s="4">
        <f t="shared" si="39"/>
        <v>-4.3973867058429268E-2</v>
      </c>
      <c r="AQ44" s="4">
        <f t="shared" si="39"/>
        <v>1.9553313648976743E-2</v>
      </c>
      <c r="AR44" s="4">
        <f t="shared" si="39"/>
        <v>-1.1963910079284506E-2</v>
      </c>
      <c r="AS44" s="4">
        <f t="shared" si="39"/>
        <v>6.4974962244819717E-2</v>
      </c>
      <c r="AT44" s="4">
        <f t="shared" si="39"/>
        <v>7.0295913458679577E-4</v>
      </c>
      <c r="AU44" s="4">
        <f t="shared" si="39"/>
        <v>0</v>
      </c>
      <c r="AV44" s="4">
        <f t="shared" si="39"/>
        <v>-1.2150817782512691E-2</v>
      </c>
      <c r="AW44" s="4">
        <f t="shared" si="39"/>
        <v>2.8766292286460129E-2</v>
      </c>
      <c r="AX44" s="4">
        <f t="shared" si="39"/>
        <v>3.7596017426279375E-2</v>
      </c>
      <c r="AY44" s="4">
        <f t="shared" si="39"/>
        <v>1.9177822527337546E-2</v>
      </c>
      <c r="AZ44" s="4">
        <f t="shared" si="39"/>
        <v>-4.6520015634892817E-2</v>
      </c>
      <c r="BA44" s="4">
        <f t="shared" si="39"/>
        <v>-2.6805140662826743E-2</v>
      </c>
      <c r="BB44" s="4">
        <f t="shared" si="39"/>
        <v>-1.9379851026785769E-3</v>
      </c>
      <c r="BC44" s="4">
        <f t="shared" si="39"/>
        <v>2.2688142325534535E-2</v>
      </c>
      <c r="BD44" s="4">
        <f t="shared" si="39"/>
        <v>7.8279557055155657E-2</v>
      </c>
      <c r="BE44" s="4">
        <f t="shared" si="39"/>
        <v>-0.15000129628044676</v>
      </c>
      <c r="BF44" s="4">
        <f t="shared" si="39"/>
        <v>-4.3384015985981298E-3</v>
      </c>
      <c r="BG44" s="4">
        <f t="shared" si="39"/>
        <v>6.5958465583511733E-3</v>
      </c>
      <c r="BH44" s="4">
        <f t="shared" si="39"/>
        <v>0.11653381625595161</v>
      </c>
      <c r="BI44" s="4">
        <f t="shared" si="39"/>
        <v>2.2322355437898487E-2</v>
      </c>
      <c r="BJ44" s="4">
        <f t="shared" si="39"/>
        <v>-3.4407310824141939E-2</v>
      </c>
      <c r="BK44" s="4">
        <f t="shared" si="39"/>
        <v>4.5233190739572722E-2</v>
      </c>
      <c r="BL44" s="4">
        <f t="shared" si="39"/>
        <v>-1.3274531208696075E-2</v>
      </c>
      <c r="BM44" s="4">
        <f t="shared" si="39"/>
        <v>2.6613648518089904E-2</v>
      </c>
      <c r="BN44" s="4">
        <f t="shared" ref="BN44:DY44" si="40">LN(BN16/BN15)</f>
        <v>-2.8987555572750047E-2</v>
      </c>
      <c r="BO44" s="4">
        <f t="shared" si="40"/>
        <v>-1.9912195745717755E-2</v>
      </c>
      <c r="BP44" s="4">
        <f t="shared" si="40"/>
        <v>-2.7710433037530565E-2</v>
      </c>
      <c r="BQ44" s="4">
        <f t="shared" si="40"/>
        <v>-4.2334409004320735E-2</v>
      </c>
      <c r="BR44" s="4">
        <f t="shared" si="40"/>
        <v>5.2433169370186813E-2</v>
      </c>
      <c r="BS44" s="4">
        <f t="shared" si="40"/>
        <v>-1.4051753455650302E-2</v>
      </c>
      <c r="BT44" s="4">
        <f t="shared" si="40"/>
        <v>9.0151096994297478E-2</v>
      </c>
      <c r="BU44" s="4">
        <f t="shared" si="40"/>
        <v>-5.4516962676552184E-2</v>
      </c>
      <c r="BV44" s="4">
        <f t="shared" si="40"/>
        <v>-8.4567100182235087E-3</v>
      </c>
      <c r="BW44" s="4">
        <f t="shared" si="40"/>
        <v>0.16347708720348009</v>
      </c>
      <c r="BX44" s="4">
        <f t="shared" si="40"/>
        <v>2.0010181320855764E-2</v>
      </c>
      <c r="BY44" s="4">
        <f t="shared" si="40"/>
        <v>-4.9218245582521136E-2</v>
      </c>
      <c r="BZ44" s="4">
        <f t="shared" si="40"/>
        <v>2.8114332557802966E-2</v>
      </c>
      <c r="CA44" s="4">
        <f t="shared" si="40"/>
        <v>2.0036071374628503E-3</v>
      </c>
      <c r="CB44" s="4">
        <f t="shared" si="40"/>
        <v>3.3250198598506191E-2</v>
      </c>
      <c r="CC44" s="4">
        <f t="shared" si="40"/>
        <v>1.334335695616028E-2</v>
      </c>
      <c r="CD44" s="4">
        <f t="shared" si="40"/>
        <v>-1.3171804010640999E-3</v>
      </c>
      <c r="CE44" s="4">
        <f t="shared" si="40"/>
        <v>-1.9996362409040409E-2</v>
      </c>
      <c r="CF44" s="4">
        <f t="shared" si="40"/>
        <v>-1.6656057540963363E-2</v>
      </c>
      <c r="CG44" s="4">
        <f t="shared" si="40"/>
        <v>1.3231756472743049E-2</v>
      </c>
      <c r="CH44" s="4">
        <f t="shared" si="40"/>
        <v>1.153115595539134E-2</v>
      </c>
      <c r="CI44" s="4">
        <f t="shared" si="40"/>
        <v>2.6125059834220338E-2</v>
      </c>
      <c r="CJ44" s="4">
        <f t="shared" si="40"/>
        <v>-2.3667413242755994E-2</v>
      </c>
      <c r="CK44" s="4">
        <f t="shared" si="40"/>
        <v>-1.0892466876263874E-2</v>
      </c>
      <c r="CL44" s="4">
        <f t="shared" si="40"/>
        <v>3.2229268738154003E-3</v>
      </c>
      <c r="CM44" s="4">
        <f t="shared" si="40"/>
        <v>-3.7129731854570532E-2</v>
      </c>
      <c r="CN44" s="4">
        <f t="shared" si="40"/>
        <v>-4.5904610527339955E-2</v>
      </c>
      <c r="CO44" s="4">
        <f t="shared" si="40"/>
        <v>-1.5539921026052379E-2</v>
      </c>
      <c r="CP44" s="4">
        <f t="shared" si="40"/>
        <v>2.4463059589751576E-4</v>
      </c>
      <c r="CQ44" s="4">
        <f t="shared" si="40"/>
        <v>8.7202195329462735E-3</v>
      </c>
      <c r="CR44" s="4">
        <f t="shared" si="40"/>
        <v>-5.1140296556354374E-2</v>
      </c>
      <c r="CS44" s="4">
        <f t="shared" si="40"/>
        <v>1.7769437672206633E-2</v>
      </c>
      <c r="CT44" s="4">
        <f t="shared" si="40"/>
        <v>-3.5838590461174991E-2</v>
      </c>
      <c r="CU44" s="4">
        <f t="shared" si="40"/>
        <v>-1.5625303350275982E-2</v>
      </c>
      <c r="CV44" s="4">
        <f t="shared" si="40"/>
        <v>4.2319155578005044E-2</v>
      </c>
      <c r="CW44" s="4">
        <f t="shared" si="40"/>
        <v>7.2618331409378942E-2</v>
      </c>
      <c r="CX44" s="4">
        <f t="shared" si="40"/>
        <v>-8.5610239427961565E-4</v>
      </c>
      <c r="CY44" s="4">
        <f t="shared" si="40"/>
        <v>-6.8798164632257897E-3</v>
      </c>
      <c r="CZ44" s="4">
        <f t="shared" si="40"/>
        <v>-1.2686202359349877E-2</v>
      </c>
      <c r="DA44" s="4">
        <f t="shared" si="40"/>
        <v>0.16679060245638178</v>
      </c>
      <c r="DB44" s="4">
        <f t="shared" si="40"/>
        <v>2.8414738777634108E-2</v>
      </c>
      <c r="DC44" s="4">
        <f t="shared" si="40"/>
        <v>-2.1098188852847487E-2</v>
      </c>
      <c r="DD44" s="4">
        <f t="shared" si="40"/>
        <v>-1.0252938054261878E-2</v>
      </c>
      <c r="DE44" s="4">
        <f t="shared" si="40"/>
        <v>1.583978358118333E-2</v>
      </c>
      <c r="DF44" s="4">
        <f t="shared" si="40"/>
        <v>4.4261307387262284E-2</v>
      </c>
      <c r="DG44" s="4">
        <f t="shared" si="40"/>
        <v>-4.1269043197998921E-3</v>
      </c>
      <c r="DH44" s="4">
        <f t="shared" si="40"/>
        <v>9.1324435664475734E-3</v>
      </c>
      <c r="DI44" s="4">
        <f t="shared" si="40"/>
        <v>-2.0478531343540676E-2</v>
      </c>
      <c r="DJ44" s="4">
        <f t="shared" si="40"/>
        <v>-9.4993873607406906E-3</v>
      </c>
      <c r="DK44" s="4">
        <f t="shared" si="40"/>
        <v>3.9935893964329915E-2</v>
      </c>
      <c r="DL44" s="4">
        <f t="shared" si="40"/>
        <v>2.01746609902273E-2</v>
      </c>
      <c r="DM44" s="4">
        <f t="shared" si="40"/>
        <v>-4.8923964278961111E-3</v>
      </c>
      <c r="DN44" s="4">
        <f t="shared" si="40"/>
        <v>-6.1877235665537197E-3</v>
      </c>
      <c r="DO44" s="4">
        <f t="shared" si="40"/>
        <v>-1.8232732301618104E-2</v>
      </c>
      <c r="DP44" s="4">
        <f t="shared" si="40"/>
        <v>2.9963232674917982E-2</v>
      </c>
      <c r="DQ44" s="4">
        <f t="shared" si="40"/>
        <v>1.3731531712710578E-2</v>
      </c>
      <c r="DR44" s="4">
        <f t="shared" si="40"/>
        <v>-5.0486463838273564E-2</v>
      </c>
      <c r="DS44" s="4">
        <f t="shared" si="40"/>
        <v>2.0161343795493392E-2</v>
      </c>
      <c r="DT44" s="4">
        <f t="shared" si="40"/>
        <v>1.8448672126727968E-2</v>
      </c>
      <c r="DU44" s="4">
        <f t="shared" si="40"/>
        <v>2.8375161460703287E-2</v>
      </c>
      <c r="DV44" s="4">
        <f t="shared" si="40"/>
        <v>-8.1166971157259835E-3</v>
      </c>
      <c r="DW44" s="4">
        <f t="shared" si="40"/>
        <v>-4.2590109486395295E-3</v>
      </c>
      <c r="DX44" s="4">
        <f t="shared" si="40"/>
        <v>-2.0125293908559008E-2</v>
      </c>
      <c r="DY44" s="4">
        <f t="shared" si="40"/>
        <v>-3.1953655514411157E-2</v>
      </c>
      <c r="DZ44" s="4">
        <f t="shared" ref="DZ44:EU44" si="41">LN(DZ16/DZ15)</f>
        <v>1.1369635121529871E-3</v>
      </c>
      <c r="EA44" s="4">
        <f t="shared" si="41"/>
        <v>-1.1484235092805174E-2</v>
      </c>
      <c r="EB44" s="4">
        <f t="shared" si="41"/>
        <v>1.7544292771719257E-2</v>
      </c>
      <c r="EC44" s="4">
        <f t="shared" si="41"/>
        <v>-3.5769521271105643E-2</v>
      </c>
      <c r="ED44" s="4">
        <f t="shared" si="41"/>
        <v>-1.4127403429396541E-2</v>
      </c>
      <c r="EE44" s="4">
        <f t="shared" si="41"/>
        <v>2.7524690651162243E-2</v>
      </c>
      <c r="EF44" s="4">
        <f t="shared" si="41"/>
        <v>-3.740811980052694E-2</v>
      </c>
      <c r="EG44" s="4">
        <f t="shared" si="41"/>
        <v>-8.0224032851768531E-2</v>
      </c>
      <c r="EH44" s="4">
        <f t="shared" si="41"/>
        <v>6.9273555962673459E-3</v>
      </c>
      <c r="EI44" s="4">
        <f t="shared" si="41"/>
        <v>-3.6106433100404171E-3</v>
      </c>
      <c r="EJ44" s="4">
        <f t="shared" si="41"/>
        <v>1.9225995968673699E-2</v>
      </c>
      <c r="EK44" s="4">
        <f t="shared" si="41"/>
        <v>-1.2751822402458117E-2</v>
      </c>
      <c r="EL44" s="4">
        <f t="shared" si="41"/>
        <v>-1.1229351205109801E-2</v>
      </c>
      <c r="EM44" s="4">
        <f t="shared" si="41"/>
        <v>-3.0079936731340084E-2</v>
      </c>
      <c r="EN44" s="4">
        <f t="shared" si="41"/>
        <v>-3.7234912150215897E-2</v>
      </c>
      <c r="EO44" s="4">
        <f t="shared" si="41"/>
        <v>2.6794854425342667E-2</v>
      </c>
      <c r="EP44" s="4">
        <f t="shared" si="41"/>
        <v>1.4936152357596683E-3</v>
      </c>
      <c r="EQ44" s="4">
        <f t="shared" si="41"/>
        <v>2.6624693640683967E-3</v>
      </c>
      <c r="ER44" s="4">
        <f t="shared" si="41"/>
        <v>-2.1079477548475726E-2</v>
      </c>
      <c r="ES44" s="4">
        <f t="shared" si="41"/>
        <v>-1.2592295287167684E-2</v>
      </c>
      <c r="ET44" s="4">
        <f t="shared" si="41"/>
        <v>6.8200072371723292E-2</v>
      </c>
      <c r="EU44" s="4">
        <f t="shared" si="41"/>
        <v>-5.2493509587823884E-3</v>
      </c>
    </row>
    <row r="45" spans="1:152" x14ac:dyDescent="0.25">
      <c r="A45" s="11">
        <v>-1</v>
      </c>
      <c r="B45" s="4">
        <f t="shared" ref="B45:BM45" si="42">LN(B17/B16)</f>
        <v>-4.7009712605919608E-2</v>
      </c>
      <c r="C45" s="4">
        <f t="shared" si="42"/>
        <v>-2.0478511345705257E-2</v>
      </c>
      <c r="D45" s="4">
        <f t="shared" si="42"/>
        <v>8.225627218351737E-3</v>
      </c>
      <c r="E45" s="4">
        <f t="shared" si="42"/>
        <v>1.3149546742568224E-3</v>
      </c>
      <c r="F45" s="4">
        <f t="shared" si="42"/>
        <v>9.0090612344267528E-3</v>
      </c>
      <c r="G45" s="4">
        <f t="shared" si="42"/>
        <v>-2.6784075510566441E-2</v>
      </c>
      <c r="H45" s="4">
        <f t="shared" si="42"/>
        <v>-9.3418646082089867E-3</v>
      </c>
      <c r="I45" s="4">
        <f t="shared" si="42"/>
        <v>-3.6404390193169822E-2</v>
      </c>
      <c r="J45" s="4">
        <f t="shared" si="42"/>
        <v>1.3780614531858464E-2</v>
      </c>
      <c r="K45" s="4">
        <f t="shared" si="42"/>
        <v>3.1800046429716518E-2</v>
      </c>
      <c r="L45" s="4">
        <f t="shared" si="42"/>
        <v>-3.9029710492576621E-3</v>
      </c>
      <c r="M45" s="4">
        <f t="shared" si="42"/>
        <v>1.6887527833150727E-3</v>
      </c>
      <c r="N45" s="4">
        <f t="shared" si="42"/>
        <v>1.7265488776388158E-3</v>
      </c>
      <c r="O45" s="4">
        <f t="shared" si="42"/>
        <v>3.2416403009859991E-2</v>
      </c>
      <c r="P45" s="4">
        <f t="shared" si="42"/>
        <v>4.382551166994475E-2</v>
      </c>
      <c r="Q45" s="4">
        <f t="shared" si="42"/>
        <v>-8.6508524630313621E-3</v>
      </c>
      <c r="R45" s="4">
        <f t="shared" si="42"/>
        <v>3.1876894957773576E-3</v>
      </c>
      <c r="S45" s="4">
        <f t="shared" si="42"/>
        <v>3.0002301177876139E-2</v>
      </c>
      <c r="T45" s="4">
        <f t="shared" si="42"/>
        <v>5.9523787845773155E-2</v>
      </c>
      <c r="U45" s="4">
        <f t="shared" si="42"/>
        <v>-9.2750104764594457E-2</v>
      </c>
      <c r="V45" s="4">
        <f t="shared" si="42"/>
        <v>-1.7216157104572506E-2</v>
      </c>
      <c r="W45" s="4">
        <f t="shared" si="42"/>
        <v>4.5903632701271714E-2</v>
      </c>
      <c r="X45" s="4">
        <f t="shared" si="42"/>
        <v>5.983749928972131E-3</v>
      </c>
      <c r="Y45" s="4">
        <f t="shared" si="42"/>
        <v>3.0721961115887132E-3</v>
      </c>
      <c r="Z45" s="4">
        <f t="shared" si="42"/>
        <v>-9.6846440136363326E-3</v>
      </c>
      <c r="AA45" s="4">
        <f t="shared" si="42"/>
        <v>-2.5993727792454992E-2</v>
      </c>
      <c r="AB45" s="4">
        <f t="shared" si="42"/>
        <v>1.6091617124415099E-2</v>
      </c>
      <c r="AC45" s="4">
        <f t="shared" si="42"/>
        <v>-3.9759519107275619E-2</v>
      </c>
      <c r="AD45" s="4">
        <f t="shared" si="42"/>
        <v>-5.3630151629247919E-2</v>
      </c>
      <c r="AE45" s="4">
        <f t="shared" si="42"/>
        <v>7.5341537151793536E-2</v>
      </c>
      <c r="AF45" s="4">
        <f t="shared" si="42"/>
        <v>-3.3748984736641036E-2</v>
      </c>
      <c r="AG45" s="4">
        <f t="shared" si="42"/>
        <v>-1.6529301951210582E-2</v>
      </c>
      <c r="AH45" s="4">
        <f t="shared" si="42"/>
        <v>1.971363280141903E-2</v>
      </c>
      <c r="AI45" s="4">
        <f t="shared" si="42"/>
        <v>1.7662712285579918E-2</v>
      </c>
      <c r="AJ45" s="4">
        <f t="shared" si="42"/>
        <v>-1.7766613432954652E-2</v>
      </c>
      <c r="AK45" s="4">
        <f t="shared" si="42"/>
        <v>-3.2496506779206909E-2</v>
      </c>
      <c r="AL45" s="4">
        <f t="shared" si="42"/>
        <v>-4.1712548973407801E-2</v>
      </c>
      <c r="AM45" s="4">
        <f t="shared" si="42"/>
        <v>-3.4091054237482164E-4</v>
      </c>
      <c r="AN45" s="4">
        <f t="shared" si="42"/>
        <v>-1.3425960647869949E-3</v>
      </c>
      <c r="AO45" s="4">
        <f t="shared" si="42"/>
        <v>1.5267507699060604E-2</v>
      </c>
      <c r="AP45" s="4">
        <f t="shared" si="42"/>
        <v>3.5010977839407625E-2</v>
      </c>
      <c r="AQ45" s="4">
        <f t="shared" si="42"/>
        <v>-2.3000246478956975E-3</v>
      </c>
      <c r="AR45" s="4">
        <f t="shared" si="42"/>
        <v>-2.6835490004526823E-2</v>
      </c>
      <c r="AS45" s="4">
        <f t="shared" si="42"/>
        <v>-4.3477034061912959E-2</v>
      </c>
      <c r="AT45" s="4">
        <f t="shared" si="42"/>
        <v>1.0485958211897187E-2</v>
      </c>
      <c r="AU45" s="4">
        <f t="shared" si="42"/>
        <v>-4.3802622658392888E-2</v>
      </c>
      <c r="AV45" s="4">
        <f t="shared" si="42"/>
        <v>-2.2250608934819806E-2</v>
      </c>
      <c r="AW45" s="4">
        <f t="shared" si="42"/>
        <v>2.5144181801025383E-2</v>
      </c>
      <c r="AX45" s="4">
        <f t="shared" si="42"/>
        <v>6.2519539391831804E-4</v>
      </c>
      <c r="AY45" s="4">
        <f t="shared" si="42"/>
        <v>0.14677057252963582</v>
      </c>
      <c r="AZ45" s="4">
        <f t="shared" si="42"/>
        <v>-4.7732787526576599E-3</v>
      </c>
      <c r="BA45" s="4">
        <f t="shared" si="42"/>
        <v>-6.3786821089753445E-3</v>
      </c>
      <c r="BB45" s="4">
        <f t="shared" si="42"/>
        <v>-2.9140380018495347E-3</v>
      </c>
      <c r="BC45" s="4">
        <f t="shared" si="42"/>
        <v>2.8503158079572578E-2</v>
      </c>
      <c r="BD45" s="4">
        <f t="shared" si="42"/>
        <v>5.8806235155422289E-4</v>
      </c>
      <c r="BE45" s="4">
        <f t="shared" si="42"/>
        <v>-2.6102623902637307E-2</v>
      </c>
      <c r="BF45" s="4">
        <f t="shared" si="42"/>
        <v>3.9081350042471062E-2</v>
      </c>
      <c r="BG45" s="4">
        <f t="shared" si="42"/>
        <v>0.13699507305390485</v>
      </c>
      <c r="BH45" s="4">
        <f t="shared" si="42"/>
        <v>-6.6139802504544945E-2</v>
      </c>
      <c r="BI45" s="4">
        <f t="shared" si="42"/>
        <v>9.5203941346867979E-3</v>
      </c>
      <c r="BJ45" s="4">
        <f t="shared" si="42"/>
        <v>-1.7533493143390436E-2</v>
      </c>
      <c r="BK45" s="4">
        <f t="shared" si="42"/>
        <v>2.0196618343179839E-3</v>
      </c>
      <c r="BL45" s="4">
        <f t="shared" si="42"/>
        <v>-1.1198325310029563E-2</v>
      </c>
      <c r="BM45" s="4">
        <f t="shared" si="42"/>
        <v>-2.2472855852058628E-2</v>
      </c>
      <c r="BN45" s="4">
        <f t="shared" ref="BN45:DY45" si="43">LN(BN17/BN16)</f>
        <v>8.2866806462047513E-2</v>
      </c>
      <c r="BO45" s="4">
        <f t="shared" si="43"/>
        <v>2.3738365653881363E-2</v>
      </c>
      <c r="BP45" s="4">
        <f t="shared" si="43"/>
        <v>-2.3324649541958915E-2</v>
      </c>
      <c r="BQ45" s="4">
        <f t="shared" si="43"/>
        <v>-1.0869624590413915E-2</v>
      </c>
      <c r="BR45" s="4">
        <f t="shared" si="43"/>
        <v>1.8868458376107171E-2</v>
      </c>
      <c r="BS45" s="4">
        <f t="shared" si="43"/>
        <v>7.1881789737719776E-2</v>
      </c>
      <c r="BT45" s="4">
        <f t="shared" si="43"/>
        <v>4.3010818993907017E-3</v>
      </c>
      <c r="BU45" s="4">
        <f t="shared" si="43"/>
        <v>7.9385029254565712E-2</v>
      </c>
      <c r="BV45" s="4">
        <f t="shared" si="43"/>
        <v>-4.7835206274163447E-2</v>
      </c>
      <c r="BW45" s="4">
        <f t="shared" si="43"/>
        <v>3.6184032454685246E-2</v>
      </c>
      <c r="BX45" s="4">
        <f t="shared" si="43"/>
        <v>1.5910461714546516E-2</v>
      </c>
      <c r="BY45" s="4">
        <f t="shared" si="43"/>
        <v>-1.0847855045923166E-2</v>
      </c>
      <c r="BZ45" s="4">
        <f t="shared" si="43"/>
        <v>1.5717401023294615E-2</v>
      </c>
      <c r="CA45" s="4">
        <f t="shared" si="43"/>
        <v>-1.8178646202917929E-2</v>
      </c>
      <c r="CB45" s="4">
        <f t="shared" si="43"/>
        <v>2.1777706826229377E-3</v>
      </c>
      <c r="CC45" s="4">
        <f t="shared" si="43"/>
        <v>0.10230520261840734</v>
      </c>
      <c r="CD45" s="4">
        <f t="shared" si="43"/>
        <v>-7.0547297967349498E-3</v>
      </c>
      <c r="CE45" s="4">
        <f t="shared" si="43"/>
        <v>-6.8289186071660265E-3</v>
      </c>
      <c r="CF45" s="4">
        <f t="shared" si="43"/>
        <v>-3.3939616523587533E-2</v>
      </c>
      <c r="CG45" s="4">
        <f t="shared" si="43"/>
        <v>3.1843455564058751E-2</v>
      </c>
      <c r="CH45" s="4">
        <f t="shared" si="43"/>
        <v>2.5779534869840203E-2</v>
      </c>
      <c r="CI45" s="4">
        <f t="shared" si="43"/>
        <v>2.1617789247079459E-2</v>
      </c>
      <c r="CJ45" s="4">
        <f t="shared" si="43"/>
        <v>1.6741691695901232E-2</v>
      </c>
      <c r="CK45" s="4">
        <f t="shared" si="43"/>
        <v>-2.0426190140776797E-2</v>
      </c>
      <c r="CL45" s="4">
        <f t="shared" si="43"/>
        <v>-5.8905450474005937E-2</v>
      </c>
      <c r="CM45" s="4">
        <f t="shared" si="43"/>
        <v>-1.5855374236242024E-2</v>
      </c>
      <c r="CN45" s="4">
        <f t="shared" si="43"/>
        <v>-1.0404201100285676E-2</v>
      </c>
      <c r="CO45" s="4">
        <f t="shared" si="43"/>
        <v>-2.2881629119697516E-2</v>
      </c>
      <c r="CP45" s="4">
        <f t="shared" si="43"/>
        <v>-7.1191674275727377E-3</v>
      </c>
      <c r="CQ45" s="4">
        <f t="shared" si="43"/>
        <v>3.364623179501236E-2</v>
      </c>
      <c r="CR45" s="4">
        <f t="shared" si="43"/>
        <v>2.4020442816618543E-3</v>
      </c>
      <c r="CS45" s="4">
        <f t="shared" si="43"/>
        <v>-7.1652224339460557E-2</v>
      </c>
      <c r="CT45" s="4">
        <f t="shared" si="43"/>
        <v>-4.5175743394712245E-3</v>
      </c>
      <c r="CU45" s="4">
        <f t="shared" si="43"/>
        <v>1.0281656785006898E-2</v>
      </c>
      <c r="CV45" s="4">
        <f t="shared" si="43"/>
        <v>3.8740930531051239E-3</v>
      </c>
      <c r="CW45" s="4">
        <f t="shared" si="43"/>
        <v>-5.2741423039471243E-3</v>
      </c>
      <c r="CX45" s="4">
        <f t="shared" si="43"/>
        <v>2.7798609189990929E-3</v>
      </c>
      <c r="CY45" s="4">
        <f t="shared" si="43"/>
        <v>4.6612236570230628E-2</v>
      </c>
      <c r="CZ45" s="4">
        <f t="shared" si="43"/>
        <v>-3.9309121008832965E-2</v>
      </c>
      <c r="DA45" s="4">
        <f t="shared" si="43"/>
        <v>2.4621903686623123E-2</v>
      </c>
      <c r="DB45" s="4">
        <f t="shared" si="43"/>
        <v>5.6793614001524023E-2</v>
      </c>
      <c r="DC45" s="4">
        <f t="shared" si="43"/>
        <v>-3.4300621014445309E-2</v>
      </c>
      <c r="DD45" s="4">
        <f t="shared" si="43"/>
        <v>-2.0826737741532337E-2</v>
      </c>
      <c r="DE45" s="4">
        <f t="shared" si="43"/>
        <v>3.4241935650542676E-2</v>
      </c>
      <c r="DF45" s="4">
        <f t="shared" si="43"/>
        <v>2.2919733854800135E-2</v>
      </c>
      <c r="DG45" s="4">
        <f t="shared" si="43"/>
        <v>-4.4122813707034296E-2</v>
      </c>
      <c r="DH45" s="4">
        <f t="shared" si="43"/>
        <v>-3.7041312809162612E-2</v>
      </c>
      <c r="DI45" s="4">
        <f t="shared" si="43"/>
        <v>3.2567349034759517E-2</v>
      </c>
      <c r="DJ45" s="4">
        <f t="shared" si="43"/>
        <v>-1.6374883460559477E-3</v>
      </c>
      <c r="DK45" s="4">
        <f t="shared" si="43"/>
        <v>3.9766126449935955E-2</v>
      </c>
      <c r="DL45" s="4">
        <f t="shared" si="43"/>
        <v>-4.6880895647731777E-2</v>
      </c>
      <c r="DM45" s="4">
        <f t="shared" si="43"/>
        <v>-1.0352524604347596E-2</v>
      </c>
      <c r="DN45" s="4">
        <f t="shared" si="43"/>
        <v>2.2728251077556091E-2</v>
      </c>
      <c r="DO45" s="4">
        <f t="shared" si="43"/>
        <v>-1.7213964176045933E-2</v>
      </c>
      <c r="DP45" s="4">
        <f t="shared" si="43"/>
        <v>-3.2675262491224204E-2</v>
      </c>
      <c r="DQ45" s="4">
        <f t="shared" si="43"/>
        <v>-1.0430685269801237E-2</v>
      </c>
      <c r="DR45" s="4">
        <f t="shared" si="43"/>
        <v>-2.2663418421102546E-3</v>
      </c>
      <c r="DS45" s="4">
        <f t="shared" si="43"/>
        <v>6.3437703738989512E-3</v>
      </c>
      <c r="DT45" s="4">
        <f t="shared" si="43"/>
        <v>-7.7720730759562023E-3</v>
      </c>
      <c r="DU45" s="4">
        <f t="shared" si="43"/>
        <v>6.1240746883104715E-4</v>
      </c>
      <c r="DV45" s="4">
        <f t="shared" si="43"/>
        <v>0.10260992401736276</v>
      </c>
      <c r="DW45" s="4">
        <f t="shared" si="43"/>
        <v>8.7489238167055682E-3</v>
      </c>
      <c r="DX45" s="4">
        <f t="shared" si="43"/>
        <v>-5.5007444238930267E-3</v>
      </c>
      <c r="DY45" s="4">
        <f t="shared" si="43"/>
        <v>-2.524213188073764E-2</v>
      </c>
      <c r="DZ45" s="4">
        <f t="shared" ref="DZ45:EU45" si="44">LN(DZ17/DZ16)</f>
        <v>4.8068445033574436E-2</v>
      </c>
      <c r="EA45" s="4">
        <f t="shared" si="44"/>
        <v>2.7170774873372026E-2</v>
      </c>
      <c r="EB45" s="4">
        <f t="shared" si="44"/>
        <v>1.3035277187063191E-3</v>
      </c>
      <c r="EC45" s="4">
        <f t="shared" si="44"/>
        <v>4.1407852361287294E-2</v>
      </c>
      <c r="ED45" s="4">
        <f t="shared" si="44"/>
        <v>-6.3434463543515568E-3</v>
      </c>
      <c r="EE45" s="4">
        <f t="shared" si="44"/>
        <v>-5.1055188061356428E-2</v>
      </c>
      <c r="EF45" s="4">
        <f t="shared" si="44"/>
        <v>0</v>
      </c>
      <c r="EG45" s="4">
        <f t="shared" si="44"/>
        <v>2.6187030678318489E-4</v>
      </c>
      <c r="EH45" s="4">
        <f t="shared" si="44"/>
        <v>9.8563588327309497E-4</v>
      </c>
      <c r="EI45" s="4">
        <f t="shared" si="44"/>
        <v>8.312684345333686E-3</v>
      </c>
      <c r="EJ45" s="4">
        <f t="shared" si="44"/>
        <v>-6.2764444366111257E-3</v>
      </c>
      <c r="EK45" s="4">
        <f t="shared" si="44"/>
        <v>5.9332472529151623E-2</v>
      </c>
      <c r="EL45" s="4">
        <f t="shared" si="44"/>
        <v>-1.5573852884394994E-2</v>
      </c>
      <c r="EM45" s="4">
        <f t="shared" si="44"/>
        <v>9.6845278036388725E-3</v>
      </c>
      <c r="EN45" s="4">
        <f t="shared" si="44"/>
        <v>5.3103295009236636E-3</v>
      </c>
      <c r="EO45" s="4">
        <f t="shared" si="44"/>
        <v>1.5607197896703071E-2</v>
      </c>
      <c r="EP45" s="4">
        <f t="shared" si="44"/>
        <v>-7.1147511223990691E-3</v>
      </c>
      <c r="EQ45" s="4">
        <f t="shared" si="44"/>
        <v>2.2868625190678202E-2</v>
      </c>
      <c r="ER45" s="4">
        <f t="shared" si="44"/>
        <v>2.5242534197846452E-2</v>
      </c>
      <c r="ES45" s="4">
        <f t="shared" si="44"/>
        <v>-2.6960553664168906E-4</v>
      </c>
      <c r="ET45" s="4">
        <f t="shared" si="44"/>
        <v>4.0127801679807847E-2</v>
      </c>
      <c r="EU45" s="4">
        <f t="shared" si="44"/>
        <v>-1.859281541473503E-2</v>
      </c>
    </row>
    <row r="46" spans="1:152" s="9" customFormat="1" x14ac:dyDescent="0.25">
      <c r="A46" s="7">
        <v>0</v>
      </c>
      <c r="B46" s="8">
        <f t="shared" ref="B46:BM46" si="45">LN(B18/B17)</f>
        <v>-3.6953179353177483E-2</v>
      </c>
      <c r="C46" s="8">
        <f t="shared" si="45"/>
        <v>-1.4763626491382138E-2</v>
      </c>
      <c r="D46" s="8">
        <f t="shared" si="45"/>
        <v>-1.2364010108504761E-2</v>
      </c>
      <c r="E46" s="8">
        <f t="shared" si="45"/>
        <v>-7.9156008943664907E-3</v>
      </c>
      <c r="F46" s="8">
        <f t="shared" si="45"/>
        <v>-1.3544248110502517E-2</v>
      </c>
      <c r="G46" s="8">
        <f t="shared" si="45"/>
        <v>2.8924620976972334E-2</v>
      </c>
      <c r="H46" s="8">
        <f t="shared" si="45"/>
        <v>-7.9954932792382308E-3</v>
      </c>
      <c r="I46" s="8">
        <f t="shared" si="45"/>
        <v>-1.3478702212967439E-2</v>
      </c>
      <c r="J46" s="8">
        <f t="shared" si="45"/>
        <v>-5.79533659538991E-3</v>
      </c>
      <c r="K46" s="8">
        <f t="shared" si="45"/>
        <v>2.099812660265428E-2</v>
      </c>
      <c r="L46" s="8">
        <f t="shared" si="45"/>
        <v>1.6620944466948936E-2</v>
      </c>
      <c r="M46" s="8">
        <f t="shared" si="45"/>
        <v>-7.9052527265261099E-3</v>
      </c>
      <c r="N46" s="8">
        <f t="shared" si="45"/>
        <v>-6.924374603463436E-3</v>
      </c>
      <c r="O46" s="8">
        <f t="shared" si="45"/>
        <v>4.9610778072515252E-2</v>
      </c>
      <c r="P46" s="8">
        <f t="shared" si="45"/>
        <v>2.8036122258449717E-3</v>
      </c>
      <c r="Q46" s="8">
        <f t="shared" si="45"/>
        <v>4.3330003861084078E-2</v>
      </c>
      <c r="R46" s="8">
        <f t="shared" si="45"/>
        <v>-8.0686993996509707E-2</v>
      </c>
      <c r="S46" s="8">
        <f t="shared" si="45"/>
        <v>2.4332089868405647E-2</v>
      </c>
      <c r="T46" s="8">
        <f t="shared" si="45"/>
        <v>0</v>
      </c>
      <c r="U46" s="8">
        <f t="shared" si="45"/>
        <v>6.6197260685028889E-2</v>
      </c>
      <c r="V46" s="8">
        <f t="shared" si="45"/>
        <v>3.2113529946415177E-2</v>
      </c>
      <c r="W46" s="8">
        <f t="shared" si="45"/>
        <v>-6.949704569420072E-3</v>
      </c>
      <c r="X46" s="8">
        <f t="shared" si="45"/>
        <v>-2.882043790173712E-2</v>
      </c>
      <c r="Y46" s="8">
        <f t="shared" si="45"/>
        <v>-7.1831948894850823E-3</v>
      </c>
      <c r="Z46" s="8">
        <f t="shared" si="45"/>
        <v>4.4245930259518472E-2</v>
      </c>
      <c r="AA46" s="8">
        <f t="shared" si="45"/>
        <v>-2.1583585242608616E-2</v>
      </c>
      <c r="AB46" s="8">
        <f t="shared" si="45"/>
        <v>-3.0355486852772081E-3</v>
      </c>
      <c r="AC46" s="8">
        <f t="shared" si="45"/>
        <v>-1.3612367787018312E-2</v>
      </c>
      <c r="AD46" s="8">
        <f t="shared" si="45"/>
        <v>5.5059777183027389E-2</v>
      </c>
      <c r="AE46" s="8">
        <f t="shared" si="45"/>
        <v>1.9266883183482374E-2</v>
      </c>
      <c r="AF46" s="8">
        <f t="shared" si="45"/>
        <v>9.5651199515446594E-3</v>
      </c>
      <c r="AG46" s="8">
        <f t="shared" si="45"/>
        <v>2.2599846124670878E-2</v>
      </c>
      <c r="AH46" s="8">
        <f t="shared" si="45"/>
        <v>-1.5357033495560874E-2</v>
      </c>
      <c r="AI46" s="8">
        <f t="shared" si="45"/>
        <v>4.5302161703146902E-2</v>
      </c>
      <c r="AJ46" s="8">
        <f t="shared" si="45"/>
        <v>4.5103185216555083E-2</v>
      </c>
      <c r="AK46" s="8">
        <f t="shared" si="45"/>
        <v>1.2048338516174574E-2</v>
      </c>
      <c r="AL46" s="8">
        <f t="shared" si="45"/>
        <v>-2.0529726323274745E-2</v>
      </c>
      <c r="AM46" s="8">
        <f t="shared" si="45"/>
        <v>-4.5692256895469935E-2</v>
      </c>
      <c r="AN46" s="8">
        <f t="shared" si="45"/>
        <v>-1.4737113239777147E-2</v>
      </c>
      <c r="AO46" s="8">
        <f t="shared" si="45"/>
        <v>7.9935107863270141E-2</v>
      </c>
      <c r="AP46" s="8">
        <f t="shared" si="45"/>
        <v>-1.1317824932661572E-2</v>
      </c>
      <c r="AQ46" s="8">
        <f t="shared" si="45"/>
        <v>-1.324522675002068E-2</v>
      </c>
      <c r="AR46" s="8">
        <f t="shared" si="45"/>
        <v>4.9330398889628523E-3</v>
      </c>
      <c r="AS46" s="8">
        <f t="shared" si="45"/>
        <v>6.9676255439280424E-2</v>
      </c>
      <c r="AT46" s="8">
        <f t="shared" si="45"/>
        <v>4.3945925051604058E-3</v>
      </c>
      <c r="AU46" s="8">
        <f t="shared" si="45"/>
        <v>3.7243990909824939E-3</v>
      </c>
      <c r="AV46" s="8">
        <f t="shared" si="45"/>
        <v>1.6529301951210506E-2</v>
      </c>
      <c r="AW46" s="8">
        <f t="shared" si="45"/>
        <v>1.6233214010929854E-2</v>
      </c>
      <c r="AX46" s="8">
        <f t="shared" si="45"/>
        <v>-2.3396577806395945E-2</v>
      </c>
      <c r="AY46" s="8">
        <f t="shared" si="45"/>
        <v>-4.7732787526576599E-3</v>
      </c>
      <c r="AZ46" s="8">
        <f t="shared" si="45"/>
        <v>4.3993991905939049E-2</v>
      </c>
      <c r="BA46" s="8">
        <f t="shared" si="45"/>
        <v>2.1307514114784413E-3</v>
      </c>
      <c r="BB46" s="8">
        <f t="shared" si="45"/>
        <v>-3.2627708856517647E-2</v>
      </c>
      <c r="BC46" s="8">
        <f t="shared" si="45"/>
        <v>-3.883500026397633E-3</v>
      </c>
      <c r="BD46" s="8">
        <f t="shared" si="45"/>
        <v>1.979109998509784E-2</v>
      </c>
      <c r="BE46" s="8">
        <f t="shared" si="45"/>
        <v>5.5458162988055969E-2</v>
      </c>
      <c r="BF46" s="8">
        <f t="shared" si="45"/>
        <v>-3.4904049397684908E-3</v>
      </c>
      <c r="BG46" s="8">
        <f t="shared" si="45"/>
        <v>9.7045789149470874E-2</v>
      </c>
      <c r="BH46" s="8">
        <f t="shared" si="45"/>
        <v>2.5317807984289786E-2</v>
      </c>
      <c r="BI46" s="8">
        <f t="shared" si="45"/>
        <v>-2.4298384277049144E-4</v>
      </c>
      <c r="BJ46" s="8">
        <f t="shared" si="45"/>
        <v>-6.7491361522751423E-3</v>
      </c>
      <c r="BK46" s="8">
        <f t="shared" si="45"/>
        <v>5.2805391449853613E-2</v>
      </c>
      <c r="BL46" s="8">
        <f t="shared" si="45"/>
        <v>4.4059989794030495E-2</v>
      </c>
      <c r="BM46" s="8">
        <f t="shared" si="45"/>
        <v>-9.1324708370111255E-3</v>
      </c>
      <c r="BN46" s="8">
        <f t="shared" ref="BN46:DY46" si="46">LN(BN18/BN17)</f>
        <v>-4.322193844265057E-2</v>
      </c>
      <c r="BO46" s="8">
        <f t="shared" si="46"/>
        <v>-4.291545553555956E-2</v>
      </c>
      <c r="BP46" s="8">
        <f t="shared" si="46"/>
        <v>-1.3363250014990689E-2</v>
      </c>
      <c r="BQ46" s="8">
        <f t="shared" si="46"/>
        <v>-2.3697851273587436E-2</v>
      </c>
      <c r="BR46" s="8">
        <f t="shared" si="46"/>
        <v>-1.0533896774675262E-2</v>
      </c>
      <c r="BS46" s="8">
        <f t="shared" si="46"/>
        <v>7.6050145137812344E-2</v>
      </c>
      <c r="BT46" s="8">
        <f t="shared" si="46"/>
        <v>4.2911866011820492E-4</v>
      </c>
      <c r="BU46" s="8">
        <f t="shared" si="46"/>
        <v>-8.7757794135900761E-4</v>
      </c>
      <c r="BV46" s="8">
        <f t="shared" si="46"/>
        <v>2.2246950221111086E-3</v>
      </c>
      <c r="BW46" s="8">
        <f t="shared" si="46"/>
        <v>-2.4824427770832008E-3</v>
      </c>
      <c r="BX46" s="8">
        <f t="shared" si="46"/>
        <v>-2.7893832234788156E-3</v>
      </c>
      <c r="BY46" s="8">
        <f t="shared" si="46"/>
        <v>9.2482143130726818E-3</v>
      </c>
      <c r="BZ46" s="8">
        <f t="shared" si="46"/>
        <v>3.1185065300835754E-2</v>
      </c>
      <c r="CA46" s="8">
        <f t="shared" si="46"/>
        <v>4.6771880203208237E-3</v>
      </c>
      <c r="CB46" s="8">
        <f t="shared" si="46"/>
        <v>-1.2404369229840383E-2</v>
      </c>
      <c r="CC46" s="8">
        <f t="shared" si="46"/>
        <v>-4.0208869422424041E-2</v>
      </c>
      <c r="CD46" s="8">
        <f t="shared" si="46"/>
        <v>0</v>
      </c>
      <c r="CE46" s="8">
        <f t="shared" si="46"/>
        <v>-1.2381089569632254E-2</v>
      </c>
      <c r="CF46" s="8">
        <f t="shared" si="46"/>
        <v>-4.7282394230354061E-2</v>
      </c>
      <c r="CG46" s="8">
        <f t="shared" si="46"/>
        <v>-6.0581575442219772E-3</v>
      </c>
      <c r="CH46" s="8">
        <f t="shared" si="46"/>
        <v>6.2266377539041108E-2</v>
      </c>
      <c r="CI46" s="8">
        <f t="shared" si="46"/>
        <v>2.3251945576356861E-2</v>
      </c>
      <c r="CJ46" s="8">
        <f t="shared" si="46"/>
        <v>2.3139466416217396E-3</v>
      </c>
      <c r="CK46" s="8">
        <f t="shared" si="46"/>
        <v>-1.1240957401755269E-2</v>
      </c>
      <c r="CL46" s="8">
        <f t="shared" si="46"/>
        <v>4.9177008016726429E-3</v>
      </c>
      <c r="CM46" s="8">
        <f t="shared" si="46"/>
        <v>2.9130479329666291E-3</v>
      </c>
      <c r="CN46" s="8">
        <f t="shared" si="46"/>
        <v>1.4377217885900921E-2</v>
      </c>
      <c r="CO46" s="8">
        <f t="shared" si="46"/>
        <v>-4.6152681987571879E-2</v>
      </c>
      <c r="CP46" s="8">
        <f t="shared" si="46"/>
        <v>-1.2326180514528257E-3</v>
      </c>
      <c r="CQ46" s="8">
        <f t="shared" si="46"/>
        <v>-1.2422567093583123E-2</v>
      </c>
      <c r="CR46" s="8">
        <f t="shared" si="46"/>
        <v>2.0721698000413034E-2</v>
      </c>
      <c r="CS46" s="8">
        <f t="shared" si="46"/>
        <v>3.488991631338699E-2</v>
      </c>
      <c r="CT46" s="8">
        <f t="shared" si="46"/>
        <v>5.0296171154211484E-4</v>
      </c>
      <c r="CU46" s="8">
        <f t="shared" si="46"/>
        <v>4.8698459650911178E-4</v>
      </c>
      <c r="CV46" s="8">
        <f t="shared" si="46"/>
        <v>-1.7979268700890519E-2</v>
      </c>
      <c r="CW46" s="8">
        <f t="shared" si="46"/>
        <v>5.9690988590578045E-2</v>
      </c>
      <c r="CX46" s="8">
        <f t="shared" si="46"/>
        <v>4.5296275642483418E-2</v>
      </c>
      <c r="CY46" s="8">
        <f t="shared" si="46"/>
        <v>-9.73711957849706E-3</v>
      </c>
      <c r="CZ46" s="8">
        <f t="shared" si="46"/>
        <v>3.364623179501236E-2</v>
      </c>
      <c r="DA46" s="8">
        <f t="shared" si="46"/>
        <v>0.13225789817520342</v>
      </c>
      <c r="DB46" s="8">
        <f t="shared" si="46"/>
        <v>3.0144865271712531E-2</v>
      </c>
      <c r="DC46" s="8">
        <f t="shared" si="46"/>
        <v>2.9037851716681869E-3</v>
      </c>
      <c r="DD46" s="8">
        <f t="shared" si="46"/>
        <v>-2.6567049888459558E-2</v>
      </c>
      <c r="DE46" s="8">
        <f t="shared" si="46"/>
        <v>5.3010599485998466E-3</v>
      </c>
      <c r="DF46" s="8">
        <f t="shared" si="46"/>
        <v>-2.8241091520718659E-2</v>
      </c>
      <c r="DG46" s="8">
        <f t="shared" si="46"/>
        <v>8.3390224663196094E-3</v>
      </c>
      <c r="DH46" s="8">
        <f t="shared" si="46"/>
        <v>2.3969231241809767E-2</v>
      </c>
      <c r="DI46" s="8">
        <f t="shared" si="46"/>
        <v>2.3115081254277744E-3</v>
      </c>
      <c r="DJ46" s="8">
        <f t="shared" si="46"/>
        <v>-3.4174724882420501E-2</v>
      </c>
      <c r="DK46" s="8">
        <f t="shared" si="46"/>
        <v>-1.2620204657216047E-2</v>
      </c>
      <c r="DL46" s="8">
        <f t="shared" si="46"/>
        <v>3.3709091240668711E-2</v>
      </c>
      <c r="DM46" s="8">
        <f t="shared" si="46"/>
        <v>4.2446046059962342E-2</v>
      </c>
      <c r="DN46" s="8">
        <f t="shared" si="46"/>
        <v>-6.0859076415793753E-3</v>
      </c>
      <c r="DO46" s="8">
        <f t="shared" si="46"/>
        <v>-2.9887431414735454E-3</v>
      </c>
      <c r="DP46" s="8">
        <f t="shared" si="46"/>
        <v>5.3484355189729327E-2</v>
      </c>
      <c r="DQ46" s="8">
        <f t="shared" si="46"/>
        <v>4.682423470012095E-3</v>
      </c>
      <c r="DR46" s="8">
        <f t="shared" si="46"/>
        <v>-2.5557349442295561E-3</v>
      </c>
      <c r="DS46" s="8">
        <f t="shared" si="46"/>
        <v>4.248770477351959E-2</v>
      </c>
      <c r="DT46" s="8">
        <f t="shared" si="46"/>
        <v>4.3252827796637326E-3</v>
      </c>
      <c r="DU46" s="8">
        <f t="shared" si="46"/>
        <v>-1.7499128176380385E-2</v>
      </c>
      <c r="DV46" s="8">
        <f t="shared" si="46"/>
        <v>-2.0363880925055516E-2</v>
      </c>
      <c r="DW46" s="8">
        <f t="shared" si="46"/>
        <v>-2.2144867520005933E-2</v>
      </c>
      <c r="DX46" s="8">
        <f t="shared" si="46"/>
        <v>-8.690031241945605E-3</v>
      </c>
      <c r="DY46" s="8">
        <f t="shared" si="46"/>
        <v>-2.5895833533334838E-2</v>
      </c>
      <c r="DZ46" s="8">
        <f t="shared" ref="DZ46:EU46" si="47">LN(DZ18/DZ17)</f>
        <v>-6.640545174982848E-3</v>
      </c>
      <c r="EA46" s="8">
        <f t="shared" si="47"/>
        <v>4.8934340745593836E-2</v>
      </c>
      <c r="EB46" s="8">
        <f t="shared" si="47"/>
        <v>1.8072783779163069E-2</v>
      </c>
      <c r="EC46" s="8">
        <f t="shared" si="47"/>
        <v>-1.1308633306819176E-2</v>
      </c>
      <c r="ED46" s="8">
        <f t="shared" si="47"/>
        <v>-1.1428695823622744E-2</v>
      </c>
      <c r="EE46" s="8">
        <f t="shared" si="47"/>
        <v>4.1507445928680206E-2</v>
      </c>
      <c r="EF46" s="8">
        <f t="shared" si="47"/>
        <v>2.2396654273723403E-3</v>
      </c>
      <c r="EG46" s="8">
        <f t="shared" si="47"/>
        <v>2.4564925827241738E-2</v>
      </c>
      <c r="EH46" s="8">
        <f t="shared" si="47"/>
        <v>1.3455935179515103E-2</v>
      </c>
      <c r="EI46" s="8">
        <f t="shared" si="47"/>
        <v>-8.8692819320925313E-3</v>
      </c>
      <c r="EJ46" s="8">
        <f t="shared" si="47"/>
        <v>-1.7396469392910043E-2</v>
      </c>
      <c r="EK46" s="8">
        <f t="shared" si="47"/>
        <v>-3.8265620846271381E-3</v>
      </c>
      <c r="EL46" s="8">
        <f t="shared" si="47"/>
        <v>3.0138200389627978E-3</v>
      </c>
      <c r="EM46" s="8">
        <f t="shared" si="47"/>
        <v>-4.6635669059162579E-3</v>
      </c>
      <c r="EN46" s="8">
        <f t="shared" si="47"/>
        <v>-2.7518505429634747E-2</v>
      </c>
      <c r="EO46" s="8">
        <f t="shared" si="47"/>
        <v>5.2579761559146676E-3</v>
      </c>
      <c r="EP46" s="8">
        <f t="shared" si="47"/>
        <v>4.1227735193280067E-2</v>
      </c>
      <c r="EQ46" s="8">
        <f t="shared" si="47"/>
        <v>1.3423032228286776E-2</v>
      </c>
      <c r="ER46" s="8">
        <f t="shared" si="47"/>
        <v>-9.0831345896049461E-3</v>
      </c>
      <c r="ES46" s="8">
        <f t="shared" si="47"/>
        <v>-7.8516960769409831E-3</v>
      </c>
      <c r="ET46" s="8">
        <f t="shared" si="47"/>
        <v>4.2420691508887914E-2</v>
      </c>
      <c r="EU46" s="8">
        <f t="shared" si="47"/>
        <v>-1.2295380765874311E-3</v>
      </c>
      <c r="EV46" s="26"/>
    </row>
    <row r="47" spans="1:152" x14ac:dyDescent="0.25">
      <c r="A47" s="11">
        <v>1</v>
      </c>
      <c r="B47" s="4">
        <f t="shared" ref="B47:BM47" si="48">LN(B19/B18)</f>
        <v>-8.3588544647542652E-3</v>
      </c>
      <c r="C47" s="4">
        <f t="shared" si="48"/>
        <v>2.1848324902030269E-3</v>
      </c>
      <c r="D47" s="4">
        <f t="shared" si="48"/>
        <v>-1.2518794608060988E-2</v>
      </c>
      <c r="E47" s="4">
        <f t="shared" si="48"/>
        <v>-6.6445679815622452E-3</v>
      </c>
      <c r="F47" s="4">
        <f t="shared" si="48"/>
        <v>5.0232148180968619E-2</v>
      </c>
      <c r="G47" s="4">
        <f t="shared" si="48"/>
        <v>4.5039909365366089E-3</v>
      </c>
      <c r="H47" s="4">
        <f t="shared" si="48"/>
        <v>-8.0599367957933325E-3</v>
      </c>
      <c r="I47" s="4">
        <f t="shared" si="48"/>
        <v>-6.983261974927637E-3</v>
      </c>
      <c r="J47" s="4">
        <f t="shared" si="48"/>
        <v>-5.8291183936357901E-3</v>
      </c>
      <c r="K47" s="4">
        <f t="shared" si="48"/>
        <v>2.7667292008810192E-3</v>
      </c>
      <c r="L47" s="4">
        <f t="shared" si="48"/>
        <v>-2.3838108644675371E-3</v>
      </c>
      <c r="M47" s="4">
        <f t="shared" si="48"/>
        <v>-3.2175684484192176E-3</v>
      </c>
      <c r="N47" s="4">
        <f t="shared" si="48"/>
        <v>-3.8610921950312877E-4</v>
      </c>
      <c r="O47" s="4">
        <f t="shared" si="48"/>
        <v>8.2002703504999955E-4</v>
      </c>
      <c r="P47" s="4">
        <f t="shared" si="48"/>
        <v>2.7957739546887873E-3</v>
      </c>
      <c r="Q47" s="4">
        <f t="shared" si="48"/>
        <v>6.5094828704684478E-3</v>
      </c>
      <c r="R47" s="4">
        <f t="shared" si="48"/>
        <v>1.2894963288731931E-2</v>
      </c>
      <c r="S47" s="4">
        <f t="shared" si="48"/>
        <v>2.3754075723609883E-2</v>
      </c>
      <c r="T47" s="4">
        <f t="shared" si="48"/>
        <v>-1.0091690232139777E-2</v>
      </c>
      <c r="U47" s="4">
        <f t="shared" si="48"/>
        <v>3.0532365773522231E-2</v>
      </c>
      <c r="V47" s="4">
        <f t="shared" si="48"/>
        <v>9.9053436269685297E-3</v>
      </c>
      <c r="W47" s="4">
        <f t="shared" si="48"/>
        <v>-6.9983411701538926E-3</v>
      </c>
      <c r="X47" s="4">
        <f t="shared" si="48"/>
        <v>-2.0381738824327627E-2</v>
      </c>
      <c r="Y47" s="4">
        <f t="shared" si="48"/>
        <v>-7.2351667272306224E-3</v>
      </c>
      <c r="Z47" s="4">
        <f t="shared" si="48"/>
        <v>-8.7616472494575701E-3</v>
      </c>
      <c r="AA47" s="4">
        <f t="shared" si="48"/>
        <v>1.9446067470484652E-2</v>
      </c>
      <c r="AB47" s="4">
        <f t="shared" si="48"/>
        <v>1.7810981987263212E-2</v>
      </c>
      <c r="AC47" s="4">
        <f t="shared" si="48"/>
        <v>-1.4389951170645733E-2</v>
      </c>
      <c r="AD47" s="4">
        <f t="shared" si="48"/>
        <v>-2.825253817765945E-2</v>
      </c>
      <c r="AE47" s="4">
        <f t="shared" si="48"/>
        <v>1.8902676470725022E-2</v>
      </c>
      <c r="AF47" s="4">
        <f t="shared" si="48"/>
        <v>4.8236404460944319E-3</v>
      </c>
      <c r="AG47" s="4">
        <f t="shared" si="48"/>
        <v>1.5506282930225286E-3</v>
      </c>
      <c r="AH47" s="4">
        <f t="shared" si="48"/>
        <v>-1.5596555095298156E-2</v>
      </c>
      <c r="AI47" s="4">
        <f t="shared" si="48"/>
        <v>4.5827393266082567E-3</v>
      </c>
      <c r="AJ47" s="4">
        <f t="shared" si="48"/>
        <v>-2.0432073814431257E-2</v>
      </c>
      <c r="AK47" s="4">
        <f t="shared" si="48"/>
        <v>5.9701669865037544E-3</v>
      </c>
      <c r="AL47" s="4">
        <f t="shared" si="48"/>
        <v>-2.0960045756724749E-2</v>
      </c>
      <c r="AM47" s="4">
        <f t="shared" si="48"/>
        <v>-7.8825271858738184E-3</v>
      </c>
      <c r="AN47" s="4">
        <f t="shared" si="48"/>
        <v>-1.4957548373117106E-2</v>
      </c>
      <c r="AO47" s="4">
        <f t="shared" si="48"/>
        <v>9.6370695961633529E-3</v>
      </c>
      <c r="AP47" s="4">
        <f t="shared" si="48"/>
        <v>2.3674188008810132E-2</v>
      </c>
      <c r="AQ47" s="4">
        <f t="shared" si="48"/>
        <v>9.5101967184806867E-3</v>
      </c>
      <c r="AR47" s="4">
        <f t="shared" si="48"/>
        <v>5.1419932299353538E-3</v>
      </c>
      <c r="AS47" s="4">
        <f t="shared" si="48"/>
        <v>2.5530309854108688E-2</v>
      </c>
      <c r="AT47" s="4">
        <f t="shared" si="48"/>
        <v>4.3753645301790505E-3</v>
      </c>
      <c r="AU47" s="4">
        <f t="shared" si="48"/>
        <v>-2.4786218989698481E-4</v>
      </c>
      <c r="AV47" s="4">
        <f t="shared" si="48"/>
        <v>9.5174069868848923E-3</v>
      </c>
      <c r="AW47" s="4">
        <f t="shared" si="48"/>
        <v>1.5973900659510532E-2</v>
      </c>
      <c r="AX47" s="4">
        <f t="shared" si="48"/>
        <v>1.8384035982851783E-2</v>
      </c>
      <c r="AY47" s="4">
        <f t="shared" si="48"/>
        <v>6.1343630241051994E-2</v>
      </c>
      <c r="AZ47" s="4">
        <f t="shared" si="48"/>
        <v>-1.5274174345792405E-3</v>
      </c>
      <c r="BA47" s="4">
        <f t="shared" si="48"/>
        <v>2.1262209614534315E-3</v>
      </c>
      <c r="BB47" s="4">
        <f t="shared" si="48"/>
        <v>-7.735030998958687E-3</v>
      </c>
      <c r="BC47" s="4">
        <f t="shared" si="48"/>
        <v>-3.898640415657309E-3</v>
      </c>
      <c r="BD47" s="4">
        <f t="shared" si="48"/>
        <v>-5.0077146251784801E-3</v>
      </c>
      <c r="BE47" s="4">
        <f t="shared" si="48"/>
        <v>3.1225630367936745E-3</v>
      </c>
      <c r="BF47" s="4">
        <f t="shared" si="48"/>
        <v>-8.6621166684337416E-3</v>
      </c>
      <c r="BG47" s="4">
        <f t="shared" si="48"/>
        <v>6.3382522763644903E-3</v>
      </c>
      <c r="BH47" s="4">
        <f t="shared" si="48"/>
        <v>3.7616863571306773E-2</v>
      </c>
      <c r="BI47" s="4">
        <f t="shared" si="48"/>
        <v>-2.4304289826832705E-4</v>
      </c>
      <c r="BJ47" s="4">
        <f t="shared" si="48"/>
        <v>8.3570117632813785E-4</v>
      </c>
      <c r="BK47" s="4">
        <f t="shared" si="48"/>
        <v>1.2993364495599447E-2</v>
      </c>
      <c r="BL47" s="4">
        <f t="shared" si="48"/>
        <v>4.2200354490376471E-2</v>
      </c>
      <c r="BM47" s="4">
        <f t="shared" si="48"/>
        <v>-8.7958937922229807E-3</v>
      </c>
      <c r="BN47" s="4">
        <f t="shared" ref="BN47:DY47" si="49">LN(BN19/BN18)</f>
        <v>-3.5398627141779247E-3</v>
      </c>
      <c r="BO47" s="4">
        <f t="shared" si="49"/>
        <v>5.4898269684728425E-3</v>
      </c>
      <c r="BP47" s="4">
        <f t="shared" si="49"/>
        <v>-1.3544247916112809E-2</v>
      </c>
      <c r="BQ47" s="4">
        <f t="shared" si="49"/>
        <v>-2.1819043508256083E-2</v>
      </c>
      <c r="BR47" s="4">
        <f t="shared" si="49"/>
        <v>-1.064604213157644E-2</v>
      </c>
      <c r="BS47" s="4">
        <f t="shared" si="49"/>
        <v>1.3737585529894788E-2</v>
      </c>
      <c r="BT47" s="4">
        <f t="shared" si="49"/>
        <v>-1.4301909403454448E-4</v>
      </c>
      <c r="BU47" s="4">
        <f t="shared" si="49"/>
        <v>3.2140276023781261E-3</v>
      </c>
      <c r="BV47" s="4">
        <f t="shared" si="49"/>
        <v>-4.4543503493803087E-3</v>
      </c>
      <c r="BW47" s="4">
        <f t="shared" si="49"/>
        <v>2.8585042108399891E-2</v>
      </c>
      <c r="BX47" s="4">
        <f t="shared" si="49"/>
        <v>-2.797185651280531E-3</v>
      </c>
      <c r="BY47" s="4">
        <f t="shared" si="49"/>
        <v>-7.3404699760897321E-4</v>
      </c>
      <c r="BZ47" s="4">
        <f t="shared" si="49"/>
        <v>8.9349243110228189E-3</v>
      </c>
      <c r="CA47" s="4">
        <f t="shared" si="49"/>
        <v>4.6554137354659639E-3</v>
      </c>
      <c r="CB47" s="4">
        <f t="shared" si="49"/>
        <v>-2.2648104888424229E-2</v>
      </c>
      <c r="CC47" s="4">
        <f t="shared" si="49"/>
        <v>3.7355771458469918E-2</v>
      </c>
      <c r="CD47" s="4">
        <f t="shared" si="49"/>
        <v>4.7086563681640195E-3</v>
      </c>
      <c r="CE47" s="4">
        <f t="shared" si="49"/>
        <v>-1.2536304688454129E-2</v>
      </c>
      <c r="CF47" s="4">
        <f t="shared" si="49"/>
        <v>-1.3594726593815018E-2</v>
      </c>
      <c r="CG47" s="4">
        <f t="shared" si="49"/>
        <v>-6.095082628652459E-3</v>
      </c>
      <c r="CH47" s="4">
        <f t="shared" si="49"/>
        <v>1.8205958188689843E-2</v>
      </c>
      <c r="CI47" s="4">
        <f t="shared" si="49"/>
        <v>6.5255308248523365E-3</v>
      </c>
      <c r="CJ47" s="4">
        <f t="shared" si="49"/>
        <v>-1.1562844119752962E-3</v>
      </c>
      <c r="CK47" s="4">
        <f t="shared" si="49"/>
        <v>-1.4494688620542384E-4</v>
      </c>
      <c r="CL47" s="4">
        <f t="shared" si="49"/>
        <v>6.9244398742950283E-2</v>
      </c>
      <c r="CM47" s="4">
        <f t="shared" si="49"/>
        <v>2.9045867266404277E-3</v>
      </c>
      <c r="CN47" s="4">
        <f t="shared" si="49"/>
        <v>2.5520358701933759E-3</v>
      </c>
      <c r="CO47" s="4">
        <f t="shared" si="49"/>
        <v>4.8566533370906252E-3</v>
      </c>
      <c r="CP47" s="4">
        <f t="shared" si="49"/>
        <v>-1.2341392739917351E-3</v>
      </c>
      <c r="CQ47" s="4">
        <f t="shared" si="49"/>
        <v>0</v>
      </c>
      <c r="CR47" s="4">
        <f t="shared" si="49"/>
        <v>4.5315098213876755E-2</v>
      </c>
      <c r="CS47" s="4">
        <f t="shared" si="49"/>
        <v>2.0025238162278268E-2</v>
      </c>
      <c r="CT47" s="4">
        <f t="shared" si="49"/>
        <v>5.0270886822407145E-4</v>
      </c>
      <c r="CU47" s="4">
        <f t="shared" si="49"/>
        <v>-1.9493319151557527E-3</v>
      </c>
      <c r="CV47" s="4">
        <f t="shared" si="49"/>
        <v>-1.8308450277572424E-2</v>
      </c>
      <c r="CW47" s="4">
        <f t="shared" si="49"/>
        <v>-1.7545073065098758E-2</v>
      </c>
      <c r="CX47" s="4">
        <f t="shared" si="49"/>
        <v>5.0890564993783388E-3</v>
      </c>
      <c r="CY47" s="4">
        <f t="shared" si="49"/>
        <v>-3.9215698032777991E-3</v>
      </c>
      <c r="CZ47" s="4">
        <f t="shared" si="49"/>
        <v>-1.0424530643050177E-2</v>
      </c>
      <c r="DA47" s="4">
        <f t="shared" si="49"/>
        <v>-2.5089039914789474E-2</v>
      </c>
      <c r="DB47" s="4">
        <f t="shared" si="49"/>
        <v>2.9262680853413145E-2</v>
      </c>
      <c r="DC47" s="4">
        <f t="shared" si="49"/>
        <v>-8.531782435795669E-4</v>
      </c>
      <c r="DD47" s="4">
        <f t="shared" si="49"/>
        <v>2.1142437158462896E-2</v>
      </c>
      <c r="DE47" s="4">
        <f t="shared" si="49"/>
        <v>5.2731068280757248E-3</v>
      </c>
      <c r="DF47" s="4">
        <f t="shared" si="49"/>
        <v>5.6007079301341987E-3</v>
      </c>
      <c r="DG47" s="4">
        <f t="shared" si="49"/>
        <v>3.8622884988862093E-2</v>
      </c>
      <c r="DH47" s="4">
        <f t="shared" si="49"/>
        <v>1.1772522997013623E-2</v>
      </c>
      <c r="DI47" s="4">
        <f t="shared" si="49"/>
        <v>2.3061773753193476E-3</v>
      </c>
      <c r="DJ47" s="4">
        <f t="shared" si="49"/>
        <v>-1.3198774897751218E-3</v>
      </c>
      <c r="DK47" s="4">
        <f t="shared" si="49"/>
        <v>-1.2781512124349097E-2</v>
      </c>
      <c r="DL47" s="4">
        <f t="shared" si="49"/>
        <v>6.1453110939457909E-3</v>
      </c>
      <c r="DM47" s="4">
        <f t="shared" si="49"/>
        <v>1.2663877768256664E-2</v>
      </c>
      <c r="DN47" s="4">
        <f t="shared" si="49"/>
        <v>-2.8679345965737526E-3</v>
      </c>
      <c r="DO47" s="4">
        <f t="shared" si="49"/>
        <v>3.0791561400748155E-3</v>
      </c>
      <c r="DP47" s="4">
        <f t="shared" si="49"/>
        <v>4.0362517844585458E-2</v>
      </c>
      <c r="DQ47" s="4">
        <f t="shared" si="49"/>
        <v>4.6606005250424808E-3</v>
      </c>
      <c r="DR47" s="4">
        <f t="shared" si="49"/>
        <v>-2.8436211088319317E-4</v>
      </c>
      <c r="DS47" s="4">
        <f t="shared" si="49"/>
        <v>3.6663792809604441E-3</v>
      </c>
      <c r="DT47" s="4">
        <f t="shared" si="49"/>
        <v>4.3066552489643573E-3</v>
      </c>
      <c r="DU47" s="4">
        <f t="shared" si="49"/>
        <v>-1.0438507811393468E-2</v>
      </c>
      <c r="DV47" s="4">
        <f t="shared" si="49"/>
        <v>3.120119987536395E-2</v>
      </c>
      <c r="DW47" s="4">
        <f t="shared" si="49"/>
        <v>5.4980179457132117E-3</v>
      </c>
      <c r="DX47" s="4">
        <f t="shared" si="49"/>
        <v>-8.7662103675094655E-3</v>
      </c>
      <c r="DY47" s="4">
        <f t="shared" si="49"/>
        <v>-1.8347007445646005E-2</v>
      </c>
      <c r="DZ47" s="4">
        <f t="shared" ref="DZ47:EU47" si="50">LN(DZ19/DZ18)</f>
        <v>-6.6849369651097255E-3</v>
      </c>
      <c r="EA47" s="4">
        <f t="shared" si="50"/>
        <v>1.3900448979912007E-2</v>
      </c>
      <c r="EB47" s="4">
        <f t="shared" si="50"/>
        <v>6.9410258982218241E-3</v>
      </c>
      <c r="EC47" s="4">
        <f t="shared" si="50"/>
        <v>-2.6436429243116236E-3</v>
      </c>
      <c r="ED47" s="4">
        <f t="shared" si="50"/>
        <v>-3.9926378183477926E-3</v>
      </c>
      <c r="EE47" s="4">
        <f t="shared" si="50"/>
        <v>5.2069608029325538E-2</v>
      </c>
      <c r="EF47" s="4">
        <f t="shared" si="50"/>
        <v>2.2346605333462225E-3</v>
      </c>
      <c r="EG47" s="4">
        <f t="shared" si="50"/>
        <v>-5.6352592876780369E-3</v>
      </c>
      <c r="EH47" s="4">
        <f t="shared" si="50"/>
        <v>2.0230635323116222E-3</v>
      </c>
      <c r="EI47" s="4">
        <f t="shared" si="50"/>
        <v>-8.9486505617796756E-3</v>
      </c>
      <c r="EJ47" s="4">
        <f t="shared" si="50"/>
        <v>8.874148159903875E-3</v>
      </c>
      <c r="EK47" s="4">
        <f t="shared" si="50"/>
        <v>2.6172133200271324E-2</v>
      </c>
      <c r="EL47" s="4">
        <f t="shared" si="50"/>
        <v>9.2856771888355089E-3</v>
      </c>
      <c r="EM47" s="4">
        <f t="shared" si="50"/>
        <v>-4.6854177046554216E-3</v>
      </c>
      <c r="EN47" s="4">
        <f t="shared" si="50"/>
        <v>-6.0292405686549156E-3</v>
      </c>
      <c r="EO47" s="4">
        <f t="shared" si="50"/>
        <v>5.2304743832943829E-3</v>
      </c>
      <c r="EP47" s="4">
        <f t="shared" si="50"/>
        <v>1.0165732387112386E-2</v>
      </c>
      <c r="EQ47" s="4">
        <f t="shared" si="50"/>
        <v>5.9650859505411408E-3</v>
      </c>
      <c r="ER47" s="4">
        <f t="shared" si="50"/>
        <v>1.6439633525578993E-4</v>
      </c>
      <c r="ES47" s="4">
        <f t="shared" si="50"/>
        <v>9.0561926425469807E-4</v>
      </c>
      <c r="ET47" s="4">
        <f t="shared" si="50"/>
        <v>-3.4783279522372798E-2</v>
      </c>
      <c r="EU47" s="4">
        <f t="shared" si="50"/>
        <v>-1.231051701720005E-3</v>
      </c>
    </row>
    <row r="48" spans="1:152" x14ac:dyDescent="0.25">
      <c r="A48" s="11">
        <v>2</v>
      </c>
      <c r="B48" s="4">
        <f t="shared" ref="B48:BM48" si="51">LN(B20/B19)</f>
        <v>-8.4293142898447578E-3</v>
      </c>
      <c r="C48" s="4">
        <f t="shared" si="51"/>
        <v>2.1800694018523524E-3</v>
      </c>
      <c r="D48" s="4">
        <f t="shared" si="51"/>
        <v>-3.2044859473346439E-3</v>
      </c>
      <c r="E48" s="4">
        <f t="shared" si="51"/>
        <v>-5.5710450494564764E-3</v>
      </c>
      <c r="F48" s="4">
        <f t="shared" si="51"/>
        <v>-1.6221153915344635E-2</v>
      </c>
      <c r="G48" s="4">
        <f t="shared" si="51"/>
        <v>4.4837959263365722E-3</v>
      </c>
      <c r="H48" s="4">
        <f t="shared" si="51"/>
        <v>-8.1254275859922506E-3</v>
      </c>
      <c r="I48" s="4">
        <f t="shared" si="51"/>
        <v>-7.0323710653557121E-3</v>
      </c>
      <c r="J48" s="4">
        <f t="shared" si="51"/>
        <v>-5.8632963395197132E-3</v>
      </c>
      <c r="K48" s="4">
        <f t="shared" si="51"/>
        <v>2.7590955258654745E-3</v>
      </c>
      <c r="L48" s="4">
        <f t="shared" si="51"/>
        <v>-2.3895069999184406E-3</v>
      </c>
      <c r="M48" s="4">
        <f t="shared" si="51"/>
        <v>-3.2279546223545033E-3</v>
      </c>
      <c r="N48" s="4">
        <f t="shared" si="51"/>
        <v>-3.862583574176229E-4</v>
      </c>
      <c r="O48" s="4">
        <f t="shared" si="51"/>
        <v>-6.8540365353177406E-3</v>
      </c>
      <c r="P48" s="4">
        <f t="shared" si="51"/>
        <v>2.7879793894624609E-3</v>
      </c>
      <c r="Q48" s="4">
        <f t="shared" si="51"/>
        <v>6.4673834013049634E-3</v>
      </c>
      <c r="R48" s="4">
        <f t="shared" si="51"/>
        <v>1.2730797871731852E-2</v>
      </c>
      <c r="S48" s="4">
        <f t="shared" si="51"/>
        <v>-2.608476082646172E-4</v>
      </c>
      <c r="T48" s="4">
        <f t="shared" si="51"/>
        <v>-1.979020809015046E-2</v>
      </c>
      <c r="U48" s="4">
        <f t="shared" si="51"/>
        <v>-1.639851057772963E-2</v>
      </c>
      <c r="V48" s="4">
        <f t="shared" si="51"/>
        <v>9.8081893544859685E-3</v>
      </c>
      <c r="W48" s="4">
        <f t="shared" si="51"/>
        <v>-7.0476633252765973E-3</v>
      </c>
      <c r="X48" s="4">
        <f t="shared" si="51"/>
        <v>-2.0805812445304574E-2</v>
      </c>
      <c r="Y48" s="4">
        <f t="shared" si="51"/>
        <v>-7.2878961023188828E-3</v>
      </c>
      <c r="Z48" s="4">
        <f t="shared" si="51"/>
        <v>-8.8390927620562026E-3</v>
      </c>
      <c r="AA48" s="4">
        <f t="shared" si="51"/>
        <v>1.9075119934949574E-2</v>
      </c>
      <c r="AB48" s="4">
        <f t="shared" si="51"/>
        <v>1.749929427668076E-2</v>
      </c>
      <c r="AC48" s="4">
        <f t="shared" si="51"/>
        <v>-1.4600048838842018E-2</v>
      </c>
      <c r="AD48" s="4">
        <f t="shared" si="51"/>
        <v>-2.7562258215889795E-2</v>
      </c>
      <c r="AE48" s="4">
        <f t="shared" si="51"/>
        <v>1.855198406968156E-2</v>
      </c>
      <c r="AF48" s="4">
        <f t="shared" si="51"/>
        <v>4.8004845897836011E-3</v>
      </c>
      <c r="AG48" s="4">
        <f t="shared" si="51"/>
        <v>1.5482275670820095E-3</v>
      </c>
      <c r="AH48" s="4">
        <f t="shared" si="51"/>
        <v>-6.4969809551995829E-3</v>
      </c>
      <c r="AI48" s="4">
        <f t="shared" si="51"/>
        <v>-5.2390625909195954E-3</v>
      </c>
      <c r="AJ48" s="4">
        <f t="shared" si="51"/>
        <v>-1.3178952759107078E-2</v>
      </c>
      <c r="AK48" s="4">
        <f t="shared" si="51"/>
        <v>5.9347355198145265E-3</v>
      </c>
      <c r="AL48" s="4">
        <f t="shared" si="51"/>
        <v>-2.1408791792368719E-2</v>
      </c>
      <c r="AM48" s="4">
        <f t="shared" si="51"/>
        <v>-7.9451554162942254E-3</v>
      </c>
      <c r="AN48" s="4">
        <f t="shared" si="51"/>
        <v>-1.5184678231157378E-2</v>
      </c>
      <c r="AO48" s="4">
        <f t="shared" si="51"/>
        <v>9.5450822689052885E-3</v>
      </c>
      <c r="AP48" s="4">
        <f t="shared" si="51"/>
        <v>2.3126658174589743E-2</v>
      </c>
      <c r="AQ48" s="4">
        <f t="shared" si="51"/>
        <v>9.4206042499700594E-3</v>
      </c>
      <c r="AR48" s="4">
        <f t="shared" si="51"/>
        <v>5.1156883374825768E-3</v>
      </c>
      <c r="AS48" s="4">
        <f t="shared" si="51"/>
        <v>-1.9057042403057185E-2</v>
      </c>
      <c r="AT48" s="4">
        <f t="shared" si="51"/>
        <v>4.3563040815431308E-3</v>
      </c>
      <c r="AU48" s="4">
        <f t="shared" si="51"/>
        <v>-2.4792364078656437E-4</v>
      </c>
      <c r="AV48" s="4">
        <f t="shared" si="51"/>
        <v>9.427679255561686E-3</v>
      </c>
      <c r="AW48" s="4">
        <f t="shared" si="51"/>
        <v>-1.6406894574598886E-3</v>
      </c>
      <c r="AX48" s="4">
        <f t="shared" si="51"/>
        <v>-1.0947477755189311E-2</v>
      </c>
      <c r="AY48" s="4">
        <f t="shared" si="51"/>
        <v>-3.7009825633901372E-2</v>
      </c>
      <c r="AZ48" s="4">
        <f t="shared" si="51"/>
        <v>-1.5297540079764055E-3</v>
      </c>
      <c r="BA48" s="4">
        <f t="shared" si="51"/>
        <v>2.1217097360434829E-3</v>
      </c>
      <c r="BB48" s="4">
        <f t="shared" si="51"/>
        <v>-7.7953284088270658E-3</v>
      </c>
      <c r="BC48" s="4">
        <f t="shared" si="51"/>
        <v>-3.9138993211363287E-3</v>
      </c>
      <c r="BD48" s="4">
        <f t="shared" si="51"/>
        <v>-5.0329180956668858E-3</v>
      </c>
      <c r="BE48" s="4">
        <f t="shared" si="51"/>
        <v>3.1128429804903246E-3</v>
      </c>
      <c r="BF48" s="4">
        <f t="shared" si="51"/>
        <v>-8.7378050324330887E-3</v>
      </c>
      <c r="BG48" s="4">
        <f t="shared" si="51"/>
        <v>6.298331728147641E-3</v>
      </c>
      <c r="BH48" s="4">
        <f t="shared" si="51"/>
        <v>-5.4993096811994623E-3</v>
      </c>
      <c r="BI48" s="4">
        <f t="shared" si="51"/>
        <v>-2.4310198247733675E-4</v>
      </c>
      <c r="BJ48" s="4">
        <f t="shared" si="51"/>
        <v>8.3500336299499459E-4</v>
      </c>
      <c r="BK48" s="4">
        <f t="shared" si="51"/>
        <v>1.2826700190056592E-2</v>
      </c>
      <c r="BL48" s="4">
        <f t="shared" si="51"/>
        <v>9.6371859831897002E-4</v>
      </c>
      <c r="BM48" s="4">
        <f t="shared" si="51"/>
        <v>-1.1140203999356012E-2</v>
      </c>
      <c r="BN48" s="4">
        <f t="shared" ref="BN48:DY48" si="52">LN(BN20/BN19)</f>
        <v>-1.2289544252595316E-2</v>
      </c>
      <c r="BO48" s="4">
        <f t="shared" si="52"/>
        <v>5.4598532440214356E-3</v>
      </c>
      <c r="BP48" s="4">
        <f t="shared" si="52"/>
        <v>-1.3730216250899959E-2</v>
      </c>
      <c r="BQ48" s="4">
        <f t="shared" si="52"/>
        <v>-2.2305753452584693E-2</v>
      </c>
      <c r="BR48" s="4">
        <f t="shared" si="52"/>
        <v>-1.0760601037208365E-2</v>
      </c>
      <c r="BS48" s="4">
        <f t="shared" si="52"/>
        <v>1.3551418866077273E-2</v>
      </c>
      <c r="BT48" s="4">
        <f t="shared" si="52"/>
        <v>-1.4303955142168836E-4</v>
      </c>
      <c r="BU48" s="4">
        <f t="shared" si="52"/>
        <v>3.203730714595033E-3</v>
      </c>
      <c r="BV48" s="4">
        <f t="shared" si="52"/>
        <v>-4.4742803949210774E-3</v>
      </c>
      <c r="BW48" s="4">
        <f t="shared" si="52"/>
        <v>-3.3290924797378676E-2</v>
      </c>
      <c r="BX48" s="4">
        <f t="shared" si="52"/>
        <v>-2.8050318512518246E-3</v>
      </c>
      <c r="BY48" s="4">
        <f t="shared" si="52"/>
        <v>-7.3458621844148936E-4</v>
      </c>
      <c r="BZ48" s="4">
        <f t="shared" si="52"/>
        <v>8.8557979052912329E-3</v>
      </c>
      <c r="CA48" s="4">
        <f t="shared" si="52"/>
        <v>5.1027205263038415E-3</v>
      </c>
      <c r="CB48" s="4">
        <f t="shared" si="52"/>
        <v>-5.3969229930765803E-3</v>
      </c>
      <c r="CC48" s="4">
        <f t="shared" si="52"/>
        <v>-1.2706530516780499E-3</v>
      </c>
      <c r="CD48" s="4">
        <f t="shared" si="52"/>
        <v>4.6865887914162071E-3</v>
      </c>
      <c r="CE48" s="4">
        <f t="shared" si="52"/>
        <v>-1.2695460966134503E-2</v>
      </c>
      <c r="CF48" s="4">
        <f t="shared" si="52"/>
        <v>-1.3782093309700413E-2</v>
      </c>
      <c r="CG48" s="4">
        <f t="shared" si="52"/>
        <v>-6.1324605991469518E-3</v>
      </c>
      <c r="CH48" s="4">
        <f t="shared" si="52"/>
        <v>1.7880419193537809E-2</v>
      </c>
      <c r="CI48" s="4">
        <f t="shared" si="52"/>
        <v>6.4832241963613041E-3</v>
      </c>
      <c r="CJ48" s="4">
        <f t="shared" si="52"/>
        <v>-1.1576229534927963E-3</v>
      </c>
      <c r="CK48" s="4">
        <f t="shared" si="52"/>
        <v>-1.4496789884231804E-4</v>
      </c>
      <c r="CL48" s="4">
        <f t="shared" si="52"/>
        <v>-2.1952829513320213E-2</v>
      </c>
      <c r="CM48" s="4">
        <f t="shared" si="52"/>
        <v>2.8961745306456074E-3</v>
      </c>
      <c r="CN48" s="4">
        <f t="shared" si="52"/>
        <v>2.5455395584145497E-3</v>
      </c>
      <c r="CO48" s="4">
        <f t="shared" si="52"/>
        <v>4.8331802103792152E-3</v>
      </c>
      <c r="CP48" s="4">
        <f t="shared" si="52"/>
        <v>-6.0278221251220268E-3</v>
      </c>
      <c r="CQ48" s="4">
        <f t="shared" si="52"/>
        <v>-9.4612767294188788E-3</v>
      </c>
      <c r="CR48" s="4">
        <f t="shared" si="52"/>
        <v>-1.5638157908583149E-2</v>
      </c>
      <c r="CS48" s="4">
        <f t="shared" si="52"/>
        <v>1.9632088043671749E-2</v>
      </c>
      <c r="CT48" s="4">
        <f t="shared" si="52"/>
        <v>5.0245627899252079E-4</v>
      </c>
      <c r="CU48" s="4">
        <f t="shared" si="52"/>
        <v>-1.9531392329956254E-3</v>
      </c>
      <c r="CV48" s="4">
        <f t="shared" si="52"/>
        <v>-1.8649910960923305E-2</v>
      </c>
      <c r="CW48" s="4">
        <f t="shared" si="52"/>
        <v>-1.7858408325231598E-2</v>
      </c>
      <c r="CX48" s="4">
        <f t="shared" si="52"/>
        <v>5.0632890798486332E-3</v>
      </c>
      <c r="CY48" s="4">
        <f t="shared" si="52"/>
        <v>-3.9370090790517634E-3</v>
      </c>
      <c r="CZ48" s="4">
        <f t="shared" si="52"/>
        <v>-1.0534347273969383E-2</v>
      </c>
      <c r="DA48" s="4">
        <f t="shared" si="52"/>
        <v>-2.2265004609700895E-2</v>
      </c>
      <c r="DB48" s="4">
        <f t="shared" si="52"/>
        <v>2.8430665676240655E-2</v>
      </c>
      <c r="DC48" s="4">
        <f t="shared" si="52"/>
        <v>-8.5390677830926055E-4</v>
      </c>
      <c r="DD48" s="4">
        <f t="shared" si="52"/>
        <v>2.0704673922385307E-2</v>
      </c>
      <c r="DE48" s="4">
        <f t="shared" si="52"/>
        <v>-8.5513637456576096E-3</v>
      </c>
      <c r="DF48" s="4">
        <f t="shared" si="52"/>
        <v>-4.8521177482822361E-3</v>
      </c>
      <c r="DG48" s="4">
        <f t="shared" si="52"/>
        <v>-1.6457692639655404E-2</v>
      </c>
      <c r="DH48" s="4">
        <f t="shared" si="52"/>
        <v>1.1635541750547127E-2</v>
      </c>
      <c r="DI48" s="4">
        <f t="shared" si="52"/>
        <v>2.3008711559697245E-3</v>
      </c>
      <c r="DJ48" s="4">
        <f t="shared" si="52"/>
        <v>-1.3216218689835353E-3</v>
      </c>
      <c r="DK48" s="4">
        <f t="shared" si="52"/>
        <v>-1.2946996600413383E-2</v>
      </c>
      <c r="DL48" s="4">
        <f t="shared" si="52"/>
        <v>6.1077767880893287E-3</v>
      </c>
      <c r="DM48" s="4">
        <f t="shared" si="52"/>
        <v>1.2505507460298607E-2</v>
      </c>
      <c r="DN48" s="4">
        <f t="shared" si="52"/>
        <v>-2.8761833078585312E-3</v>
      </c>
      <c r="DO48" s="4">
        <f t="shared" si="52"/>
        <v>3.0697040346035816E-3</v>
      </c>
      <c r="DP48" s="4">
        <f t="shared" si="52"/>
        <v>-1.8297487739321813E-2</v>
      </c>
      <c r="DQ48" s="4">
        <f t="shared" si="52"/>
        <v>4.6389800532173585E-3</v>
      </c>
      <c r="DR48" s="4">
        <f t="shared" si="52"/>
        <v>-2.8444299569457197E-4</v>
      </c>
      <c r="DS48" s="4">
        <f t="shared" si="52"/>
        <v>3.6529860337043917E-3</v>
      </c>
      <c r="DT48" s="4">
        <f t="shared" si="52"/>
        <v>2.7179563952104591E-3</v>
      </c>
      <c r="DU48" s="4">
        <f t="shared" si="52"/>
        <v>-8.8533609842109898E-3</v>
      </c>
      <c r="DV48" s="4">
        <f t="shared" si="52"/>
        <v>-1.0784482876296598E-3</v>
      </c>
      <c r="DW48" s="4">
        <f t="shared" si="52"/>
        <v>5.4679549559265529E-3</v>
      </c>
      <c r="DX48" s="4">
        <f t="shared" si="52"/>
        <v>-8.8437369267025268E-3</v>
      </c>
      <c r="DY48" s="4">
        <f t="shared" si="52"/>
        <v>-1.8689921370908354E-2</v>
      </c>
      <c r="DZ48" s="4">
        <f t="shared" ref="DZ48:EU48" si="53">LN(DZ20/DZ19)</f>
        <v>-6.7299262666473047E-3</v>
      </c>
      <c r="EA48" s="4">
        <f t="shared" si="53"/>
        <v>1.3709872569205708E-2</v>
      </c>
      <c r="EB48" s="4">
        <f t="shared" si="53"/>
        <v>6.8931799667848745E-3</v>
      </c>
      <c r="EC48" s="4">
        <f t="shared" si="53"/>
        <v>-2.6506503013174515E-3</v>
      </c>
      <c r="ED48" s="4">
        <f t="shared" si="53"/>
        <v>-4.008642898931076E-3</v>
      </c>
      <c r="EE48" s="4">
        <f t="shared" si="53"/>
        <v>-2.3547687301897463E-2</v>
      </c>
      <c r="EF48" s="4">
        <f t="shared" si="53"/>
        <v>2.229677957942842E-3</v>
      </c>
      <c r="EG48" s="4">
        <f t="shared" si="53"/>
        <v>-5.6671954886839682E-3</v>
      </c>
      <c r="EH48" s="4">
        <f t="shared" si="53"/>
        <v>2.0189790081175819E-3</v>
      </c>
      <c r="EI48" s="4">
        <f t="shared" si="53"/>
        <v>-9.3675395791006629E-4</v>
      </c>
      <c r="EJ48" s="4">
        <f t="shared" si="53"/>
        <v>-9.7101889416536021E-3</v>
      </c>
      <c r="EK48" s="4">
        <f t="shared" si="53"/>
        <v>7.259496570676899E-4</v>
      </c>
      <c r="EL48" s="4">
        <f t="shared" si="53"/>
        <v>9.2002460656158275E-3</v>
      </c>
      <c r="EM48" s="4">
        <f t="shared" si="53"/>
        <v>-4.7074742282830076E-3</v>
      </c>
      <c r="EN48" s="4">
        <f t="shared" si="53"/>
        <v>-6.0658129254845721E-3</v>
      </c>
      <c r="EO48" s="4">
        <f t="shared" si="53"/>
        <v>5.2032588096572428E-3</v>
      </c>
      <c r="EP48" s="4">
        <f t="shared" si="53"/>
        <v>1.0063429384941657E-2</v>
      </c>
      <c r="EQ48" s="4">
        <f t="shared" si="53"/>
        <v>5.9297145890968416E-3</v>
      </c>
      <c r="ER48" s="4">
        <f t="shared" si="53"/>
        <v>1.6436931354518893E-4</v>
      </c>
      <c r="ES48" s="4">
        <f t="shared" si="53"/>
        <v>9.0479986001552946E-4</v>
      </c>
      <c r="ET48" s="4">
        <f t="shared" si="53"/>
        <v>-2.6254096012117478E-2</v>
      </c>
      <c r="EU48" s="4">
        <f t="shared" si="53"/>
        <v>-1.2325690581449498E-3</v>
      </c>
    </row>
    <row r="49" spans="1:185" x14ac:dyDescent="0.25">
      <c r="A49" s="11">
        <v>3</v>
      </c>
      <c r="B49" s="4">
        <f t="shared" ref="B49:BM49" si="54">LN(B21/B20)</f>
        <v>-8.5009720832025792E-3</v>
      </c>
      <c r="C49" s="4">
        <f t="shared" si="54"/>
        <v>2.1753270360764083E-3</v>
      </c>
      <c r="D49" s="4">
        <f t="shared" si="54"/>
        <v>-3.2147876981808592E-3</v>
      </c>
      <c r="E49" s="4">
        <f t="shared" si="54"/>
        <v>-5.6022555486710144E-3</v>
      </c>
      <c r="F49" s="4">
        <f t="shared" si="54"/>
        <v>-1.6488624390934372E-2</v>
      </c>
      <c r="G49" s="4">
        <f t="shared" si="54"/>
        <v>4.4637812089535411E-3</v>
      </c>
      <c r="H49" s="4">
        <f t="shared" si="54"/>
        <v>2.4180857661023885E-2</v>
      </c>
      <c r="I49" s="4">
        <f t="shared" si="54"/>
        <v>-7.0821757599521928E-3</v>
      </c>
      <c r="J49" s="4">
        <f t="shared" si="54"/>
        <v>-2.4437327005499297E-2</v>
      </c>
      <c r="K49" s="4">
        <f t="shared" si="54"/>
        <v>2.7515038590756507E-3</v>
      </c>
      <c r="L49" s="4">
        <f t="shared" si="54"/>
        <v>-2.3952304225092614E-3</v>
      </c>
      <c r="M49" s="4">
        <f t="shared" si="54"/>
        <v>-3.2384080657428507E-3</v>
      </c>
      <c r="N49" s="4">
        <f t="shared" si="54"/>
        <v>-3.864076105886246E-4</v>
      </c>
      <c r="O49" s="4">
        <f t="shared" si="54"/>
        <v>-6.9013387497078669E-3</v>
      </c>
      <c r="P49" s="4">
        <f t="shared" si="54"/>
        <v>1.9549511710385908E-2</v>
      </c>
      <c r="Q49" s="4">
        <f t="shared" si="54"/>
        <v>6.4258249835420266E-3</v>
      </c>
      <c r="R49" s="4">
        <f t="shared" si="54"/>
        <v>1.2570759933623259E-2</v>
      </c>
      <c r="S49" s="4">
        <f t="shared" si="54"/>
        <v>-2.6091566749038205E-4</v>
      </c>
      <c r="T49" s="4">
        <f t="shared" si="54"/>
        <v>-2.0189781368927604E-2</v>
      </c>
      <c r="U49" s="4">
        <f t="shared" si="54"/>
        <v>-1.6671911320642007E-2</v>
      </c>
      <c r="V49" s="4">
        <f t="shared" si="54"/>
        <v>9.7129224159391674E-3</v>
      </c>
      <c r="W49" s="4">
        <f t="shared" si="54"/>
        <v>-3.4092438236810428E-2</v>
      </c>
      <c r="X49" s="4">
        <f t="shared" si="54"/>
        <v>-2.1247908735783624E-2</v>
      </c>
      <c r="Y49" s="4">
        <f t="shared" si="54"/>
        <v>2.5533295724545432E-2</v>
      </c>
      <c r="Z49" s="4">
        <f t="shared" si="54"/>
        <v>-8.9179195984289226E-3</v>
      </c>
      <c r="AA49" s="4">
        <f t="shared" si="54"/>
        <v>1.8718060070353315E-2</v>
      </c>
      <c r="AB49" s="4">
        <f t="shared" si="54"/>
        <v>1.7198328123694873E-2</v>
      </c>
      <c r="AC49" s="4">
        <f t="shared" si="54"/>
        <v>-1.4816372500509231E-2</v>
      </c>
      <c r="AD49" s="4">
        <f t="shared" si="54"/>
        <v>-2.8343520505748732E-2</v>
      </c>
      <c r="AE49" s="4">
        <f t="shared" si="54"/>
        <v>2.8170876966696224E-2</v>
      </c>
      <c r="AF49" s="4">
        <f t="shared" si="54"/>
        <v>4.7775499908427835E-3</v>
      </c>
      <c r="AG49" s="4">
        <f t="shared" si="54"/>
        <v>1.5458342633839139E-3</v>
      </c>
      <c r="AH49" s="4">
        <f t="shared" si="54"/>
        <v>-6.5394679040569033E-3</v>
      </c>
      <c r="AI49" s="4">
        <f t="shared" si="54"/>
        <v>-5.2666549894990001E-3</v>
      </c>
      <c r="AJ49" s="4">
        <f t="shared" si="54"/>
        <v>-1.3354959723884872E-2</v>
      </c>
      <c r="AK49" s="4">
        <f t="shared" si="54"/>
        <v>5.899722127188322E-3</v>
      </c>
      <c r="AL49" s="4">
        <f t="shared" si="54"/>
        <v>-2.6567040084496972E-2</v>
      </c>
      <c r="AM49" s="4">
        <f t="shared" si="54"/>
        <v>-8.0087868095949939E-3</v>
      </c>
      <c r="AN49" s="4">
        <f t="shared" si="54"/>
        <v>-2.8505492997926287E-2</v>
      </c>
      <c r="AO49" s="4">
        <f t="shared" si="54"/>
        <v>9.4548344178355392E-3</v>
      </c>
      <c r="AP49" s="4">
        <f t="shared" si="54"/>
        <v>2.2603883123286993E-2</v>
      </c>
      <c r="AQ49" s="4">
        <f t="shared" si="54"/>
        <v>9.3326840824836024E-3</v>
      </c>
      <c r="AR49" s="4">
        <f t="shared" si="54"/>
        <v>5.0896512116429416E-3</v>
      </c>
      <c r="AS49" s="4">
        <f t="shared" si="54"/>
        <v>-1.942728033053891E-2</v>
      </c>
      <c r="AT49" s="4">
        <f t="shared" si="54"/>
        <v>7.7484471326036029E-3</v>
      </c>
      <c r="AU49" s="4">
        <f t="shared" si="54"/>
        <v>-2.4798512216110176E-4</v>
      </c>
      <c r="AV49" s="4">
        <f t="shared" si="54"/>
        <v>9.3396275961354826E-3</v>
      </c>
      <c r="AW49" s="4">
        <f t="shared" si="54"/>
        <v>-1.6433857437300147E-3</v>
      </c>
      <c r="AX49" s="4">
        <f t="shared" si="54"/>
        <v>-1.1068652809187918E-2</v>
      </c>
      <c r="AY49" s="4">
        <f t="shared" si="54"/>
        <v>-3.8432369532957526E-2</v>
      </c>
      <c r="AZ49" s="4">
        <f t="shared" si="54"/>
        <v>-1.5320977410852611E-3</v>
      </c>
      <c r="BA49" s="4">
        <f t="shared" si="54"/>
        <v>3.4622077284707912E-3</v>
      </c>
      <c r="BB49" s="4">
        <f t="shared" si="54"/>
        <v>-7.8565732903679835E-3</v>
      </c>
      <c r="BC49" s="4">
        <f t="shared" si="54"/>
        <v>-2.5317807984289897E-2</v>
      </c>
      <c r="BD49" s="4">
        <f t="shared" si="54"/>
        <v>-5.0583765445233273E-3</v>
      </c>
      <c r="BE49" s="4">
        <f t="shared" si="54"/>
        <v>3.1031832505158058E-3</v>
      </c>
      <c r="BF49" s="4">
        <f t="shared" si="54"/>
        <v>-8.814827773280411E-3</v>
      </c>
      <c r="BG49" s="4">
        <f t="shared" si="54"/>
        <v>6.2589109015333752E-3</v>
      </c>
      <c r="BH49" s="4">
        <f t="shared" si="54"/>
        <v>-5.5297193976774489E-3</v>
      </c>
      <c r="BI49" s="4">
        <f t="shared" si="54"/>
        <v>1.8070603760003412E-2</v>
      </c>
      <c r="BJ49" s="4">
        <f t="shared" si="54"/>
        <v>8.3430671404495537E-4</v>
      </c>
      <c r="BK49" s="4">
        <f t="shared" si="54"/>
        <v>1.2664257358861862E-2</v>
      </c>
      <c r="BL49" s="4">
        <f t="shared" si="54"/>
        <v>9.6279073890601671E-4</v>
      </c>
      <c r="BM49" s="4">
        <f t="shared" si="54"/>
        <v>-1.126570759270781E-2</v>
      </c>
      <c r="BN49" s="4">
        <f t="shared" ref="BN49:DY49" si="55">LN(BN21/BN20)</f>
        <v>-1.2442458343533505E-2</v>
      </c>
      <c r="BO49" s="4">
        <f t="shared" si="55"/>
        <v>5.4302050481227883E-3</v>
      </c>
      <c r="BP49" s="4">
        <f t="shared" si="55"/>
        <v>-2.1739951220335809E-2</v>
      </c>
      <c r="BQ49" s="4">
        <f t="shared" si="55"/>
        <v>-2.2814673516994295E-2</v>
      </c>
      <c r="BR49" s="4">
        <f t="shared" si="55"/>
        <v>-4.9448275413981259E-2</v>
      </c>
      <c r="BS49" s="4">
        <f t="shared" si="55"/>
        <v>1.3370230536045758E-2</v>
      </c>
      <c r="BT49" s="4">
        <f t="shared" si="55"/>
        <v>-1.4306001466207356E-4</v>
      </c>
      <c r="BU49" s="4">
        <f t="shared" si="55"/>
        <v>3.1934995931405595E-3</v>
      </c>
      <c r="BV49" s="4">
        <f t="shared" si="55"/>
        <v>-4.4943895878393264E-3</v>
      </c>
      <c r="BW49" s="4">
        <f t="shared" si="55"/>
        <v>-3.4437490229082532E-2</v>
      </c>
      <c r="BX49" s="4">
        <f t="shared" si="55"/>
        <v>9.3197316837326169E-3</v>
      </c>
      <c r="BY49" s="4">
        <f t="shared" si="55"/>
        <v>-7.351262320636695E-4</v>
      </c>
      <c r="BZ49" s="4">
        <f t="shared" si="55"/>
        <v>8.7780606704090242E-3</v>
      </c>
      <c r="CA49" s="4">
        <f t="shared" si="55"/>
        <v>5.0768149027664092E-3</v>
      </c>
      <c r="CB49" s="4">
        <f t="shared" si="55"/>
        <v>-5.4262078906660493E-3</v>
      </c>
      <c r="CC49" s="4">
        <f t="shared" si="55"/>
        <v>-1.2722696652287245E-3</v>
      </c>
      <c r="CD49" s="4">
        <f t="shared" si="55"/>
        <v>4.6647270938928297E-3</v>
      </c>
      <c r="CE49" s="4">
        <f t="shared" si="55"/>
        <v>-2.7579638546645574E-3</v>
      </c>
      <c r="CF49" s="4">
        <f t="shared" si="55"/>
        <v>-1.3974696978704066E-2</v>
      </c>
      <c r="CG49" s="4">
        <f t="shared" si="55"/>
        <v>-5.589766716116628E-2</v>
      </c>
      <c r="CH49" s="4">
        <f t="shared" si="55"/>
        <v>1.7566317845480149E-2</v>
      </c>
      <c r="CI49" s="4">
        <f t="shared" si="55"/>
        <v>6.4414626048149197E-3</v>
      </c>
      <c r="CJ49" s="4">
        <f t="shared" si="55"/>
        <v>-1.1589645976635796E-3</v>
      </c>
      <c r="CK49" s="4">
        <f t="shared" si="55"/>
        <v>-1.4498891758099182E-4</v>
      </c>
      <c r="CL49" s="4">
        <f t="shared" si="55"/>
        <v>-2.2445594046151603E-2</v>
      </c>
      <c r="CM49" s="4">
        <f t="shared" si="55"/>
        <v>-1.1762589047848158E-2</v>
      </c>
      <c r="CN49" s="4">
        <f t="shared" si="55"/>
        <v>2.5390762359342261E-3</v>
      </c>
      <c r="CO49" s="4">
        <f t="shared" si="55"/>
        <v>4.8099328928717724E-3</v>
      </c>
      <c r="CP49" s="4">
        <f t="shared" si="55"/>
        <v>-6.064377223683093E-3</v>
      </c>
      <c r="CQ49" s="4">
        <f t="shared" si="55"/>
        <v>-9.5516481968061489E-3</v>
      </c>
      <c r="CR49" s="4">
        <f t="shared" si="55"/>
        <v>-1.5886600214834477E-2</v>
      </c>
      <c r="CS49" s="4">
        <f t="shared" si="55"/>
        <v>1.9254078374809788E-2</v>
      </c>
      <c r="CT49" s="4">
        <f t="shared" si="55"/>
        <v>-1.3001254131182806E-2</v>
      </c>
      <c r="CU49" s="4">
        <f t="shared" si="55"/>
        <v>-1.95696145240324E-3</v>
      </c>
      <c r="CV49" s="4">
        <f t="shared" si="55"/>
        <v>1.6609710386253446E-2</v>
      </c>
      <c r="CW49" s="4">
        <f t="shared" si="55"/>
        <v>-1.8183139033854937E-2</v>
      </c>
      <c r="CX49" s="4">
        <f t="shared" si="55"/>
        <v>5.0377812826737107E-3</v>
      </c>
      <c r="CY49" s="4">
        <f t="shared" si="55"/>
        <v>-3.9525704048007553E-3</v>
      </c>
      <c r="CZ49" s="4">
        <f t="shared" si="55"/>
        <v>-1.064650227439524E-2</v>
      </c>
      <c r="DA49" s="4">
        <f t="shared" si="55"/>
        <v>-2.2772045735754146E-2</v>
      </c>
      <c r="DB49" s="4">
        <f t="shared" si="55"/>
        <v>4.4451719379062338E-2</v>
      </c>
      <c r="DC49" s="4">
        <f t="shared" si="55"/>
        <v>-8.5463655830366836E-4</v>
      </c>
      <c r="DD49" s="4">
        <f t="shared" si="55"/>
        <v>2.0284671709682189E-2</v>
      </c>
      <c r="DE49" s="4">
        <f t="shared" si="55"/>
        <v>-8.6251207438247934E-3</v>
      </c>
      <c r="DF49" s="4">
        <f t="shared" si="55"/>
        <v>-4.8757756324057881E-3</v>
      </c>
      <c r="DG49" s="4">
        <f t="shared" si="55"/>
        <v>-1.673308696172128E-2</v>
      </c>
      <c r="DH49" s="4">
        <f t="shared" si="55"/>
        <v>1.1501711612363342E-2</v>
      </c>
      <c r="DI49" s="4">
        <f t="shared" si="55"/>
        <v>-1.9007374347935653E-2</v>
      </c>
      <c r="DJ49" s="4">
        <f t="shared" si="55"/>
        <v>-1.3233708651133522E-3</v>
      </c>
      <c r="DK49" s="4">
        <f t="shared" si="55"/>
        <v>-1.5415690216352172E-2</v>
      </c>
      <c r="DL49" s="4">
        <f t="shared" si="55"/>
        <v>6.0706982039437614E-3</v>
      </c>
      <c r="DM49" s="4">
        <f t="shared" si="55"/>
        <v>1.2351049332657946E-2</v>
      </c>
      <c r="DN49" s="4">
        <f t="shared" si="55"/>
        <v>-2.884479605686923E-3</v>
      </c>
      <c r="DO49" s="4">
        <f t="shared" si="55"/>
        <v>3.0603097819641681E-3</v>
      </c>
      <c r="DP49" s="4">
        <f t="shared" si="55"/>
        <v>-1.8638535812197401E-2</v>
      </c>
      <c r="DQ49" s="4">
        <f t="shared" si="55"/>
        <v>1.4761051169621087E-3</v>
      </c>
      <c r="DR49" s="4">
        <f t="shared" si="55"/>
        <v>-2.8452392653011794E-4</v>
      </c>
      <c r="DS49" s="4">
        <f t="shared" si="55"/>
        <v>3.6396902812114882E-3</v>
      </c>
      <c r="DT49" s="4">
        <f t="shared" si="55"/>
        <v>2.7105891276332679E-3</v>
      </c>
      <c r="DU49" s="4">
        <f t="shared" si="55"/>
        <v>-8.9324436535114897E-3</v>
      </c>
      <c r="DV49" s="4">
        <f t="shared" si="55"/>
        <v>-1.0796125940960911E-3</v>
      </c>
      <c r="DW49" s="4">
        <f t="shared" si="55"/>
        <v>5.4382189460038732E-3</v>
      </c>
      <c r="DX49" s="4">
        <f t="shared" si="55"/>
        <v>-5.6789888357712129E-3</v>
      </c>
      <c r="DY49" s="4">
        <f t="shared" si="55"/>
        <v>-1.9045898271502788E-2</v>
      </c>
      <c r="DZ49" s="4">
        <f t="shared" ref="DZ49:EU49" si="56">LN(DZ21/DZ20)</f>
        <v>-3.0668061718880462E-2</v>
      </c>
      <c r="EA49" s="4">
        <f t="shared" si="56"/>
        <v>1.3524451201643176E-2</v>
      </c>
      <c r="EB49" s="4">
        <f t="shared" si="56"/>
        <v>6.8459891459714062E-3</v>
      </c>
      <c r="EC49" s="4">
        <f t="shared" si="56"/>
        <v>-2.6576949253054884E-3</v>
      </c>
      <c r="ED49" s="4">
        <f t="shared" si="56"/>
        <v>-4.0247768136163946E-3</v>
      </c>
      <c r="EE49" s="4">
        <f t="shared" si="56"/>
        <v>-2.4115580319537273E-2</v>
      </c>
      <c r="EF49" s="4">
        <f t="shared" si="56"/>
        <v>-1.7524658556168787E-2</v>
      </c>
      <c r="EG49" s="4">
        <f t="shared" si="56"/>
        <v>-5.6994957321240564E-3</v>
      </c>
      <c r="EH49" s="4">
        <f t="shared" si="56"/>
        <v>2.0149109438420834E-3</v>
      </c>
      <c r="EI49" s="4">
        <f t="shared" si="56"/>
        <v>-9.3763228873162366E-4</v>
      </c>
      <c r="EJ49" s="4">
        <f t="shared" si="56"/>
        <v>-9.8054020031991349E-3</v>
      </c>
      <c r="EK49" s="4">
        <f t="shared" si="56"/>
        <v>7.2542303644315231E-4</v>
      </c>
      <c r="EL49" s="4">
        <f t="shared" si="56"/>
        <v>9.1163726081715836E-3</v>
      </c>
      <c r="EM49" s="4">
        <f t="shared" si="56"/>
        <v>-1.0503212339292602E-2</v>
      </c>
      <c r="EN49" s="4">
        <f t="shared" si="56"/>
        <v>-6.1028316749388804E-3</v>
      </c>
      <c r="EO49" s="4">
        <f t="shared" si="56"/>
        <v>-3.7677932659929428E-2</v>
      </c>
      <c r="EP49" s="4">
        <f t="shared" si="56"/>
        <v>9.9631649403784262E-3</v>
      </c>
      <c r="EQ49" s="4">
        <f t="shared" si="56"/>
        <v>5.8947602414771766E-3</v>
      </c>
      <c r="ER49" s="4">
        <f t="shared" si="56"/>
        <v>1.6434230071396043E-4</v>
      </c>
      <c r="ES49" s="4">
        <f t="shared" si="56"/>
        <v>9.0398193723208729E-4</v>
      </c>
      <c r="ET49" s="4">
        <f t="shared" si="56"/>
        <v>-2.6962000724636101E-2</v>
      </c>
      <c r="EU49" s="4">
        <f t="shared" si="56"/>
        <v>1.0373235760234521E-2</v>
      </c>
    </row>
    <row r="50" spans="1:185" x14ac:dyDescent="0.25">
      <c r="A50" s="11">
        <v>4</v>
      </c>
      <c r="B50" s="4">
        <f t="shared" ref="B50:BM50" si="57">LN(B22/B21)</f>
        <v>-3.1452775670820783E-2</v>
      </c>
      <c r="C50" s="4">
        <f t="shared" si="57"/>
        <v>5.7013553902839742E-2</v>
      </c>
      <c r="D50" s="4">
        <f t="shared" si="57"/>
        <v>-3.2251558986468383E-3</v>
      </c>
      <c r="E50" s="4">
        <f t="shared" si="57"/>
        <v>-5.6338177182537865E-3</v>
      </c>
      <c r="F50" s="4">
        <f t="shared" si="57"/>
        <v>-1.6765063595434285E-2</v>
      </c>
      <c r="G50" s="4">
        <f t="shared" si="57"/>
        <v>-2.9980837168966327E-2</v>
      </c>
      <c r="H50" s="4">
        <f t="shared" si="57"/>
        <v>-1.9819734992320873E-2</v>
      </c>
      <c r="I50" s="4">
        <f t="shared" si="57"/>
        <v>-2.6688644251212802E-3</v>
      </c>
      <c r="J50" s="4">
        <f t="shared" si="57"/>
        <v>0</v>
      </c>
      <c r="K50" s="4">
        <f t="shared" si="57"/>
        <v>-5.3981383892706576E-2</v>
      </c>
      <c r="L50" s="4">
        <f t="shared" si="57"/>
        <v>1.7553917711305187E-2</v>
      </c>
      <c r="M50" s="4">
        <f t="shared" si="57"/>
        <v>1.0250676924591343E-2</v>
      </c>
      <c r="N50" s="4">
        <f t="shared" si="57"/>
        <v>8.6580408195653658E-3</v>
      </c>
      <c r="O50" s="4">
        <f t="shared" si="57"/>
        <v>-6.9492984037368959E-3</v>
      </c>
      <c r="P50" s="4">
        <f t="shared" si="57"/>
        <v>-9.7269836899080385E-3</v>
      </c>
      <c r="Q50" s="4">
        <f t="shared" si="57"/>
        <v>5.2622746125932326E-4</v>
      </c>
      <c r="R50" s="4">
        <f t="shared" si="57"/>
        <v>4.1580740876594774E-2</v>
      </c>
      <c r="S50" s="4">
        <f t="shared" si="57"/>
        <v>-2.6098376224308544E-4</v>
      </c>
      <c r="T50" s="4">
        <f t="shared" si="57"/>
        <v>-2.0605822850618044E-2</v>
      </c>
      <c r="U50" s="4">
        <f t="shared" si="57"/>
        <v>-1.6954583288067048E-2</v>
      </c>
      <c r="V50" s="4">
        <f t="shared" si="57"/>
        <v>-3.6666539005299472E-3</v>
      </c>
      <c r="W50" s="4">
        <f t="shared" si="57"/>
        <v>2.63751597301226E-2</v>
      </c>
      <c r="X50" s="4">
        <f t="shared" si="57"/>
        <v>4.7113992063849114E-2</v>
      </c>
      <c r="Y50" s="4">
        <f t="shared" si="57"/>
        <v>-5.4555389160168007E-2</v>
      </c>
      <c r="Z50" s="4">
        <f t="shared" si="57"/>
        <v>-3.416887453054597E-2</v>
      </c>
      <c r="AA50" s="4">
        <f t="shared" si="57"/>
        <v>3.9722435187488615E-2</v>
      </c>
      <c r="AB50" s="4">
        <f t="shared" si="57"/>
        <v>-5.3725424126926422E-2</v>
      </c>
      <c r="AC50" s="4">
        <f t="shared" si="57"/>
        <v>3.454350118820794E-2</v>
      </c>
      <c r="AD50" s="4">
        <f t="shared" si="57"/>
        <v>-2.9170368407705254E-2</v>
      </c>
      <c r="AE50" s="4">
        <f t="shared" si="57"/>
        <v>5.7482463425824644E-2</v>
      </c>
      <c r="AF50" s="4">
        <f t="shared" si="57"/>
        <v>6.2360732003013397E-3</v>
      </c>
      <c r="AG50" s="4">
        <f t="shared" si="57"/>
        <v>1.9729949297428055E-2</v>
      </c>
      <c r="AH50" s="4">
        <f t="shared" si="57"/>
        <v>-6.5825141987951854E-3</v>
      </c>
      <c r="AI50" s="4">
        <f t="shared" si="57"/>
        <v>-5.29453956751854E-3</v>
      </c>
      <c r="AJ50" s="4">
        <f t="shared" si="57"/>
        <v>-1.3535731597335119E-2</v>
      </c>
      <c r="AK50" s="4">
        <f t="shared" si="57"/>
        <v>-7.3801072976225337E-3</v>
      </c>
      <c r="AL50" s="4">
        <f t="shared" si="57"/>
        <v>3.2789835443983312E-2</v>
      </c>
      <c r="AM50" s="4">
        <f t="shared" si="57"/>
        <v>5.4674820604967613E-3</v>
      </c>
      <c r="AN50" s="4">
        <f t="shared" si="57"/>
        <v>-1.9465334788103351E-2</v>
      </c>
      <c r="AO50" s="4">
        <f t="shared" si="57"/>
        <v>-3.8150624338997692E-2</v>
      </c>
      <c r="AP50" s="4">
        <f t="shared" si="57"/>
        <v>-1.0982435186551709E-2</v>
      </c>
      <c r="AQ50" s="4">
        <f t="shared" si="57"/>
        <v>-1.4360539753639946E-2</v>
      </c>
      <c r="AR50" s="4">
        <f t="shared" si="57"/>
        <v>-1.038918856979039E-3</v>
      </c>
      <c r="AS50" s="4">
        <f t="shared" si="57"/>
        <v>-1.9812189638233509E-2</v>
      </c>
      <c r="AT50" s="4">
        <f t="shared" si="57"/>
        <v>-2.7278701277844656E-3</v>
      </c>
      <c r="AU50" s="4">
        <f t="shared" si="57"/>
        <v>-1.4237782662772275E-2</v>
      </c>
      <c r="AV50" s="4">
        <f t="shared" si="57"/>
        <v>2.050545033084988E-2</v>
      </c>
      <c r="AW50" s="4">
        <f t="shared" si="57"/>
        <v>-1.6460909066687917E-3</v>
      </c>
      <c r="AX50" s="4">
        <f t="shared" si="57"/>
        <v>-1.1192540432276223E-2</v>
      </c>
      <c r="AY50" s="4">
        <f t="shared" si="57"/>
        <v>-3.9968656344468861E-2</v>
      </c>
      <c r="AZ50" s="4">
        <f t="shared" si="57"/>
        <v>-7.3869218630748237E-3</v>
      </c>
      <c r="BA50" s="4">
        <f t="shared" si="57"/>
        <v>4.8351182599608078E-2</v>
      </c>
      <c r="BB50" s="4">
        <f t="shared" si="57"/>
        <v>-7.7459721146553411E-3</v>
      </c>
      <c r="BC50" s="4">
        <f t="shared" si="57"/>
        <v>-1.0614201241773428E-2</v>
      </c>
      <c r="BD50" s="4">
        <f t="shared" si="57"/>
        <v>-3.9993393103217305E-2</v>
      </c>
      <c r="BE50" s="4">
        <f t="shared" si="57"/>
        <v>4.8384342467158822E-2</v>
      </c>
      <c r="BF50" s="4">
        <f t="shared" si="57"/>
        <v>3.5957345672965949E-2</v>
      </c>
      <c r="BG50" s="4">
        <f t="shared" si="57"/>
        <v>1.6873291207262581E-2</v>
      </c>
      <c r="BH50" s="4">
        <f t="shared" si="57"/>
        <v>-5.5604673003543277E-3</v>
      </c>
      <c r="BI50" s="4">
        <f t="shared" si="57"/>
        <v>9.9787000498962695E-3</v>
      </c>
      <c r="BJ50" s="4">
        <f t="shared" si="57"/>
        <v>2.9977081661660397E-3</v>
      </c>
      <c r="BK50" s="4">
        <f t="shared" si="57"/>
        <v>1.2808972343032516E-2</v>
      </c>
      <c r="BL50" s="4">
        <f t="shared" si="57"/>
        <v>9.6186466444550425E-4</v>
      </c>
      <c r="BM50" s="4">
        <f t="shared" si="57"/>
        <v>-1.1394071240674455E-2</v>
      </c>
      <c r="BN50" s="4">
        <f t="shared" ref="BN50:DY50" si="58">LN(BN22/BN21)</f>
        <v>-1.2599225732836604E-2</v>
      </c>
      <c r="BO50" s="4">
        <f t="shared" si="58"/>
        <v>-3.3032633737923811E-2</v>
      </c>
      <c r="BP50" s="4">
        <f t="shared" si="58"/>
        <v>3.1675096502688037E-2</v>
      </c>
      <c r="BQ50" s="4">
        <f t="shared" si="58"/>
        <v>-2.5674216557002587E-3</v>
      </c>
      <c r="BR50" s="4">
        <f t="shared" si="58"/>
        <v>-4.235927383914162E-2</v>
      </c>
      <c r="BS50" s="4">
        <f t="shared" si="58"/>
        <v>-7.0560977295511676E-3</v>
      </c>
      <c r="BT50" s="4">
        <f t="shared" si="58"/>
        <v>5.1851053839406872E-2</v>
      </c>
      <c r="BU50" s="4">
        <f t="shared" si="58"/>
        <v>-3.4501431717665738E-2</v>
      </c>
      <c r="BV50" s="4">
        <f t="shared" si="58"/>
        <v>-4.797965304354429E-2</v>
      </c>
      <c r="BW50" s="4">
        <f t="shared" si="58"/>
        <v>-3.5665858606501934E-2</v>
      </c>
      <c r="BX50" s="4">
        <f t="shared" si="58"/>
        <v>2.8351221331034772E-2</v>
      </c>
      <c r="BY50" s="4">
        <f t="shared" si="58"/>
        <v>6.297789140112732E-3</v>
      </c>
      <c r="BZ50" s="4">
        <f t="shared" si="58"/>
        <v>2.0487855820784433E-2</v>
      </c>
      <c r="CA50" s="4">
        <f t="shared" si="58"/>
        <v>5.0511709878263318E-3</v>
      </c>
      <c r="CB50" s="4">
        <f t="shared" si="58"/>
        <v>-5.4558123356469252E-3</v>
      </c>
      <c r="CC50" s="4">
        <f t="shared" si="58"/>
        <v>-1.2738903975475235E-3</v>
      </c>
      <c r="CD50" s="4">
        <f t="shared" si="58"/>
        <v>-2.9667869919463956E-2</v>
      </c>
      <c r="CE50" s="4">
        <f t="shared" si="58"/>
        <v>-2.9190630149321772E-2</v>
      </c>
      <c r="CF50" s="4">
        <f t="shared" si="58"/>
        <v>4.1830799351709073E-2</v>
      </c>
      <c r="CG50" s="4">
        <f t="shared" si="58"/>
        <v>-3.169546657554023E-3</v>
      </c>
      <c r="CH50" s="4">
        <f t="shared" si="58"/>
        <v>-3.3158426912664941E-2</v>
      </c>
      <c r="CI50" s="4">
        <f t="shared" si="58"/>
        <v>4.0899852515250664E-3</v>
      </c>
      <c r="CJ50" s="4">
        <f t="shared" si="58"/>
        <v>-1.5190200702955363E-2</v>
      </c>
      <c r="CK50" s="4">
        <f t="shared" si="58"/>
        <v>-1.5341085850531965E-2</v>
      </c>
      <c r="CL50" s="4">
        <f t="shared" si="58"/>
        <v>-2.2960989223658534E-2</v>
      </c>
      <c r="CM50" s="4">
        <f t="shared" si="58"/>
        <v>3.8927032992017073E-2</v>
      </c>
      <c r="CN50" s="4">
        <f t="shared" si="58"/>
        <v>1.3807689208170701E-2</v>
      </c>
      <c r="CO50" s="4">
        <f t="shared" si="58"/>
        <v>5.3083412211202059E-2</v>
      </c>
      <c r="CP50" s="4">
        <f t="shared" si="58"/>
        <v>-6.101378397960289E-3</v>
      </c>
      <c r="CQ50" s="4">
        <f t="shared" si="58"/>
        <v>-9.643762732805445E-3</v>
      </c>
      <c r="CR50" s="4">
        <f t="shared" si="58"/>
        <v>-1.6143064101411277E-2</v>
      </c>
      <c r="CS50" s="4">
        <f t="shared" si="58"/>
        <v>2.9730195259906897E-3</v>
      </c>
      <c r="CT50" s="4">
        <f t="shared" si="58"/>
        <v>-3.8688743929639009E-2</v>
      </c>
      <c r="CU50" s="4">
        <f t="shared" si="58"/>
        <v>1.3618920655549788E-2</v>
      </c>
      <c r="CV50" s="4">
        <f t="shared" si="58"/>
        <v>-1.1922948838978906E-2</v>
      </c>
      <c r="CW50" s="4">
        <f t="shared" si="58"/>
        <v>-4.2090643842710058E-2</v>
      </c>
      <c r="CX50" s="4">
        <f t="shared" si="58"/>
        <v>6.0120841912761546E-3</v>
      </c>
      <c r="CY50" s="4">
        <f t="shared" si="58"/>
        <v>1.0342327169178636E-2</v>
      </c>
      <c r="CZ50" s="4">
        <f t="shared" si="58"/>
        <v>-1.0198747569470301E-3</v>
      </c>
      <c r="DA50" s="4">
        <f t="shared" si="58"/>
        <v>-2.3302719803131988E-2</v>
      </c>
      <c r="DB50" s="4">
        <f t="shared" si="58"/>
        <v>6.317892453961349E-2</v>
      </c>
      <c r="DC50" s="4">
        <f t="shared" si="58"/>
        <v>1.2405623467480267E-2</v>
      </c>
      <c r="DD50" s="4">
        <f t="shared" si="58"/>
        <v>4.344852191470739E-2</v>
      </c>
      <c r="DE50" s="4">
        <f t="shared" si="58"/>
        <v>-8.7001611535138801E-3</v>
      </c>
      <c r="DF50" s="4">
        <f t="shared" si="58"/>
        <v>-4.8996653488791522E-3</v>
      </c>
      <c r="DG50" s="4">
        <f t="shared" si="58"/>
        <v>-1.7017854966250568E-2</v>
      </c>
      <c r="DH50" s="4">
        <f t="shared" si="58"/>
        <v>2.1122238204830383E-2</v>
      </c>
      <c r="DI50" s="4">
        <f t="shared" si="58"/>
        <v>-2.4902089761545926E-2</v>
      </c>
      <c r="DJ50" s="4">
        <f t="shared" si="58"/>
        <v>4.8124131170681865E-3</v>
      </c>
      <c r="DK50" s="4">
        <f t="shared" si="58"/>
        <v>1.5698996722821414E-2</v>
      </c>
      <c r="DL50" s="4">
        <f t="shared" si="58"/>
        <v>-3.4149710602028732E-2</v>
      </c>
      <c r="DM50" s="4">
        <f t="shared" si="58"/>
        <v>6.838395268039755E-3</v>
      </c>
      <c r="DN50" s="4">
        <f t="shared" si="58"/>
        <v>3.8694024768122313E-3</v>
      </c>
      <c r="DO50" s="4">
        <f t="shared" si="58"/>
        <v>9.6593347199549293E-3</v>
      </c>
      <c r="DP50" s="4">
        <f t="shared" si="58"/>
        <v>-1.8992539380319685E-2</v>
      </c>
      <c r="DQ50" s="4">
        <f t="shared" si="58"/>
        <v>1.405997162504527E-2</v>
      </c>
      <c r="DR50" s="4">
        <f t="shared" si="58"/>
        <v>3.4090639773375403E-3</v>
      </c>
      <c r="DS50" s="4">
        <f t="shared" si="58"/>
        <v>4.5280723481046101E-2</v>
      </c>
      <c r="DT50" s="4">
        <f t="shared" si="58"/>
        <v>2.7032616914113299E-3</v>
      </c>
      <c r="DU50" s="4">
        <f t="shared" si="58"/>
        <v>-9.0129518784428722E-3</v>
      </c>
      <c r="DV50" s="4">
        <f t="shared" si="58"/>
        <v>-1.0807794172771937E-3</v>
      </c>
      <c r="DW50" s="4">
        <f t="shared" si="58"/>
        <v>-4.3485131037095399E-2</v>
      </c>
      <c r="DX50" s="4">
        <f t="shared" si="58"/>
        <v>-2.5446665331794259E-2</v>
      </c>
      <c r="DY50" s="4">
        <f t="shared" si="58"/>
        <v>2.7724564879989297E-2</v>
      </c>
      <c r="DZ50" s="4">
        <f t="shared" ref="DZ50:EU50" si="59">LN(DZ22/DZ21)</f>
        <v>-1.1400604359987888E-3</v>
      </c>
      <c r="EA50" s="4">
        <f t="shared" si="59"/>
        <v>-3.2118346578048768E-2</v>
      </c>
      <c r="EB50" s="4">
        <f t="shared" si="59"/>
        <v>8.9407039950127574E-3</v>
      </c>
      <c r="EC50" s="4">
        <f t="shared" si="59"/>
        <v>-2.5501528624039239E-2</v>
      </c>
      <c r="ED50" s="4">
        <f t="shared" si="59"/>
        <v>9.9549452327187225E-3</v>
      </c>
      <c r="EE50" s="4">
        <f t="shared" si="59"/>
        <v>-2.471154311769826E-2</v>
      </c>
      <c r="EF50" s="4">
        <f t="shared" si="59"/>
        <v>2.1969042499418008E-2</v>
      </c>
      <c r="EG50" s="4">
        <f t="shared" si="59"/>
        <v>2.7420030565120494E-2</v>
      </c>
      <c r="EH50" s="4">
        <f t="shared" si="59"/>
        <v>1.1049813910388414E-2</v>
      </c>
      <c r="EI50" s="4">
        <f t="shared" si="59"/>
        <v>-9.3851226820243299E-4</v>
      </c>
      <c r="EJ50" s="4">
        <f t="shared" si="59"/>
        <v>-9.9025007899555435E-3</v>
      </c>
      <c r="EK50" s="4">
        <f t="shared" si="59"/>
        <v>7.248971793073737E-4</v>
      </c>
      <c r="EL50" s="4">
        <f t="shared" si="59"/>
        <v>-1.2074947134971467E-2</v>
      </c>
      <c r="EM50" s="4">
        <f t="shared" si="59"/>
        <v>-6.4924380397314791E-3</v>
      </c>
      <c r="EN50" s="4">
        <f t="shared" si="59"/>
        <v>7.2501295783958036E-3</v>
      </c>
      <c r="EO50" s="4">
        <f t="shared" si="59"/>
        <v>7.0481608749912049E-3</v>
      </c>
      <c r="EP50" s="4">
        <f t="shared" si="59"/>
        <v>-1.1613712239782279E-2</v>
      </c>
      <c r="EQ50" s="4">
        <f t="shared" si="59"/>
        <v>8.7774475539307596E-3</v>
      </c>
      <c r="ER50" s="4">
        <f t="shared" si="59"/>
        <v>-6.1812535018832939E-3</v>
      </c>
      <c r="ES50" s="4">
        <f t="shared" si="59"/>
        <v>-2.1709103649251767E-3</v>
      </c>
      <c r="ET50" s="4">
        <f t="shared" si="59"/>
        <v>-2.7709141121222657E-2</v>
      </c>
      <c r="EU50" s="4">
        <f t="shared" si="59"/>
        <v>2.4335293346029498E-2</v>
      </c>
    </row>
    <row r="51" spans="1:185" x14ac:dyDescent="0.25">
      <c r="A51" s="11">
        <v>5</v>
      </c>
      <c r="B51" s="4">
        <f t="shared" ref="B51:BM51" si="60">LN(B23/B22)</f>
        <v>3.2980694801572605E-2</v>
      </c>
      <c r="C51" s="4">
        <f t="shared" si="60"/>
        <v>2.1121766242560038E-2</v>
      </c>
      <c r="D51" s="4">
        <f t="shared" si="60"/>
        <v>-6.0753759917298866E-3</v>
      </c>
      <c r="E51" s="4">
        <f t="shared" si="60"/>
        <v>1.4136892310432156E-2</v>
      </c>
      <c r="F51" s="4">
        <f t="shared" si="60"/>
        <v>2.6887329935805702E-2</v>
      </c>
      <c r="G51" s="4">
        <f t="shared" si="60"/>
        <v>1.4388723630733628E-2</v>
      </c>
      <c r="H51" s="4">
        <f t="shared" si="60"/>
        <v>-3.4531929255645182E-2</v>
      </c>
      <c r="I51" s="4">
        <f t="shared" si="60"/>
        <v>-2.8735985817804954E-2</v>
      </c>
      <c r="J51" s="4">
        <f t="shared" si="60"/>
        <v>-2.5049501081968541E-2</v>
      </c>
      <c r="K51" s="4">
        <f t="shared" si="60"/>
        <v>5.1402107947942047E-2</v>
      </c>
      <c r="L51" s="4">
        <f t="shared" si="60"/>
        <v>-5.9994018382414083E-3</v>
      </c>
      <c r="M51" s="4">
        <f t="shared" si="60"/>
        <v>-1.0823263790535323E-2</v>
      </c>
      <c r="N51" s="4">
        <f t="shared" si="60"/>
        <v>6.3019750723167754E-3</v>
      </c>
      <c r="O51" s="4">
        <f t="shared" si="60"/>
        <v>2.1524028830411553E-2</v>
      </c>
      <c r="P51" s="4">
        <f t="shared" si="60"/>
        <v>2.2530788984659626E-3</v>
      </c>
      <c r="Q51" s="4">
        <f t="shared" si="60"/>
        <v>3.3375260619398182E-2</v>
      </c>
      <c r="R51" s="4">
        <f t="shared" si="60"/>
        <v>-7.7661456400916441E-3</v>
      </c>
      <c r="S51" s="4">
        <f t="shared" si="60"/>
        <v>3.3118085168776776E-2</v>
      </c>
      <c r="T51" s="4">
        <f t="shared" si="60"/>
        <v>5.414821622463168E-2</v>
      </c>
      <c r="U51" s="4">
        <f t="shared" si="60"/>
        <v>3.2752928892814271E-3</v>
      </c>
      <c r="V51" s="4">
        <f t="shared" si="60"/>
        <v>1.9759977165379225E-3</v>
      </c>
      <c r="W51" s="4">
        <f t="shared" si="60"/>
        <v>-2.3515740736658138E-2</v>
      </c>
      <c r="X51" s="4">
        <f t="shared" si="60"/>
        <v>1.2393141107123105E-2</v>
      </c>
      <c r="Y51" s="4">
        <f t="shared" si="60"/>
        <v>5.6315267983586019E-3</v>
      </c>
      <c r="Z51" s="4">
        <f t="shared" si="60"/>
        <v>2.1426492279008221E-2</v>
      </c>
      <c r="AA51" s="4">
        <f t="shared" si="60"/>
        <v>-1.1952290506724372E-2</v>
      </c>
      <c r="AB51" s="4">
        <f t="shared" si="60"/>
        <v>-8.5094691334103634E-2</v>
      </c>
      <c r="AC51" s="4">
        <f t="shared" si="60"/>
        <v>-9.324985341568609E-2</v>
      </c>
      <c r="AD51" s="4">
        <f t="shared" si="60"/>
        <v>3.9220713153281329E-2</v>
      </c>
      <c r="AE51" s="4">
        <f t="shared" si="60"/>
        <v>3.9845888225654755E-2</v>
      </c>
      <c r="AF51" s="4">
        <f t="shared" si="60"/>
        <v>-1.1163322154338708E-2</v>
      </c>
      <c r="AG51" s="4">
        <f t="shared" si="60"/>
        <v>6.7919661530053393E-3</v>
      </c>
      <c r="AH51" s="4">
        <f t="shared" si="60"/>
        <v>3.0509659155075062E-2</v>
      </c>
      <c r="AI51" s="4">
        <f t="shared" si="60"/>
        <v>2.1661517031730387E-2</v>
      </c>
      <c r="AJ51" s="4">
        <f t="shared" si="60"/>
        <v>-2.0196653964614432E-2</v>
      </c>
      <c r="AK51" s="4">
        <f t="shared" si="60"/>
        <v>1.3245226750020723E-2</v>
      </c>
      <c r="AL51" s="4">
        <f t="shared" si="60"/>
        <v>-4.4827827203107788E-2</v>
      </c>
      <c r="AM51" s="4">
        <f t="shared" si="60"/>
        <v>1.4077091704308481E-2</v>
      </c>
      <c r="AN51" s="4">
        <f t="shared" si="60"/>
        <v>-3.6531473305708308E-2</v>
      </c>
      <c r="AO51" s="4">
        <f t="shared" si="60"/>
        <v>-2.7085208918379244E-2</v>
      </c>
      <c r="AP51" s="4">
        <f t="shared" si="60"/>
        <v>-2.7645352825818592E-3</v>
      </c>
      <c r="AQ51" s="4">
        <f t="shared" si="60"/>
        <v>-3.6226157527735319E-3</v>
      </c>
      <c r="AR51" s="4">
        <f t="shared" si="60"/>
        <v>-5.7770115619556778E-2</v>
      </c>
      <c r="AS51" s="4">
        <f t="shared" si="60"/>
        <v>6.7234359291217932E-2</v>
      </c>
      <c r="AT51" s="4">
        <f t="shared" si="60"/>
        <v>3.862282917817561E-3</v>
      </c>
      <c r="AU51" s="4">
        <f t="shared" si="60"/>
        <v>-1.6743161295477416E-2</v>
      </c>
      <c r="AV51" s="4">
        <f t="shared" si="60"/>
        <v>-1.4151179546243151E-2</v>
      </c>
      <c r="AW51" s="4">
        <f t="shared" si="60"/>
        <v>7.1135730888021572E-3</v>
      </c>
      <c r="AX51" s="4">
        <f t="shared" si="60"/>
        <v>2.3741891555363576E-2</v>
      </c>
      <c r="AY51" s="4">
        <f t="shared" si="60"/>
        <v>-1.7549275744902743E-2</v>
      </c>
      <c r="AZ51" s="4">
        <f t="shared" si="60"/>
        <v>2.5618967450502184E-2</v>
      </c>
      <c r="BA51" s="4">
        <f t="shared" si="60"/>
        <v>5.4734674141719069E-3</v>
      </c>
      <c r="BB51" s="4">
        <f t="shared" si="60"/>
        <v>-5.0502360089318951E-2</v>
      </c>
      <c r="BC51" s="4">
        <f t="shared" si="60"/>
        <v>-2.2611446386546916E-2</v>
      </c>
      <c r="BD51" s="4">
        <f t="shared" si="60"/>
        <v>1.7507238583020179E-2</v>
      </c>
      <c r="BE51" s="4">
        <f t="shared" si="60"/>
        <v>2.9092960941664772E-2</v>
      </c>
      <c r="BF51" s="4">
        <f t="shared" si="60"/>
        <v>-1.324522675002068E-2</v>
      </c>
      <c r="BG51" s="4">
        <f t="shared" si="60"/>
        <v>-2.1421337705166681E-2</v>
      </c>
      <c r="BH51" s="4">
        <f t="shared" si="60"/>
        <v>9.6755668464307804E-2</v>
      </c>
      <c r="BI51" s="4">
        <f t="shared" si="60"/>
        <v>3.48467313301681E-2</v>
      </c>
      <c r="BJ51" s="4">
        <f t="shared" si="60"/>
        <v>1.5346866077674316E-2</v>
      </c>
      <c r="BK51" s="4">
        <f t="shared" si="60"/>
        <v>1.6454756236014518E-2</v>
      </c>
      <c r="BL51" s="4">
        <f t="shared" si="60"/>
        <v>2.3616745378326361E-2</v>
      </c>
      <c r="BM51" s="4">
        <f t="shared" si="60"/>
        <v>5.5028693059646965E-2</v>
      </c>
      <c r="BN51" s="4">
        <f t="shared" ref="BN51:DY51" si="61">LN(BN23/BN22)</f>
        <v>-3.0721990369701403E-3</v>
      </c>
      <c r="BO51" s="4">
        <f t="shared" si="61"/>
        <v>-3.4802287993406832E-3</v>
      </c>
      <c r="BP51" s="4">
        <f t="shared" si="61"/>
        <v>-1.2241974927532843E-2</v>
      </c>
      <c r="BQ51" s="4">
        <f t="shared" si="61"/>
        <v>2.7885229639990124E-2</v>
      </c>
      <c r="BR51" s="4">
        <f t="shared" si="61"/>
        <v>-8.004270767353637E-2</v>
      </c>
      <c r="BS51" s="4">
        <f t="shared" si="61"/>
        <v>3.5552419387126423E-2</v>
      </c>
      <c r="BT51" s="4">
        <f t="shared" si="61"/>
        <v>-1.3951781248421015E-2</v>
      </c>
      <c r="BU51" s="4">
        <f t="shared" si="61"/>
        <v>-4.5106075573499308E-3</v>
      </c>
      <c r="BV51" s="4">
        <f t="shared" si="61"/>
        <v>-2.8765165561366022E-2</v>
      </c>
      <c r="BW51" s="4">
        <f t="shared" si="61"/>
        <v>4.4543503493803746E-3</v>
      </c>
      <c r="BX51" s="4">
        <f t="shared" si="61"/>
        <v>1.9643461515290148E-2</v>
      </c>
      <c r="BY51" s="4">
        <f t="shared" si="61"/>
        <v>0</v>
      </c>
      <c r="BZ51" s="4">
        <f t="shared" si="61"/>
        <v>1.0757652699008635E-2</v>
      </c>
      <c r="CA51" s="4">
        <f t="shared" si="61"/>
        <v>4.5488939366663289E-2</v>
      </c>
      <c r="CB51" s="4">
        <f t="shared" si="61"/>
        <v>1.1762632557322879E-2</v>
      </c>
      <c r="CC51" s="4">
        <f t="shared" si="61"/>
        <v>3.5223176856428597E-2</v>
      </c>
      <c r="CD51" s="4">
        <f t="shared" si="61"/>
        <v>7.1653064362576842E-3</v>
      </c>
      <c r="CE51" s="4">
        <f t="shared" si="61"/>
        <v>-2.641215474492016E-2</v>
      </c>
      <c r="CF51" s="4">
        <f t="shared" si="61"/>
        <v>1.0723251724608272E-2</v>
      </c>
      <c r="CG51" s="4">
        <f t="shared" si="61"/>
        <v>-2.8442956969982683E-2</v>
      </c>
      <c r="CH51" s="4">
        <f t="shared" si="61"/>
        <v>3.9920039003968726E-3</v>
      </c>
      <c r="CI51" s="4">
        <f t="shared" si="61"/>
        <v>-1.9786313603914692E-2</v>
      </c>
      <c r="CJ51" s="4">
        <f t="shared" si="61"/>
        <v>-8.2759333575288252E-3</v>
      </c>
      <c r="CK51" s="4">
        <f t="shared" si="61"/>
        <v>-1.0210911327482083E-2</v>
      </c>
      <c r="CL51" s="4">
        <f t="shared" si="61"/>
        <v>2.602380215725663E-2</v>
      </c>
      <c r="CM51" s="4">
        <f t="shared" si="61"/>
        <v>9.4995317936314647E-3</v>
      </c>
      <c r="CN51" s="4">
        <f t="shared" si="61"/>
        <v>1.2853635192119711E-2</v>
      </c>
      <c r="CO51" s="4">
        <f t="shared" si="61"/>
        <v>3.7686698113552821E-3</v>
      </c>
      <c r="CP51" s="4">
        <f t="shared" si="61"/>
        <v>1.2248628020499782E-2</v>
      </c>
      <c r="CQ51" s="4">
        <f t="shared" si="61"/>
        <v>2.1128428444844659E-2</v>
      </c>
      <c r="CR51" s="4">
        <f t="shared" si="61"/>
        <v>6.6162094661965888E-3</v>
      </c>
      <c r="CS51" s="4">
        <f t="shared" si="61"/>
        <v>-7.0220507248511211E-3</v>
      </c>
      <c r="CT51" s="4">
        <f t="shared" si="61"/>
        <v>-1.2776755414597604E-2</v>
      </c>
      <c r="CU51" s="4">
        <f t="shared" si="61"/>
        <v>1.913932143284993E-2</v>
      </c>
      <c r="CV51" s="4">
        <f t="shared" si="61"/>
        <v>2.1320184865923575E-2</v>
      </c>
      <c r="CW51" s="4">
        <f t="shared" si="61"/>
        <v>-3.7577761127888958E-3</v>
      </c>
      <c r="CX51" s="4">
        <f t="shared" si="61"/>
        <v>-2.0000464430767833E-3</v>
      </c>
      <c r="CY51" s="4">
        <f t="shared" si="61"/>
        <v>-4.0291337628209044E-2</v>
      </c>
      <c r="CZ51" s="4">
        <f t="shared" si="61"/>
        <v>-4.4069221488009222E-2</v>
      </c>
      <c r="DA51" s="4">
        <f t="shared" si="61"/>
        <v>3.212264508952143E-2</v>
      </c>
      <c r="DB51" s="4">
        <f t="shared" si="61"/>
        <v>2.7173579858193729E-3</v>
      </c>
      <c r="DC51" s="4">
        <f t="shared" si="61"/>
        <v>-1.6903059193391942E-3</v>
      </c>
      <c r="DD51" s="4">
        <f t="shared" si="61"/>
        <v>-4.9449896077438031E-4</v>
      </c>
      <c r="DE51" s="4">
        <f t="shared" si="61"/>
        <v>1.6819964610128305E-2</v>
      </c>
      <c r="DF51" s="4">
        <f t="shared" si="61"/>
        <v>3.7540859517716532E-2</v>
      </c>
      <c r="DG51" s="4">
        <f t="shared" si="61"/>
        <v>1.612934057815275E-2</v>
      </c>
      <c r="DH51" s="4">
        <f t="shared" si="61"/>
        <v>1.5063888419479142E-2</v>
      </c>
      <c r="DI51" s="4">
        <f t="shared" si="61"/>
        <v>-3.0667761393264908E-2</v>
      </c>
      <c r="DJ51" s="4">
        <f t="shared" si="61"/>
        <v>-1.1302887955871579E-3</v>
      </c>
      <c r="DK51" s="4">
        <f t="shared" si="61"/>
        <v>-4.9342588935870325E-2</v>
      </c>
      <c r="DL51" s="4">
        <f t="shared" si="61"/>
        <v>1.12796967329947E-2</v>
      </c>
      <c r="DM51" s="4">
        <f t="shared" si="61"/>
        <v>-1.1883148402669678E-2</v>
      </c>
      <c r="DN51" s="4">
        <f t="shared" si="61"/>
        <v>-2.0466215627555043E-3</v>
      </c>
      <c r="DO51" s="4">
        <f t="shared" si="61"/>
        <v>-4.1434120716396329E-2</v>
      </c>
      <c r="DP51" s="4">
        <f t="shared" si="61"/>
        <v>7.6136864400913416E-3</v>
      </c>
      <c r="DQ51" s="4">
        <f t="shared" si="61"/>
        <v>1.162706563360468E-3</v>
      </c>
      <c r="DR51" s="4">
        <f t="shared" si="61"/>
        <v>1.9833838310940339E-3</v>
      </c>
      <c r="DS51" s="4">
        <f t="shared" si="61"/>
        <v>2.2912557542047383E-2</v>
      </c>
      <c r="DT51" s="4">
        <f t="shared" si="61"/>
        <v>3.0022205580037323E-2</v>
      </c>
      <c r="DU51" s="4">
        <f t="shared" si="61"/>
        <v>1.8791948882476962E-2</v>
      </c>
      <c r="DV51" s="4">
        <f t="shared" si="61"/>
        <v>2.2454835826527367E-2</v>
      </c>
      <c r="DW51" s="4">
        <f t="shared" si="61"/>
        <v>1.3063159939638467E-3</v>
      </c>
      <c r="DX51" s="4">
        <f t="shared" si="61"/>
        <v>-5.1679569136747552E-3</v>
      </c>
      <c r="DY51" s="4">
        <f t="shared" si="61"/>
        <v>2.7322213786060288E-2</v>
      </c>
      <c r="DZ51" s="4">
        <f t="shared" ref="DZ51:EU51" si="62">LN(DZ23/DZ22)</f>
        <v>-3.4819751168617345E-2</v>
      </c>
      <c r="EA51" s="4">
        <f t="shared" si="62"/>
        <v>-4.9080196751612546E-3</v>
      </c>
      <c r="EB51" s="4">
        <f t="shared" si="62"/>
        <v>-2.3456630355975595E-2</v>
      </c>
      <c r="EC51" s="4">
        <f t="shared" si="62"/>
        <v>-9.7067461951100345E-3</v>
      </c>
      <c r="ED51" s="4">
        <f t="shared" si="62"/>
        <v>-3.8990374499597386E-2</v>
      </c>
      <c r="EE51" s="4">
        <f t="shared" si="62"/>
        <v>3.9310303564103845E-2</v>
      </c>
      <c r="EF51" s="4">
        <f t="shared" si="62"/>
        <v>4.8662167506108847E-3</v>
      </c>
      <c r="EG51" s="4">
        <f t="shared" si="62"/>
        <v>2.4717220277996173E-2</v>
      </c>
      <c r="EH51" s="4">
        <f t="shared" si="62"/>
        <v>2.337487783537516E-2</v>
      </c>
      <c r="EI51" s="4">
        <f t="shared" si="62"/>
        <v>3.7322880746132138E-2</v>
      </c>
      <c r="EJ51" s="4">
        <f t="shared" si="62"/>
        <v>7.0831862362652218E-3</v>
      </c>
      <c r="EK51" s="4">
        <f t="shared" si="62"/>
        <v>3.2689627545302871E-2</v>
      </c>
      <c r="EL51" s="4">
        <f t="shared" si="62"/>
        <v>-1.0424471650888143E-2</v>
      </c>
      <c r="EM51" s="4">
        <f t="shared" si="62"/>
        <v>-3.7781467307450201E-3</v>
      </c>
      <c r="EN51" s="4">
        <f t="shared" si="62"/>
        <v>-5.5191533225981719E-3</v>
      </c>
      <c r="EO51" s="4">
        <f t="shared" si="62"/>
        <v>-8.3963550604795011E-3</v>
      </c>
      <c r="EP51" s="4">
        <f t="shared" si="62"/>
        <v>-5.6798110441937666E-3</v>
      </c>
      <c r="EQ51" s="4">
        <f t="shared" si="62"/>
        <v>0</v>
      </c>
      <c r="ER51" s="4">
        <f t="shared" si="62"/>
        <v>-1.9281941271111897E-2</v>
      </c>
      <c r="ES51" s="4">
        <f t="shared" si="62"/>
        <v>-2.7542362338769034E-2</v>
      </c>
      <c r="ET51" s="4">
        <f t="shared" si="62"/>
        <v>3.5932026128044997E-2</v>
      </c>
      <c r="EU51" s="4">
        <f t="shared" si="62"/>
        <v>1.6752922452139593E-2</v>
      </c>
    </row>
    <row r="52" spans="1:185" x14ac:dyDescent="0.25">
      <c r="A52" s="11">
        <v>6</v>
      </c>
      <c r="B52" s="4">
        <f t="shared" ref="B52:BM52" si="63">LN(B24/B23)</f>
        <v>0</v>
      </c>
      <c r="C52" s="4">
        <f t="shared" si="63"/>
        <v>-1.2131133105748967E-2</v>
      </c>
      <c r="D52" s="4">
        <f t="shared" si="63"/>
        <v>1.2180548199475071E-3</v>
      </c>
      <c r="E52" s="4">
        <f t="shared" si="63"/>
        <v>6.6622751384808011E-3</v>
      </c>
      <c r="F52" s="4">
        <f t="shared" si="63"/>
        <v>2.0423808818513488E-2</v>
      </c>
      <c r="G52" s="4">
        <f t="shared" si="63"/>
        <v>-2.4585486643031895E-2</v>
      </c>
      <c r="H52" s="4">
        <f t="shared" si="63"/>
        <v>3.5971226331283808E-3</v>
      </c>
      <c r="I52" s="4">
        <f t="shared" si="63"/>
        <v>-5.5021892870121434E-4</v>
      </c>
      <c r="J52" s="4">
        <f t="shared" si="63"/>
        <v>-2.6193773100495019E-2</v>
      </c>
      <c r="K52" s="4">
        <f t="shared" si="63"/>
        <v>6.6923884010627885E-3</v>
      </c>
      <c r="L52" s="4">
        <f t="shared" si="63"/>
        <v>2.1110358051407221E-2</v>
      </c>
      <c r="M52" s="4">
        <f t="shared" si="63"/>
        <v>-8.594408306156579E-4</v>
      </c>
      <c r="N52" s="4">
        <f t="shared" si="63"/>
        <v>5.7095226705629592E-4</v>
      </c>
      <c r="O52" s="4">
        <f t="shared" si="63"/>
        <v>-1.2361065153725025E-2</v>
      </c>
      <c r="P52" s="4">
        <f t="shared" si="63"/>
        <v>4.9040201148118495E-2</v>
      </c>
      <c r="Q52" s="4">
        <f t="shared" si="63"/>
        <v>6.9298162444915282E-2</v>
      </c>
      <c r="R52" s="4">
        <f t="shared" si="63"/>
        <v>2.0616237097593648E-3</v>
      </c>
      <c r="S52" s="4">
        <f t="shared" si="63"/>
        <v>2.8626759958735638E-2</v>
      </c>
      <c r="T52" s="4">
        <f t="shared" si="63"/>
        <v>-2.084070157631519E-2</v>
      </c>
      <c r="U52" s="4">
        <f t="shared" si="63"/>
        <v>-4.9667515415051537E-2</v>
      </c>
      <c r="V52" s="4">
        <f t="shared" si="63"/>
        <v>4.9246669998101233E-2</v>
      </c>
      <c r="W52" s="4">
        <f t="shared" si="63"/>
        <v>7.5738245103524698E-2</v>
      </c>
      <c r="X52" s="4">
        <f t="shared" si="63"/>
        <v>-1.6409516253060724E-2</v>
      </c>
      <c r="Y52" s="4">
        <f t="shared" si="63"/>
        <v>2.8039150914287571E-3</v>
      </c>
      <c r="Z52" s="4">
        <f t="shared" si="63"/>
        <v>-1.3437122807310457E-2</v>
      </c>
      <c r="AA52" s="4">
        <f t="shared" si="63"/>
        <v>-8.7558080753945819E-2</v>
      </c>
      <c r="AB52" s="4">
        <f t="shared" si="63"/>
        <v>1.4586011368064448E-2</v>
      </c>
      <c r="AC52" s="4">
        <f t="shared" si="63"/>
        <v>7.1382803692351768E-2</v>
      </c>
      <c r="AD52" s="4">
        <f t="shared" si="63"/>
        <v>-1.238404731593659E-2</v>
      </c>
      <c r="AE52" s="4">
        <f t="shared" si="63"/>
        <v>6.3466842022564335E-2</v>
      </c>
      <c r="AF52" s="4">
        <f t="shared" si="63"/>
        <v>4.3494705765077475E-2</v>
      </c>
      <c r="AG52" s="4">
        <f t="shared" si="63"/>
        <v>-9.977462394057E-3</v>
      </c>
      <c r="AH52" s="4">
        <f t="shared" si="63"/>
        <v>8.181502059086164E-2</v>
      </c>
      <c r="AI52" s="4">
        <f t="shared" si="63"/>
        <v>1.9461767335609695E-3</v>
      </c>
      <c r="AJ52" s="4">
        <f t="shared" si="63"/>
        <v>4.087075083221637E-2</v>
      </c>
      <c r="AK52" s="4">
        <f t="shared" si="63"/>
        <v>-5.8500209507661048E-4</v>
      </c>
      <c r="AL52" s="4">
        <f t="shared" si="63"/>
        <v>3.0666785990620893E-2</v>
      </c>
      <c r="AM52" s="4">
        <f t="shared" si="63"/>
        <v>-3.1679317248708538E-2</v>
      </c>
      <c r="AN52" s="4">
        <f t="shared" si="63"/>
        <v>-3.0627427721575239E-3</v>
      </c>
      <c r="AO52" s="4">
        <f t="shared" si="63"/>
        <v>1.5943677483353746E-2</v>
      </c>
      <c r="AP52" s="4">
        <f t="shared" si="63"/>
        <v>2.9400456070524866E-2</v>
      </c>
      <c r="AQ52" s="4">
        <f t="shared" si="63"/>
        <v>2.4121097172805216E-2</v>
      </c>
      <c r="AR52" s="4">
        <f t="shared" si="63"/>
        <v>4.9768617597952106E-2</v>
      </c>
      <c r="AS52" s="4">
        <f t="shared" si="63"/>
        <v>8.8586689698049552E-3</v>
      </c>
      <c r="AT52" s="4">
        <f t="shared" si="63"/>
        <v>3.6950562539390289E-2</v>
      </c>
      <c r="AU52" s="4">
        <f t="shared" si="63"/>
        <v>-7.6775435633059193E-4</v>
      </c>
      <c r="AV52" s="4">
        <f t="shared" si="63"/>
        <v>-1.5847863855715191E-3</v>
      </c>
      <c r="AW52" s="4">
        <f t="shared" si="63"/>
        <v>2.3175383770098583E-2</v>
      </c>
      <c r="AX52" s="4">
        <f t="shared" si="63"/>
        <v>4.4289854113327897E-3</v>
      </c>
      <c r="AY52" s="4">
        <f t="shared" si="63"/>
        <v>0.10301625088315847</v>
      </c>
      <c r="AZ52" s="4">
        <f t="shared" si="63"/>
        <v>1.8050546417302405E-3</v>
      </c>
      <c r="BA52" s="4">
        <f t="shared" si="63"/>
        <v>7.2625276497958649E-2</v>
      </c>
      <c r="BB52" s="4">
        <f t="shared" si="63"/>
        <v>-6.8390363677916953E-3</v>
      </c>
      <c r="BC52" s="4">
        <f t="shared" si="63"/>
        <v>-4.1666726948459453E-3</v>
      </c>
      <c r="BD52" s="4">
        <f t="shared" si="63"/>
        <v>1.012214656050877E-2</v>
      </c>
      <c r="BE52" s="4">
        <f t="shared" si="63"/>
        <v>4.2918520815410843E-3</v>
      </c>
      <c r="BF52" s="4">
        <f t="shared" si="63"/>
        <v>-8.8106296821549197E-3</v>
      </c>
      <c r="BG52" s="4">
        <f t="shared" si="63"/>
        <v>-1.434744840814154E-2</v>
      </c>
      <c r="BH52" s="4">
        <f t="shared" si="63"/>
        <v>-3.6779251503296473E-2</v>
      </c>
      <c r="BI52" s="4">
        <f t="shared" si="63"/>
        <v>5.3345980705292714E-2</v>
      </c>
      <c r="BJ52" s="4">
        <f t="shared" si="63"/>
        <v>-6.1599306826492038E-3</v>
      </c>
      <c r="BK52" s="4">
        <f t="shared" si="63"/>
        <v>-3.807780837951481E-3</v>
      </c>
      <c r="BL52" s="4">
        <f t="shared" si="63"/>
        <v>5.6179678803893723E-3</v>
      </c>
      <c r="BM52" s="4">
        <f t="shared" si="63"/>
        <v>-3.3003455976744543E-3</v>
      </c>
      <c r="BN52" s="4">
        <f t="shared" ref="BN52:DY52" si="64">LN(BN24/BN23)</f>
        <v>0.11661999981668066</v>
      </c>
      <c r="BO52" s="4">
        <f t="shared" si="64"/>
        <v>2.901075329096542E-3</v>
      </c>
      <c r="BP52" s="4">
        <f t="shared" si="64"/>
        <v>4.955973793472801E-2</v>
      </c>
      <c r="BQ52" s="4">
        <f t="shared" si="64"/>
        <v>-2.9209156748138602E-3</v>
      </c>
      <c r="BR52" s="4">
        <f t="shared" si="64"/>
        <v>9.3313431758241961E-3</v>
      </c>
      <c r="BS52" s="4">
        <f t="shared" si="64"/>
        <v>-1.6073754563992192E-2</v>
      </c>
      <c r="BT52" s="4">
        <f t="shared" si="64"/>
        <v>2.8515170308021233E-2</v>
      </c>
      <c r="BU52" s="4">
        <f t="shared" si="64"/>
        <v>8.1045018119390994E-3</v>
      </c>
      <c r="BV52" s="4">
        <f t="shared" si="64"/>
        <v>1.6401688697441838E-2</v>
      </c>
      <c r="BW52" s="4">
        <f t="shared" si="64"/>
        <v>-2.5203882182415458E-2</v>
      </c>
      <c r="BX52" s="4">
        <f t="shared" si="64"/>
        <v>9.0395015270542264E-2</v>
      </c>
      <c r="BY52" s="4">
        <f t="shared" si="64"/>
        <v>1.7778276164475668E-2</v>
      </c>
      <c r="BZ52" s="4">
        <f t="shared" si="64"/>
        <v>5.3357038108817019E-3</v>
      </c>
      <c r="CA52" s="4">
        <f t="shared" si="64"/>
        <v>3.29001179460712E-2</v>
      </c>
      <c r="CB52" s="4">
        <f t="shared" si="64"/>
        <v>2.0164961968116603E-2</v>
      </c>
      <c r="CC52" s="4">
        <f t="shared" si="64"/>
        <v>3.9806264483290096E-2</v>
      </c>
      <c r="CD52" s="4">
        <f t="shared" si="64"/>
        <v>-2.3020678226051718E-2</v>
      </c>
      <c r="CE52" s="4">
        <f t="shared" si="64"/>
        <v>7.3395197154435432E-2</v>
      </c>
      <c r="CF52" s="4">
        <f t="shared" si="64"/>
        <v>-1.7212935885446957E-2</v>
      </c>
      <c r="CG52" s="4">
        <f t="shared" si="64"/>
        <v>7.0517871722487703E-3</v>
      </c>
      <c r="CH52" s="4">
        <f t="shared" si="64"/>
        <v>1.0192631091559656E-2</v>
      </c>
      <c r="CI52" s="4">
        <f t="shared" si="64"/>
        <v>2.6295718540096314E-2</v>
      </c>
      <c r="CJ52" s="4">
        <f t="shared" si="64"/>
        <v>-5.9377152915254621E-4</v>
      </c>
      <c r="CK52" s="4">
        <f t="shared" si="64"/>
        <v>3.4644963623757317E-2</v>
      </c>
      <c r="CL52" s="4">
        <f t="shared" si="64"/>
        <v>1.2762265435217112E-2</v>
      </c>
      <c r="CM52" s="4">
        <f t="shared" si="64"/>
        <v>4.0967425173397423E-2</v>
      </c>
      <c r="CN52" s="4">
        <f t="shared" si="64"/>
        <v>-7.9497530643003189E-3</v>
      </c>
      <c r="CO52" s="4">
        <f t="shared" si="64"/>
        <v>-4.6403888617068748E-3</v>
      </c>
      <c r="CP52" s="4">
        <f t="shared" si="64"/>
        <v>3.9220658475345858E-2</v>
      </c>
      <c r="CQ52" s="4">
        <f t="shared" si="64"/>
        <v>1.0070364644373469E-3</v>
      </c>
      <c r="CR52" s="4">
        <f t="shared" si="64"/>
        <v>1.7002972698894998E-3</v>
      </c>
      <c r="CS52" s="4">
        <f t="shared" si="64"/>
        <v>-4.9235335434664089E-3</v>
      </c>
      <c r="CT52" s="4">
        <f t="shared" si="64"/>
        <v>8.4923506248298627E-2</v>
      </c>
      <c r="CU52" s="4">
        <f t="shared" si="64"/>
        <v>1.5052010020256249E-2</v>
      </c>
      <c r="CV52" s="4">
        <f t="shared" si="64"/>
        <v>-1.0804406674285472E-2</v>
      </c>
      <c r="CW52" s="4">
        <f t="shared" si="64"/>
        <v>-1.2824468636728138E-2</v>
      </c>
      <c r="CX52" s="4">
        <f t="shared" si="64"/>
        <v>5.9880837343048218E-3</v>
      </c>
      <c r="CY52" s="4">
        <f t="shared" si="64"/>
        <v>-9.8422155023976752E-3</v>
      </c>
      <c r="CZ52" s="4">
        <f t="shared" si="64"/>
        <v>3.1232025693290002E-2</v>
      </c>
      <c r="DA52" s="4">
        <f t="shared" si="64"/>
        <v>-1.3526295341745842E-2</v>
      </c>
      <c r="DB52" s="4">
        <f t="shared" si="64"/>
        <v>5.8307324389215785E-2</v>
      </c>
      <c r="DC52" s="4">
        <f t="shared" si="64"/>
        <v>1.1939922938266505E-2</v>
      </c>
      <c r="DD52" s="4">
        <f t="shared" si="64"/>
        <v>-1.8153418325638868E-3</v>
      </c>
      <c r="DE52" s="4">
        <f t="shared" si="64"/>
        <v>3.7936836691149209E-2</v>
      </c>
      <c r="DF52" s="4">
        <f t="shared" si="64"/>
        <v>5.9864456524575437E-3</v>
      </c>
      <c r="DG52" s="4">
        <f t="shared" si="64"/>
        <v>-6.9574354958886987E-3</v>
      </c>
      <c r="DH52" s="4">
        <f t="shared" si="64"/>
        <v>-6.3928991034578886E-3</v>
      </c>
      <c r="DI52" s="4">
        <f t="shared" si="64"/>
        <v>4.8790164169432049E-2</v>
      </c>
      <c r="DJ52" s="4">
        <f t="shared" si="64"/>
        <v>-2.2443937438306399E-2</v>
      </c>
      <c r="DK52" s="4">
        <f t="shared" si="64"/>
        <v>2.1778314350010972E-2</v>
      </c>
      <c r="DL52" s="4">
        <f t="shared" si="64"/>
        <v>-4.2149987977244275E-3</v>
      </c>
      <c r="DM52" s="4">
        <f t="shared" si="64"/>
        <v>2.609340340208843E-2</v>
      </c>
      <c r="DN52" s="4">
        <f t="shared" si="64"/>
        <v>-1.1907639138091817E-2</v>
      </c>
      <c r="DO52" s="4">
        <f t="shared" si="64"/>
        <v>3.9563220982879739E-2</v>
      </c>
      <c r="DP52" s="4">
        <f t="shared" si="64"/>
        <v>2.1718569312470279E-2</v>
      </c>
      <c r="DQ52" s="4">
        <f t="shared" si="64"/>
        <v>5.428132958093386E-2</v>
      </c>
      <c r="DR52" s="4">
        <f t="shared" si="64"/>
        <v>5.0817864893134713E-3</v>
      </c>
      <c r="DS52" s="4">
        <f t="shared" si="64"/>
        <v>-1.0747339487195006E-2</v>
      </c>
      <c r="DT52" s="4">
        <f t="shared" si="64"/>
        <v>2.4112331614137183E-2</v>
      </c>
      <c r="DU52" s="4">
        <f t="shared" si="64"/>
        <v>-1.2701393236275586E-3</v>
      </c>
      <c r="DV52" s="4">
        <f t="shared" si="64"/>
        <v>4.9255792312754919E-2</v>
      </c>
      <c r="DW52" s="4">
        <f t="shared" si="64"/>
        <v>-7.3375271661519706E-3</v>
      </c>
      <c r="DX52" s="4">
        <f t="shared" si="64"/>
        <v>5.0515788838690401E-2</v>
      </c>
      <c r="DY52" s="4">
        <f t="shared" si="64"/>
        <v>-1.4794463008725219E-2</v>
      </c>
      <c r="DZ52" s="4">
        <f t="shared" ref="DZ52:EU52" si="65">LN(DZ24/DZ23)</f>
        <v>1.0184194234968035E-2</v>
      </c>
      <c r="EA52" s="4">
        <f t="shared" si="65"/>
        <v>8.5732712420528365E-3</v>
      </c>
      <c r="EB52" s="4">
        <f t="shared" si="65"/>
        <v>-1.9090080111898893E-3</v>
      </c>
      <c r="EC52" s="4">
        <f t="shared" si="65"/>
        <v>-8.6248884958227377E-3</v>
      </c>
      <c r="ED52" s="4">
        <f t="shared" si="65"/>
        <v>3.1591503872023828E-2</v>
      </c>
      <c r="EE52" s="4">
        <f t="shared" si="65"/>
        <v>-2.1291826643074569E-2</v>
      </c>
      <c r="EF52" s="4">
        <f t="shared" si="65"/>
        <v>3.9373455134342338E-2</v>
      </c>
      <c r="EG52" s="4">
        <f t="shared" si="65"/>
        <v>2.219332317881063E-2</v>
      </c>
      <c r="EH52" s="4">
        <f t="shared" si="65"/>
        <v>-7.4959288706361229E-3</v>
      </c>
      <c r="EI52" s="4">
        <f t="shared" si="65"/>
        <v>6.2222128513429913E-3</v>
      </c>
      <c r="EJ52" s="4">
        <f t="shared" si="65"/>
        <v>1.2903486300508251E-2</v>
      </c>
      <c r="EK52" s="4">
        <f t="shared" si="65"/>
        <v>3.2237011090050165E-2</v>
      </c>
      <c r="EL52" s="4">
        <f t="shared" si="65"/>
        <v>-2.9950999156054601E-4</v>
      </c>
      <c r="EM52" s="4">
        <f t="shared" si="65"/>
        <v>2.9832757064700375E-2</v>
      </c>
      <c r="EN52" s="4">
        <f t="shared" si="65"/>
        <v>1.4593792927989161E-2</v>
      </c>
      <c r="EO52" s="4">
        <f t="shared" si="65"/>
        <v>-7.7873948114158785E-3</v>
      </c>
      <c r="EP52" s="4">
        <f t="shared" si="65"/>
        <v>9.2133970812262097E-3</v>
      </c>
      <c r="EQ52" s="4">
        <f t="shared" si="65"/>
        <v>8.7011682716908352E-3</v>
      </c>
      <c r="ER52" s="4">
        <f t="shared" si="65"/>
        <v>1.8945572742852267E-3</v>
      </c>
      <c r="ES52" s="4">
        <f t="shared" si="65"/>
        <v>-3.0765122032675491E-3</v>
      </c>
      <c r="ET52" s="4">
        <f t="shared" si="65"/>
        <v>-2.4519576920083108E-2</v>
      </c>
      <c r="EU52" s="4">
        <f t="shared" si="65"/>
        <v>2.8969342464286379E-2</v>
      </c>
    </row>
    <row r="53" spans="1:185" x14ac:dyDescent="0.25">
      <c r="A53" s="11">
        <v>7</v>
      </c>
      <c r="B53" s="4">
        <f t="shared" ref="B53:BM53" si="66">LN(B25/B24)</f>
        <v>3.1927537200823801E-2</v>
      </c>
      <c r="C53" s="4">
        <f t="shared" si="66"/>
        <v>2.7289024949399106E-2</v>
      </c>
      <c r="D53" s="4">
        <f t="shared" si="66"/>
        <v>-5.4928518533179718E-3</v>
      </c>
      <c r="E53" s="4">
        <f t="shared" si="66"/>
        <v>6.618119914318976E-3</v>
      </c>
      <c r="F53" s="4">
        <f t="shared" si="66"/>
        <v>1.0772069438972756E-2</v>
      </c>
      <c r="G53" s="4">
        <f t="shared" si="66"/>
        <v>-6.0210160830756095E-3</v>
      </c>
      <c r="H53" s="4">
        <f t="shared" si="66"/>
        <v>1.4949692152218547E-3</v>
      </c>
      <c r="I53" s="4">
        <f t="shared" si="66"/>
        <v>-5.5052183624383134E-4</v>
      </c>
      <c r="J53" s="4">
        <f t="shared" si="66"/>
        <v>-3.338656268218443E-4</v>
      </c>
      <c r="K53" s="4">
        <f t="shared" si="66"/>
        <v>-3.7641626789451814E-2</v>
      </c>
      <c r="L53" s="4">
        <f t="shared" si="66"/>
        <v>-1.6743543204182452E-2</v>
      </c>
      <c r="M53" s="4">
        <f t="shared" si="66"/>
        <v>-8.6018010455924732E-4</v>
      </c>
      <c r="N53" s="4">
        <f t="shared" si="66"/>
        <v>-2.2857675967729711E-3</v>
      </c>
      <c r="O53" s="4">
        <f t="shared" si="66"/>
        <v>1.3179749502106266E-2</v>
      </c>
      <c r="P53" s="4">
        <f t="shared" si="66"/>
        <v>-5.9701669865050251E-3</v>
      </c>
      <c r="Q53" s="4">
        <f t="shared" si="66"/>
        <v>2.6474571470976666E-2</v>
      </c>
      <c r="R53" s="4">
        <f t="shared" si="66"/>
        <v>8.6580868238975463E-3</v>
      </c>
      <c r="S53" s="4">
        <f t="shared" si="66"/>
        <v>-8.6260169504884104E-3</v>
      </c>
      <c r="T53" s="4">
        <f t="shared" si="66"/>
        <v>-5.3748172540223314E-2</v>
      </c>
      <c r="U53" s="4">
        <f t="shared" si="66"/>
        <v>0.12135196672947988</v>
      </c>
      <c r="V53" s="4">
        <f t="shared" si="66"/>
        <v>-8.8443621710237764E-3</v>
      </c>
      <c r="W53" s="4">
        <f t="shared" si="66"/>
        <v>-6.6889911627967024E-3</v>
      </c>
      <c r="X53" s="4">
        <f t="shared" si="66"/>
        <v>-1.6683287170689554E-2</v>
      </c>
      <c r="Y53" s="4">
        <f t="shared" si="66"/>
        <v>1.652930195120985E-2</v>
      </c>
      <c r="Z53" s="4">
        <f t="shared" si="66"/>
        <v>-2.8792508740787683E-2</v>
      </c>
      <c r="AA53" s="4">
        <f t="shared" si="66"/>
        <v>2.5199276592527693E-2</v>
      </c>
      <c r="AB53" s="4">
        <f t="shared" si="66"/>
        <v>1.437631461536266E-2</v>
      </c>
      <c r="AC53" s="4">
        <f t="shared" si="66"/>
        <v>-5.7672690854240961E-2</v>
      </c>
      <c r="AD53" s="4">
        <f t="shared" si="66"/>
        <v>7.7853088198622975E-4</v>
      </c>
      <c r="AE53" s="4">
        <f t="shared" si="66"/>
        <v>-3.106732901365826E-2</v>
      </c>
      <c r="AF53" s="4">
        <f t="shared" si="66"/>
        <v>4.2900107571775328E-3</v>
      </c>
      <c r="AG53" s="4">
        <f t="shared" si="66"/>
        <v>-5.0262424864638954E-3</v>
      </c>
      <c r="AH53" s="4">
        <f t="shared" si="66"/>
        <v>-1.8522096389189984E-2</v>
      </c>
      <c r="AI53" s="4">
        <f t="shared" si="66"/>
        <v>-1.8313154197766284E-2</v>
      </c>
      <c r="AJ53" s="4">
        <f t="shared" si="66"/>
        <v>3.1081603561036911E-2</v>
      </c>
      <c r="AK53" s="4">
        <f t="shared" si="66"/>
        <v>2.2794507227199947E-3</v>
      </c>
      <c r="AL53" s="4">
        <f t="shared" si="66"/>
        <v>1.4712279702932792E-2</v>
      </c>
      <c r="AM53" s="4">
        <f t="shared" si="66"/>
        <v>-3.2715821658138342E-2</v>
      </c>
      <c r="AN53" s="4">
        <f t="shared" si="66"/>
        <v>1.8070231870490696E-2</v>
      </c>
      <c r="AO53" s="4">
        <f t="shared" si="66"/>
        <v>-2.3561911930502485E-2</v>
      </c>
      <c r="AP53" s="4">
        <f t="shared" si="66"/>
        <v>4.7676078005155307E-3</v>
      </c>
      <c r="AQ53" s="4">
        <f t="shared" si="66"/>
        <v>2.3552947343745637E-2</v>
      </c>
      <c r="AR53" s="4">
        <f t="shared" si="66"/>
        <v>-6.6584929988040276E-3</v>
      </c>
      <c r="AS53" s="4">
        <f t="shared" si="66"/>
        <v>6.7613767881865901E-3</v>
      </c>
      <c r="AT53" s="4">
        <f t="shared" si="66"/>
        <v>-2.6257987710582241E-3</v>
      </c>
      <c r="AU53" s="4">
        <f t="shared" si="66"/>
        <v>-1.5372793188864781E-3</v>
      </c>
      <c r="AV53" s="4">
        <f t="shared" si="66"/>
        <v>-4.2938957470159259E-2</v>
      </c>
      <c r="AW53" s="4">
        <f t="shared" si="66"/>
        <v>-3.0838256515667802E-2</v>
      </c>
      <c r="AX53" s="4">
        <f t="shared" si="66"/>
        <v>-1.4626651858939068E-2</v>
      </c>
      <c r="AY53" s="4">
        <f t="shared" si="66"/>
        <v>7.3003365833519143E-2</v>
      </c>
      <c r="AZ53" s="4">
        <f t="shared" si="66"/>
        <v>1.803263912559137E-4</v>
      </c>
      <c r="BA53" s="4">
        <f t="shared" si="66"/>
        <v>3.0410565757789205E-3</v>
      </c>
      <c r="BB53" s="4">
        <f t="shared" si="66"/>
        <v>-6.8861310533233364E-3</v>
      </c>
      <c r="BC53" s="4">
        <f t="shared" si="66"/>
        <v>1.2448293526567863E-2</v>
      </c>
      <c r="BD53" s="4">
        <f t="shared" si="66"/>
        <v>-2.5804011956430128E-2</v>
      </c>
      <c r="BE53" s="4">
        <f t="shared" si="66"/>
        <v>2.7456846233039289E-2</v>
      </c>
      <c r="BF53" s="4">
        <f t="shared" si="66"/>
        <v>-8.8889474172460393E-3</v>
      </c>
      <c r="BG53" s="4">
        <f t="shared" si="66"/>
        <v>8.6331471447028754E-3</v>
      </c>
      <c r="BH53" s="4">
        <f t="shared" si="66"/>
        <v>4.047611338462262E-2</v>
      </c>
      <c r="BI53" s="4">
        <f t="shared" si="66"/>
        <v>6.4725145056175196E-3</v>
      </c>
      <c r="BJ53" s="4">
        <f t="shared" si="66"/>
        <v>7.8778883875332776E-3</v>
      </c>
      <c r="BK53" s="4">
        <f t="shared" si="66"/>
        <v>1.2932148551762552E-2</v>
      </c>
      <c r="BL53" s="4">
        <f t="shared" si="66"/>
        <v>-2.8050387499948507E-3</v>
      </c>
      <c r="BM53" s="4">
        <f t="shared" si="66"/>
        <v>-2.935221201252745E-2</v>
      </c>
      <c r="BN53" s="4">
        <f t="shared" ref="BN53:DY53" si="67">LN(BN25/BN24)</f>
        <v>1.7910860308671173E-2</v>
      </c>
      <c r="BO53" s="4">
        <f t="shared" si="67"/>
        <v>-4.5293719357065157E-3</v>
      </c>
      <c r="BP53" s="4">
        <f t="shared" si="67"/>
        <v>-1.1543777780944056E-2</v>
      </c>
      <c r="BQ53" s="4">
        <f t="shared" si="67"/>
        <v>-2.9294724228297896E-3</v>
      </c>
      <c r="BR53" s="4">
        <f t="shared" si="67"/>
        <v>1.0947755304926938E-2</v>
      </c>
      <c r="BS53" s="4">
        <f t="shared" si="67"/>
        <v>-2.9759462488056786E-2</v>
      </c>
      <c r="BT53" s="4">
        <f t="shared" si="67"/>
        <v>2.5769513179051611E-2</v>
      </c>
      <c r="BU53" s="4">
        <f t="shared" si="67"/>
        <v>8.0393465594171855E-3</v>
      </c>
      <c r="BV53" s="4">
        <f t="shared" si="67"/>
        <v>-4.6018857508712853E-2</v>
      </c>
      <c r="BW53" s="4">
        <f t="shared" si="67"/>
        <v>2.7867026656486556E-2</v>
      </c>
      <c r="BX53" s="4">
        <f t="shared" si="67"/>
        <v>1.3372758465164272E-2</v>
      </c>
      <c r="BY53" s="4">
        <f t="shared" si="67"/>
        <v>-4.4150631541914707E-3</v>
      </c>
      <c r="BZ53" s="4">
        <f t="shared" si="67"/>
        <v>-8.4613903652150293E-3</v>
      </c>
      <c r="CA53" s="4">
        <f t="shared" si="67"/>
        <v>3.6710761581236328E-3</v>
      </c>
      <c r="CB53" s="4">
        <f t="shared" si="67"/>
        <v>-3.7669237093114628E-2</v>
      </c>
      <c r="CC53" s="4">
        <f t="shared" si="67"/>
        <v>6.6298585386695818E-3</v>
      </c>
      <c r="CD53" s="4">
        <f t="shared" si="67"/>
        <v>-3.2014662606025036E-3</v>
      </c>
      <c r="CE53" s="4">
        <f t="shared" si="67"/>
        <v>-5.2768231195743863E-4</v>
      </c>
      <c r="CF53" s="4">
        <f t="shared" si="67"/>
        <v>-1.7514418013772803E-2</v>
      </c>
      <c r="CG53" s="4">
        <f t="shared" si="67"/>
        <v>1.0752798576078491E-2</v>
      </c>
      <c r="CH53" s="4">
        <f t="shared" si="67"/>
        <v>-4.0235356939083269E-2</v>
      </c>
      <c r="CI53" s="4">
        <f t="shared" si="67"/>
        <v>1.6207211470684758E-3</v>
      </c>
      <c r="CJ53" s="4">
        <f t="shared" si="67"/>
        <v>-5.9412430325104192E-4</v>
      </c>
      <c r="CK53" s="4">
        <f t="shared" si="67"/>
        <v>-1.9147642597289075E-2</v>
      </c>
      <c r="CL53" s="4">
        <f t="shared" si="67"/>
        <v>3.208830073013464E-2</v>
      </c>
      <c r="CM53" s="4">
        <f t="shared" si="67"/>
        <v>1.5584735592238762E-2</v>
      </c>
      <c r="CN53" s="4">
        <f t="shared" si="67"/>
        <v>8.4605021703219267E-3</v>
      </c>
      <c r="CO53" s="4">
        <f t="shared" si="67"/>
        <v>3.4569946806912652E-2</v>
      </c>
      <c r="CP53" s="4">
        <f t="shared" si="67"/>
        <v>-3.829538933023696E-3</v>
      </c>
      <c r="CQ53" s="4">
        <f t="shared" si="67"/>
        <v>-4.6615880189122501E-2</v>
      </c>
      <c r="CR53" s="4">
        <f t="shared" si="67"/>
        <v>4.7889748028993942E-2</v>
      </c>
      <c r="CS53" s="4">
        <f t="shared" si="67"/>
        <v>-1.5032687656155791E-3</v>
      </c>
      <c r="CT53" s="4">
        <f t="shared" si="67"/>
        <v>5.6089273435306055E-3</v>
      </c>
      <c r="CU53" s="4">
        <f t="shared" si="67"/>
        <v>1.4828802583507635E-2</v>
      </c>
      <c r="CV53" s="4">
        <f t="shared" si="67"/>
        <v>1.0439508287512075E-2</v>
      </c>
      <c r="CW53" s="4">
        <f t="shared" si="67"/>
        <v>-2.344668857534727E-2</v>
      </c>
      <c r="CX53" s="4">
        <f t="shared" si="67"/>
        <v>3.4233115983866358E-2</v>
      </c>
      <c r="CY53" s="4">
        <f t="shared" si="67"/>
        <v>-9.9400483984350158E-3</v>
      </c>
      <c r="CZ53" s="4">
        <f t="shared" si="67"/>
        <v>-5.7009317794432645E-3</v>
      </c>
      <c r="DA53" s="4">
        <f t="shared" si="67"/>
        <v>2.9986487742204731E-2</v>
      </c>
      <c r="DB53" s="4">
        <f t="shared" si="67"/>
        <v>3.6200976541088782E-3</v>
      </c>
      <c r="DC53" s="4">
        <f t="shared" si="67"/>
        <v>9.3178938683427682E-3</v>
      </c>
      <c r="DD53" s="4">
        <f t="shared" si="67"/>
        <v>2.6407384888375116E-2</v>
      </c>
      <c r="DE53" s="4">
        <f t="shared" si="67"/>
        <v>-9.2886821559389748E-3</v>
      </c>
      <c r="DF53" s="4">
        <f t="shared" si="67"/>
        <v>-2.6668280646977859E-2</v>
      </c>
      <c r="DG53" s="4">
        <f t="shared" si="67"/>
        <v>2.8588447658305521E-2</v>
      </c>
      <c r="DH53" s="4">
        <f t="shared" si="67"/>
        <v>-1.2341109518967854E-3</v>
      </c>
      <c r="DI53" s="4">
        <f t="shared" si="67"/>
        <v>1.5407459463066835E-3</v>
      </c>
      <c r="DJ53" s="4">
        <f t="shared" si="67"/>
        <v>-2.2959255663943735E-2</v>
      </c>
      <c r="DK53" s="4">
        <f t="shared" si="67"/>
        <v>1.9507683024930899E-2</v>
      </c>
      <c r="DL53" s="4">
        <f t="shared" si="67"/>
        <v>-4.2327728194756142E-3</v>
      </c>
      <c r="DM53" s="4">
        <f t="shared" si="67"/>
        <v>1.4452674150330785E-2</v>
      </c>
      <c r="DN53" s="4">
        <f t="shared" si="67"/>
        <v>-1.2051141498298964E-2</v>
      </c>
      <c r="DO53" s="4">
        <f t="shared" si="67"/>
        <v>-2.5194351216136297E-2</v>
      </c>
      <c r="DP53" s="4">
        <f t="shared" si="67"/>
        <v>3.2663820762222753E-2</v>
      </c>
      <c r="DQ53" s="4">
        <f t="shared" si="67"/>
        <v>-4.9655358627438573E-3</v>
      </c>
      <c r="DR53" s="4">
        <f t="shared" si="67"/>
        <v>8.4454879942518792E-4</v>
      </c>
      <c r="DS53" s="4">
        <f t="shared" si="67"/>
        <v>-5.6759028721299473E-3</v>
      </c>
      <c r="DT53" s="4">
        <f t="shared" si="67"/>
        <v>5.034750463072799E-3</v>
      </c>
      <c r="DU53" s="4">
        <f t="shared" si="67"/>
        <v>-1.5153402572226256E-2</v>
      </c>
      <c r="DV53" s="4">
        <f t="shared" si="67"/>
        <v>1.5728629046829364E-2</v>
      </c>
      <c r="DW53" s="4">
        <f t="shared" si="67"/>
        <v>-2.0536558878909645E-3</v>
      </c>
      <c r="DX53" s="4">
        <f t="shared" si="67"/>
        <v>-1.0947757024290865E-4</v>
      </c>
      <c r="DY53" s="4">
        <f t="shared" si="67"/>
        <v>-1.5016630100316144E-2</v>
      </c>
      <c r="DZ53" s="4">
        <f t="shared" ref="DZ53:EU53" si="68">LN(DZ25/DZ24)</f>
        <v>5.9578079556528666E-3</v>
      </c>
      <c r="EA53" s="4">
        <f t="shared" si="68"/>
        <v>-3.8960606344167495E-2</v>
      </c>
      <c r="EB53" s="4">
        <f t="shared" si="68"/>
        <v>-2.1676958582724209E-2</v>
      </c>
      <c r="EC53" s="4">
        <f t="shared" si="68"/>
        <v>-8.6999248467456314E-3</v>
      </c>
      <c r="ED53" s="4">
        <f t="shared" si="68"/>
        <v>-2.6812504068798468E-2</v>
      </c>
      <c r="EE53" s="4">
        <f t="shared" si="68"/>
        <v>7.1553646336965218E-2</v>
      </c>
      <c r="EF53" s="4">
        <f t="shared" si="68"/>
        <v>1.2787356988128339E-2</v>
      </c>
      <c r="EG53" s="4">
        <f t="shared" si="68"/>
        <v>-4.825201134849517E-4</v>
      </c>
      <c r="EH53" s="4">
        <f t="shared" si="68"/>
        <v>-2.1183991760062204E-3</v>
      </c>
      <c r="EI53" s="4">
        <f t="shared" si="68"/>
        <v>1.9760265082301578E-2</v>
      </c>
      <c r="EJ53" s="4">
        <f t="shared" si="68"/>
        <v>-1.6013818126987468E-2</v>
      </c>
      <c r="EK53" s="4">
        <f t="shared" si="68"/>
        <v>-1.7477829507259316E-3</v>
      </c>
      <c r="EL53" s="4">
        <f t="shared" si="68"/>
        <v>2.5723120852740697E-3</v>
      </c>
      <c r="EM53" s="4">
        <f t="shared" si="68"/>
        <v>-5.1345239059900332E-3</v>
      </c>
      <c r="EN53" s="4">
        <f t="shared" si="68"/>
        <v>1.4383873977599933E-2</v>
      </c>
      <c r="EO53" s="4">
        <f t="shared" si="68"/>
        <v>1.1714472904226872E-2</v>
      </c>
      <c r="EP53" s="4">
        <f t="shared" si="68"/>
        <v>-2.789882966290291E-2</v>
      </c>
      <c r="EQ53" s="4">
        <f t="shared" si="68"/>
        <v>-1.8738836171822218E-2</v>
      </c>
      <c r="ER53" s="4">
        <f t="shared" si="68"/>
        <v>1.8909747133196689E-3</v>
      </c>
      <c r="ES53" s="4">
        <f t="shared" si="68"/>
        <v>2.8002581206809744E-4</v>
      </c>
      <c r="ET53" s="4">
        <f t="shared" si="68"/>
        <v>6.1875376663499147E-2</v>
      </c>
      <c r="EU53" s="4">
        <f t="shared" si="68"/>
        <v>-7.2444703878093649E-4</v>
      </c>
    </row>
    <row r="54" spans="1:185" x14ac:dyDescent="0.25">
      <c r="A54" s="11">
        <v>8</v>
      </c>
      <c r="B54" s="4">
        <f t="shared" ref="B54:BM54" si="69">LN(B26/B25)</f>
        <v>-7.1729214276055825E-3</v>
      </c>
      <c r="C54" s="4">
        <f t="shared" si="69"/>
        <v>-6.3542646476521282E-3</v>
      </c>
      <c r="D54" s="4">
        <f t="shared" si="69"/>
        <v>-1.479680308597121E-2</v>
      </c>
      <c r="E54" s="4">
        <f t="shared" si="69"/>
        <v>-4.6280872574510253E-3</v>
      </c>
      <c r="F54" s="4">
        <f t="shared" si="69"/>
        <v>-7.1685169224798319E-3</v>
      </c>
      <c r="G54" s="4">
        <f t="shared" si="69"/>
        <v>-6.057488429179126E-3</v>
      </c>
      <c r="H54" s="4">
        <f t="shared" si="69"/>
        <v>1.4927376180213969E-3</v>
      </c>
      <c r="I54" s="4">
        <f t="shared" si="69"/>
        <v>2.5730719898065666E-2</v>
      </c>
      <c r="J54" s="4">
        <f t="shared" si="69"/>
        <v>-3.3397713030658324E-4</v>
      </c>
      <c r="K54" s="4">
        <f t="shared" si="69"/>
        <v>-2.8642868032113418E-2</v>
      </c>
      <c r="L54" s="4">
        <f t="shared" si="69"/>
        <v>-2.7270541937546621E-3</v>
      </c>
      <c r="M54" s="4">
        <f t="shared" si="69"/>
        <v>-9.5668512186659947E-4</v>
      </c>
      <c r="N54" s="4">
        <f t="shared" si="69"/>
        <v>-5.3537180146299478E-3</v>
      </c>
      <c r="O54" s="4">
        <f t="shared" si="69"/>
        <v>-9.8684914661165621E-3</v>
      </c>
      <c r="P54" s="4">
        <f t="shared" si="69"/>
        <v>-6.006024060213039E-3</v>
      </c>
      <c r="Q54" s="4">
        <f t="shared" si="69"/>
        <v>7.7040431166962926E-4</v>
      </c>
      <c r="R54" s="4">
        <f t="shared" si="69"/>
        <v>4.3010794232719628E-3</v>
      </c>
      <c r="S54" s="4">
        <f t="shared" si="69"/>
        <v>-9.7004418184226532E-3</v>
      </c>
      <c r="T54" s="4">
        <f t="shared" si="69"/>
        <v>-6.7360010180707753E-4</v>
      </c>
      <c r="U54" s="4">
        <f t="shared" si="69"/>
        <v>-3.4913395345709856E-2</v>
      </c>
      <c r="V54" s="4">
        <f t="shared" si="69"/>
        <v>-8.9232834405685475E-3</v>
      </c>
      <c r="W54" s="4">
        <f t="shared" si="69"/>
        <v>-6.7340352340469348E-3</v>
      </c>
      <c r="X54" s="4">
        <f t="shared" si="69"/>
        <v>-1.5066979364101099E-2</v>
      </c>
      <c r="Y54" s="4">
        <f t="shared" si="69"/>
        <v>1.626052087177967E-2</v>
      </c>
      <c r="Z54" s="4">
        <f t="shared" si="69"/>
        <v>1.2389929229083989E-2</v>
      </c>
      <c r="AA54" s="4">
        <f t="shared" si="69"/>
        <v>2.8272912944386146E-2</v>
      </c>
      <c r="AB54" s="4">
        <f t="shared" si="69"/>
        <v>-2.8005316927393289E-2</v>
      </c>
      <c r="AC54" s="4">
        <f t="shared" si="69"/>
        <v>-1.5275869358423871E-2</v>
      </c>
      <c r="AD54" s="4">
        <f t="shared" si="69"/>
        <v>-7.8125694231511375E-3</v>
      </c>
      <c r="AE54" s="4">
        <f t="shared" si="69"/>
        <v>-3.2063540260355197E-2</v>
      </c>
      <c r="AF54" s="4">
        <f t="shared" si="69"/>
        <v>-1.2347616913880035E-2</v>
      </c>
      <c r="AG54" s="4">
        <f t="shared" si="69"/>
        <v>1.0178586731205809E-2</v>
      </c>
      <c r="AH54" s="4">
        <f t="shared" si="69"/>
        <v>-9.2257253798703302E-3</v>
      </c>
      <c r="AI54" s="4">
        <f t="shared" si="69"/>
        <v>1.0179060381605385E-2</v>
      </c>
      <c r="AJ54" s="4">
        <f t="shared" si="69"/>
        <v>-3.049720351156571E-2</v>
      </c>
      <c r="AK54" s="4">
        <f t="shared" si="69"/>
        <v>2.2742666417402643E-3</v>
      </c>
      <c r="AL54" s="4">
        <f t="shared" si="69"/>
        <v>1.4498963110361066E-2</v>
      </c>
      <c r="AM54" s="4">
        <f t="shared" si="69"/>
        <v>-1.6573911766128564E-2</v>
      </c>
      <c r="AN54" s="4">
        <f t="shared" si="69"/>
        <v>1.7749485970622998E-2</v>
      </c>
      <c r="AO54" s="4">
        <f t="shared" si="69"/>
        <v>3.2934344621743123E-3</v>
      </c>
      <c r="AP54" s="4">
        <f t="shared" si="69"/>
        <v>2.9682420668498189E-3</v>
      </c>
      <c r="AQ54" s="4">
        <f t="shared" si="69"/>
        <v>-1.3087251800483745E-2</v>
      </c>
      <c r="AR54" s="4">
        <f t="shared" si="69"/>
        <v>-1.5116003427962234E-2</v>
      </c>
      <c r="AS54" s="4">
        <f t="shared" si="69"/>
        <v>-2.1454971546439137E-2</v>
      </c>
      <c r="AT54" s="4">
        <f t="shared" si="69"/>
        <v>-2.6327117463075555E-3</v>
      </c>
      <c r="AU54" s="4">
        <f t="shared" si="69"/>
        <v>-1.0261673553171185E-3</v>
      </c>
      <c r="AV54" s="4">
        <f t="shared" si="69"/>
        <v>7.4227144927669257E-3</v>
      </c>
      <c r="AW54" s="4">
        <f t="shared" si="69"/>
        <v>-6.062294675545879E-3</v>
      </c>
      <c r="AX54" s="4">
        <f t="shared" si="69"/>
        <v>-3.9861533425130678E-2</v>
      </c>
      <c r="AY54" s="4">
        <f t="shared" si="69"/>
        <v>3.3901551675681416E-2</v>
      </c>
      <c r="AZ54" s="4">
        <f t="shared" si="69"/>
        <v>1.8029387951114378E-4</v>
      </c>
      <c r="BA54" s="4">
        <f t="shared" si="69"/>
        <v>3.0318365821201758E-3</v>
      </c>
      <c r="BB54" s="4">
        <f t="shared" si="69"/>
        <v>-1.2906796297132593E-3</v>
      </c>
      <c r="BC54" s="4">
        <f t="shared" si="69"/>
        <v>1.2295236857037338E-2</v>
      </c>
      <c r="BD54" s="4">
        <f t="shared" si="69"/>
        <v>1.228491937788565E-2</v>
      </c>
      <c r="BE54" s="4">
        <f t="shared" si="69"/>
        <v>-3.7105793965402818E-3</v>
      </c>
      <c r="BF54" s="4">
        <f t="shared" si="69"/>
        <v>-1.1911853701555633E-3</v>
      </c>
      <c r="BG54" s="4">
        <f t="shared" si="69"/>
        <v>-6.3236772960403413E-3</v>
      </c>
      <c r="BH54" s="4">
        <f t="shared" si="69"/>
        <v>-3.7598413557007548E-2</v>
      </c>
      <c r="BI54" s="4">
        <f t="shared" si="69"/>
        <v>6.4308903302903314E-3</v>
      </c>
      <c r="BJ54" s="4">
        <f t="shared" si="69"/>
        <v>-8.3723561529406125E-3</v>
      </c>
      <c r="BK54" s="4">
        <f t="shared" si="69"/>
        <v>2.810524015935225E-2</v>
      </c>
      <c r="BL54" s="4">
        <f t="shared" si="69"/>
        <v>-4.3048254107203685E-2</v>
      </c>
      <c r="BM54" s="4">
        <f t="shared" si="69"/>
        <v>-3.5957970092334354E-2</v>
      </c>
      <c r="BN54" s="4">
        <f t="shared" ref="BN54:DY54" si="70">LN(BN26/BN25)</f>
        <v>-8.062559528914931E-2</v>
      </c>
      <c r="BO54" s="4">
        <f t="shared" si="70"/>
        <v>-4.5499805251951256E-3</v>
      </c>
      <c r="BP54" s="4">
        <f t="shared" si="70"/>
        <v>-1.1678594394018188E-2</v>
      </c>
      <c r="BQ54" s="4">
        <f t="shared" si="70"/>
        <v>1.3046671800876307E-2</v>
      </c>
      <c r="BR54" s="4">
        <f t="shared" si="70"/>
        <v>1.0829198715949355E-2</v>
      </c>
      <c r="BS54" s="4">
        <f t="shared" si="70"/>
        <v>-3.4505754885273024E-3</v>
      </c>
      <c r="BT54" s="4">
        <f t="shared" si="70"/>
        <v>6.1778769077274016E-3</v>
      </c>
      <c r="BU54" s="4">
        <f t="shared" si="70"/>
        <v>6.5031266724242601E-3</v>
      </c>
      <c r="BV54" s="4">
        <f t="shared" si="70"/>
        <v>3.1679790532501803E-3</v>
      </c>
      <c r="BW54" s="4">
        <f t="shared" si="70"/>
        <v>-1.6086164806211795E-2</v>
      </c>
      <c r="BX54" s="4">
        <f t="shared" si="70"/>
        <v>1.3196285136224789E-2</v>
      </c>
      <c r="BY54" s="4">
        <f t="shared" si="70"/>
        <v>-9.5505219750089635E-3</v>
      </c>
      <c r="BZ54" s="4">
        <f t="shared" si="70"/>
        <v>4.3323330314131721E-2</v>
      </c>
      <c r="CA54" s="4">
        <f t="shared" si="70"/>
        <v>-4.4068439882574044E-3</v>
      </c>
      <c r="CB54" s="4">
        <f t="shared" si="70"/>
        <v>-1.6254275451302116E-2</v>
      </c>
      <c r="CC54" s="4">
        <f t="shared" si="70"/>
        <v>-1.285760943885015E-2</v>
      </c>
      <c r="CD54" s="4">
        <f t="shared" si="70"/>
        <v>-3.2117485741106765E-3</v>
      </c>
      <c r="CE54" s="4">
        <f t="shared" si="70"/>
        <v>-5.2796090759514645E-4</v>
      </c>
      <c r="CF54" s="4">
        <f t="shared" si="70"/>
        <v>2.0429016297994445E-3</v>
      </c>
      <c r="CG54" s="4">
        <f t="shared" si="70"/>
        <v>1.0638404860960952E-2</v>
      </c>
      <c r="CH54" s="4">
        <f t="shared" si="70"/>
        <v>7.5957383300465954E-3</v>
      </c>
      <c r="CI54" s="4">
        <f t="shared" si="70"/>
        <v>1.0790438733885267E-3</v>
      </c>
      <c r="CJ54" s="4">
        <f t="shared" si="70"/>
        <v>5.2813463403814651E-4</v>
      </c>
      <c r="CK54" s="4">
        <f t="shared" si="70"/>
        <v>5.8564260465616817E-4</v>
      </c>
      <c r="CL54" s="4">
        <f t="shared" si="70"/>
        <v>-2.9916766554547395E-2</v>
      </c>
      <c r="CM54" s="4">
        <f t="shared" si="70"/>
        <v>1.5345574110845826E-2</v>
      </c>
      <c r="CN54" s="4">
        <f t="shared" si="70"/>
        <v>-6.5742085675028934E-3</v>
      </c>
      <c r="CO54" s="4">
        <f t="shared" si="70"/>
        <v>-6.5740441573287943E-3</v>
      </c>
      <c r="CP54" s="4">
        <f t="shared" si="70"/>
        <v>6.9303194326315199E-3</v>
      </c>
      <c r="CQ54" s="4">
        <f t="shared" si="70"/>
        <v>-4.4920038362771808E-3</v>
      </c>
      <c r="CR54" s="4">
        <f t="shared" si="70"/>
        <v>-1.2630087564375185E-2</v>
      </c>
      <c r="CS54" s="4">
        <f t="shared" si="70"/>
        <v>-1.5055319852503397E-3</v>
      </c>
      <c r="CT54" s="4">
        <f t="shared" si="70"/>
        <v>5.5776426694889615E-3</v>
      </c>
      <c r="CU54" s="4">
        <f t="shared" si="70"/>
        <v>-1.3809001602303182E-3</v>
      </c>
      <c r="CV54" s="4">
        <f t="shared" si="70"/>
        <v>1.0331649972564569E-2</v>
      </c>
      <c r="CW54" s="4">
        <f t="shared" si="70"/>
        <v>1.9331474311289988E-2</v>
      </c>
      <c r="CX54" s="4">
        <f t="shared" si="70"/>
        <v>2.5608185164141795E-3</v>
      </c>
      <c r="CY54" s="4">
        <f t="shared" si="70"/>
        <v>-7.5203895110120683E-3</v>
      </c>
      <c r="CZ54" s="4">
        <f t="shared" si="70"/>
        <v>1.1968966885839847E-2</v>
      </c>
      <c r="DA54" s="4">
        <f t="shared" si="70"/>
        <v>-3.1322460176692969E-2</v>
      </c>
      <c r="DB54" s="4">
        <f t="shared" si="70"/>
        <v>3.6070398035688163E-3</v>
      </c>
      <c r="DC54" s="4">
        <f t="shared" si="70"/>
        <v>-3.7056648994590454E-3</v>
      </c>
      <c r="DD54" s="4">
        <f t="shared" si="70"/>
        <v>2.8024883087670985E-2</v>
      </c>
      <c r="DE54" s="4">
        <f t="shared" si="70"/>
        <v>8.8020274130137209E-3</v>
      </c>
      <c r="DF54" s="4">
        <f t="shared" si="70"/>
        <v>-1.1489543613983582E-2</v>
      </c>
      <c r="DG54" s="4">
        <f t="shared" si="70"/>
        <v>-2.4568672473685736E-2</v>
      </c>
      <c r="DH54" s="4">
        <f t="shared" si="70"/>
        <v>-1.2356358638425521E-3</v>
      </c>
      <c r="DI54" s="4">
        <f t="shared" si="70"/>
        <v>1.5383756997151021E-3</v>
      </c>
      <c r="DJ54" s="4">
        <f t="shared" si="70"/>
        <v>-4.7449629556791488E-3</v>
      </c>
      <c r="DK54" s="4">
        <f t="shared" si="70"/>
        <v>1.9134403535013347E-2</v>
      </c>
      <c r="DL54" s="4">
        <f t="shared" si="70"/>
        <v>7.7465155773504893E-3</v>
      </c>
      <c r="DM54" s="4">
        <f t="shared" si="70"/>
        <v>-4.2769626578753857E-3</v>
      </c>
      <c r="DN54" s="4">
        <f t="shared" si="70"/>
        <v>-1.1490346052057931E-2</v>
      </c>
      <c r="DO54" s="4">
        <f t="shared" si="70"/>
        <v>-8.8179046631310532E-3</v>
      </c>
      <c r="DP54" s="4">
        <f t="shared" si="70"/>
        <v>-1.8314187914194823E-2</v>
      </c>
      <c r="DQ54" s="4">
        <f t="shared" si="70"/>
        <v>-4.9903155045158314E-3</v>
      </c>
      <c r="DR54" s="4">
        <f t="shared" si="70"/>
        <v>-8.0042074872143949E-3</v>
      </c>
      <c r="DS54" s="4">
        <f t="shared" si="70"/>
        <v>3.6829545167585923E-2</v>
      </c>
      <c r="DT54" s="4">
        <f t="shared" si="70"/>
        <v>-2.6255646685524804E-2</v>
      </c>
      <c r="DU54" s="4">
        <f t="shared" si="70"/>
        <v>-1.5823447926370408E-2</v>
      </c>
      <c r="DV54" s="4">
        <f t="shared" si="70"/>
        <v>-1.673570149594273E-2</v>
      </c>
      <c r="DW54" s="4">
        <f t="shared" si="70"/>
        <v>-2.0578820710110773E-3</v>
      </c>
      <c r="DX54" s="4">
        <f t="shared" si="70"/>
        <v>-1.0948955689367749E-4</v>
      </c>
      <c r="DY54" s="4">
        <f t="shared" si="70"/>
        <v>4.7354133388887078E-3</v>
      </c>
      <c r="DZ54" s="4">
        <f t="shared" ref="DZ54:EU54" si="71">LN(DZ26/DZ25)</f>
        <v>5.9225225996370973E-3</v>
      </c>
      <c r="EA54" s="4">
        <f t="shared" si="71"/>
        <v>9.1158281409701378E-3</v>
      </c>
      <c r="EB54" s="4">
        <f t="shared" si="71"/>
        <v>1.8064241277189416E-3</v>
      </c>
      <c r="EC54" s="4">
        <f t="shared" si="71"/>
        <v>-3.6744760913099733E-3</v>
      </c>
      <c r="ED54" s="4">
        <f t="shared" si="71"/>
        <v>4.2816502436761788E-3</v>
      </c>
      <c r="EE54" s="4">
        <f t="shared" si="71"/>
        <v>-3.0731658803330831E-2</v>
      </c>
      <c r="EF54" s="4">
        <f t="shared" si="71"/>
        <v>1.2625902888358652E-2</v>
      </c>
      <c r="EG54" s="4">
        <f t="shared" si="71"/>
        <v>-6.2938866797821796E-3</v>
      </c>
      <c r="EH54" s="4">
        <f t="shared" si="71"/>
        <v>1.9907356032091119E-2</v>
      </c>
      <c r="EI54" s="4">
        <f t="shared" si="71"/>
        <v>-1.0098440231539937E-2</v>
      </c>
      <c r="EJ54" s="4">
        <f t="shared" si="71"/>
        <v>-2.2917160359907325E-2</v>
      </c>
      <c r="EK54" s="4">
        <f t="shared" si="71"/>
        <v>2.9112768075366729E-3</v>
      </c>
      <c r="EL54" s="4">
        <f t="shared" si="71"/>
        <v>2.5657122689703576E-3</v>
      </c>
      <c r="EM54" s="4">
        <f t="shared" si="71"/>
        <v>-5.1610233623381142E-3</v>
      </c>
      <c r="EN54" s="4">
        <f t="shared" si="71"/>
        <v>2.1258808792948883E-3</v>
      </c>
      <c r="EO54" s="4">
        <f t="shared" si="71"/>
        <v>1.1578831463598357E-2</v>
      </c>
      <c r="EP54" s="4">
        <f t="shared" si="71"/>
        <v>7.1080373791703568E-3</v>
      </c>
      <c r="EQ54" s="4">
        <f t="shared" si="71"/>
        <v>4.6131280610447137E-3</v>
      </c>
      <c r="ER54" s="4">
        <f t="shared" si="71"/>
        <v>1.6778591055318761E-3</v>
      </c>
      <c r="ES54" s="4">
        <f t="shared" si="71"/>
        <v>-5.5225503598038484E-3</v>
      </c>
      <c r="ET54" s="4">
        <f t="shared" si="71"/>
        <v>1.4231592275501716E-2</v>
      </c>
      <c r="EU54" s="4">
        <f t="shared" si="71"/>
        <v>-7.249722427984292E-4</v>
      </c>
    </row>
    <row r="55" spans="1:185" x14ac:dyDescent="0.25">
      <c r="A55" s="11">
        <v>9</v>
      </c>
      <c r="B55" s="4">
        <f t="shared" ref="B55:BM55" si="72">LN(B27/B26)</f>
        <v>-7.2247441736961971E-3</v>
      </c>
      <c r="C55" s="4">
        <f t="shared" si="72"/>
        <v>-6.3948996701510448E-3</v>
      </c>
      <c r="D55" s="4">
        <f t="shared" si="72"/>
        <v>-4.7732889557193132E-3</v>
      </c>
      <c r="E55" s="4">
        <f t="shared" si="72"/>
        <v>-9.543969952821911E-3</v>
      </c>
      <c r="F55" s="4">
        <f t="shared" si="72"/>
        <v>9.5466257358876368E-3</v>
      </c>
      <c r="G55" s="4">
        <f t="shared" si="72"/>
        <v>-6.0944053325383048E-3</v>
      </c>
      <c r="H55" s="4">
        <f t="shared" si="72"/>
        <v>1.4905126732758609E-3</v>
      </c>
      <c r="I55" s="4">
        <f t="shared" si="72"/>
        <v>2.5085224298988941E-2</v>
      </c>
      <c r="J55" s="4">
        <f t="shared" si="72"/>
        <v>-3.3408870829085052E-4</v>
      </c>
      <c r="K55" s="4">
        <f t="shared" si="72"/>
        <v>-2.9487535055806358E-2</v>
      </c>
      <c r="L55" s="4">
        <f t="shared" si="72"/>
        <v>-2.7345113590530557E-3</v>
      </c>
      <c r="M55" s="4">
        <f t="shared" si="72"/>
        <v>-9.5760124480028593E-4</v>
      </c>
      <c r="N55" s="4">
        <f t="shared" si="72"/>
        <v>-5.3825346565849162E-3</v>
      </c>
      <c r="O55" s="4">
        <f t="shared" si="72"/>
        <v>-1.3783651882874899E-3</v>
      </c>
      <c r="P55" s="4">
        <f t="shared" si="72"/>
        <v>-6.0423144559602409E-3</v>
      </c>
      <c r="Q55" s="4">
        <f t="shared" si="72"/>
        <v>7.6981124573734456E-4</v>
      </c>
      <c r="R55" s="4">
        <f t="shared" si="72"/>
        <v>4.2826593370478578E-3</v>
      </c>
      <c r="S55" s="4">
        <f t="shared" si="72"/>
        <v>1.2583993515535559E-2</v>
      </c>
      <c r="T55" s="4">
        <f t="shared" si="72"/>
        <v>-2.0193554217116699E-2</v>
      </c>
      <c r="U55" s="4">
        <f t="shared" si="72"/>
        <v>7.6118274764391779E-3</v>
      </c>
      <c r="V55" s="4">
        <f t="shared" si="72"/>
        <v>-9.0036258842296768E-3</v>
      </c>
      <c r="W55" s="4">
        <f t="shared" si="72"/>
        <v>-6.779690079613503E-3</v>
      </c>
      <c r="X55" s="4">
        <f t="shared" si="72"/>
        <v>-1.5297470462931843E-2</v>
      </c>
      <c r="Y55" s="4">
        <f t="shared" si="72"/>
        <v>1.6000341346442428E-2</v>
      </c>
      <c r="Z55" s="4">
        <f t="shared" si="72"/>
        <v>1.2238295695512668E-2</v>
      </c>
      <c r="AA55" s="4">
        <f t="shared" si="72"/>
        <v>2.7495485126105002E-2</v>
      </c>
      <c r="AB55" s="4">
        <f t="shared" si="72"/>
        <v>-2.8812267879058041E-2</v>
      </c>
      <c r="AC55" s="4">
        <f t="shared" si="72"/>
        <v>-1.5512846250818287E-2</v>
      </c>
      <c r="AD55" s="4">
        <f t="shared" si="72"/>
        <v>-7.8740614568584295E-3</v>
      </c>
      <c r="AE55" s="4">
        <f t="shared" si="72"/>
        <v>-3.3125763526032831E-2</v>
      </c>
      <c r="AF55" s="4">
        <f t="shared" si="72"/>
        <v>-1.2501988666440466E-2</v>
      </c>
      <c r="AG55" s="4">
        <f t="shared" si="72"/>
        <v>1.0076026148611293E-2</v>
      </c>
      <c r="AH55" s="4">
        <f t="shared" si="72"/>
        <v>5.5017743304923384E-3</v>
      </c>
      <c r="AI55" s="4">
        <f t="shared" si="72"/>
        <v>-1.3076303389551679E-3</v>
      </c>
      <c r="AJ55" s="4">
        <f t="shared" si="72"/>
        <v>7.2769935119670051E-3</v>
      </c>
      <c r="AK55" s="4">
        <f t="shared" si="72"/>
        <v>2.2691060872402566E-3</v>
      </c>
      <c r="AL55" s="4">
        <f t="shared" si="72"/>
        <v>1.4291744062216102E-2</v>
      </c>
      <c r="AM55" s="4">
        <f t="shared" si="72"/>
        <v>-1.6853242420877813E-2</v>
      </c>
      <c r="AN55" s="4">
        <f t="shared" si="72"/>
        <v>1.7439928224115123E-2</v>
      </c>
      <c r="AO55" s="4">
        <f t="shared" si="72"/>
        <v>3.2826233475749681E-3</v>
      </c>
      <c r="AP55" s="4">
        <f t="shared" si="72"/>
        <v>2.9594576736573955E-3</v>
      </c>
      <c r="AQ55" s="4">
        <f t="shared" si="72"/>
        <v>-1.3260801762115722E-2</v>
      </c>
      <c r="AR55" s="4">
        <f t="shared" si="72"/>
        <v>-1.5348008461866557E-2</v>
      </c>
      <c r="AS55" s="4">
        <f t="shared" si="72"/>
        <v>-4.0241328263736402E-3</v>
      </c>
      <c r="AT55" s="4">
        <f t="shared" si="72"/>
        <v>-2.6396612174255725E-3</v>
      </c>
      <c r="AU55" s="4">
        <f t="shared" si="72"/>
        <v>-1.0272214565275803E-3</v>
      </c>
      <c r="AV55" s="4">
        <f t="shared" si="72"/>
        <v>7.3680235086294819E-3</v>
      </c>
      <c r="AW55" s="4">
        <f t="shared" si="72"/>
        <v>-4.432140219339035E-3</v>
      </c>
      <c r="AX55" s="4">
        <f t="shared" si="72"/>
        <v>-5.3476063265952417E-3</v>
      </c>
      <c r="AY55" s="4">
        <f t="shared" si="72"/>
        <v>-1.4299280011423493E-2</v>
      </c>
      <c r="AZ55" s="4">
        <f t="shared" si="72"/>
        <v>1.802613794876028E-4</v>
      </c>
      <c r="BA55" s="4">
        <f t="shared" si="72"/>
        <v>3.0226723265861072E-3</v>
      </c>
      <c r="BB55" s="4">
        <f t="shared" si="72"/>
        <v>-1.2923476367143717E-3</v>
      </c>
      <c r="BC55" s="4">
        <f t="shared" si="72"/>
        <v>1.214589830210812E-2</v>
      </c>
      <c r="BD55" s="4">
        <f t="shared" si="72"/>
        <v>1.2135829834515199E-2</v>
      </c>
      <c r="BE55" s="4">
        <f t="shared" si="72"/>
        <v>-3.724399090980211E-3</v>
      </c>
      <c r="BF55" s="4">
        <f t="shared" si="72"/>
        <v>-1.1926059851254701E-3</v>
      </c>
      <c r="BG55" s="4">
        <f t="shared" si="72"/>
        <v>-6.3639208125575632E-3</v>
      </c>
      <c r="BH55" s="4">
        <f t="shared" si="72"/>
        <v>-1.5976996528537463E-3</v>
      </c>
      <c r="BI55" s="4">
        <f t="shared" si="72"/>
        <v>6.3897980987709883E-3</v>
      </c>
      <c r="BJ55" s="4">
        <f t="shared" si="72"/>
        <v>-8.4430447469776623E-3</v>
      </c>
      <c r="BK55" s="4">
        <f t="shared" si="72"/>
        <v>2.7336881350884103E-2</v>
      </c>
      <c r="BL55" s="4">
        <f t="shared" si="72"/>
        <v>-1.396422673391652E-4</v>
      </c>
      <c r="BM55" s="4">
        <f t="shared" si="72"/>
        <v>-2.0199693101171763E-2</v>
      </c>
      <c r="BN55" s="4">
        <f t="shared" ref="BN55:DY55" si="73">LN(BN27/BN26)</f>
        <v>-7.0216908839492677E-3</v>
      </c>
      <c r="BO55" s="4">
        <f t="shared" si="73"/>
        <v>-4.5707775098957869E-3</v>
      </c>
      <c r="BP55" s="4">
        <f t="shared" si="73"/>
        <v>-1.1816597227187956E-2</v>
      </c>
      <c r="BQ55" s="4">
        <f t="shared" si="73"/>
        <v>1.2878645980854104E-2</v>
      </c>
      <c r="BR55" s="4">
        <f t="shared" si="73"/>
        <v>1.0713182413091386E-2</v>
      </c>
      <c r="BS55" s="4">
        <f t="shared" si="73"/>
        <v>-3.4625231980989018E-3</v>
      </c>
      <c r="BT55" s="4">
        <f t="shared" si="73"/>
        <v>6.1399449636219561E-3</v>
      </c>
      <c r="BU55" s="4">
        <f t="shared" si="73"/>
        <v>6.4611091142895037E-3</v>
      </c>
      <c r="BV55" s="4">
        <f t="shared" si="73"/>
        <v>3.1579746473760447E-3</v>
      </c>
      <c r="BW55" s="4">
        <f t="shared" si="73"/>
        <v>3.5971170493144375E-3</v>
      </c>
      <c r="BX55" s="4">
        <f t="shared" si="73"/>
        <v>1.3024408861431103E-2</v>
      </c>
      <c r="BY55" s="4">
        <f t="shared" si="73"/>
        <v>-9.6426146851914182E-3</v>
      </c>
      <c r="BZ55" s="4">
        <f t="shared" si="73"/>
        <v>4.1524098379147494E-2</v>
      </c>
      <c r="CA55" s="4">
        <f t="shared" si="73"/>
        <v>-4.4264254677321528E-3</v>
      </c>
      <c r="CB55" s="4">
        <f t="shared" si="73"/>
        <v>-2.275663935370827E-2</v>
      </c>
      <c r="CC55" s="4">
        <f t="shared" si="73"/>
        <v>-9.1147526277147173E-3</v>
      </c>
      <c r="CD55" s="4">
        <f t="shared" si="73"/>
        <v>-3.2220971489588285E-3</v>
      </c>
      <c r="CE55" s="4">
        <f t="shared" si="73"/>
        <v>-5.2823979756461083E-4</v>
      </c>
      <c r="CF55" s="4">
        <f t="shared" si="73"/>
        <v>2.0387366898487521E-3</v>
      </c>
      <c r="CG55" s="4">
        <f t="shared" si="73"/>
        <v>1.0526419503502145E-2</v>
      </c>
      <c r="CH55" s="4">
        <f t="shared" si="73"/>
        <v>7.5384777524036229E-3</v>
      </c>
      <c r="CI55" s="4">
        <f t="shared" si="73"/>
        <v>1.0778807926101785E-3</v>
      </c>
      <c r="CJ55" s="4">
        <f t="shared" si="73"/>
        <v>5.278558550730636E-4</v>
      </c>
      <c r="CK55" s="4">
        <f t="shared" si="73"/>
        <v>5.8529982813057665E-4</v>
      </c>
      <c r="CL55" s="4">
        <f t="shared" si="73"/>
        <v>4.0890033419078015E-3</v>
      </c>
      <c r="CM55" s="4">
        <f t="shared" si="73"/>
        <v>1.5113642113147894E-2</v>
      </c>
      <c r="CN55" s="4">
        <f t="shared" si="73"/>
        <v>-6.6177149636471744E-3</v>
      </c>
      <c r="CO55" s="4">
        <f t="shared" si="73"/>
        <v>-6.6175483702439215E-3</v>
      </c>
      <c r="CP55" s="4">
        <f t="shared" si="73"/>
        <v>-5.4127204718868657E-3</v>
      </c>
      <c r="CQ55" s="4">
        <f t="shared" si="73"/>
        <v>-1.5658693441516609E-2</v>
      </c>
      <c r="CR55" s="4">
        <f t="shared" si="73"/>
        <v>-8.8873784888749568E-4</v>
      </c>
      <c r="CS55" s="4">
        <f t="shared" si="73"/>
        <v>-1.5078020298640628E-3</v>
      </c>
      <c r="CT55" s="4">
        <f t="shared" si="73"/>
        <v>5.5467050509616532E-3</v>
      </c>
      <c r="CU55" s="4">
        <f t="shared" si="73"/>
        <v>-1.3828096826464253E-3</v>
      </c>
      <c r="CV55" s="4">
        <f t="shared" si="73"/>
        <v>1.0225997614403341E-2</v>
      </c>
      <c r="CW55" s="4">
        <f t="shared" si="73"/>
        <v>1.896484470222275E-2</v>
      </c>
      <c r="CX55" s="4">
        <f t="shared" si="73"/>
        <v>2.5542774718122739E-3</v>
      </c>
      <c r="CY55" s="4">
        <f t="shared" si="73"/>
        <v>-7.577374590006002E-3</v>
      </c>
      <c r="CZ55" s="4">
        <f t="shared" si="73"/>
        <v>1.1827403416021636E-2</v>
      </c>
      <c r="DA55" s="4">
        <f t="shared" si="73"/>
        <v>-9.2224251281993602E-3</v>
      </c>
      <c r="DB55" s="4">
        <f t="shared" si="73"/>
        <v>3.5940758150432616E-3</v>
      </c>
      <c r="DC55" s="4">
        <f t="shared" si="73"/>
        <v>-3.7194479429759303E-3</v>
      </c>
      <c r="DD55" s="4">
        <f t="shared" si="73"/>
        <v>2.7260852250184788E-2</v>
      </c>
      <c r="DE55" s="4">
        <f t="shared" si="73"/>
        <v>-2.4372669639834243E-3</v>
      </c>
      <c r="DF55" s="4">
        <f t="shared" si="73"/>
        <v>-1.3430620638932198E-2</v>
      </c>
      <c r="DG55" s="4">
        <f t="shared" si="73"/>
        <v>1.4251187260668222E-2</v>
      </c>
      <c r="DH55" s="4">
        <f t="shared" si="73"/>
        <v>-1.2371645489234041E-3</v>
      </c>
      <c r="DI55" s="4">
        <f t="shared" si="73"/>
        <v>1.5360127345846865E-3</v>
      </c>
      <c r="DJ55" s="4">
        <f t="shared" si="73"/>
        <v>-4.7675850125969916E-3</v>
      </c>
      <c r="DK55" s="4">
        <f t="shared" si="73"/>
        <v>1.8775141643142555E-2</v>
      </c>
      <c r="DL55" s="4">
        <f t="shared" si="73"/>
        <v>7.6869680640117705E-3</v>
      </c>
      <c r="DM55" s="4">
        <f t="shared" si="73"/>
        <v>-4.2953336677008878E-3</v>
      </c>
      <c r="DN55" s="4">
        <f t="shared" si="73"/>
        <v>-1.1623910290362742E-2</v>
      </c>
      <c r="DO55" s="4">
        <f t="shared" si="73"/>
        <v>-8.8963523629470992E-3</v>
      </c>
      <c r="DP55" s="4">
        <f t="shared" si="73"/>
        <v>3.4595519686075149E-3</v>
      </c>
      <c r="DQ55" s="4">
        <f t="shared" si="73"/>
        <v>-5.0153437041639158E-3</v>
      </c>
      <c r="DR55" s="4">
        <f t="shared" si="73"/>
        <v>-8.0687921211177703E-3</v>
      </c>
      <c r="DS55" s="4">
        <f t="shared" si="73"/>
        <v>3.5521173862345469E-2</v>
      </c>
      <c r="DT55" s="4">
        <f t="shared" si="73"/>
        <v>1.2365794817134983E-3</v>
      </c>
      <c r="DU55" s="4">
        <f t="shared" si="73"/>
        <v>-1.4007781587462581E-2</v>
      </c>
      <c r="DV55" s="4">
        <f t="shared" si="73"/>
        <v>-1.1229921838486477E-2</v>
      </c>
      <c r="DW55" s="4">
        <f t="shared" si="73"/>
        <v>-2.0621256839852219E-3</v>
      </c>
      <c r="DX55" s="4">
        <f t="shared" si="73"/>
        <v>-1.0950154616611362E-4</v>
      </c>
      <c r="DY55" s="4">
        <f t="shared" si="73"/>
        <v>4.7130948451855753E-3</v>
      </c>
      <c r="DZ55" s="4">
        <f t="shared" ref="DZ55:EU55" si="74">LN(DZ27/DZ26)</f>
        <v>5.8876527418929023E-3</v>
      </c>
      <c r="EA55" s="4">
        <f t="shared" si="74"/>
        <v>9.033479925363715E-3</v>
      </c>
      <c r="EB55" s="4">
        <f t="shared" si="74"/>
        <v>1.8031668427437547E-3</v>
      </c>
      <c r="EC55" s="4">
        <f t="shared" si="74"/>
        <v>-3.6880276761339153E-3</v>
      </c>
      <c r="ED55" s="4">
        <f t="shared" si="74"/>
        <v>4.2633958460446091E-3</v>
      </c>
      <c r="EE55" s="4">
        <f t="shared" si="74"/>
        <v>-3.5226775121093789E-3</v>
      </c>
      <c r="EF55" s="4">
        <f t="shared" si="74"/>
        <v>1.2468475067737621E-2</v>
      </c>
      <c r="EG55" s="4">
        <f t="shared" si="74"/>
        <v>-6.3337507215068889E-3</v>
      </c>
      <c r="EH55" s="4">
        <f t="shared" si="74"/>
        <v>1.9518776222318825E-2</v>
      </c>
      <c r="EI55" s="4">
        <f t="shared" si="74"/>
        <v>-1.9605871313722292E-3</v>
      </c>
      <c r="EJ55" s="4">
        <f t="shared" si="74"/>
        <v>-1.2636242164619199E-2</v>
      </c>
      <c r="EK55" s="4">
        <f t="shared" si="74"/>
        <v>-8.7591946153711599E-3</v>
      </c>
      <c r="EL55" s="4">
        <f t="shared" si="74"/>
        <v>2.5591462324876337E-3</v>
      </c>
      <c r="EM55" s="4">
        <f t="shared" si="74"/>
        <v>-5.1877977675545131E-3</v>
      </c>
      <c r="EN55" s="4">
        <f t="shared" si="74"/>
        <v>2.1213710953505199E-3</v>
      </c>
      <c r="EO55" s="4">
        <f t="shared" si="74"/>
        <v>1.1446295275921647E-2</v>
      </c>
      <c r="EP55" s="4">
        <f t="shared" si="74"/>
        <v>7.0578695687255966E-3</v>
      </c>
      <c r="EQ55" s="4">
        <f t="shared" si="74"/>
        <v>4.5919447942677468E-3</v>
      </c>
      <c r="ER55" s="4">
        <f t="shared" si="74"/>
        <v>1.6750486093122239E-3</v>
      </c>
      <c r="ES55" s="4">
        <f t="shared" si="74"/>
        <v>-5.5532183662676564E-3</v>
      </c>
      <c r="ET55" s="4">
        <f t="shared" si="74"/>
        <v>-7.6707794024810096E-4</v>
      </c>
      <c r="EU55" s="4">
        <f t="shared" si="74"/>
        <v>-7.2549820888197756E-4</v>
      </c>
    </row>
    <row r="56" spans="1:185" s="14" customFormat="1" x14ac:dyDescent="0.25">
      <c r="EV56" s="26"/>
    </row>
    <row r="57" spans="1:185" s="14" customFormat="1" x14ac:dyDescent="0.25">
      <c r="A57" s="15" t="s">
        <v>10</v>
      </c>
      <c r="EV57" s="26"/>
      <c r="EY57" s="14" t="s">
        <v>4</v>
      </c>
    </row>
    <row r="58" spans="1:185" x14ac:dyDescent="0.25">
      <c r="A58" s="12">
        <v>-15</v>
      </c>
      <c r="B58" s="4">
        <f>B31-AVERAGE(B$31:B$45)</f>
        <v>-8.3323511546700389E-3</v>
      </c>
      <c r="C58" s="4">
        <f t="shared" ref="C58:BM58" si="75">C31-AVERAGE(C$31:C$45)</f>
        <v>-6.975614359964754E-3</v>
      </c>
      <c r="D58" s="4">
        <f t="shared" si="75"/>
        <v>1.7228099593296648E-2</v>
      </c>
      <c r="E58" s="4">
        <f t="shared" si="75"/>
        <v>5.7332224828901459E-3</v>
      </c>
      <c r="F58" s="4">
        <f t="shared" si="75"/>
        <v>-3.3084594264076159E-2</v>
      </c>
      <c r="G58" s="4">
        <f t="shared" si="75"/>
        <v>-1.2305118859386364E-2</v>
      </c>
      <c r="H58" s="4">
        <f t="shared" si="75"/>
        <v>-1.4718212326585659E-3</v>
      </c>
      <c r="I58" s="4">
        <f t="shared" si="75"/>
        <v>9.3440010607847256E-3</v>
      </c>
      <c r="J58" s="4">
        <f t="shared" si="75"/>
        <v>1.7987788531815846E-2</v>
      </c>
      <c r="K58" s="4">
        <f t="shared" si="75"/>
        <v>1.3727722813770955E-2</v>
      </c>
      <c r="L58" s="4">
        <f t="shared" si="75"/>
        <v>-1.3942584531880802E-2</v>
      </c>
      <c r="M58" s="4">
        <f t="shared" si="75"/>
        <v>2.3445207473614952E-2</v>
      </c>
      <c r="N58" s="4">
        <f t="shared" si="75"/>
        <v>-3.6004090408006194E-2</v>
      </c>
      <c r="O58" s="4">
        <f t="shared" si="75"/>
        <v>1.9576950966647872E-2</v>
      </c>
      <c r="P58" s="4">
        <f t="shared" si="75"/>
        <v>-3.6137118359086597E-2</v>
      </c>
      <c r="Q58" s="4">
        <f t="shared" si="75"/>
        <v>-1.1048956675545056E-2</v>
      </c>
      <c r="R58" s="4">
        <f t="shared" si="75"/>
        <v>-2.2636026186547299E-2</v>
      </c>
      <c r="S58" s="4">
        <f t="shared" si="75"/>
        <v>-3.4515368700664177E-2</v>
      </c>
      <c r="T58" s="4">
        <f t="shared" si="75"/>
        <v>4.2878673093898256E-2</v>
      </c>
      <c r="U58" s="4">
        <f t="shared" si="75"/>
        <v>-4.7636752668192478E-2</v>
      </c>
      <c r="V58" s="4">
        <f t="shared" si="75"/>
        <v>1.9839569347755874E-2</v>
      </c>
      <c r="W58" s="4">
        <f t="shared" si="75"/>
        <v>-6.7654932096481574E-2</v>
      </c>
      <c r="X58" s="4">
        <f t="shared" si="75"/>
        <v>-2.4953839381152053E-2</v>
      </c>
      <c r="Y58" s="4">
        <f t="shared" si="75"/>
        <v>3.7139142980714161E-3</v>
      </c>
      <c r="Z58" s="4">
        <f t="shared" si="75"/>
        <v>1.7740991238206688E-2</v>
      </c>
      <c r="AA58" s="4">
        <f t="shared" si="75"/>
        <v>-3.3827706399412523E-2</v>
      </c>
      <c r="AB58" s="4">
        <f t="shared" si="75"/>
        <v>-5.5415445664465775E-2</v>
      </c>
      <c r="AC58" s="4">
        <f t="shared" si="75"/>
        <v>3.9173202749497933E-2</v>
      </c>
      <c r="AD58" s="4">
        <f t="shared" si="75"/>
        <v>-3.2163507004495051E-2</v>
      </c>
      <c r="AE58" s="4">
        <f t="shared" si="75"/>
        <v>8.9257377439915832E-3</v>
      </c>
      <c r="AF58" s="4">
        <f t="shared" si="75"/>
        <v>-1.9806762172535974E-2</v>
      </c>
      <c r="AG58" s="4">
        <f t="shared" si="75"/>
        <v>-2.4267274806420765E-2</v>
      </c>
      <c r="AH58" s="4">
        <f t="shared" si="75"/>
        <v>8.5299792662223966E-3</v>
      </c>
      <c r="AI58" s="4">
        <f t="shared" si="75"/>
        <v>2.7867163642492927E-2</v>
      </c>
      <c r="AJ58" s="4">
        <f t="shared" si="75"/>
        <v>-4.7592215925255393E-2</v>
      </c>
      <c r="AK58" s="4">
        <f t="shared" si="75"/>
        <v>2.6282296278507519E-2</v>
      </c>
      <c r="AL58" s="4">
        <f t="shared" si="75"/>
        <v>-5.4513031505771983E-2</v>
      </c>
      <c r="AM58" s="4">
        <f t="shared" si="75"/>
        <v>2.8840402161306553E-2</v>
      </c>
      <c r="AN58" s="4">
        <f t="shared" si="75"/>
        <v>2.7472024545646612E-2</v>
      </c>
      <c r="AO58" s="4">
        <f t="shared" si="75"/>
        <v>2.2575716961665881E-2</v>
      </c>
      <c r="AP58" s="4">
        <f t="shared" si="75"/>
        <v>-1.5376228919395914E-4</v>
      </c>
      <c r="AQ58" s="4">
        <f t="shared" si="75"/>
        <v>-5.5005891898410056E-2</v>
      </c>
      <c r="AR58" s="4">
        <f t="shared" si="75"/>
        <v>-3.3766981659177284E-3</v>
      </c>
      <c r="AS58" s="4">
        <f t="shared" si="75"/>
        <v>-2.906046468657858E-3</v>
      </c>
      <c r="AT58" s="4">
        <f t="shared" si="75"/>
        <v>-1.5618485632942856E-3</v>
      </c>
      <c r="AU58" s="4">
        <f t="shared" si="75"/>
        <v>3.3093502370590097E-2</v>
      </c>
      <c r="AV58" s="4">
        <f t="shared" si="75"/>
        <v>-6.9506551852331899E-3</v>
      </c>
      <c r="AW58" s="4">
        <f t="shared" si="75"/>
        <v>-1.985637423835172E-3</v>
      </c>
      <c r="AX58" s="4">
        <f t="shared" si="75"/>
        <v>1.2422519998557098E-2</v>
      </c>
      <c r="AY58" s="4">
        <f t="shared" si="75"/>
        <v>-7.99735248176216E-2</v>
      </c>
      <c r="AZ58" s="4">
        <f t="shared" si="75"/>
        <v>5.6972338669111632E-2</v>
      </c>
      <c r="BA58" s="4">
        <f t="shared" si="75"/>
        <v>-1.6562037812612264E-2</v>
      </c>
      <c r="BB58" s="4">
        <f t="shared" si="75"/>
        <v>1.6271372479486824E-2</v>
      </c>
      <c r="BC58" s="4">
        <f t="shared" si="75"/>
        <v>-6.8498773416177536E-2</v>
      </c>
      <c r="BD58" s="4">
        <f t="shared" si="75"/>
        <v>1.7847138051206763E-2</v>
      </c>
      <c r="BE58" s="4">
        <f t="shared" si="75"/>
        <v>1.0590098298002818E-2</v>
      </c>
      <c r="BF58" s="4">
        <f t="shared" si="75"/>
        <v>1.6158592924318097E-2</v>
      </c>
      <c r="BG58" s="4">
        <f t="shared" si="75"/>
        <v>-2.7570338839092989E-2</v>
      </c>
      <c r="BH58" s="4">
        <f t="shared" si="75"/>
        <v>1.3168509322846484E-2</v>
      </c>
      <c r="BI58" s="4">
        <f t="shared" si="75"/>
        <v>-2.1178923976585287E-2</v>
      </c>
      <c r="BJ58" s="4">
        <f t="shared" si="75"/>
        <v>8.8013461051406339E-3</v>
      </c>
      <c r="BK58" s="4">
        <f t="shared" si="75"/>
        <v>-1.0106142580915781E-2</v>
      </c>
      <c r="BL58" s="4">
        <f t="shared" si="75"/>
        <v>-2.4359292556742601E-2</v>
      </c>
      <c r="BM58" s="4">
        <f t="shared" si="75"/>
        <v>3.8916164317886616E-2</v>
      </c>
      <c r="BN58" s="4">
        <f t="shared" ref="BN58:DY58" si="76">BN31-AVERAGE(BN$31:BN$45)</f>
        <v>-5.4775592570765266E-2</v>
      </c>
      <c r="BO58" s="4">
        <f t="shared" si="76"/>
        <v>-8.5986308382853486E-3</v>
      </c>
      <c r="BP58" s="4">
        <f t="shared" si="76"/>
        <v>2.4452897641467283E-2</v>
      </c>
      <c r="BQ58" s="4">
        <f t="shared" si="76"/>
        <v>2.1342251064918497E-2</v>
      </c>
      <c r="BR58" s="4">
        <f t="shared" si="76"/>
        <v>-5.8679990183001613E-3</v>
      </c>
      <c r="BS58" s="4">
        <f t="shared" si="76"/>
        <v>1.7450247014849797E-2</v>
      </c>
      <c r="BT58" s="4">
        <f t="shared" si="76"/>
        <v>6.5730967082494179E-3</v>
      </c>
      <c r="BU58" s="4">
        <f t="shared" si="76"/>
        <v>5.5641109605590305E-3</v>
      </c>
      <c r="BV58" s="4">
        <f t="shared" si="76"/>
        <v>2.1091724581824194E-3</v>
      </c>
      <c r="BW58" s="4">
        <f t="shared" si="76"/>
        <v>-2.0013741794846492E-2</v>
      </c>
      <c r="BX58" s="4">
        <f t="shared" si="76"/>
        <v>-1.7754961335458008E-2</v>
      </c>
      <c r="BY58" s="4">
        <f t="shared" si="76"/>
        <v>1.8811033086303476E-2</v>
      </c>
      <c r="BZ58" s="4">
        <f t="shared" si="76"/>
        <v>-2.7019710936792143E-2</v>
      </c>
      <c r="CA58" s="4">
        <f t="shared" si="76"/>
        <v>2.9621833234403433E-3</v>
      </c>
      <c r="CB58" s="4">
        <f t="shared" si="76"/>
        <v>1.8077757980560848E-2</v>
      </c>
      <c r="CC58" s="4">
        <f t="shared" si="76"/>
        <v>-5.4549015908435146E-3</v>
      </c>
      <c r="CD58" s="4">
        <f t="shared" si="76"/>
        <v>4.2196649489112132E-3</v>
      </c>
      <c r="CE58" s="4">
        <f t="shared" si="76"/>
        <v>-1.7719217616631418E-2</v>
      </c>
      <c r="CF58" s="4">
        <f t="shared" si="76"/>
        <v>1.750466305014765E-2</v>
      </c>
      <c r="CG58" s="4">
        <f t="shared" si="76"/>
        <v>2.6261216550242408E-2</v>
      </c>
      <c r="CH58" s="4">
        <f t="shared" si="76"/>
        <v>3.5061516294547332E-2</v>
      </c>
      <c r="CI58" s="4">
        <f t="shared" si="76"/>
        <v>-1.8578414633294488E-2</v>
      </c>
      <c r="CJ58" s="4">
        <f t="shared" si="76"/>
        <v>7.3691722760406489E-3</v>
      </c>
      <c r="CK58" s="4">
        <f t="shared" si="76"/>
        <v>7.66846509869888E-3</v>
      </c>
      <c r="CL58" s="4">
        <f t="shared" si="76"/>
        <v>3.2303571890085168E-2</v>
      </c>
      <c r="CM58" s="4">
        <f t="shared" si="76"/>
        <v>3.6273814384942885E-3</v>
      </c>
      <c r="CN58" s="4">
        <f t="shared" si="76"/>
        <v>-9.672755460524006E-3</v>
      </c>
      <c r="CO58" s="4">
        <f t="shared" si="76"/>
        <v>1.9199667380559299E-2</v>
      </c>
      <c r="CP58" s="4">
        <f t="shared" si="76"/>
        <v>-2.195316358552438E-2</v>
      </c>
      <c r="CQ58" s="4">
        <f t="shared" si="76"/>
        <v>-4.2050393220770064E-3</v>
      </c>
      <c r="CR58" s="4">
        <f t="shared" si="76"/>
        <v>-5.05378490856601E-2</v>
      </c>
      <c r="CS58" s="4">
        <f t="shared" si="76"/>
        <v>1.5309867542386476E-2</v>
      </c>
      <c r="CT58" s="4">
        <f t="shared" si="76"/>
        <v>9.6585397316061115E-3</v>
      </c>
      <c r="CU58" s="4">
        <f t="shared" si="76"/>
        <v>4.0331838199476257E-2</v>
      </c>
      <c r="CV58" s="4">
        <f t="shared" si="76"/>
        <v>2.2209440687002466E-2</v>
      </c>
      <c r="CW58" s="4">
        <f t="shared" si="76"/>
        <v>-3.0055252601073213E-3</v>
      </c>
      <c r="CX58" s="4">
        <f t="shared" si="76"/>
        <v>-2.5102094899334262E-2</v>
      </c>
      <c r="CY58" s="4">
        <f t="shared" si="76"/>
        <v>-2.2021321159090709E-2</v>
      </c>
      <c r="CZ58" s="4">
        <f t="shared" si="76"/>
        <v>-5.9725803542828027E-2</v>
      </c>
      <c r="DA58" s="4">
        <f t="shared" si="76"/>
        <v>2.6148480949431396E-3</v>
      </c>
      <c r="DB58" s="4">
        <f t="shared" si="76"/>
        <v>1.4348270975238758E-3</v>
      </c>
      <c r="DC58" s="4">
        <f t="shared" si="76"/>
        <v>-1.6211160714155945E-3</v>
      </c>
      <c r="DD58" s="4">
        <f t="shared" si="76"/>
        <v>9.252423534885635E-3</v>
      </c>
      <c r="DE58" s="4">
        <f t="shared" si="76"/>
        <v>6.1935609517295934E-3</v>
      </c>
      <c r="DF58" s="4">
        <f t="shared" si="76"/>
        <v>1.3338367820462087E-3</v>
      </c>
      <c r="DG58" s="4">
        <f t="shared" si="76"/>
        <v>-2.5782768952611373E-2</v>
      </c>
      <c r="DH58" s="4">
        <f t="shared" si="76"/>
        <v>-5.0152334750068342E-3</v>
      </c>
      <c r="DI58" s="4">
        <f t="shared" si="76"/>
        <v>-2.6492856457326963E-2</v>
      </c>
      <c r="DJ58" s="4">
        <f t="shared" si="76"/>
        <v>1.903824340132637E-3</v>
      </c>
      <c r="DK58" s="4">
        <f t="shared" si="76"/>
        <v>-5.4849769604542421E-3</v>
      </c>
      <c r="DL58" s="4">
        <f t="shared" si="76"/>
        <v>-6.3929333123277955E-3</v>
      </c>
      <c r="DM58" s="4">
        <f t="shared" si="76"/>
        <v>-1.6485682035622149E-2</v>
      </c>
      <c r="DN58" s="4">
        <f t="shared" si="76"/>
        <v>-2.6698535251274677E-2</v>
      </c>
      <c r="DO58" s="4">
        <f t="shared" si="76"/>
        <v>-1.1950314057691407E-2</v>
      </c>
      <c r="DP58" s="4">
        <f t="shared" si="76"/>
        <v>-3.5581931791162487E-2</v>
      </c>
      <c r="DQ58" s="4">
        <f t="shared" si="76"/>
        <v>-1.7400904461565829E-2</v>
      </c>
      <c r="DR58" s="4">
        <f t="shared" si="76"/>
        <v>1.3459705051630464E-2</v>
      </c>
      <c r="DS58" s="4">
        <f t="shared" si="76"/>
        <v>-8.2812801164888657E-3</v>
      </c>
      <c r="DT58" s="4">
        <f t="shared" si="76"/>
        <v>8.2018304794324627E-3</v>
      </c>
      <c r="DU58" s="4">
        <f t="shared" si="76"/>
        <v>3.1064164290019854E-2</v>
      </c>
      <c r="DV58" s="4">
        <f t="shared" si="76"/>
        <v>-1.5581121480502808E-3</v>
      </c>
      <c r="DW58" s="4">
        <f t="shared" si="76"/>
        <v>-2.0160844991798089E-2</v>
      </c>
      <c r="DX58" s="4">
        <f t="shared" si="76"/>
        <v>-1.7722272548705769E-2</v>
      </c>
      <c r="DY58" s="4">
        <f t="shared" si="76"/>
        <v>1.4846710939672811E-2</v>
      </c>
      <c r="DZ58" s="4">
        <f t="shared" ref="DZ58:EU58" si="77">DZ31-AVERAGE(DZ$31:DZ$45)</f>
        <v>3.6375086929665575E-2</v>
      </c>
      <c r="EA58" s="4">
        <f t="shared" si="77"/>
        <v>4.2708699180895926E-2</v>
      </c>
      <c r="EB58" s="4">
        <f t="shared" si="77"/>
        <v>-1.1017701993164824E-2</v>
      </c>
      <c r="EC58" s="4">
        <f t="shared" si="77"/>
        <v>8.0796745260073854E-3</v>
      </c>
      <c r="ED58" s="4">
        <f t="shared" si="77"/>
        <v>8.5064250492121862E-3</v>
      </c>
      <c r="EE58" s="4">
        <f t="shared" si="77"/>
        <v>1.3885400264996565E-2</v>
      </c>
      <c r="EF58" s="4">
        <f t="shared" si="77"/>
        <v>-8.6655624637742758E-3</v>
      </c>
      <c r="EG58" s="4">
        <f t="shared" si="77"/>
        <v>6.7629679660594359E-4</v>
      </c>
      <c r="EH58" s="4">
        <f t="shared" si="77"/>
        <v>-2.2331173168752328E-3</v>
      </c>
      <c r="EI58" s="4">
        <f t="shared" si="77"/>
        <v>-3.2393341797425888E-3</v>
      </c>
      <c r="EJ58" s="4">
        <f t="shared" si="77"/>
        <v>2.6169516300222205E-2</v>
      </c>
      <c r="EK58" s="4">
        <f t="shared" si="77"/>
        <v>-1.7111113498523244E-2</v>
      </c>
      <c r="EL58" s="4">
        <f t="shared" si="77"/>
        <v>5.4415622376310247E-3</v>
      </c>
      <c r="EM58" s="4">
        <f t="shared" si="77"/>
        <v>-1.5581122599556119E-2</v>
      </c>
      <c r="EN58" s="4">
        <f t="shared" si="77"/>
        <v>1.7758833631971529E-2</v>
      </c>
      <c r="EO58" s="4">
        <f t="shared" si="77"/>
        <v>1.1849571117370386E-2</v>
      </c>
      <c r="EP58" s="4">
        <f t="shared" si="77"/>
        <v>-2.0444060192793198E-2</v>
      </c>
      <c r="EQ58" s="4">
        <f t="shared" si="77"/>
        <v>-7.8776716240700068E-3</v>
      </c>
      <c r="ER58" s="4">
        <f t="shared" si="77"/>
        <v>1.5153172267323616E-3</v>
      </c>
      <c r="ES58" s="4">
        <f t="shared" si="77"/>
        <v>1.7688286999317186E-3</v>
      </c>
      <c r="ET58" s="4">
        <f t="shared" si="77"/>
        <v>2.0681364908129218E-2</v>
      </c>
      <c r="EU58" s="4">
        <f t="shared" si="77"/>
        <v>-6.8559700165093228E-3</v>
      </c>
      <c r="EX58" s="24">
        <f t="shared" ref="EX58:EX82" si="78">AVERAGE(B58:EU58)</f>
        <v>-2.5814834331498926E-3</v>
      </c>
      <c r="FY58" s="1">
        <f t="shared" ref="FY58:FY72" si="79">COUNTIF(B58:EU58,"&gt;0")</f>
        <v>74</v>
      </c>
    </row>
    <row r="59" spans="1:185" x14ac:dyDescent="0.25">
      <c r="A59" s="12">
        <v>-14</v>
      </c>
      <c r="B59" s="4">
        <f t="shared" ref="B59:BM59" si="80">B32-AVERAGE(B$31:B$45)</f>
        <v>1.6074989887006768E-2</v>
      </c>
      <c r="C59" s="4">
        <f t="shared" si="80"/>
        <v>3.6539483061244337E-3</v>
      </c>
      <c r="D59" s="4">
        <f t="shared" si="80"/>
        <v>9.1896431705796981E-4</v>
      </c>
      <c r="E59" s="4">
        <f t="shared" si="80"/>
        <v>1.0110623409357231E-2</v>
      </c>
      <c r="F59" s="4">
        <f t="shared" si="80"/>
        <v>-4.4287675969347184E-2</v>
      </c>
      <c r="G59" s="4">
        <f t="shared" si="80"/>
        <v>4.6185655607037038E-3</v>
      </c>
      <c r="H59" s="4">
        <f t="shared" si="80"/>
        <v>6.7544206345252359E-3</v>
      </c>
      <c r="I59" s="4">
        <f t="shared" si="80"/>
        <v>-3.419017549396261E-3</v>
      </c>
      <c r="J59" s="4">
        <f t="shared" si="80"/>
        <v>1.5443777272785883E-2</v>
      </c>
      <c r="K59" s="4">
        <f t="shared" si="80"/>
        <v>4.7402357950686461E-3</v>
      </c>
      <c r="L59" s="4">
        <f t="shared" si="80"/>
        <v>-1.7675579542263439E-2</v>
      </c>
      <c r="M59" s="4">
        <f t="shared" si="80"/>
        <v>-2.4284173773135763E-2</v>
      </c>
      <c r="N59" s="4">
        <f t="shared" si="80"/>
        <v>2.7147724521308782E-3</v>
      </c>
      <c r="O59" s="4">
        <f t="shared" si="80"/>
        <v>-2.2398027204569911E-2</v>
      </c>
      <c r="P59" s="4">
        <f t="shared" si="80"/>
        <v>3.5791485299405904E-3</v>
      </c>
      <c r="Q59" s="4">
        <f t="shared" si="80"/>
        <v>1.0413019889489939E-2</v>
      </c>
      <c r="R59" s="4">
        <f t="shared" si="80"/>
        <v>9.3823732615806732E-3</v>
      </c>
      <c r="S59" s="4">
        <f t="shared" si="80"/>
        <v>-6.3156579974518144E-3</v>
      </c>
      <c r="T59" s="4">
        <f t="shared" si="80"/>
        <v>3.1004225874979988E-2</v>
      </c>
      <c r="U59" s="4">
        <f t="shared" si="80"/>
        <v>-0.17002167815678479</v>
      </c>
      <c r="V59" s="4">
        <f t="shared" si="80"/>
        <v>-1.2457843153270681E-2</v>
      </c>
      <c r="W59" s="4">
        <f t="shared" si="80"/>
        <v>7.0007962390314978E-5</v>
      </c>
      <c r="X59" s="4">
        <f t="shared" si="80"/>
        <v>7.9974462010741695E-3</v>
      </c>
      <c r="Y59" s="4">
        <f t="shared" si="80"/>
        <v>2.8438584600949765E-2</v>
      </c>
      <c r="Z59" s="4">
        <f t="shared" si="80"/>
        <v>-1.0793965361858629E-3</v>
      </c>
      <c r="AA59" s="4">
        <f t="shared" si="80"/>
        <v>-4.5659917342112093E-3</v>
      </c>
      <c r="AB59" s="4">
        <f t="shared" si="80"/>
        <v>1.4662534643896268E-2</v>
      </c>
      <c r="AC59" s="4">
        <f t="shared" si="80"/>
        <v>-0.11759514256668038</v>
      </c>
      <c r="AD59" s="4">
        <f t="shared" si="80"/>
        <v>-1.8255342061958644E-2</v>
      </c>
      <c r="AE59" s="4">
        <f t="shared" si="80"/>
        <v>-6.4267569057400806E-3</v>
      </c>
      <c r="AF59" s="4">
        <f t="shared" si="80"/>
        <v>7.2530968056314163E-3</v>
      </c>
      <c r="AG59" s="4">
        <f t="shared" si="80"/>
        <v>3.9110396527968884E-3</v>
      </c>
      <c r="AH59" s="4">
        <f t="shared" si="80"/>
        <v>1.6438571472264518E-4</v>
      </c>
      <c r="AI59" s="4">
        <f t="shared" si="80"/>
        <v>2.4533876893701973E-2</v>
      </c>
      <c r="AJ59" s="4">
        <f t="shared" si="80"/>
        <v>-6.3769045865630189E-2</v>
      </c>
      <c r="AK59" s="4">
        <f t="shared" si="80"/>
        <v>-2.1774238306129717E-2</v>
      </c>
      <c r="AL59" s="4">
        <f t="shared" si="80"/>
        <v>-7.0921290404458281E-3</v>
      </c>
      <c r="AM59" s="4">
        <f t="shared" si="80"/>
        <v>1.7111078066910021E-2</v>
      </c>
      <c r="AN59" s="4">
        <f t="shared" si="80"/>
        <v>1.7491991055200391E-2</v>
      </c>
      <c r="AO59" s="4">
        <f t="shared" si="80"/>
        <v>2.0011880136448418E-2</v>
      </c>
      <c r="AP59" s="4">
        <f t="shared" si="80"/>
        <v>-1.039622071061372E-2</v>
      </c>
      <c r="AQ59" s="4">
        <f t="shared" si="80"/>
        <v>2.0360567641911818E-2</v>
      </c>
      <c r="AR59" s="4">
        <f t="shared" si="80"/>
        <v>-6.8824576971754953E-2</v>
      </c>
      <c r="AS59" s="4">
        <f t="shared" si="80"/>
        <v>-7.3181441290596713E-3</v>
      </c>
      <c r="AT59" s="4">
        <f t="shared" si="80"/>
        <v>2.5522102257166668E-2</v>
      </c>
      <c r="AU59" s="4">
        <f t="shared" si="80"/>
        <v>-3.0240852547483231E-2</v>
      </c>
      <c r="AV59" s="4">
        <f t="shared" si="80"/>
        <v>5.8801725120476267E-2</v>
      </c>
      <c r="AW59" s="4">
        <f t="shared" si="80"/>
        <v>1.4966644120393184E-3</v>
      </c>
      <c r="AX59" s="4">
        <f t="shared" si="80"/>
        <v>-1.2422519998557221E-2</v>
      </c>
      <c r="AY59" s="4">
        <f t="shared" si="80"/>
        <v>-0.26232753211104637</v>
      </c>
      <c r="AZ59" s="4">
        <f t="shared" si="80"/>
        <v>-2.9306596508112518E-2</v>
      </c>
      <c r="BA59" s="4">
        <f t="shared" si="80"/>
        <v>9.0713756909215175E-3</v>
      </c>
      <c r="BB59" s="4">
        <f t="shared" si="80"/>
        <v>-2.1559774024492259E-2</v>
      </c>
      <c r="BC59" s="4">
        <f t="shared" si="80"/>
        <v>-1.1073542824853065E-3</v>
      </c>
      <c r="BD59" s="4">
        <f t="shared" si="80"/>
        <v>6.8548691697840353E-3</v>
      </c>
      <c r="BE59" s="4">
        <f t="shared" si="80"/>
        <v>-2.8004901606824804E-3</v>
      </c>
      <c r="BF59" s="4">
        <f t="shared" si="80"/>
        <v>-5.0110146824280137E-3</v>
      </c>
      <c r="BG59" s="4">
        <f t="shared" si="80"/>
        <v>-5.5860578940260169E-2</v>
      </c>
      <c r="BH59" s="4">
        <f t="shared" si="80"/>
        <v>1.1465307793949768E-2</v>
      </c>
      <c r="BI59" s="4">
        <f t="shared" si="80"/>
        <v>-6.1348281650639939E-3</v>
      </c>
      <c r="BJ59" s="4">
        <f t="shared" si="80"/>
        <v>5.3671316484820639E-3</v>
      </c>
      <c r="BK59" s="4">
        <f t="shared" si="80"/>
        <v>-1.4826183427989024E-2</v>
      </c>
      <c r="BL59" s="4">
        <f t="shared" si="80"/>
        <v>2.076474508737923E-2</v>
      </c>
      <c r="BM59" s="4">
        <f t="shared" si="80"/>
        <v>-9.5577924310677135E-3</v>
      </c>
      <c r="BN59" s="4">
        <f t="shared" ref="BN59:DY59" si="81">BN32-AVERAGE(BN$31:BN$45)</f>
        <v>-0.14418205451937074</v>
      </c>
      <c r="BO59" s="4">
        <f t="shared" si="81"/>
        <v>-3.1394059862108165E-2</v>
      </c>
      <c r="BP59" s="4">
        <f t="shared" si="81"/>
        <v>-6.4005477089544363E-3</v>
      </c>
      <c r="BQ59" s="4">
        <f t="shared" si="81"/>
        <v>-1.6157108342553148E-3</v>
      </c>
      <c r="BR59" s="4">
        <f t="shared" si="81"/>
        <v>1.6226855535155466E-3</v>
      </c>
      <c r="BS59" s="4">
        <f t="shared" si="81"/>
        <v>-2.1728849881926738E-2</v>
      </c>
      <c r="BT59" s="4">
        <f t="shared" si="81"/>
        <v>-7.6564075997852194E-3</v>
      </c>
      <c r="BU59" s="4">
        <f t="shared" si="81"/>
        <v>-2.2094058030043225E-2</v>
      </c>
      <c r="BV59" s="4">
        <f t="shared" si="81"/>
        <v>-2.3736764653463666E-2</v>
      </c>
      <c r="BW59" s="4">
        <f t="shared" si="81"/>
        <v>-4.7864189172602892E-3</v>
      </c>
      <c r="BX59" s="4">
        <f t="shared" si="81"/>
        <v>-4.088179260740895E-3</v>
      </c>
      <c r="BY59" s="4">
        <f t="shared" si="81"/>
        <v>-1.8645098359998738E-3</v>
      </c>
      <c r="BZ59" s="4">
        <f t="shared" si="81"/>
        <v>-1.7578464891990175E-2</v>
      </c>
      <c r="CA59" s="4">
        <f t="shared" si="81"/>
        <v>3.3109435219448716E-2</v>
      </c>
      <c r="CB59" s="4">
        <f t="shared" si="81"/>
        <v>1.2797201288001292E-2</v>
      </c>
      <c r="CC59" s="4">
        <f t="shared" si="81"/>
        <v>-0.14810303040332426</v>
      </c>
      <c r="CD59" s="4">
        <f t="shared" si="81"/>
        <v>-2.326980407039304E-2</v>
      </c>
      <c r="CE59" s="4">
        <f t="shared" si="81"/>
        <v>-5.7215168439419435E-3</v>
      </c>
      <c r="CF59" s="4">
        <f t="shared" si="81"/>
        <v>-2.5578589766334408E-2</v>
      </c>
      <c r="CG59" s="4">
        <f t="shared" si="81"/>
        <v>-2.3568342010354929E-3</v>
      </c>
      <c r="CH59" s="4">
        <f t="shared" si="81"/>
        <v>-3.1651724389521553E-2</v>
      </c>
      <c r="CI59" s="4">
        <f t="shared" si="81"/>
        <v>-3.1606080738270214E-3</v>
      </c>
      <c r="CJ59" s="4">
        <f t="shared" si="81"/>
        <v>-1.0441607956532772E-2</v>
      </c>
      <c r="CK59" s="4">
        <f t="shared" si="81"/>
        <v>-7.1444523509363686E-2</v>
      </c>
      <c r="CL59" s="4">
        <f t="shared" si="81"/>
        <v>2.5819578815847764E-2</v>
      </c>
      <c r="CM59" s="4">
        <f t="shared" si="81"/>
        <v>7.3361857634958024E-3</v>
      </c>
      <c r="CN59" s="4">
        <f t="shared" si="81"/>
        <v>-6.6858358904014516E-4</v>
      </c>
      <c r="CO59" s="4">
        <f t="shared" si="81"/>
        <v>-7.248478115469293E-3</v>
      </c>
      <c r="CP59" s="4">
        <f t="shared" si="81"/>
        <v>3.4993090249223723E-2</v>
      </c>
      <c r="CQ59" s="4">
        <f t="shared" si="81"/>
        <v>-6.5440976118792083E-3</v>
      </c>
      <c r="CR59" s="4">
        <f t="shared" si="81"/>
        <v>-0.10673225457204598</v>
      </c>
      <c r="CS59" s="4">
        <f t="shared" si="81"/>
        <v>-3.6001764484993266E-2</v>
      </c>
      <c r="CT59" s="4">
        <f t="shared" si="81"/>
        <v>1.6163073382413663E-2</v>
      </c>
      <c r="CU59" s="4">
        <f t="shared" si="81"/>
        <v>-2.9488036490952614E-2</v>
      </c>
      <c r="CV59" s="4">
        <f t="shared" si="81"/>
        <v>5.2357686796421169E-3</v>
      </c>
      <c r="CW59" s="4">
        <f t="shared" si="81"/>
        <v>-5.6870629216254291E-2</v>
      </c>
      <c r="CX59" s="4">
        <f t="shared" si="81"/>
        <v>-1.9028730457958856E-2</v>
      </c>
      <c r="CY59" s="4">
        <f t="shared" si="81"/>
        <v>-7.8506382094841939E-3</v>
      </c>
      <c r="CZ59" s="4">
        <f t="shared" si="81"/>
        <v>-4.0773815946870996E-2</v>
      </c>
      <c r="DA59" s="4">
        <f t="shared" si="81"/>
        <v>-2.5049769029447711E-2</v>
      </c>
      <c r="DB59" s="4">
        <f t="shared" si="81"/>
        <v>1.4069668349666262E-3</v>
      </c>
      <c r="DC59" s="4">
        <f t="shared" si="81"/>
        <v>-1.1227816160811272E-2</v>
      </c>
      <c r="DD59" s="4">
        <f t="shared" si="81"/>
        <v>2.3634386543153182E-2</v>
      </c>
      <c r="DE59" s="4">
        <f t="shared" si="81"/>
        <v>2.3375561789396211E-5</v>
      </c>
      <c r="DF59" s="4">
        <f t="shared" si="81"/>
        <v>-7.8380379868014383E-3</v>
      </c>
      <c r="DG59" s="4">
        <f t="shared" si="81"/>
        <v>-8.3971945607052331E-2</v>
      </c>
      <c r="DH59" s="4">
        <f t="shared" si="81"/>
        <v>-3.2954753314202705E-3</v>
      </c>
      <c r="DI59" s="4">
        <f t="shared" si="81"/>
        <v>-1.099930535290638E-2</v>
      </c>
      <c r="DJ59" s="4">
        <f t="shared" si="81"/>
        <v>-1.8635867534778885E-2</v>
      </c>
      <c r="DK59" s="4">
        <f t="shared" si="81"/>
        <v>5.4368468883712277E-3</v>
      </c>
      <c r="DL59" s="4">
        <f t="shared" si="81"/>
        <v>-2.4800020554249222E-2</v>
      </c>
      <c r="DM59" s="4">
        <f t="shared" si="81"/>
        <v>2.896119889305401E-2</v>
      </c>
      <c r="DN59" s="4">
        <f t="shared" si="81"/>
        <v>-1.2555910209385037E-2</v>
      </c>
      <c r="DO59" s="4">
        <f t="shared" si="81"/>
        <v>-5.9987641164480361E-2</v>
      </c>
      <c r="DP59" s="4">
        <f t="shared" si="81"/>
        <v>-2.0101068377783672E-2</v>
      </c>
      <c r="DQ59" s="4">
        <f t="shared" si="81"/>
        <v>1.5065045362331251E-2</v>
      </c>
      <c r="DR59" s="4">
        <f t="shared" si="81"/>
        <v>-3.9981689205921076E-3</v>
      </c>
      <c r="DS59" s="4">
        <f t="shared" si="81"/>
        <v>-1.8161036236684764E-2</v>
      </c>
      <c r="DT59" s="4">
        <f t="shared" si="81"/>
        <v>2.0402578800502343E-2</v>
      </c>
      <c r="DU59" s="4">
        <f t="shared" si="81"/>
        <v>5.0425023222852704E-3</v>
      </c>
      <c r="DV59" s="4">
        <f t="shared" si="81"/>
        <v>-0.1724019654404276</v>
      </c>
      <c r="DW59" s="4">
        <f t="shared" si="81"/>
        <v>-1.3087135954825669E-4</v>
      </c>
      <c r="DX59" s="4">
        <f t="shared" si="81"/>
        <v>-5.5600266162145646E-3</v>
      </c>
      <c r="DY59" s="4">
        <f t="shared" si="81"/>
        <v>-2.9962471504961726E-2</v>
      </c>
      <c r="DZ59" s="4">
        <f t="shared" ref="DZ59:EU59" si="82">DZ32-AVERAGE(DZ$31:DZ$45)</f>
        <v>-1.3907917812465244E-3</v>
      </c>
      <c r="EA59" s="4">
        <f t="shared" si="82"/>
        <v>-3.73048671289605E-2</v>
      </c>
      <c r="EB59" s="4">
        <f t="shared" si="82"/>
        <v>-4.0040127377320382E-3</v>
      </c>
      <c r="EC59" s="4">
        <f t="shared" si="82"/>
        <v>-1.5321358841885457E-2</v>
      </c>
      <c r="ED59" s="4">
        <f t="shared" si="82"/>
        <v>-5.9377627698451257E-2</v>
      </c>
      <c r="EE59" s="4">
        <f t="shared" si="82"/>
        <v>1.6715935347351094E-3</v>
      </c>
      <c r="EF59" s="4">
        <f t="shared" si="82"/>
        <v>9.2887996257208297E-3</v>
      </c>
      <c r="EG59" s="4">
        <f t="shared" si="82"/>
        <v>1.2795425764109664E-2</v>
      </c>
      <c r="EH59" s="4">
        <f t="shared" si="82"/>
        <v>6.0333404287988392E-3</v>
      </c>
      <c r="EI59" s="4">
        <f t="shared" si="82"/>
        <v>2.4943181861738469E-3</v>
      </c>
      <c r="EJ59" s="4">
        <f t="shared" si="82"/>
        <v>2.369521020596891E-2</v>
      </c>
      <c r="EK59" s="4">
        <f t="shared" si="82"/>
        <v>-6.5042615322868924E-2</v>
      </c>
      <c r="EL59" s="4">
        <f t="shared" si="82"/>
        <v>-1.0648525637562873E-2</v>
      </c>
      <c r="EM59" s="4">
        <f t="shared" si="82"/>
        <v>1.8850244390033405E-3</v>
      </c>
      <c r="EN59" s="4">
        <f t="shared" si="82"/>
        <v>-1.4093908388955675E-2</v>
      </c>
      <c r="EO59" s="4">
        <f t="shared" si="82"/>
        <v>-1.2710998612254186E-3</v>
      </c>
      <c r="EP59" s="4">
        <f t="shared" si="82"/>
        <v>-1.068603048814324E-2</v>
      </c>
      <c r="EQ59" s="4">
        <f t="shared" si="82"/>
        <v>-1.2539983755409228E-2</v>
      </c>
      <c r="ER59" s="4">
        <f t="shared" si="82"/>
        <v>-1.8010547643046014E-2</v>
      </c>
      <c r="ES59" s="4">
        <f t="shared" si="82"/>
        <v>-2.5340858441017064E-2</v>
      </c>
      <c r="ET59" s="4">
        <f t="shared" si="82"/>
        <v>-9.3739371821164371E-3</v>
      </c>
      <c r="EU59" s="4">
        <f t="shared" si="82"/>
        <v>8.2038412564506454E-3</v>
      </c>
      <c r="EX59" s="24">
        <f t="shared" si="78"/>
        <v>-1.3789200415399988E-2</v>
      </c>
      <c r="FY59" s="1">
        <f t="shared" si="79"/>
        <v>57</v>
      </c>
    </row>
    <row r="60" spans="1:185" x14ac:dyDescent="0.25">
      <c r="A60" s="12">
        <v>-13</v>
      </c>
      <c r="B60" s="4">
        <f t="shared" ref="B60:BM60" si="83">B33-AVERAGE(B$31:B$45)</f>
        <v>-2.230790411007804E-2</v>
      </c>
      <c r="C60" s="4">
        <f t="shared" si="83"/>
        <v>3.2403307325160977E-3</v>
      </c>
      <c r="D60" s="4">
        <f t="shared" si="83"/>
        <v>-9.5520197544333432E-4</v>
      </c>
      <c r="E60" s="4">
        <f t="shared" si="83"/>
        <v>-1.6999839942075934E-2</v>
      </c>
      <c r="F60" s="4">
        <f t="shared" si="83"/>
        <v>1.7496801784043361E-2</v>
      </c>
      <c r="G60" s="4">
        <f t="shared" si="83"/>
        <v>-1.5402769241657068E-3</v>
      </c>
      <c r="H60" s="4">
        <f t="shared" si="83"/>
        <v>6.7543539309344687E-3</v>
      </c>
      <c r="I60" s="4">
        <f t="shared" si="83"/>
        <v>1.2404694503556243E-2</v>
      </c>
      <c r="J60" s="4">
        <f t="shared" si="83"/>
        <v>1.494887124461854E-2</v>
      </c>
      <c r="K60" s="4">
        <f t="shared" si="83"/>
        <v>-2.721626271556787E-3</v>
      </c>
      <c r="L60" s="4">
        <f t="shared" si="83"/>
        <v>-7.0700281927700906E-3</v>
      </c>
      <c r="M60" s="4">
        <f t="shared" si="83"/>
        <v>3.0801918685907691E-4</v>
      </c>
      <c r="N60" s="4">
        <f t="shared" si="83"/>
        <v>7.5582486266529293E-4</v>
      </c>
      <c r="O60" s="4">
        <f t="shared" si="83"/>
        <v>4.3162578916059431E-3</v>
      </c>
      <c r="P60" s="4">
        <f t="shared" si="83"/>
        <v>3.5229907915197154E-3</v>
      </c>
      <c r="Q60" s="4">
        <f t="shared" si="83"/>
        <v>2.9885554389348441E-2</v>
      </c>
      <c r="R60" s="4">
        <f t="shared" si="83"/>
        <v>-1.3531350936529279E-2</v>
      </c>
      <c r="S60" s="4">
        <f t="shared" si="83"/>
        <v>-1.2248496015991773E-2</v>
      </c>
      <c r="T60" s="4">
        <f t="shared" si="83"/>
        <v>-9.5761279925208054E-3</v>
      </c>
      <c r="U60" s="4">
        <f t="shared" si="83"/>
        <v>7.0254521195995512E-2</v>
      </c>
      <c r="V60" s="4">
        <f t="shared" si="83"/>
        <v>2.327317365005787E-2</v>
      </c>
      <c r="W60" s="4">
        <f t="shared" si="83"/>
        <v>6.3793061771544399E-5</v>
      </c>
      <c r="X60" s="4">
        <f t="shared" si="83"/>
        <v>-5.6783004834457945E-3</v>
      </c>
      <c r="Y60" s="4">
        <f t="shared" si="83"/>
        <v>2.8115638300853493E-2</v>
      </c>
      <c r="Z60" s="4">
        <f t="shared" si="83"/>
        <v>3.2929176011455438E-2</v>
      </c>
      <c r="AA60" s="4">
        <f t="shared" si="83"/>
        <v>-7.0489555748926578E-4</v>
      </c>
      <c r="AB60" s="4">
        <f t="shared" si="83"/>
        <v>2.0565164512366056E-2</v>
      </c>
      <c r="AC60" s="4">
        <f t="shared" si="83"/>
        <v>1.3636214274473805E-2</v>
      </c>
      <c r="AD60" s="4">
        <f t="shared" si="83"/>
        <v>-1.2495806664389267E-2</v>
      </c>
      <c r="AE60" s="4">
        <f t="shared" si="83"/>
        <v>-6.560670514797291E-3</v>
      </c>
      <c r="AF60" s="4">
        <f t="shared" si="83"/>
        <v>1.0669568338613019E-2</v>
      </c>
      <c r="AG60" s="4">
        <f t="shared" si="83"/>
        <v>-3.6162182582119128E-3</v>
      </c>
      <c r="AH60" s="4">
        <f t="shared" si="83"/>
        <v>-7.014944823926895E-3</v>
      </c>
      <c r="AI60" s="4">
        <f t="shared" si="83"/>
        <v>-3.4948041517636197E-2</v>
      </c>
      <c r="AJ60" s="4">
        <f t="shared" si="83"/>
        <v>8.4161937956792637E-2</v>
      </c>
      <c r="AK60" s="4">
        <f t="shared" si="83"/>
        <v>1.3720959198638812E-2</v>
      </c>
      <c r="AL60" s="4">
        <f t="shared" si="83"/>
        <v>-7.6193649757197082E-3</v>
      </c>
      <c r="AM60" s="4">
        <f t="shared" si="83"/>
        <v>-4.0133764796359672E-4</v>
      </c>
      <c r="AN60" s="4">
        <f t="shared" si="83"/>
        <v>1.7242257664958033E-2</v>
      </c>
      <c r="AO60" s="4">
        <f t="shared" si="83"/>
        <v>-1.1223944064479371E-2</v>
      </c>
      <c r="AP60" s="4">
        <f t="shared" si="83"/>
        <v>-9.4159063291483032E-4</v>
      </c>
      <c r="AQ60" s="4">
        <f t="shared" si="83"/>
        <v>4.2397564508840063E-3</v>
      </c>
      <c r="AR60" s="4">
        <f t="shared" si="83"/>
        <v>4.4439245069748754E-3</v>
      </c>
      <c r="AS60" s="4">
        <f t="shared" si="83"/>
        <v>-1.8142173480311642E-2</v>
      </c>
      <c r="AT60" s="4">
        <f t="shared" si="83"/>
        <v>2.4160547560280979E-2</v>
      </c>
      <c r="AU60" s="4">
        <f t="shared" si="83"/>
        <v>7.7608533773490807E-3</v>
      </c>
      <c r="AV60" s="4">
        <f t="shared" si="83"/>
        <v>1.0807451211715752E-2</v>
      </c>
      <c r="AW60" s="4">
        <f t="shared" si="83"/>
        <v>-2.8550766903128631E-3</v>
      </c>
      <c r="AX60" s="4">
        <f t="shared" si="83"/>
        <v>-1.8291269972251407E-2</v>
      </c>
      <c r="AY60" s="4">
        <f t="shared" si="83"/>
        <v>2.1704837450137814E-2</v>
      </c>
      <c r="AZ60" s="4">
        <f t="shared" si="83"/>
        <v>7.4073237390524793E-3</v>
      </c>
      <c r="BA60" s="4">
        <f t="shared" si="83"/>
        <v>9.0580998503894047E-3</v>
      </c>
      <c r="BB60" s="4">
        <f t="shared" si="83"/>
        <v>1.2002819218767542E-2</v>
      </c>
      <c r="BC60" s="4">
        <f t="shared" si="83"/>
        <v>-1.1523810428154049E-3</v>
      </c>
      <c r="BD60" s="4">
        <f t="shared" si="83"/>
        <v>-1.0146951148742939E-2</v>
      </c>
      <c r="BE60" s="4">
        <f t="shared" si="83"/>
        <v>6.1928683842128098E-3</v>
      </c>
      <c r="BF60" s="4">
        <f t="shared" si="83"/>
        <v>-2.2064575994169286E-3</v>
      </c>
      <c r="BG60" s="4">
        <f t="shared" si="83"/>
        <v>-3.3700684134434448E-3</v>
      </c>
      <c r="BH60" s="4">
        <f t="shared" si="83"/>
        <v>-7.7091453232912555E-3</v>
      </c>
      <c r="BI60" s="4">
        <f t="shared" si="83"/>
        <v>-6.1411517447440347E-3</v>
      </c>
      <c r="BJ60" s="4">
        <f t="shared" si="83"/>
        <v>1.1747765992680851E-2</v>
      </c>
      <c r="BK60" s="4">
        <f t="shared" si="83"/>
        <v>-7.1183431635632134E-3</v>
      </c>
      <c r="BL60" s="4">
        <f t="shared" si="83"/>
        <v>-3.0625913003370637E-3</v>
      </c>
      <c r="BM60" s="4">
        <f t="shared" si="83"/>
        <v>-1.088207417589623E-2</v>
      </c>
      <c r="BN60" s="4">
        <f t="shared" ref="BN60:DY60" si="84">BN33-AVERAGE(BN$31:BN$45)</f>
        <v>0.13374216874252157</v>
      </c>
      <c r="BO60" s="4">
        <f t="shared" si="84"/>
        <v>-4.8588106219253496E-3</v>
      </c>
      <c r="BP60" s="4">
        <f t="shared" si="84"/>
        <v>-6.8425286929273063E-3</v>
      </c>
      <c r="BQ60" s="4">
        <f t="shared" si="84"/>
        <v>2.1326179652111178E-2</v>
      </c>
      <c r="BR60" s="4">
        <f t="shared" si="84"/>
        <v>1.6226855535155466E-3</v>
      </c>
      <c r="BS60" s="4">
        <f t="shared" si="84"/>
        <v>-1.4138726391330141E-2</v>
      </c>
      <c r="BT60" s="4">
        <f t="shared" si="84"/>
        <v>-3.365641502700285E-3</v>
      </c>
      <c r="BU60" s="4">
        <f t="shared" si="84"/>
        <v>8.5006866257708417E-4</v>
      </c>
      <c r="BV60" s="4">
        <f t="shared" si="84"/>
        <v>9.7585083398603733E-3</v>
      </c>
      <c r="BW60" s="4">
        <f t="shared" si="84"/>
        <v>-3.4660971718739504E-3</v>
      </c>
      <c r="BX60" s="4">
        <f t="shared" si="84"/>
        <v>-4.1309451426552778E-3</v>
      </c>
      <c r="BY60" s="4">
        <f t="shared" si="84"/>
        <v>1.3890860832419203E-2</v>
      </c>
      <c r="BZ60" s="4">
        <f t="shared" si="84"/>
        <v>-4.6533276012102678E-3</v>
      </c>
      <c r="CA60" s="4">
        <f t="shared" si="84"/>
        <v>-5.8484589365255957E-3</v>
      </c>
      <c r="CB60" s="4">
        <f t="shared" si="84"/>
        <v>-2.1570660895244106E-2</v>
      </c>
      <c r="CC60" s="4">
        <f t="shared" si="84"/>
        <v>0.16695893616193599</v>
      </c>
      <c r="CD60" s="4">
        <f t="shared" si="84"/>
        <v>-3.5509097846405584E-3</v>
      </c>
      <c r="CE60" s="4">
        <f t="shared" si="84"/>
        <v>-6.1348453487652804E-3</v>
      </c>
      <c r="CF60" s="4">
        <f t="shared" si="84"/>
        <v>1.6267437601338839E-2</v>
      </c>
      <c r="CG60" s="4">
        <f t="shared" si="84"/>
        <v>-2.3637035205572201E-3</v>
      </c>
      <c r="CH60" s="4">
        <f t="shared" si="84"/>
        <v>-2.5811390209112637E-3</v>
      </c>
      <c r="CI60" s="4">
        <f t="shared" si="84"/>
        <v>-3.8193864453972735E-3</v>
      </c>
      <c r="CJ60" s="4">
        <f t="shared" si="84"/>
        <v>-1.5423978190983781E-3</v>
      </c>
      <c r="CK60" s="4">
        <f t="shared" si="84"/>
        <v>1.2901635259076238E-2</v>
      </c>
      <c r="CL60" s="4">
        <f t="shared" si="84"/>
        <v>3.8030659827348531E-3</v>
      </c>
      <c r="CM60" s="4">
        <f t="shared" si="84"/>
        <v>7.2135985505461233E-3</v>
      </c>
      <c r="CN60" s="4">
        <f t="shared" si="84"/>
        <v>1.7277654110906777E-2</v>
      </c>
      <c r="CO60" s="4">
        <f t="shared" si="84"/>
        <v>2.7867038556346852E-3</v>
      </c>
      <c r="CP60" s="4">
        <f t="shared" si="84"/>
        <v>-9.5326236490334351E-3</v>
      </c>
      <c r="CQ60" s="4">
        <f t="shared" si="84"/>
        <v>-9.9537838015029637E-3</v>
      </c>
      <c r="CR60" s="4">
        <f t="shared" si="84"/>
        <v>6.1493686168596712E-2</v>
      </c>
      <c r="CS60" s="4">
        <f t="shared" si="84"/>
        <v>4.4674306971908767E-3</v>
      </c>
      <c r="CT60" s="4">
        <f t="shared" si="84"/>
        <v>1.5836992092755263E-2</v>
      </c>
      <c r="CU60" s="4">
        <f t="shared" si="84"/>
        <v>9.4118326556331122E-3</v>
      </c>
      <c r="CV60" s="4">
        <f t="shared" si="84"/>
        <v>5.2274232817796952E-3</v>
      </c>
      <c r="CW60" s="4">
        <f t="shared" si="84"/>
        <v>2.2254073165314013E-3</v>
      </c>
      <c r="CX60" s="4">
        <f t="shared" si="84"/>
        <v>-3.5173839247317454E-3</v>
      </c>
      <c r="CY60" s="4">
        <f t="shared" si="84"/>
        <v>-4.3763450715407345E-3</v>
      </c>
      <c r="CZ60" s="4">
        <f t="shared" si="84"/>
        <v>1.243273643808321E-2</v>
      </c>
      <c r="DA60" s="4">
        <f t="shared" si="84"/>
        <v>-4.3330237946462333E-2</v>
      </c>
      <c r="DB60" s="4">
        <f t="shared" si="84"/>
        <v>1.2183869146867657E-3</v>
      </c>
      <c r="DC60" s="4">
        <f t="shared" si="84"/>
        <v>1.3845826991522169E-2</v>
      </c>
      <c r="DD60" s="4">
        <f t="shared" si="84"/>
        <v>-8.6065390138447342E-4</v>
      </c>
      <c r="DE60" s="4">
        <f t="shared" si="84"/>
        <v>-1.1379782372603045E-2</v>
      </c>
      <c r="DF60" s="4">
        <f t="shared" si="84"/>
        <v>-2.6687659040819364E-2</v>
      </c>
      <c r="DG60" s="4">
        <f t="shared" si="84"/>
        <v>9.9966643475178224E-2</v>
      </c>
      <c r="DH60" s="4">
        <f t="shared" si="84"/>
        <v>2.856644648435179E-3</v>
      </c>
      <c r="DI60" s="4">
        <f t="shared" si="84"/>
        <v>-1.1198863523860366E-2</v>
      </c>
      <c r="DJ60" s="4">
        <f t="shared" si="84"/>
        <v>1.0033510521684032E-2</v>
      </c>
      <c r="DK60" s="4">
        <f t="shared" si="84"/>
        <v>5.2430627396646504E-3</v>
      </c>
      <c r="DL60" s="4">
        <f t="shared" si="84"/>
        <v>2.0250519038972632E-2</v>
      </c>
      <c r="DM60" s="4">
        <f t="shared" si="84"/>
        <v>1.1653377422665995E-3</v>
      </c>
      <c r="DN60" s="4">
        <f t="shared" si="84"/>
        <v>1.2657957654107762E-2</v>
      </c>
      <c r="DO60" s="4">
        <f t="shared" si="84"/>
        <v>-3.7354595576133279E-3</v>
      </c>
      <c r="DP60" s="4">
        <f t="shared" si="84"/>
        <v>-2.7809499686725768E-2</v>
      </c>
      <c r="DQ60" s="4">
        <f t="shared" si="84"/>
        <v>1.4646579559590787E-2</v>
      </c>
      <c r="DR60" s="4">
        <f t="shared" si="84"/>
        <v>1.0403578037122375E-2</v>
      </c>
      <c r="DS60" s="4">
        <f t="shared" si="84"/>
        <v>-5.178016999605118E-3</v>
      </c>
      <c r="DT60" s="4">
        <f t="shared" si="84"/>
        <v>-4.1512216186814551E-3</v>
      </c>
      <c r="DU60" s="4">
        <f t="shared" si="84"/>
        <v>-2.2377068652212187E-2</v>
      </c>
      <c r="DV60" s="4">
        <f t="shared" si="84"/>
        <v>0.13636260532390898</v>
      </c>
      <c r="DW60" s="4">
        <f t="shared" si="84"/>
        <v>-5.3139891235541963E-3</v>
      </c>
      <c r="DX60" s="4">
        <f t="shared" si="84"/>
        <v>-6.0125775959748336E-3</v>
      </c>
      <c r="DY60" s="4">
        <f t="shared" si="84"/>
        <v>1.870176816677899E-2</v>
      </c>
      <c r="DZ60" s="4">
        <f t="shared" ref="DZ60:EU60" si="85">DZ33-AVERAGE(DZ$31:DZ$45)</f>
        <v>-1.3942076804478651E-3</v>
      </c>
      <c r="EA60" s="4">
        <f t="shared" si="85"/>
        <v>-4.5318620058549929E-3</v>
      </c>
      <c r="EB60" s="4">
        <f t="shared" si="85"/>
        <v>-1.0431199170240282E-3</v>
      </c>
      <c r="EC60" s="4">
        <f t="shared" si="85"/>
        <v>-2.2528310181337079E-3</v>
      </c>
      <c r="ED60" s="4">
        <f t="shared" si="85"/>
        <v>7.8755865420100516E-4</v>
      </c>
      <c r="EE60" s="4">
        <f t="shared" si="85"/>
        <v>-2.434652734026873E-3</v>
      </c>
      <c r="EF60" s="4">
        <f t="shared" si="85"/>
        <v>9.0929855735902565E-3</v>
      </c>
      <c r="EG60" s="4">
        <f t="shared" si="85"/>
        <v>8.0369270427818294E-3</v>
      </c>
      <c r="EH60" s="4">
        <f t="shared" si="85"/>
        <v>-1.9028267934132772E-3</v>
      </c>
      <c r="EI60" s="4">
        <f t="shared" si="85"/>
        <v>-3.5943153412997483E-3</v>
      </c>
      <c r="EJ60" s="4">
        <f t="shared" si="85"/>
        <v>-2.7806601518902761E-2</v>
      </c>
      <c r="EK60" s="4">
        <f t="shared" si="85"/>
        <v>8.0434660060977797E-2</v>
      </c>
      <c r="EL60" s="4">
        <f t="shared" si="85"/>
        <v>7.2282845100279155E-5</v>
      </c>
      <c r="EM60" s="4">
        <f t="shared" si="85"/>
        <v>1.8685821638618613E-3</v>
      </c>
      <c r="EN60" s="4">
        <f t="shared" si="85"/>
        <v>1.339531847324401E-2</v>
      </c>
      <c r="EO60" s="4">
        <f t="shared" si="85"/>
        <v>-1.2723566355596397E-3</v>
      </c>
      <c r="EP60" s="4">
        <f t="shared" si="85"/>
        <v>-2.847829494806625E-3</v>
      </c>
      <c r="EQ60" s="4">
        <f t="shared" si="85"/>
        <v>-2.0375008777884424E-3</v>
      </c>
      <c r="ER60" s="4">
        <f t="shared" si="85"/>
        <v>2.8536397046066827E-4</v>
      </c>
      <c r="ES60" s="4">
        <f t="shared" si="85"/>
        <v>-4.2974836438058753E-4</v>
      </c>
      <c r="ET60" s="4">
        <f t="shared" si="85"/>
        <v>-1.5604117799590414E-2</v>
      </c>
      <c r="EU60" s="4">
        <f t="shared" si="85"/>
        <v>8.0798610002980366E-3</v>
      </c>
      <c r="EX60" s="24">
        <f t="shared" si="78"/>
        <v>5.9734997111982949E-3</v>
      </c>
      <c r="FY60" s="1">
        <f t="shared" si="79"/>
        <v>74</v>
      </c>
    </row>
    <row r="61" spans="1:185" x14ac:dyDescent="0.25">
      <c r="A61" s="12">
        <v>-12</v>
      </c>
      <c r="B61" s="4">
        <f t="shared" ref="B61:BM61" si="86">B34-AVERAGE(B$31:B$45)</f>
        <v>-2.2875501445376475E-2</v>
      </c>
      <c r="C61" s="4">
        <f t="shared" si="86"/>
        <v>3.2107475020360125E-3</v>
      </c>
      <c r="D61" s="4">
        <f t="shared" si="86"/>
        <v>-9.557218122976317E-4</v>
      </c>
      <c r="E61" s="4">
        <f t="shared" si="86"/>
        <v>3.6399826474200186E-3</v>
      </c>
      <c r="F61" s="4">
        <f t="shared" si="86"/>
        <v>3.8630488868383658E-3</v>
      </c>
      <c r="G61" s="4">
        <f t="shared" si="86"/>
        <v>-1.5628454922857211E-3</v>
      </c>
      <c r="H61" s="4">
        <f t="shared" si="86"/>
        <v>6.7542871928793526E-3</v>
      </c>
      <c r="I61" s="4">
        <f t="shared" si="86"/>
        <v>1.2389014392441555E-2</v>
      </c>
      <c r="J61" s="4">
        <f t="shared" si="86"/>
        <v>1.4475273958629468E-2</v>
      </c>
      <c r="K61" s="4">
        <f t="shared" si="86"/>
        <v>-2.7637505613297255E-3</v>
      </c>
      <c r="L61" s="4">
        <f t="shared" si="86"/>
        <v>-7.0805440123746597E-3</v>
      </c>
      <c r="M61" s="4">
        <f t="shared" si="86"/>
        <v>3.058613215933606E-4</v>
      </c>
      <c r="N61" s="4">
        <f t="shared" si="86"/>
        <v>7.5578653449588098E-4</v>
      </c>
      <c r="O61" s="4">
        <f t="shared" si="86"/>
        <v>-1.3874077955594217E-2</v>
      </c>
      <c r="P61" s="4">
        <f t="shared" si="86"/>
        <v>3.4676653721190257E-3</v>
      </c>
      <c r="Q61" s="4">
        <f t="shared" si="86"/>
        <v>2.8897212458008456E-2</v>
      </c>
      <c r="R61" s="4">
        <f t="shared" si="86"/>
        <v>-1.3790587481883932E-2</v>
      </c>
      <c r="S61" s="4">
        <f t="shared" si="86"/>
        <v>-1.2373681704444152E-2</v>
      </c>
      <c r="T61" s="4">
        <f t="shared" si="86"/>
        <v>-2.7529930404802984E-2</v>
      </c>
      <c r="U61" s="4">
        <f t="shared" si="86"/>
        <v>3.4270978163879237E-2</v>
      </c>
      <c r="V61" s="4">
        <f t="shared" si="86"/>
        <v>2.3060535279879127E-2</v>
      </c>
      <c r="W61" s="4">
        <f t="shared" si="86"/>
        <v>5.754705771979533E-5</v>
      </c>
      <c r="X61" s="4">
        <f t="shared" si="86"/>
        <v>-5.7022126302181571E-3</v>
      </c>
      <c r="Y61" s="4">
        <f t="shared" si="86"/>
        <v>2.7803994469210988E-2</v>
      </c>
      <c r="Z61" s="4">
        <f t="shared" si="86"/>
        <v>3.2816775590689531E-2</v>
      </c>
      <c r="AA61" s="4">
        <f t="shared" si="86"/>
        <v>-7.1217761179185983E-4</v>
      </c>
      <c r="AB61" s="4">
        <f t="shared" si="86"/>
        <v>2.0382024347347889E-2</v>
      </c>
      <c r="AC61" s="4">
        <f t="shared" si="86"/>
        <v>1.3474301549113159E-2</v>
      </c>
      <c r="AD61" s="4">
        <f t="shared" si="86"/>
        <v>-2.4097003951255833E-2</v>
      </c>
      <c r="AE61" s="4">
        <f t="shared" si="86"/>
        <v>-6.6915376804559633E-3</v>
      </c>
      <c r="AF61" s="4">
        <f t="shared" si="86"/>
        <v>1.0591694864787997E-2</v>
      </c>
      <c r="AG61" s="4">
        <f t="shared" si="86"/>
        <v>-3.7125721603169584E-3</v>
      </c>
      <c r="AH61" s="4">
        <f t="shared" si="86"/>
        <v>-7.0232082217148318E-3</v>
      </c>
      <c r="AI61" s="4">
        <f t="shared" si="86"/>
        <v>-9.6833467421532596E-3</v>
      </c>
      <c r="AJ61" s="4">
        <f t="shared" si="86"/>
        <v>1.5634299431233737E-2</v>
      </c>
      <c r="AK61" s="4">
        <f t="shared" si="86"/>
        <v>1.3649058231939404E-2</v>
      </c>
      <c r="AL61" s="4">
        <f t="shared" si="86"/>
        <v>-8.1716770129794617E-3</v>
      </c>
      <c r="AM61" s="4">
        <f t="shared" si="86"/>
        <v>-4.1837796204768907E-4</v>
      </c>
      <c r="AN61" s="4">
        <f t="shared" si="86"/>
        <v>1.7000234554302183E-2</v>
      </c>
      <c r="AO61" s="4">
        <f t="shared" si="86"/>
        <v>-1.1717271894728225E-2</v>
      </c>
      <c r="AP61" s="4">
        <f t="shared" si="86"/>
        <v>-9.5899901157330382E-4</v>
      </c>
      <c r="AQ61" s="4">
        <f t="shared" si="86"/>
        <v>4.2281728925439542E-3</v>
      </c>
      <c r="AR61" s="4">
        <f t="shared" si="86"/>
        <v>4.4308329914888225E-3</v>
      </c>
      <c r="AS61" s="4">
        <f t="shared" si="86"/>
        <v>-1.1638196428638045E-2</v>
      </c>
      <c r="AT61" s="4">
        <f t="shared" si="86"/>
        <v>2.2894203202458996E-2</v>
      </c>
      <c r="AU61" s="4">
        <f t="shared" si="86"/>
        <v>7.611657100259836E-3</v>
      </c>
      <c r="AV61" s="4">
        <f t="shared" si="86"/>
        <v>1.0790702997964349E-2</v>
      </c>
      <c r="AW61" s="4">
        <f t="shared" si="86"/>
        <v>-2.8558332728010945E-3</v>
      </c>
      <c r="AX61" s="4">
        <f t="shared" si="86"/>
        <v>3.8119487074172935E-3</v>
      </c>
      <c r="AY61" s="4">
        <f t="shared" si="86"/>
        <v>-5.0970920223003396E-3</v>
      </c>
      <c r="AZ61" s="4">
        <f t="shared" si="86"/>
        <v>7.3705698465214324E-3</v>
      </c>
      <c r="BA61" s="4">
        <f t="shared" si="86"/>
        <v>9.0447267344403552E-3</v>
      </c>
      <c r="BB61" s="4">
        <f t="shared" si="86"/>
        <v>1.1805539313462983E-2</v>
      </c>
      <c r="BC61" s="4">
        <f t="shared" si="86"/>
        <v>-1.1968095478096779E-3</v>
      </c>
      <c r="BD61" s="4">
        <f t="shared" si="86"/>
        <v>-1.0459483879323436E-2</v>
      </c>
      <c r="BE61" s="4">
        <f t="shared" si="86"/>
        <v>6.1108924527169938E-3</v>
      </c>
      <c r="BF61" s="4">
        <f t="shared" si="86"/>
        <v>-2.2069521388362774E-3</v>
      </c>
      <c r="BG61" s="4">
        <f t="shared" si="86"/>
        <v>-3.4985670734153998E-3</v>
      </c>
      <c r="BH61" s="4">
        <f t="shared" si="86"/>
        <v>-1.6390147911950897E-3</v>
      </c>
      <c r="BI61" s="4">
        <f t="shared" si="86"/>
        <v>-6.1474436404678878E-3</v>
      </c>
      <c r="BJ61" s="4">
        <f t="shared" si="86"/>
        <v>1.1638716069116893E-2</v>
      </c>
      <c r="BK61" s="4">
        <f t="shared" si="86"/>
        <v>-7.1797275961166954E-3</v>
      </c>
      <c r="BL61" s="4">
        <f t="shared" si="86"/>
        <v>-3.0761943756054343E-3</v>
      </c>
      <c r="BM61" s="4">
        <f t="shared" si="86"/>
        <v>1.9694256943432551E-4</v>
      </c>
      <c r="BN61" s="4">
        <f t="shared" ref="BN61:DY61" si="87">BN34-AVERAGE(BN$31:BN$45)</f>
        <v>3.3371919439736095E-2</v>
      </c>
      <c r="BO61" s="4">
        <f t="shared" si="87"/>
        <v>-4.8588514720758879E-3</v>
      </c>
      <c r="BP61" s="4">
        <f t="shared" si="87"/>
        <v>-7.3036986610542122E-3</v>
      </c>
      <c r="BQ61" s="4">
        <f t="shared" si="87"/>
        <v>2.0989287758177846E-2</v>
      </c>
      <c r="BR61" s="4">
        <f t="shared" si="87"/>
        <v>1.6226855535155466E-3</v>
      </c>
      <c r="BS61" s="4">
        <f t="shared" si="87"/>
        <v>-1.4343194109908926E-2</v>
      </c>
      <c r="BT61" s="4">
        <f t="shared" si="87"/>
        <v>-3.4339451808796852E-3</v>
      </c>
      <c r="BU61" s="4">
        <f t="shared" si="87"/>
        <v>8.0528264604341326E-4</v>
      </c>
      <c r="BV61" s="4">
        <f t="shared" si="87"/>
        <v>9.7578527186830723E-3</v>
      </c>
      <c r="BW61" s="4">
        <f t="shared" si="87"/>
        <v>-2.2349431849149646E-2</v>
      </c>
      <c r="BX61" s="4">
        <f t="shared" si="87"/>
        <v>-4.1731571177034306E-3</v>
      </c>
      <c r="BY61" s="4">
        <f t="shared" si="87"/>
        <v>1.3798343643059818E-2</v>
      </c>
      <c r="BZ61" s="4">
        <f t="shared" si="87"/>
        <v>-4.683309938274924E-3</v>
      </c>
      <c r="CA61" s="4">
        <f t="shared" si="87"/>
        <v>-5.8493498851041976E-3</v>
      </c>
      <c r="CB61" s="4">
        <f t="shared" si="87"/>
        <v>3.1262790459306014E-3</v>
      </c>
      <c r="CC61" s="4">
        <f t="shared" si="87"/>
        <v>3.2771724221709181E-4</v>
      </c>
      <c r="CD61" s="4">
        <f t="shared" si="87"/>
        <v>-3.5528514022168728E-3</v>
      </c>
      <c r="CE61" s="4">
        <f t="shared" si="87"/>
        <v>-6.5655088511381646E-3</v>
      </c>
      <c r="CF61" s="4">
        <f t="shared" si="87"/>
        <v>1.6106566234673107E-2</v>
      </c>
      <c r="CG61" s="4">
        <f t="shared" si="87"/>
        <v>-2.3706089903308978E-3</v>
      </c>
      <c r="CH61" s="4">
        <f t="shared" si="87"/>
        <v>-2.6112928237947237E-3</v>
      </c>
      <c r="CI61" s="4">
        <f t="shared" si="87"/>
        <v>-3.8329376443403643E-3</v>
      </c>
      <c r="CJ61" s="4">
        <f t="shared" si="87"/>
        <v>-1.546495583562975E-3</v>
      </c>
      <c r="CK61" s="4">
        <f t="shared" si="87"/>
        <v>1.2790044126631893E-2</v>
      </c>
      <c r="CL61" s="4">
        <f t="shared" si="87"/>
        <v>1.126484030409694E-2</v>
      </c>
      <c r="CM61" s="4">
        <f t="shared" si="87"/>
        <v>7.0936815401996542E-3</v>
      </c>
      <c r="CN61" s="4">
        <f t="shared" si="87"/>
        <v>1.7265134097625187E-2</v>
      </c>
      <c r="CO61" s="4">
        <f t="shared" si="87"/>
        <v>2.7418241099242289E-3</v>
      </c>
      <c r="CP61" s="4">
        <f t="shared" si="87"/>
        <v>-9.5787140985399491E-3</v>
      </c>
      <c r="CQ61" s="4">
        <f t="shared" si="87"/>
        <v>-2.6452192634766111E-3</v>
      </c>
      <c r="CR61" s="4">
        <f t="shared" si="87"/>
        <v>3.5774058825657151E-2</v>
      </c>
      <c r="CS61" s="4">
        <f t="shared" si="87"/>
        <v>4.4467633735363245E-3</v>
      </c>
      <c r="CT61" s="4">
        <f t="shared" si="87"/>
        <v>1.552237679038153E-2</v>
      </c>
      <c r="CU61" s="4">
        <f t="shared" si="87"/>
        <v>9.2633944036352982E-3</v>
      </c>
      <c r="CV61" s="4">
        <f t="shared" si="87"/>
        <v>5.2191258929330277E-3</v>
      </c>
      <c r="CW61" s="4">
        <f t="shared" si="87"/>
        <v>2.1735763654520393E-3</v>
      </c>
      <c r="CX61" s="4">
        <f t="shared" si="87"/>
        <v>-3.5296991220681324E-3</v>
      </c>
      <c r="CY61" s="4">
        <f t="shared" si="87"/>
        <v>-4.3925715453884354E-3</v>
      </c>
      <c r="CZ61" s="4">
        <f t="shared" si="87"/>
        <v>1.2422746883442705E-2</v>
      </c>
      <c r="DA61" s="4">
        <f t="shared" si="87"/>
        <v>-3.0799857612133809E-3</v>
      </c>
      <c r="DB61" s="4">
        <f t="shared" si="87"/>
        <v>1.0348817839705808E-3</v>
      </c>
      <c r="DC61" s="4">
        <f t="shared" si="87"/>
        <v>1.3787849180482092E-2</v>
      </c>
      <c r="DD61" s="4">
        <f t="shared" si="87"/>
        <v>-8.8155025268201424E-4</v>
      </c>
      <c r="DE61" s="4">
        <f t="shared" si="87"/>
        <v>-1.1402992142912891E-2</v>
      </c>
      <c r="DF61" s="4">
        <f t="shared" si="87"/>
        <v>-2.5635040226426997E-3</v>
      </c>
      <c r="DG61" s="4">
        <f t="shared" si="87"/>
        <v>1.6823778582979306E-3</v>
      </c>
      <c r="DH61" s="4">
        <f t="shared" si="87"/>
        <v>2.8549822559530537E-3</v>
      </c>
      <c r="DI61" s="4">
        <f t="shared" si="87"/>
        <v>-1.1404181873055055E-2</v>
      </c>
      <c r="DJ61" s="4">
        <f t="shared" si="87"/>
        <v>9.896642914558447E-3</v>
      </c>
      <c r="DK61" s="4">
        <f t="shared" si="87"/>
        <v>5.0545634344018962E-3</v>
      </c>
      <c r="DL61" s="4">
        <f t="shared" si="87"/>
        <v>2.0177139918043645E-2</v>
      </c>
      <c r="DM61" s="4">
        <f t="shared" si="87"/>
        <v>1.150347412462136E-3</v>
      </c>
      <c r="DN61" s="4">
        <f t="shared" si="87"/>
        <v>1.251839816104767E-2</v>
      </c>
      <c r="DO61" s="4">
        <f t="shared" si="87"/>
        <v>-3.8206181076096976E-3</v>
      </c>
      <c r="DP61" s="4">
        <f t="shared" si="87"/>
        <v>1.6908409945632127E-2</v>
      </c>
      <c r="DQ61" s="4">
        <f t="shared" si="87"/>
        <v>1.4244724677560761E-2</v>
      </c>
      <c r="DR61" s="4">
        <f t="shared" si="87"/>
        <v>1.0352729100831471E-2</v>
      </c>
      <c r="DS61" s="4">
        <f t="shared" si="87"/>
        <v>-5.224142648962626E-3</v>
      </c>
      <c r="DT61" s="4">
        <f t="shared" si="87"/>
        <v>-4.1554265243218761E-3</v>
      </c>
      <c r="DU61" s="4">
        <f t="shared" si="87"/>
        <v>-1.5337839746641241E-3</v>
      </c>
      <c r="DV61" s="4">
        <f t="shared" si="87"/>
        <v>8.5746722098419895E-3</v>
      </c>
      <c r="DW61" s="4">
        <f t="shared" si="87"/>
        <v>-5.329168914804951E-3</v>
      </c>
      <c r="DX61" s="4">
        <f t="shared" si="87"/>
        <v>-6.4850177164956363E-3</v>
      </c>
      <c r="DY61" s="4">
        <f t="shared" si="87"/>
        <v>1.8503710924328863E-2</v>
      </c>
      <c r="DZ61" s="4">
        <f t="shared" ref="DZ61:EU61" si="88">DZ34-AVERAGE(DZ$31:DZ$45)</f>
        <v>-1.3976362413848028E-3</v>
      </c>
      <c r="EA61" s="4">
        <f t="shared" si="88"/>
        <v>-4.5626475947305742E-3</v>
      </c>
      <c r="EB61" s="4">
        <f t="shared" si="88"/>
        <v>-1.0564959402667362E-3</v>
      </c>
      <c r="EC61" s="4">
        <f t="shared" si="88"/>
        <v>-2.2638780133914017E-3</v>
      </c>
      <c r="ED61" s="4">
        <f t="shared" si="88"/>
        <v>7.8715413855593233E-4</v>
      </c>
      <c r="EE61" s="4">
        <f t="shared" si="88"/>
        <v>-1.74481141695473E-3</v>
      </c>
      <c r="EF61" s="4">
        <f t="shared" si="88"/>
        <v>8.9025390471318654E-3</v>
      </c>
      <c r="EG61" s="4">
        <f t="shared" si="88"/>
        <v>8.0030230432968693E-3</v>
      </c>
      <c r="EH61" s="4">
        <f t="shared" si="88"/>
        <v>-1.9108713797804399E-3</v>
      </c>
      <c r="EI61" s="4">
        <f t="shared" si="88"/>
        <v>-3.5951801933827776E-3</v>
      </c>
      <c r="EJ61" s="4">
        <f t="shared" si="88"/>
        <v>-4.3605995603887516E-4</v>
      </c>
      <c r="EK61" s="4">
        <f t="shared" si="88"/>
        <v>-1.2788654335846316E-2</v>
      </c>
      <c r="EL61" s="4">
        <f t="shared" si="88"/>
        <v>6.7591252446486984E-5</v>
      </c>
      <c r="EM61" s="4">
        <f t="shared" si="88"/>
        <v>1.8520057289034466E-3</v>
      </c>
      <c r="EN61" s="4">
        <f t="shared" si="88"/>
        <v>1.331098991843721E-2</v>
      </c>
      <c r="EO61" s="4">
        <f t="shared" si="88"/>
        <v>-1.2736105967835031E-3</v>
      </c>
      <c r="EP61" s="4">
        <f t="shared" si="88"/>
        <v>-2.9608488033770466E-3</v>
      </c>
      <c r="EQ61" s="4">
        <f t="shared" si="88"/>
        <v>-2.0375339913121771E-3</v>
      </c>
      <c r="ER61" s="4">
        <f t="shared" si="88"/>
        <v>2.7884963217928143E-4</v>
      </c>
      <c r="ES61" s="4">
        <f t="shared" si="88"/>
        <v>-4.3496101952721208E-4</v>
      </c>
      <c r="ET61" s="4">
        <f t="shared" si="88"/>
        <v>-1.9393153152309821E-2</v>
      </c>
      <c r="EU61" s="4">
        <f t="shared" si="88"/>
        <v>7.9585963394889214E-3</v>
      </c>
      <c r="EX61" s="24">
        <f t="shared" si="78"/>
        <v>2.2944867728546818E-3</v>
      </c>
      <c r="FG61" s="32">
        <f>_xlfn.STDEV.S(EX58:EX72)</f>
        <v>5.0778770928850102E-3</v>
      </c>
      <c r="FY61" s="1">
        <f t="shared" si="79"/>
        <v>76</v>
      </c>
    </row>
    <row r="62" spans="1:185" x14ac:dyDescent="0.25">
      <c r="A62" s="12">
        <v>-11</v>
      </c>
      <c r="B62" s="4">
        <f t="shared" ref="B62:BM62" si="89">B35-AVERAGE(B$31:B$45)</f>
        <v>-2.3471146370840495E-2</v>
      </c>
      <c r="C62" s="4">
        <f t="shared" si="89"/>
        <v>3.1808398153059733E-3</v>
      </c>
      <c r="D62" s="4">
        <f t="shared" si="89"/>
        <v>-9.562423995657809E-4</v>
      </c>
      <c r="E62" s="4">
        <f t="shared" si="89"/>
        <v>3.6388552692629226E-3</v>
      </c>
      <c r="F62" s="4">
        <f t="shared" si="89"/>
        <v>3.8514513496587183E-3</v>
      </c>
      <c r="G62" s="4">
        <f t="shared" si="89"/>
        <v>-1.5856300296264395E-3</v>
      </c>
      <c r="H62" s="4">
        <f t="shared" si="89"/>
        <v>7.012657667068491E-3</v>
      </c>
      <c r="I62" s="4">
        <f t="shared" si="89"/>
        <v>1.2373457728667929E-2</v>
      </c>
      <c r="J62" s="4">
        <f t="shared" si="89"/>
        <v>1.1298044260519405E-2</v>
      </c>
      <c r="K62" s="4">
        <f t="shared" si="89"/>
        <v>-2.8064270272990036E-3</v>
      </c>
      <c r="L62" s="4">
        <f t="shared" si="89"/>
        <v>-7.0911283669709592E-3</v>
      </c>
      <c r="M62" s="4">
        <f t="shared" si="89"/>
        <v>3.0369710266050002E-4</v>
      </c>
      <c r="N62" s="4">
        <f t="shared" si="89"/>
        <v>7.55748191317286E-4</v>
      </c>
      <c r="O62" s="4">
        <f t="shared" si="89"/>
        <v>-1.4372766574100075E-2</v>
      </c>
      <c r="P62" s="4">
        <f t="shared" si="89"/>
        <v>1.7832279939430694E-3</v>
      </c>
      <c r="Q62" s="4">
        <f t="shared" si="89"/>
        <v>2.7968214624969588E-2</v>
      </c>
      <c r="R62" s="4">
        <f t="shared" si="89"/>
        <v>-1.4058378476497005E-2</v>
      </c>
      <c r="S62" s="4">
        <f t="shared" si="89"/>
        <v>-1.2501716525757151E-2</v>
      </c>
      <c r="T62" s="4">
        <f t="shared" si="89"/>
        <v>-2.7568896191994686E-2</v>
      </c>
      <c r="U62" s="4">
        <f t="shared" si="89"/>
        <v>3.1145189062262938E-2</v>
      </c>
      <c r="V62" s="4">
        <f t="shared" si="89"/>
        <v>2.285396560429246E-2</v>
      </c>
      <c r="W62" s="4">
        <f t="shared" si="89"/>
        <v>2.3632864277050573E-2</v>
      </c>
      <c r="X62" s="4">
        <f t="shared" si="89"/>
        <v>-5.7263603660672666E-3</v>
      </c>
      <c r="Y62" s="4">
        <f t="shared" si="89"/>
        <v>1.9045074308803332E-2</v>
      </c>
      <c r="Z62" s="4">
        <f t="shared" si="89"/>
        <v>3.2706721178824255E-2</v>
      </c>
      <c r="AA62" s="4">
        <f t="shared" si="89"/>
        <v>-7.1942052287894253E-4</v>
      </c>
      <c r="AB62" s="4">
        <f t="shared" si="89"/>
        <v>2.0203742407495291E-2</v>
      </c>
      <c r="AC62" s="4">
        <f t="shared" si="89"/>
        <v>1.3316432163277847E-2</v>
      </c>
      <c r="AD62" s="4">
        <f t="shared" si="89"/>
        <v>-2.5225397681298934E-2</v>
      </c>
      <c r="AE62" s="4">
        <f t="shared" si="89"/>
        <v>-3.9968127540057682E-3</v>
      </c>
      <c r="AF62" s="4">
        <f t="shared" si="89"/>
        <v>1.0515177839393723E-2</v>
      </c>
      <c r="AG62" s="4">
        <f t="shared" si="89"/>
        <v>-3.8108459513711609E-3</v>
      </c>
      <c r="AH62" s="4">
        <f t="shared" si="89"/>
        <v>-7.0315193333765806E-3</v>
      </c>
      <c r="AI62" s="4">
        <f t="shared" si="89"/>
        <v>-9.7224190405242241E-3</v>
      </c>
      <c r="AJ62" s="4">
        <f t="shared" si="89"/>
        <v>1.5211932896425133E-2</v>
      </c>
      <c r="AK62" s="4">
        <f t="shared" si="89"/>
        <v>1.357836131110484E-2</v>
      </c>
      <c r="AL62" s="4">
        <f t="shared" si="89"/>
        <v>1.2799886026841623E-3</v>
      </c>
      <c r="AM62" s="4">
        <f t="shared" si="89"/>
        <v>-4.3527845733809783E-4</v>
      </c>
      <c r="AN62" s="4">
        <f t="shared" si="89"/>
        <v>2.4081905508612195E-2</v>
      </c>
      <c r="AO62" s="4">
        <f t="shared" si="89"/>
        <v>-1.2233269631878438E-2</v>
      </c>
      <c r="AP62" s="4">
        <f t="shared" si="89"/>
        <v>-9.7655357227972297E-4</v>
      </c>
      <c r="AQ62" s="4">
        <f t="shared" si="89"/>
        <v>4.2165100811903163E-3</v>
      </c>
      <c r="AR62" s="4">
        <f t="shared" si="89"/>
        <v>4.4178357005713728E-3</v>
      </c>
      <c r="AS62" s="4">
        <f t="shared" si="89"/>
        <v>-1.3113308296844539E-2</v>
      </c>
      <c r="AT62" s="4">
        <f t="shared" si="89"/>
        <v>9.6433942892606272E-3</v>
      </c>
      <c r="AU62" s="4">
        <f t="shared" si="89"/>
        <v>7.4660399888253626E-3</v>
      </c>
      <c r="AV62" s="4">
        <f t="shared" si="89"/>
        <v>1.0774091030559029E-2</v>
      </c>
      <c r="AW62" s="4">
        <f t="shared" si="89"/>
        <v>-2.8565911731862942E-3</v>
      </c>
      <c r="AX62" s="4">
        <f t="shared" si="89"/>
        <v>3.7974729179738225E-3</v>
      </c>
      <c r="AY62" s="4">
        <f t="shared" si="89"/>
        <v>-6.2260711219925755E-3</v>
      </c>
      <c r="AZ62" s="4">
        <f t="shared" si="89"/>
        <v>7.3342575788082273E-3</v>
      </c>
      <c r="BA62" s="4">
        <f t="shared" si="89"/>
        <v>5.6766731238202832E-3</v>
      </c>
      <c r="BB62" s="4">
        <f t="shared" si="89"/>
        <v>1.1613686901098069E-2</v>
      </c>
      <c r="BC62" s="4">
        <f t="shared" si="89"/>
        <v>1.1995185035395574E-3</v>
      </c>
      <c r="BD62" s="4">
        <f t="shared" si="89"/>
        <v>-1.0783367909777318E-2</v>
      </c>
      <c r="BE62" s="4">
        <f t="shared" si="89"/>
        <v>6.0274116539828174E-3</v>
      </c>
      <c r="BF62" s="4">
        <f t="shared" si="89"/>
        <v>-2.2074473745449692E-3</v>
      </c>
      <c r="BG62" s="4">
        <f t="shared" si="89"/>
        <v>-3.6242011904854161E-3</v>
      </c>
      <c r="BH62" s="4">
        <f t="shared" si="89"/>
        <v>-2.6911663787253931E-3</v>
      </c>
      <c r="BI62" s="4">
        <f t="shared" si="89"/>
        <v>3.3802691281991884E-2</v>
      </c>
      <c r="BJ62" s="4">
        <f t="shared" si="89"/>
        <v>1.1531908570442055E-2</v>
      </c>
      <c r="BK62" s="4">
        <f t="shared" si="89"/>
        <v>-7.242085339481852E-3</v>
      </c>
      <c r="BL62" s="4">
        <f t="shared" si="89"/>
        <v>-3.0896976602824548E-3</v>
      </c>
      <c r="BM62" s="4">
        <f t="shared" si="89"/>
        <v>1.5231610695256182E-4</v>
      </c>
      <c r="BN62" s="4">
        <f t="shared" ref="BN62:DY62" si="90">BN35-AVERAGE(BN$31:BN$45)</f>
        <v>3.2972779737966348E-2</v>
      </c>
      <c r="BO62" s="4">
        <f t="shared" si="90"/>
        <v>-4.858892305715754E-3</v>
      </c>
      <c r="BP62" s="4">
        <f t="shared" si="90"/>
        <v>1.5655693807558681E-2</v>
      </c>
      <c r="BQ62" s="4">
        <f t="shared" si="90"/>
        <v>2.0664431532132124E-2</v>
      </c>
      <c r="BR62" s="4">
        <f t="shared" si="90"/>
        <v>3.2921732443705405E-3</v>
      </c>
      <c r="BS62" s="4">
        <f t="shared" si="90"/>
        <v>-1.4553637459163819E-2</v>
      </c>
      <c r="BT62" s="4">
        <f t="shared" si="90"/>
        <v>-3.50113367823187E-3</v>
      </c>
      <c r="BU62" s="4">
        <f t="shared" si="90"/>
        <v>7.6109010907343417E-4</v>
      </c>
      <c r="BV62" s="4">
        <f t="shared" si="90"/>
        <v>9.757198157938133E-3</v>
      </c>
      <c r="BW62" s="4">
        <f t="shared" si="90"/>
        <v>-2.4291701301058812E-2</v>
      </c>
      <c r="BX62" s="4">
        <f t="shared" si="90"/>
        <v>-5.8194680938146023E-3</v>
      </c>
      <c r="BY62" s="4">
        <f t="shared" si="90"/>
        <v>1.3707580909457145E-2</v>
      </c>
      <c r="BZ62" s="4">
        <f t="shared" si="90"/>
        <v>-4.7136233378482651E-3</v>
      </c>
      <c r="CA62" s="4">
        <f t="shared" si="90"/>
        <v>-5.8502425180102071E-3</v>
      </c>
      <c r="CB62" s="4">
        <f t="shared" si="90"/>
        <v>3.0757143778415499E-3</v>
      </c>
      <c r="CC62" s="4">
        <f t="shared" si="90"/>
        <v>2.5540679130455109E-4</v>
      </c>
      <c r="CD62" s="4">
        <f t="shared" si="90"/>
        <v>-3.55479844209277E-3</v>
      </c>
      <c r="CE62" s="4">
        <f t="shared" si="90"/>
        <v>1.5868933917660893E-2</v>
      </c>
      <c r="CF62" s="4">
        <f t="shared" si="90"/>
        <v>1.5949699504174724E-2</v>
      </c>
      <c r="CG62" s="4">
        <f t="shared" si="90"/>
        <v>2.3930415397345219E-2</v>
      </c>
      <c r="CH62" s="4">
        <f t="shared" si="90"/>
        <v>-2.6417805411038456E-3</v>
      </c>
      <c r="CI62" s="4">
        <f t="shared" si="90"/>
        <v>-3.8463896219343057E-3</v>
      </c>
      <c r="CJ62" s="4">
        <f t="shared" si="90"/>
        <v>-1.5505768080936503E-3</v>
      </c>
      <c r="CK62" s="4">
        <f t="shared" si="90"/>
        <v>1.268077384271832E-2</v>
      </c>
      <c r="CL62" s="4">
        <f t="shared" si="90"/>
        <v>1.0469028253728644E-2</v>
      </c>
      <c r="CM62" s="4">
        <f t="shared" si="90"/>
        <v>-4.5711434961346513E-3</v>
      </c>
      <c r="CN62" s="4">
        <f t="shared" si="90"/>
        <v>1.7252702217278409E-2</v>
      </c>
      <c r="CO62" s="4">
        <f t="shared" si="90"/>
        <v>2.6963369403793453E-3</v>
      </c>
      <c r="CP62" s="4">
        <f t="shared" si="90"/>
        <v>-9.6254368022665321E-3</v>
      </c>
      <c r="CQ62" s="4">
        <f t="shared" si="90"/>
        <v>-2.6454932391755423E-3</v>
      </c>
      <c r="CR62" s="4">
        <f t="shared" si="90"/>
        <v>3.3457253148103799E-2</v>
      </c>
      <c r="CS62" s="4">
        <f t="shared" si="90"/>
        <v>4.4259068468707708E-3</v>
      </c>
      <c r="CT62" s="4">
        <f t="shared" si="90"/>
        <v>-2.4171329544608135E-2</v>
      </c>
      <c r="CU62" s="4">
        <f t="shared" si="90"/>
        <v>9.1185082374239963E-3</v>
      </c>
      <c r="CV62" s="4">
        <f t="shared" si="90"/>
        <v>-1.7350962520151066E-2</v>
      </c>
      <c r="CW62" s="4">
        <f t="shared" si="90"/>
        <v>2.120990966460479E-3</v>
      </c>
      <c r="CX62" s="4">
        <f t="shared" si="90"/>
        <v>-3.5421012122857512E-3</v>
      </c>
      <c r="CY62" s="4">
        <f t="shared" si="90"/>
        <v>-4.4089295412137637E-3</v>
      </c>
      <c r="CZ62" s="4">
        <f t="shared" si="90"/>
        <v>1.2412820177325623E-2</v>
      </c>
      <c r="DA62" s="4">
        <f t="shared" si="90"/>
        <v>-3.6802031371873968E-3</v>
      </c>
      <c r="DB62" s="4">
        <f t="shared" si="90"/>
        <v>8.584329766605954E-3</v>
      </c>
      <c r="DC62" s="4">
        <f t="shared" si="90"/>
        <v>1.3730744321763817E-2</v>
      </c>
      <c r="DD62" s="4">
        <f t="shared" si="90"/>
        <v>-9.0263896800201436E-4</v>
      </c>
      <c r="DE62" s="4">
        <f t="shared" si="90"/>
        <v>-1.1426427174261566E-2</v>
      </c>
      <c r="DF62" s="4">
        <f t="shared" si="90"/>
        <v>-2.5767198149420686E-3</v>
      </c>
      <c r="DG62" s="4">
        <f t="shared" si="90"/>
        <v>1.6499656571060482E-3</v>
      </c>
      <c r="DH62" s="4">
        <f t="shared" si="90"/>
        <v>2.8533155683925053E-3</v>
      </c>
      <c r="DI62" s="4">
        <f t="shared" si="90"/>
        <v>1.8000013361910799E-2</v>
      </c>
      <c r="DJ62" s="4">
        <f t="shared" si="90"/>
        <v>9.7629225178309659E-3</v>
      </c>
      <c r="DK62" s="4">
        <f t="shared" si="90"/>
        <v>1.0802954190050215E-2</v>
      </c>
      <c r="DL62" s="4">
        <f t="shared" si="90"/>
        <v>2.0105002003246407E-2</v>
      </c>
      <c r="DM62" s="4">
        <f t="shared" si="90"/>
        <v>1.1354724895805439E-3</v>
      </c>
      <c r="DN62" s="4">
        <f t="shared" si="90"/>
        <v>1.2382078634704079E-2</v>
      </c>
      <c r="DO62" s="4">
        <f t="shared" si="90"/>
        <v>-3.9073704289568226E-3</v>
      </c>
      <c r="DP62" s="4">
        <f t="shared" si="90"/>
        <v>1.6908033208861542E-2</v>
      </c>
      <c r="DQ62" s="4">
        <f t="shared" si="90"/>
        <v>-1.5893021405083613E-2</v>
      </c>
      <c r="DR62" s="4">
        <f t="shared" si="90"/>
        <v>1.0302597681422368E-2</v>
      </c>
      <c r="DS62" s="4">
        <f t="shared" si="90"/>
        <v>-5.2709012794512509E-3</v>
      </c>
      <c r="DT62" s="4">
        <f t="shared" si="90"/>
        <v>-4.159614237803198E-3</v>
      </c>
      <c r="DU62" s="4">
        <f t="shared" si="90"/>
        <v>-1.5405561062736572E-3</v>
      </c>
      <c r="DV62" s="4">
        <f t="shared" si="90"/>
        <v>8.5644145229226507E-3</v>
      </c>
      <c r="DW62" s="4">
        <f t="shared" si="90"/>
        <v>-5.3444676861291347E-3</v>
      </c>
      <c r="DX62" s="4">
        <f t="shared" si="90"/>
        <v>9.1818844860269352E-4</v>
      </c>
      <c r="DY62" s="4">
        <f t="shared" si="90"/>
        <v>1.8311113063410944E-2</v>
      </c>
      <c r="DZ62" s="4">
        <f t="shared" ref="DZ62:EU62" si="91">DZ35-AVERAGE(DZ$31:DZ$45)</f>
        <v>2.4511884695092089E-2</v>
      </c>
      <c r="EA62" s="4">
        <f t="shared" si="91"/>
        <v>-4.5937776769477169E-3</v>
      </c>
      <c r="EB62" s="4">
        <f t="shared" si="91"/>
        <v>-1.0697746564159957E-3</v>
      </c>
      <c r="EC62" s="4">
        <f t="shared" si="91"/>
        <v>-2.274851939098179E-3</v>
      </c>
      <c r="ED62" s="4">
        <f t="shared" si="91"/>
        <v>7.8675013697433315E-4</v>
      </c>
      <c r="EE62" s="4">
        <f t="shared" si="91"/>
        <v>-2.8080672091607105E-3</v>
      </c>
      <c r="EF62" s="4">
        <f t="shared" si="91"/>
        <v>-2.4851419675664386E-3</v>
      </c>
      <c r="EG62" s="4">
        <f t="shared" si="91"/>
        <v>7.9695104518085133E-3</v>
      </c>
      <c r="EH62" s="4">
        <f t="shared" si="91"/>
        <v>-1.9189617948098866E-3</v>
      </c>
      <c r="EI62" s="4">
        <f t="shared" si="91"/>
        <v>-3.5960466562957706E-3</v>
      </c>
      <c r="EJ62" s="4">
        <f t="shared" si="91"/>
        <v>-4.4430214150206889E-4</v>
      </c>
      <c r="EK62" s="4">
        <f t="shared" si="91"/>
        <v>-1.3110318183040506E-2</v>
      </c>
      <c r="EL62" s="4">
        <f t="shared" si="91"/>
        <v>6.2879269488171855E-5</v>
      </c>
      <c r="EM62" s="4">
        <f t="shared" si="91"/>
        <v>-7.0451979892286378E-3</v>
      </c>
      <c r="EN62" s="4">
        <f t="shared" si="91"/>
        <v>1.3228189107468414E-2</v>
      </c>
      <c r="EO62" s="4">
        <f t="shared" si="91"/>
        <v>1.6224816886510961E-2</v>
      </c>
      <c r="EP62" s="4">
        <f t="shared" si="91"/>
        <v>-3.0763100821331922E-3</v>
      </c>
      <c r="EQ62" s="4">
        <f t="shared" si="91"/>
        <v>-2.0375670927906156E-3</v>
      </c>
      <c r="ER62" s="4">
        <f t="shared" si="91"/>
        <v>2.723684204249963E-4</v>
      </c>
      <c r="ES62" s="4">
        <f t="shared" si="91"/>
        <v>-4.401499536321055E-4</v>
      </c>
      <c r="ET62" s="4">
        <f t="shared" si="91"/>
        <v>-2.0459152254875754E-2</v>
      </c>
      <c r="EU62" s="4">
        <f t="shared" si="91"/>
        <v>-1.4632826775007862E-2</v>
      </c>
      <c r="EX62" s="24">
        <f t="shared" si="78"/>
        <v>2.6177879108094482E-3</v>
      </c>
      <c r="FY62" s="1">
        <f t="shared" si="79"/>
        <v>79</v>
      </c>
      <c r="GC62" s="33">
        <f>SUM(FY58:FY72)/(150*15)</f>
        <v>0.49199999999999999</v>
      </c>
    </row>
    <row r="63" spans="1:185" x14ac:dyDescent="0.25">
      <c r="A63" s="12">
        <v>-10</v>
      </c>
      <c r="B63" s="4">
        <f t="shared" ref="B63:BM63" si="92">B36-AVERAGE(B$31:B$45)</f>
        <v>7.9981368845391341E-3</v>
      </c>
      <c r="C63" s="4">
        <f t="shared" si="92"/>
        <v>-1.8003574829786297E-2</v>
      </c>
      <c r="D63" s="4">
        <f t="shared" si="92"/>
        <v>-9.567637388728285E-4</v>
      </c>
      <c r="E63" s="4">
        <f t="shared" si="92"/>
        <v>3.6377302813589947E-3</v>
      </c>
      <c r="F63" s="4">
        <f t="shared" si="92"/>
        <v>3.8397744157084301E-3</v>
      </c>
      <c r="G63" s="4">
        <f t="shared" si="92"/>
        <v>1.5355123176981013E-2</v>
      </c>
      <c r="H63" s="4">
        <f t="shared" si="92"/>
        <v>-1.4139678705822124E-2</v>
      </c>
      <c r="I63" s="4">
        <f t="shared" si="92"/>
        <v>2.5516152106639343E-2</v>
      </c>
      <c r="J63" s="4">
        <f t="shared" si="92"/>
        <v>-2.6326573810773284E-2</v>
      </c>
      <c r="K63" s="4">
        <f t="shared" si="92"/>
        <v>9.7990589882626898E-3</v>
      </c>
      <c r="L63" s="4">
        <f t="shared" si="92"/>
        <v>6.6465166520808167E-2</v>
      </c>
      <c r="M63" s="4">
        <f t="shared" si="92"/>
        <v>4.5344882789007026E-3</v>
      </c>
      <c r="N63" s="4">
        <f t="shared" si="92"/>
        <v>2.876331240260057E-2</v>
      </c>
      <c r="O63" s="4">
        <f t="shared" si="92"/>
        <v>-1.4894499922387248E-2</v>
      </c>
      <c r="P63" s="4">
        <f t="shared" si="92"/>
        <v>-5.5755029053296962E-3</v>
      </c>
      <c r="Q63" s="4">
        <f t="shared" si="92"/>
        <v>-1.2868583127565406E-2</v>
      </c>
      <c r="R63" s="4">
        <f t="shared" si="92"/>
        <v>2.9087075068861901E-3</v>
      </c>
      <c r="S63" s="4">
        <f t="shared" si="92"/>
        <v>-1.2632698866814085E-2</v>
      </c>
      <c r="T63" s="4">
        <f t="shared" si="92"/>
        <v>-2.760835304626038E-2</v>
      </c>
      <c r="U63" s="4">
        <f t="shared" si="92"/>
        <v>2.8341868146124691E-2</v>
      </c>
      <c r="V63" s="4">
        <f t="shared" si="92"/>
        <v>-3.7511449486030621E-2</v>
      </c>
      <c r="W63" s="4">
        <f t="shared" si="92"/>
        <v>2.5298459311993454E-2</v>
      </c>
      <c r="X63" s="4">
        <f t="shared" si="92"/>
        <v>-1.7230760446004162E-2</v>
      </c>
      <c r="Y63" s="4">
        <f t="shared" si="92"/>
        <v>2.5111852916339827E-2</v>
      </c>
      <c r="Z63" s="4">
        <f t="shared" si="92"/>
        <v>-5.1288709209942572E-2</v>
      </c>
      <c r="AA63" s="4">
        <f t="shared" si="92"/>
        <v>-1.4201338172425835E-2</v>
      </c>
      <c r="AB63" s="4">
        <f t="shared" si="92"/>
        <v>-1.8121637671284614E-2</v>
      </c>
      <c r="AC63" s="4">
        <f t="shared" si="92"/>
        <v>4.0791159669055312E-2</v>
      </c>
      <c r="AD63" s="4">
        <f t="shared" si="92"/>
        <v>-2.6433623366751226E-2</v>
      </c>
      <c r="AE63" s="4">
        <f t="shared" si="92"/>
        <v>3.3933277173692697E-3</v>
      </c>
      <c r="AF63" s="4">
        <f t="shared" si="92"/>
        <v>2.4043612142348778E-2</v>
      </c>
      <c r="AG63" s="4">
        <f t="shared" si="92"/>
        <v>1.6724080918459505E-2</v>
      </c>
      <c r="AH63" s="4">
        <f t="shared" si="92"/>
        <v>-7.0398785733605702E-3</v>
      </c>
      <c r="AI63" s="4">
        <f t="shared" si="92"/>
        <v>-9.761984427180518E-3</v>
      </c>
      <c r="AJ63" s="4">
        <f t="shared" si="92"/>
        <v>1.480640774931807E-2</v>
      </c>
      <c r="AK63" s="4">
        <f t="shared" si="92"/>
        <v>-2.2101805260488654E-2</v>
      </c>
      <c r="AL63" s="4">
        <f t="shared" si="92"/>
        <v>5.0349785004000898E-2</v>
      </c>
      <c r="AM63" s="4">
        <f t="shared" si="92"/>
        <v>-1.1384852020579598E-2</v>
      </c>
      <c r="AN63" s="4">
        <f t="shared" si="92"/>
        <v>-8.4262527052519423E-3</v>
      </c>
      <c r="AO63" s="4">
        <f t="shared" si="92"/>
        <v>-1.5365411266755192E-2</v>
      </c>
      <c r="AP63" s="4">
        <f t="shared" si="92"/>
        <v>-1.8146911194825366E-2</v>
      </c>
      <c r="AQ63" s="4">
        <f t="shared" si="92"/>
        <v>-1.4378745319438566E-3</v>
      </c>
      <c r="AR63" s="4">
        <f t="shared" si="92"/>
        <v>4.7997714097402014E-2</v>
      </c>
      <c r="AS63" s="4">
        <f t="shared" si="92"/>
        <v>-1.4708657834579482E-2</v>
      </c>
      <c r="AT63" s="4">
        <f t="shared" si="92"/>
        <v>-9.6525096051825934E-3</v>
      </c>
      <c r="AU63" s="4">
        <f t="shared" si="92"/>
        <v>-1.1401368706756289E-2</v>
      </c>
      <c r="AV63" s="4">
        <f t="shared" si="92"/>
        <v>-4.8249033539483292E-4</v>
      </c>
      <c r="AW63" s="4">
        <f t="shared" si="92"/>
        <v>-2.8573503949149287E-3</v>
      </c>
      <c r="AX63" s="4">
        <f t="shared" si="92"/>
        <v>3.7831066557038866E-3</v>
      </c>
      <c r="AY63" s="4">
        <f t="shared" si="92"/>
        <v>-7.4349454058249762E-3</v>
      </c>
      <c r="AZ63" s="4">
        <f t="shared" si="92"/>
        <v>5.8085442291112434E-2</v>
      </c>
      <c r="BA63" s="4">
        <f t="shared" si="92"/>
        <v>-9.7186912999433616E-3</v>
      </c>
      <c r="BB63" s="4">
        <f t="shared" si="92"/>
        <v>-1.2805870666203117E-2</v>
      </c>
      <c r="BC63" s="4">
        <f t="shared" si="92"/>
        <v>2.5892717456285665E-2</v>
      </c>
      <c r="BD63" s="4">
        <f t="shared" si="92"/>
        <v>-6.0282810289903482E-2</v>
      </c>
      <c r="BE63" s="4">
        <f t="shared" si="92"/>
        <v>4.0793188852120219E-3</v>
      </c>
      <c r="BF63" s="4">
        <f t="shared" si="92"/>
        <v>-5.03081039071911E-3</v>
      </c>
      <c r="BG63" s="4">
        <f t="shared" si="92"/>
        <v>5.6437069260477965E-2</v>
      </c>
      <c r="BH63" s="4">
        <f t="shared" si="92"/>
        <v>-3.8150662651079068E-3</v>
      </c>
      <c r="BI63" s="4">
        <f t="shared" si="92"/>
        <v>-2.2781405799688946E-3</v>
      </c>
      <c r="BJ63" s="4">
        <f t="shared" si="92"/>
        <v>1.3126257769899903E-2</v>
      </c>
      <c r="BK63" s="4">
        <f t="shared" si="92"/>
        <v>1.9659723300173571E-2</v>
      </c>
      <c r="BL63" s="4">
        <f t="shared" si="92"/>
        <v>-3.1031022484345971E-3</v>
      </c>
      <c r="BM63" s="4">
        <f t="shared" si="92"/>
        <v>1.082799658373634E-4</v>
      </c>
      <c r="BN63" s="4">
        <f t="shared" ref="BN63:DY63" si="93">BN36-AVERAGE(BN$31:BN$45)</f>
        <v>3.2589124399908777E-2</v>
      </c>
      <c r="BO63" s="4">
        <f t="shared" si="93"/>
        <v>6.2314457223376224E-2</v>
      </c>
      <c r="BP63" s="4">
        <f t="shared" si="93"/>
        <v>-6.1682182426725088E-2</v>
      </c>
      <c r="BQ63" s="4">
        <f t="shared" si="93"/>
        <v>-2.4829399888510035E-2</v>
      </c>
      <c r="BR63" s="4">
        <f t="shared" si="93"/>
        <v>-1.7746366716847442E-2</v>
      </c>
      <c r="BS63" s="4">
        <f t="shared" si="93"/>
        <v>-1.9449764331450195E-2</v>
      </c>
      <c r="BT63" s="4">
        <f t="shared" si="93"/>
        <v>-5.4011992146486762E-2</v>
      </c>
      <c r="BU63" s="4">
        <f t="shared" si="93"/>
        <v>7.256503099633457E-3</v>
      </c>
      <c r="BV63" s="4">
        <f t="shared" si="93"/>
        <v>-1.1056248801786839E-2</v>
      </c>
      <c r="BW63" s="4">
        <f t="shared" si="93"/>
        <v>-2.6417287549902694E-2</v>
      </c>
      <c r="BX63" s="4">
        <f t="shared" si="93"/>
        <v>-8.5101427208470679E-3</v>
      </c>
      <c r="BY63" s="4">
        <f t="shared" si="93"/>
        <v>-1.7278331352191022E-3</v>
      </c>
      <c r="BZ63" s="4">
        <f t="shared" si="93"/>
        <v>2.2309177782172181E-2</v>
      </c>
      <c r="CA63" s="4">
        <f t="shared" si="93"/>
        <v>-5.8511368399903844E-3</v>
      </c>
      <c r="CB63" s="4">
        <f t="shared" si="93"/>
        <v>3.0258612392787205E-3</v>
      </c>
      <c r="CC63" s="4">
        <f t="shared" si="93"/>
        <v>1.8185065939899277E-4</v>
      </c>
      <c r="CD63" s="4">
        <f t="shared" si="93"/>
        <v>8.6055436230538213E-2</v>
      </c>
      <c r="CE63" s="4">
        <f t="shared" si="93"/>
        <v>-2.9516247501975432E-2</v>
      </c>
      <c r="CF63" s="4">
        <f t="shared" si="93"/>
        <v>-8.0131375183893454E-3</v>
      </c>
      <c r="CG63" s="4">
        <f t="shared" si="93"/>
        <v>-1.69628177605275E-2</v>
      </c>
      <c r="CH63" s="4">
        <f t="shared" si="93"/>
        <v>-5.9263321081093187E-3</v>
      </c>
      <c r="CI63" s="4">
        <f t="shared" si="93"/>
        <v>-2.2393620101068802E-2</v>
      </c>
      <c r="CJ63" s="4">
        <f t="shared" si="93"/>
        <v>8.8538033413306655E-3</v>
      </c>
      <c r="CK63" s="4">
        <f t="shared" si="93"/>
        <v>2.5712322860745773E-2</v>
      </c>
      <c r="CL63" s="4">
        <f t="shared" si="93"/>
        <v>9.6263322211816021E-3</v>
      </c>
      <c r="CM63" s="4">
        <f t="shared" si="93"/>
        <v>-8.0648634202874023E-3</v>
      </c>
      <c r="CN63" s="4">
        <f t="shared" si="93"/>
        <v>-1.8862479261448992E-2</v>
      </c>
      <c r="CO63" s="4">
        <f t="shared" si="93"/>
        <v>2.1559386223218763E-2</v>
      </c>
      <c r="CP63" s="4">
        <f t="shared" si="93"/>
        <v>-9.6728048597062473E-3</v>
      </c>
      <c r="CQ63" s="4">
        <f t="shared" si="93"/>
        <v>-2.6457669282882626E-3</v>
      </c>
      <c r="CR63" s="4">
        <f t="shared" si="93"/>
        <v>3.1348457058895482E-2</v>
      </c>
      <c r="CS63" s="4">
        <f t="shared" si="93"/>
        <v>-1.1638509393646038E-2</v>
      </c>
      <c r="CT63" s="4">
        <f t="shared" si="93"/>
        <v>8.7436027174259551E-3</v>
      </c>
      <c r="CU63" s="4">
        <f t="shared" si="93"/>
        <v>-2.8732766622429406E-2</v>
      </c>
      <c r="CV63" s="4">
        <f t="shared" si="93"/>
        <v>-2.7581433644122385E-3</v>
      </c>
      <c r="CW63" s="4">
        <f t="shared" si="93"/>
        <v>-2.9287541893135059E-2</v>
      </c>
      <c r="CX63" s="4">
        <f t="shared" si="93"/>
        <v>-3.6301207718157642E-3</v>
      </c>
      <c r="CY63" s="4">
        <f t="shared" si="93"/>
        <v>-3.5624310435125828E-4</v>
      </c>
      <c r="CZ63" s="4">
        <f t="shared" si="93"/>
        <v>3.6418117202370669E-2</v>
      </c>
      <c r="DA63" s="4">
        <f t="shared" si="93"/>
        <v>-4.3109524410957535E-3</v>
      </c>
      <c r="DB63" s="4">
        <f t="shared" si="93"/>
        <v>-2.5203379063298302E-2</v>
      </c>
      <c r="DC63" s="4">
        <f t="shared" si="93"/>
        <v>-1.3257741066077661E-3</v>
      </c>
      <c r="DD63" s="4">
        <f t="shared" si="93"/>
        <v>-8.0410154238537146E-3</v>
      </c>
      <c r="DE63" s="4">
        <f t="shared" si="93"/>
        <v>-1.1450090762032312E-2</v>
      </c>
      <c r="DF63" s="4">
        <f t="shared" si="93"/>
        <v>-2.5900322222316965E-3</v>
      </c>
      <c r="DG63" s="4">
        <f t="shared" si="93"/>
        <v>1.6179193873766713E-3</v>
      </c>
      <c r="DH63" s="4">
        <f t="shared" si="93"/>
        <v>-2.0192051147423579E-2</v>
      </c>
      <c r="DI63" s="4">
        <f t="shared" si="93"/>
        <v>1.6447074755874386E-2</v>
      </c>
      <c r="DJ63" s="4">
        <f t="shared" si="93"/>
        <v>1.1890088938558075E-2</v>
      </c>
      <c r="DK63" s="4">
        <f t="shared" si="93"/>
        <v>-7.5816884756764458E-4</v>
      </c>
      <c r="DL63" s="4">
        <f t="shared" si="93"/>
        <v>-3.5942448387797053E-2</v>
      </c>
      <c r="DM63" s="4">
        <f t="shared" si="93"/>
        <v>-5.9765694851198741E-3</v>
      </c>
      <c r="DN63" s="4">
        <f t="shared" si="93"/>
        <v>3.2767267483125781E-4</v>
      </c>
      <c r="DO63" s="4">
        <f t="shared" si="93"/>
        <v>9.0737864726162746E-3</v>
      </c>
      <c r="DP63" s="4">
        <f t="shared" si="93"/>
        <v>1.6907656009185867E-2</v>
      </c>
      <c r="DQ63" s="4">
        <f t="shared" si="93"/>
        <v>6.2404701398971179E-3</v>
      </c>
      <c r="DR63" s="4">
        <f t="shared" si="93"/>
        <v>1.9282121115483648E-3</v>
      </c>
      <c r="DS63" s="4">
        <f t="shared" si="93"/>
        <v>2.7225524517140606E-2</v>
      </c>
      <c r="DT63" s="4">
        <f t="shared" si="93"/>
        <v>-4.1637848643390971E-3</v>
      </c>
      <c r="DU63" s="4">
        <f t="shared" si="93"/>
        <v>-1.5472931282624032E-3</v>
      </c>
      <c r="DV63" s="4">
        <f t="shared" si="93"/>
        <v>8.5540908129511477E-3</v>
      </c>
      <c r="DW63" s="4">
        <f t="shared" si="93"/>
        <v>8.2877214757696452E-2</v>
      </c>
      <c r="DX63" s="4">
        <f t="shared" si="93"/>
        <v>2.1619669685191498E-3</v>
      </c>
      <c r="DY63" s="4">
        <f t="shared" si="93"/>
        <v>-1.1341660628403069E-2</v>
      </c>
      <c r="DZ63" s="4">
        <f t="shared" ref="DZ63:EU63" si="94">DZ36-AVERAGE(DZ$31:DZ$45)</f>
        <v>-2.464449979751198E-2</v>
      </c>
      <c r="EA63" s="4">
        <f t="shared" si="94"/>
        <v>-1.203106130629872E-2</v>
      </c>
      <c r="EB63" s="4">
        <f t="shared" si="94"/>
        <v>-2.9104332830737992E-2</v>
      </c>
      <c r="EC63" s="4">
        <f t="shared" si="94"/>
        <v>1.4668036225207428E-2</v>
      </c>
      <c r="ED63" s="4">
        <f t="shared" si="94"/>
        <v>3.6638114274452245E-2</v>
      </c>
      <c r="EE63" s="4">
        <f t="shared" si="94"/>
        <v>-3.9442297483929141E-3</v>
      </c>
      <c r="EF63" s="4">
        <f t="shared" si="94"/>
        <v>-2.9525997490493375E-3</v>
      </c>
      <c r="EG63" s="4">
        <f t="shared" si="94"/>
        <v>1.7037715629264574E-3</v>
      </c>
      <c r="EH63" s="4">
        <f t="shared" si="94"/>
        <v>1.7899481049918311E-2</v>
      </c>
      <c r="EI63" s="4">
        <f t="shared" si="94"/>
        <v>-3.5969147345411758E-3</v>
      </c>
      <c r="EJ63" s="4">
        <f t="shared" si="94"/>
        <v>-4.5249720457120465E-4</v>
      </c>
      <c r="EK63" s="4">
        <f t="shared" si="94"/>
        <v>-1.3443839099013154E-2</v>
      </c>
      <c r="EL63" s="4">
        <f t="shared" si="94"/>
        <v>1.2858666985316364E-2</v>
      </c>
      <c r="EM63" s="4">
        <f t="shared" si="94"/>
        <v>-7.2158148017283825E-3</v>
      </c>
      <c r="EN63" s="4">
        <f t="shared" si="94"/>
        <v>-1.1761691282721799E-2</v>
      </c>
      <c r="EO63" s="4">
        <f t="shared" si="94"/>
        <v>-8.9786528936674527E-5</v>
      </c>
      <c r="EP63" s="4">
        <f t="shared" si="94"/>
        <v>2.0676589460897461E-2</v>
      </c>
      <c r="EQ63" s="4">
        <f t="shared" si="94"/>
        <v>-1.6509383903156406E-2</v>
      </c>
      <c r="ER63" s="4">
        <f t="shared" si="94"/>
        <v>1.9333252407741947E-2</v>
      </c>
      <c r="ES63" s="4">
        <f t="shared" si="94"/>
        <v>1.8089259194111404E-2</v>
      </c>
      <c r="ET63" s="4">
        <f t="shared" si="94"/>
        <v>-2.1598345301030997E-2</v>
      </c>
      <c r="EU63" s="4">
        <f t="shared" si="94"/>
        <v>-7.4795768098737938E-3</v>
      </c>
      <c r="EX63" s="24">
        <f t="shared" si="78"/>
        <v>3.8346027135812799E-4</v>
      </c>
      <c r="FY63" s="1">
        <f t="shared" si="79"/>
        <v>62</v>
      </c>
    </row>
    <row r="64" spans="1:185" x14ac:dyDescent="0.25">
      <c r="A64" s="12">
        <v>-9</v>
      </c>
      <c r="B64" s="4">
        <f t="shared" ref="B64:BM64" si="95">B37-AVERAGE(B$31:B$45)</f>
        <v>8.3245790845305704E-3</v>
      </c>
      <c r="C64" s="4">
        <f t="shared" si="95"/>
        <v>4.2174277856990051E-3</v>
      </c>
      <c r="D64" s="4">
        <f t="shared" si="95"/>
        <v>4.3791494093123242E-3</v>
      </c>
      <c r="E64" s="4">
        <f t="shared" si="95"/>
        <v>-1.6678363610998219E-2</v>
      </c>
      <c r="F64" s="4">
        <f t="shared" si="95"/>
        <v>1.1661633988440346E-2</v>
      </c>
      <c r="G64" s="4">
        <f t="shared" si="95"/>
        <v>2.0112859888488037E-2</v>
      </c>
      <c r="H64" s="4">
        <f t="shared" si="95"/>
        <v>1.8819140298743917E-2</v>
      </c>
      <c r="I64" s="4">
        <f t="shared" si="95"/>
        <v>9.3278413626864936E-3</v>
      </c>
      <c r="J64" s="4">
        <f t="shared" si="95"/>
        <v>-2.3873932214208447E-2</v>
      </c>
      <c r="K64" s="4">
        <f t="shared" si="95"/>
        <v>-2.1196358627916047E-2</v>
      </c>
      <c r="L64" s="4">
        <f t="shared" si="95"/>
        <v>-2.6923044752553407E-3</v>
      </c>
      <c r="M64" s="4">
        <f t="shared" si="95"/>
        <v>-2.3329949076424043E-2</v>
      </c>
      <c r="N64" s="4">
        <f t="shared" si="95"/>
        <v>4.9435854143883504E-3</v>
      </c>
      <c r="O64" s="4">
        <f t="shared" si="95"/>
        <v>-1.800825872085789E-2</v>
      </c>
      <c r="P64" s="4">
        <f t="shared" si="95"/>
        <v>1.3384997639741356E-4</v>
      </c>
      <c r="Q64" s="4">
        <f t="shared" si="95"/>
        <v>-1.0575667814113635E-2</v>
      </c>
      <c r="R64" s="4">
        <f t="shared" si="95"/>
        <v>3.1293906377180054E-2</v>
      </c>
      <c r="S64" s="4">
        <f t="shared" si="95"/>
        <v>2.722510563435708E-2</v>
      </c>
      <c r="T64" s="4">
        <f t="shared" si="95"/>
        <v>3.9748758014761985E-2</v>
      </c>
      <c r="U64" s="4">
        <f t="shared" si="95"/>
        <v>6.9468739096064519E-2</v>
      </c>
      <c r="V64" s="4">
        <f t="shared" si="95"/>
        <v>6.0011006616107754E-2</v>
      </c>
      <c r="W64" s="4">
        <f t="shared" si="95"/>
        <v>4.9120766766282672E-2</v>
      </c>
      <c r="X64" s="4">
        <f t="shared" si="95"/>
        <v>-2.6736167153469242E-2</v>
      </c>
      <c r="Y64" s="4">
        <f t="shared" si="95"/>
        <v>-5.1217222105228964E-3</v>
      </c>
      <c r="Z64" s="4">
        <f t="shared" si="95"/>
        <v>-1.8113566895419576E-2</v>
      </c>
      <c r="AA64" s="4">
        <f t="shared" si="95"/>
        <v>1.2333456756106207E-3</v>
      </c>
      <c r="AB64" s="4">
        <f t="shared" si="95"/>
        <v>-2.2660029092174919E-2</v>
      </c>
      <c r="AC64" s="4">
        <f t="shared" si="95"/>
        <v>2.6768691004555131E-2</v>
      </c>
      <c r="AD64" s="4">
        <f t="shared" si="95"/>
        <v>-2.5243927827740247E-2</v>
      </c>
      <c r="AE64" s="4">
        <f t="shared" si="95"/>
        <v>-6.9726344140972549E-3</v>
      </c>
      <c r="AF64" s="4">
        <f t="shared" si="95"/>
        <v>5.1153362042248292E-4</v>
      </c>
      <c r="AG64" s="4">
        <f t="shared" si="95"/>
        <v>-1.191122773196716E-3</v>
      </c>
      <c r="AH64" s="4">
        <f t="shared" si="95"/>
        <v>8.4615039660967898E-3</v>
      </c>
      <c r="AI64" s="4">
        <f t="shared" si="95"/>
        <v>1.9219787967688782E-2</v>
      </c>
      <c r="AJ64" s="4">
        <f t="shared" si="95"/>
        <v>-1.2094019183000754E-3</v>
      </c>
      <c r="AK64" s="4">
        <f t="shared" si="95"/>
        <v>6.8990118542438953E-3</v>
      </c>
      <c r="AL64" s="4">
        <f t="shared" si="95"/>
        <v>1.1067016800878519E-2</v>
      </c>
      <c r="AM64" s="4">
        <f t="shared" si="95"/>
        <v>-3.0992603749221779E-2</v>
      </c>
      <c r="AN64" s="4">
        <f t="shared" si="95"/>
        <v>-4.4459059004903406E-2</v>
      </c>
      <c r="AO64" s="4">
        <f t="shared" si="95"/>
        <v>-4.6994507008815883E-2</v>
      </c>
      <c r="AP64" s="4">
        <f t="shared" si="95"/>
        <v>-2.2734006017082011E-3</v>
      </c>
      <c r="AQ64" s="4">
        <f t="shared" si="95"/>
        <v>-1.7511097192371854E-2</v>
      </c>
      <c r="AR64" s="4">
        <f t="shared" si="95"/>
        <v>3.1880782395076517E-2</v>
      </c>
      <c r="AS64" s="4">
        <f t="shared" si="95"/>
        <v>2.6036154164285966E-2</v>
      </c>
      <c r="AT64" s="4">
        <f t="shared" si="95"/>
        <v>-3.6423853749974019E-2</v>
      </c>
      <c r="AU64" s="4">
        <f t="shared" si="95"/>
        <v>4.0422898443272043E-2</v>
      </c>
      <c r="AV64" s="4">
        <f t="shared" si="95"/>
        <v>-4.8162597008739844E-2</v>
      </c>
      <c r="AW64" s="4">
        <f t="shared" si="95"/>
        <v>-7.8165577346283807E-3</v>
      </c>
      <c r="AX64" s="4">
        <f t="shared" si="95"/>
        <v>-1.6497836115239368E-2</v>
      </c>
      <c r="AY64" s="4">
        <f t="shared" si="95"/>
        <v>8.5196556569181181E-2</v>
      </c>
      <c r="AZ64" s="4">
        <f t="shared" si="95"/>
        <v>6.0651895439939943E-2</v>
      </c>
      <c r="BA64" s="4">
        <f t="shared" si="95"/>
        <v>2.602139313723896E-2</v>
      </c>
      <c r="BB64" s="4">
        <f t="shared" si="95"/>
        <v>8.5224943314219335E-3</v>
      </c>
      <c r="BC64" s="4">
        <f t="shared" si="95"/>
        <v>-2.9831081727973469E-2</v>
      </c>
      <c r="BD64" s="4">
        <f t="shared" si="95"/>
        <v>6.1986750108964641E-3</v>
      </c>
      <c r="BE64" s="4">
        <f t="shared" si="95"/>
        <v>2.6332677814726067E-2</v>
      </c>
      <c r="BF64" s="4">
        <f t="shared" si="95"/>
        <v>-5.043296577874762E-3</v>
      </c>
      <c r="BG64" s="4">
        <f t="shared" si="95"/>
        <v>-3.504554877912118E-3</v>
      </c>
      <c r="BH64" s="4">
        <f t="shared" si="95"/>
        <v>-3.3488638201223248E-3</v>
      </c>
      <c r="BI64" s="4">
        <f t="shared" si="95"/>
        <v>-2.6281325809264275E-2</v>
      </c>
      <c r="BJ64" s="4">
        <f t="shared" si="95"/>
        <v>1.5956582459850731E-2</v>
      </c>
      <c r="BK64" s="4">
        <f t="shared" si="95"/>
        <v>-1.697693864114147E-2</v>
      </c>
      <c r="BL64" s="4">
        <f t="shared" si="95"/>
        <v>-1.4217430717128011E-3</v>
      </c>
      <c r="BM64" s="4">
        <f t="shared" si="95"/>
        <v>4.5023973134584706E-2</v>
      </c>
      <c r="BN64" s="4">
        <f t="shared" ref="BN64:DY64" si="96">BN37-AVERAGE(BN$31:BN$45)</f>
        <v>-2.2295965772342746E-2</v>
      </c>
      <c r="BO64" s="4">
        <f t="shared" si="96"/>
        <v>2.2873832082159533E-2</v>
      </c>
      <c r="BP64" s="4">
        <f t="shared" si="96"/>
        <v>1.3050335318680587E-2</v>
      </c>
      <c r="BQ64" s="4">
        <f t="shared" si="96"/>
        <v>2.8026033492241516E-3</v>
      </c>
      <c r="BR64" s="4">
        <f t="shared" si="96"/>
        <v>-4.4492448016407622E-2</v>
      </c>
      <c r="BS64" s="4">
        <f t="shared" si="96"/>
        <v>1.7725179865812755E-2</v>
      </c>
      <c r="BT64" s="4">
        <f t="shared" si="96"/>
        <v>2.9707032439801953E-2</v>
      </c>
      <c r="BU64" s="4">
        <f t="shared" si="96"/>
        <v>2.3495322150406263E-2</v>
      </c>
      <c r="BV64" s="4">
        <f t="shared" si="96"/>
        <v>-3.5315862602803977E-2</v>
      </c>
      <c r="BW64" s="4">
        <f t="shared" si="96"/>
        <v>-5.7326843083709028E-2</v>
      </c>
      <c r="BX64" s="4">
        <f t="shared" si="96"/>
        <v>-2.2470870993482186E-2</v>
      </c>
      <c r="BY64" s="4">
        <f t="shared" si="96"/>
        <v>1.2004508258644991E-2</v>
      </c>
      <c r="BZ64" s="4">
        <f t="shared" si="96"/>
        <v>-1.7828069756881001E-2</v>
      </c>
      <c r="CA64" s="4">
        <f t="shared" si="96"/>
        <v>2.3300943771789599E-2</v>
      </c>
      <c r="CB64" s="4">
        <f t="shared" si="96"/>
        <v>6.6343160772128484E-3</v>
      </c>
      <c r="CC64" s="4">
        <f t="shared" si="96"/>
        <v>-8.9764215785666096E-2</v>
      </c>
      <c r="CD64" s="4">
        <f t="shared" si="96"/>
        <v>-2.3275357842791465E-2</v>
      </c>
      <c r="CE64" s="4">
        <f t="shared" si="96"/>
        <v>9.4929734134288381E-3</v>
      </c>
      <c r="CF64" s="4">
        <f t="shared" si="96"/>
        <v>-5.7629917666234794E-3</v>
      </c>
      <c r="CG64" s="4">
        <f t="shared" si="96"/>
        <v>-2.9938506940245548E-2</v>
      </c>
      <c r="CH64" s="4">
        <f t="shared" si="96"/>
        <v>-1.0847872404061969E-3</v>
      </c>
      <c r="CI64" s="4">
        <f t="shared" si="96"/>
        <v>6.8346715179370705E-4</v>
      </c>
      <c r="CJ64" s="4">
        <f t="shared" si="96"/>
        <v>-5.163038443674826E-3</v>
      </c>
      <c r="CK64" s="4">
        <f t="shared" si="96"/>
        <v>-9.1514514711376321E-3</v>
      </c>
      <c r="CL64" s="4">
        <f t="shared" si="96"/>
        <v>1.3979192751870907E-2</v>
      </c>
      <c r="CM64" s="4">
        <f t="shared" si="96"/>
        <v>3.1769493657596232E-3</v>
      </c>
      <c r="CN64" s="4">
        <f t="shared" si="96"/>
        <v>1.1877763133008741E-2</v>
      </c>
      <c r="CO64" s="4">
        <f t="shared" si="96"/>
        <v>2.3815399436913154E-3</v>
      </c>
      <c r="CP64" s="4">
        <f t="shared" si="96"/>
        <v>2.1546777566211837E-2</v>
      </c>
      <c r="CQ64" s="4">
        <f t="shared" si="96"/>
        <v>-1.5003260826871246E-2</v>
      </c>
      <c r="CR64" s="4">
        <f t="shared" si="96"/>
        <v>-1.5857290250186097E-3</v>
      </c>
      <c r="CS64" s="4">
        <f t="shared" si="96"/>
        <v>3.3936832681465037E-2</v>
      </c>
      <c r="CT64" s="4">
        <f t="shared" si="96"/>
        <v>3.9816473663126274E-2</v>
      </c>
      <c r="CU64" s="4">
        <f t="shared" si="96"/>
        <v>3.0740768010195586E-3</v>
      </c>
      <c r="CV64" s="4">
        <f t="shared" si="96"/>
        <v>-6.9987791274487348E-3</v>
      </c>
      <c r="CW64" s="4">
        <f t="shared" si="96"/>
        <v>5.5024411500465015E-3</v>
      </c>
      <c r="CX64" s="4">
        <f t="shared" si="96"/>
        <v>-5.9179828693453904E-3</v>
      </c>
      <c r="CY64" s="4">
        <f t="shared" si="96"/>
        <v>4.1007811870710205E-3</v>
      </c>
      <c r="CZ64" s="4">
        <f t="shared" si="96"/>
        <v>5.6631305942562361E-2</v>
      </c>
      <c r="DA64" s="4">
        <f t="shared" si="96"/>
        <v>-3.1618852183187135E-3</v>
      </c>
      <c r="DB64" s="4">
        <f t="shared" si="96"/>
        <v>-1.828512112621232E-2</v>
      </c>
      <c r="DC64" s="4">
        <f t="shared" si="96"/>
        <v>7.1466452439712114E-3</v>
      </c>
      <c r="DD64" s="4">
        <f t="shared" si="96"/>
        <v>-1.3144164552908528E-2</v>
      </c>
      <c r="DE64" s="4">
        <f t="shared" si="96"/>
        <v>8.94768801041264E-3</v>
      </c>
      <c r="DF64" s="4">
        <f t="shared" si="96"/>
        <v>1.1155033920068207E-2</v>
      </c>
      <c r="DG64" s="4">
        <f t="shared" si="96"/>
        <v>2.3181758946228877E-2</v>
      </c>
      <c r="DH64" s="4">
        <f t="shared" si="96"/>
        <v>5.733330161040202E-3</v>
      </c>
      <c r="DI64" s="4">
        <f t="shared" si="96"/>
        <v>1.6006296835387703E-2</v>
      </c>
      <c r="DJ64" s="4">
        <f t="shared" si="96"/>
        <v>-2.5283944877169586E-2</v>
      </c>
      <c r="DK64" s="4">
        <f t="shared" si="96"/>
        <v>-1.9900233266635477E-2</v>
      </c>
      <c r="DL64" s="4">
        <f t="shared" si="96"/>
        <v>9.0272432822348526E-3</v>
      </c>
      <c r="DM64" s="4">
        <f t="shared" si="96"/>
        <v>2.8013143872152569E-3</v>
      </c>
      <c r="DN64" s="4">
        <f t="shared" si="96"/>
        <v>-3.7047974978844161E-3</v>
      </c>
      <c r="DO64" s="4">
        <f t="shared" si="96"/>
        <v>4.5270067762206795E-2</v>
      </c>
      <c r="DP64" s="4">
        <f t="shared" si="96"/>
        <v>-3.5869497885165164E-2</v>
      </c>
      <c r="DQ64" s="4">
        <f t="shared" si="96"/>
        <v>-1.9325777430418262E-2</v>
      </c>
      <c r="DR64" s="4">
        <f t="shared" si="96"/>
        <v>7.9878807779521794E-3</v>
      </c>
      <c r="DS64" s="4">
        <f t="shared" si="96"/>
        <v>-2.0509876577228262E-2</v>
      </c>
      <c r="DT64" s="4">
        <f t="shared" si="96"/>
        <v>1.0859779145434043E-2</v>
      </c>
      <c r="DU64" s="4">
        <f t="shared" si="96"/>
        <v>3.3887757674083531E-3</v>
      </c>
      <c r="DV64" s="4">
        <f t="shared" si="96"/>
        <v>-5.5398058801956938E-2</v>
      </c>
      <c r="DW64" s="4">
        <f t="shared" si="96"/>
        <v>-2.2335537012752975E-2</v>
      </c>
      <c r="DX64" s="4">
        <f t="shared" si="96"/>
        <v>-7.8206085384005669E-3</v>
      </c>
      <c r="DY64" s="4">
        <f t="shared" si="96"/>
        <v>-6.5101061489998011E-3</v>
      </c>
      <c r="DZ64" s="4">
        <f t="shared" ref="DZ64:EU64" si="97">DZ37-AVERAGE(DZ$31:DZ$45)</f>
        <v>-2.493349416195156E-2</v>
      </c>
      <c r="EA64" s="4">
        <f t="shared" si="97"/>
        <v>2.9026333462920467E-2</v>
      </c>
      <c r="EB64" s="4">
        <f t="shared" si="97"/>
        <v>5.9224840253542981E-3</v>
      </c>
      <c r="EC64" s="4">
        <f t="shared" si="97"/>
        <v>-9.1757252079617477E-3</v>
      </c>
      <c r="ED64" s="4">
        <f t="shared" si="97"/>
        <v>1.6552560795290043E-2</v>
      </c>
      <c r="EE64" s="4">
        <f t="shared" si="97"/>
        <v>3.7523184313192598E-2</v>
      </c>
      <c r="EF64" s="4">
        <f t="shared" si="97"/>
        <v>-2.5344901279607941E-2</v>
      </c>
      <c r="EG64" s="4">
        <f t="shared" si="97"/>
        <v>2.3923947687338548E-2</v>
      </c>
      <c r="EH64" s="4">
        <f t="shared" si="97"/>
        <v>-1.7263895815848373E-2</v>
      </c>
      <c r="EI64" s="4">
        <f t="shared" si="97"/>
        <v>1.890864754627225E-2</v>
      </c>
      <c r="EJ64" s="4">
        <f t="shared" si="97"/>
        <v>9.86141211542306E-3</v>
      </c>
      <c r="EK64" s="4">
        <f t="shared" si="97"/>
        <v>-3.1828030733559304E-2</v>
      </c>
      <c r="EL64" s="4">
        <f t="shared" si="97"/>
        <v>6.0443900179726825E-3</v>
      </c>
      <c r="EM64" s="4">
        <f t="shared" si="97"/>
        <v>2.6695906967482603E-2</v>
      </c>
      <c r="EN64" s="4">
        <f t="shared" si="97"/>
        <v>-1.6297990478601407E-4</v>
      </c>
      <c r="EO64" s="4">
        <f t="shared" si="97"/>
        <v>-1.7291284367535447E-2</v>
      </c>
      <c r="EP64" s="4">
        <f t="shared" si="97"/>
        <v>1.4139387944378551E-2</v>
      </c>
      <c r="EQ64" s="4">
        <f t="shared" si="97"/>
        <v>5.774960641372227E-3</v>
      </c>
      <c r="ER64" s="4">
        <f t="shared" si="97"/>
        <v>-2.0324897801002655E-2</v>
      </c>
      <c r="ES64" s="4">
        <f t="shared" si="97"/>
        <v>9.4528796330035341E-3</v>
      </c>
      <c r="ET64" s="4">
        <f t="shared" si="97"/>
        <v>5.0781759226429385E-3</v>
      </c>
      <c r="EU64" s="4">
        <f t="shared" si="97"/>
        <v>4.2447953210106703E-3</v>
      </c>
      <c r="EX64" s="24">
        <f t="shared" si="78"/>
        <v>1.1703276594263741E-3</v>
      </c>
      <c r="FY64" s="1">
        <f t="shared" si="79"/>
        <v>81</v>
      </c>
    </row>
    <row r="65" spans="1:187" x14ac:dyDescent="0.25">
      <c r="A65" s="12">
        <v>-8</v>
      </c>
      <c r="B65" s="4">
        <f t="shared" ref="B65:BM65" si="98">B38-AVERAGE(B$31:B$45)</f>
        <v>9.7507719172529768E-3</v>
      </c>
      <c r="C65" s="4">
        <f t="shared" si="98"/>
        <v>-3.7778275925467439E-2</v>
      </c>
      <c r="D65" s="4">
        <f t="shared" si="98"/>
        <v>9.1564800955438888E-4</v>
      </c>
      <c r="E65" s="4">
        <f t="shared" si="98"/>
        <v>9.0375720177839226E-3</v>
      </c>
      <c r="F65" s="4">
        <f t="shared" si="98"/>
        <v>1.6727718776609706E-2</v>
      </c>
      <c r="G65" s="4">
        <f t="shared" si="98"/>
        <v>-2.7310573134713682E-2</v>
      </c>
      <c r="H65" s="4">
        <f t="shared" si="98"/>
        <v>-4.6837241173398499E-2</v>
      </c>
      <c r="I65" s="4">
        <f t="shared" si="98"/>
        <v>-1.6812251875162866E-2</v>
      </c>
      <c r="J65" s="4">
        <f t="shared" si="98"/>
        <v>1.5317118130448139E-2</v>
      </c>
      <c r="K65" s="4">
        <f t="shared" si="98"/>
        <v>-2.7136774339455199E-2</v>
      </c>
      <c r="L65" s="4">
        <f t="shared" si="98"/>
        <v>9.7501738893215079E-3</v>
      </c>
      <c r="M65" s="4">
        <f t="shared" si="98"/>
        <v>4.5967411708306427E-3</v>
      </c>
      <c r="N65" s="4">
        <f t="shared" si="98"/>
        <v>-5.9016109459800311E-3</v>
      </c>
      <c r="O65" s="4">
        <f t="shared" si="98"/>
        <v>4.6685564006283039E-4</v>
      </c>
      <c r="P65" s="4">
        <f t="shared" si="98"/>
        <v>-1.5047992523856833E-3</v>
      </c>
      <c r="Q65" s="4">
        <f t="shared" si="98"/>
        <v>-3.3582028308298227E-2</v>
      </c>
      <c r="R65" s="4">
        <f t="shared" si="98"/>
        <v>1.240176659449297E-2</v>
      </c>
      <c r="S65" s="4">
        <f t="shared" si="98"/>
        <v>4.2343952299732618E-2</v>
      </c>
      <c r="T65" s="4">
        <f t="shared" si="98"/>
        <v>8.9367453389303672E-2</v>
      </c>
      <c r="U65" s="4">
        <f t="shared" si="98"/>
        <v>0.24907117079102814</v>
      </c>
      <c r="V65" s="4">
        <f t="shared" si="98"/>
        <v>-6.7219110094184457E-3</v>
      </c>
      <c r="W65" s="4">
        <f t="shared" si="98"/>
        <v>-3.0601961128121895E-2</v>
      </c>
      <c r="X65" s="4">
        <f t="shared" si="98"/>
        <v>3.9192962981501274E-2</v>
      </c>
      <c r="Y65" s="4">
        <f t="shared" si="98"/>
        <v>-9.450198256844787E-2</v>
      </c>
      <c r="Z65" s="4">
        <f t="shared" si="98"/>
        <v>-4.9188050397444831E-2</v>
      </c>
      <c r="AA65" s="4">
        <f t="shared" si="98"/>
        <v>6.912893078314615E-2</v>
      </c>
      <c r="AB65" s="4">
        <f t="shared" si="98"/>
        <v>-3.6498950165946547E-3</v>
      </c>
      <c r="AC65" s="4">
        <f t="shared" si="98"/>
        <v>-1.7351777430265929E-2</v>
      </c>
      <c r="AD65" s="4">
        <f t="shared" si="98"/>
        <v>-9.845254075639992E-2</v>
      </c>
      <c r="AE65" s="4">
        <f t="shared" si="98"/>
        <v>-9.3817798633595961E-2</v>
      </c>
      <c r="AF65" s="4">
        <f t="shared" si="98"/>
        <v>-1.2983368487947152E-2</v>
      </c>
      <c r="AG65" s="4">
        <f t="shared" si="98"/>
        <v>3.2068102709694554E-2</v>
      </c>
      <c r="AH65" s="4">
        <f t="shared" si="98"/>
        <v>1.0070418831401539E-2</v>
      </c>
      <c r="AI65" s="4">
        <f t="shared" si="98"/>
        <v>1.2186815166910916E-2</v>
      </c>
      <c r="AJ65" s="4">
        <f t="shared" si="98"/>
        <v>5.5300753140912574E-2</v>
      </c>
      <c r="AK65" s="4">
        <f t="shared" si="98"/>
        <v>-1.9924358768633993E-2</v>
      </c>
      <c r="AL65" s="4">
        <f t="shared" si="98"/>
        <v>3.0200543507306773E-2</v>
      </c>
      <c r="AM65" s="4">
        <f t="shared" si="98"/>
        <v>3.1149243824806341E-2</v>
      </c>
      <c r="AN65" s="4">
        <f t="shared" si="98"/>
        <v>-3.8767705661205389E-2</v>
      </c>
      <c r="AO65" s="4">
        <f t="shared" si="98"/>
        <v>-3.8828825195853747E-2</v>
      </c>
      <c r="AP65" s="4">
        <f t="shared" si="98"/>
        <v>2.5024730637376102E-2</v>
      </c>
      <c r="AQ65" s="4">
        <f t="shared" si="98"/>
        <v>4.40849675366664E-3</v>
      </c>
      <c r="AR65" s="4">
        <f t="shared" si="98"/>
        <v>-5.563401646364257E-4</v>
      </c>
      <c r="AS65" s="4">
        <f t="shared" si="98"/>
        <v>-3.0177015917334973E-2</v>
      </c>
      <c r="AT65" s="4">
        <f t="shared" si="98"/>
        <v>-2.6718943434497083E-2</v>
      </c>
      <c r="AU65" s="4">
        <f t="shared" si="98"/>
        <v>1.218094402869542E-2</v>
      </c>
      <c r="AV65" s="4">
        <f t="shared" si="98"/>
        <v>-1.9549721329479811E-2</v>
      </c>
      <c r="AW65" s="4">
        <f t="shared" si="98"/>
        <v>1.5169931273669025E-3</v>
      </c>
      <c r="AX65" s="4">
        <f t="shared" si="98"/>
        <v>1.2082817906122456E-2</v>
      </c>
      <c r="AY65" s="4">
        <f t="shared" si="98"/>
        <v>-7.032558366144713E-3</v>
      </c>
      <c r="AZ65" s="4">
        <f t="shared" si="98"/>
        <v>-8.466728381185093E-2</v>
      </c>
      <c r="BA65" s="4">
        <f t="shared" si="98"/>
        <v>-3.1489126918580503E-2</v>
      </c>
      <c r="BB65" s="4">
        <f t="shared" si="98"/>
        <v>1.1268474480033062E-2</v>
      </c>
      <c r="BC65" s="4">
        <f t="shared" si="98"/>
        <v>9.2449208107479482E-3</v>
      </c>
      <c r="BD65" s="4">
        <f t="shared" si="98"/>
        <v>-2.5551410650113231E-2</v>
      </c>
      <c r="BE65" s="4">
        <f t="shared" si="98"/>
        <v>3.8446962389419678E-2</v>
      </c>
      <c r="BF65" s="4">
        <f t="shared" si="98"/>
        <v>-7.945013921507127E-4</v>
      </c>
      <c r="BG65" s="4">
        <f t="shared" si="98"/>
        <v>-1.6264932661360566E-2</v>
      </c>
      <c r="BH65" s="4">
        <f t="shared" si="98"/>
        <v>-4.6853220969688414E-2</v>
      </c>
      <c r="BI65" s="4">
        <f t="shared" si="98"/>
        <v>-3.009763250768239E-3</v>
      </c>
      <c r="BJ65" s="4">
        <f t="shared" si="98"/>
        <v>-2.0424353791126035E-2</v>
      </c>
      <c r="BK65" s="4">
        <f t="shared" si="98"/>
        <v>3.3029438830661541E-3</v>
      </c>
      <c r="BL65" s="4">
        <f t="shared" si="98"/>
        <v>5.7425603813260201E-3</v>
      </c>
      <c r="BM65" s="4">
        <f t="shared" si="98"/>
        <v>-1.2238696089091962E-2</v>
      </c>
      <c r="BN65" s="4">
        <f t="shared" ref="BN65:DY65" si="99">BN38-AVERAGE(BN$31:BN$45)</f>
        <v>-7.2131885592093936E-2</v>
      </c>
      <c r="BO65" s="4">
        <f t="shared" si="99"/>
        <v>-3.2429276223198002E-2</v>
      </c>
      <c r="BP65" s="4">
        <f t="shared" si="99"/>
        <v>2.6507657098098603E-2</v>
      </c>
      <c r="BQ65" s="4">
        <f t="shared" si="99"/>
        <v>2.0840201804664953E-3</v>
      </c>
      <c r="BR65" s="4">
        <f t="shared" si="99"/>
        <v>4.1767678164949376E-2</v>
      </c>
      <c r="BS65" s="4">
        <f t="shared" si="99"/>
        <v>-5.1962680447897917E-2</v>
      </c>
      <c r="BT65" s="4">
        <f t="shared" si="99"/>
        <v>-8.2523184476174238E-3</v>
      </c>
      <c r="BU65" s="4">
        <f t="shared" si="99"/>
        <v>-6.7691529934907572E-3</v>
      </c>
      <c r="BV65" s="4">
        <f t="shared" si="99"/>
        <v>5.9379329735315817E-2</v>
      </c>
      <c r="BW65" s="4">
        <f t="shared" si="99"/>
        <v>-3.925178540149922E-2</v>
      </c>
      <c r="BX65" s="4">
        <f t="shared" si="99"/>
        <v>-1.6612874987811804E-2</v>
      </c>
      <c r="BY65" s="4">
        <f t="shared" si="99"/>
        <v>-1.231851059741533E-2</v>
      </c>
      <c r="BZ65" s="4">
        <f t="shared" si="99"/>
        <v>3.2577671855425388E-3</v>
      </c>
      <c r="CA65" s="4">
        <f t="shared" si="99"/>
        <v>-1.5595920146196963E-2</v>
      </c>
      <c r="CB65" s="4">
        <f t="shared" si="99"/>
        <v>-3.6559804515118918E-4</v>
      </c>
      <c r="CC65" s="4">
        <f t="shared" si="99"/>
        <v>2.8644577133056848E-2</v>
      </c>
      <c r="CD65" s="4">
        <f t="shared" si="99"/>
        <v>-1.8847486782910636E-2</v>
      </c>
      <c r="CE65" s="4">
        <f t="shared" si="99"/>
        <v>1.9313029254595718E-2</v>
      </c>
      <c r="CF65" s="4">
        <f t="shared" si="99"/>
        <v>2.8518032970805542E-2</v>
      </c>
      <c r="CG65" s="4">
        <f t="shared" si="99"/>
        <v>-7.6191943818773224E-3</v>
      </c>
      <c r="CH65" s="4">
        <f t="shared" si="99"/>
        <v>-5.5852465181775938E-2</v>
      </c>
      <c r="CI65" s="4">
        <f t="shared" si="99"/>
        <v>-1.8605124597341077E-2</v>
      </c>
      <c r="CJ65" s="4">
        <f t="shared" si="99"/>
        <v>-1.4396987790648514E-2</v>
      </c>
      <c r="CK65" s="4">
        <f t="shared" si="99"/>
        <v>-7.9920311840605204E-3</v>
      </c>
      <c r="CL65" s="4">
        <f t="shared" si="99"/>
        <v>-2.5509469353892034E-2</v>
      </c>
      <c r="CM65" s="4">
        <f t="shared" si="99"/>
        <v>-2.6050624914047821E-2</v>
      </c>
      <c r="CN65" s="4">
        <f t="shared" si="99"/>
        <v>-1.4701789147546704E-3</v>
      </c>
      <c r="CO65" s="4">
        <f t="shared" si="99"/>
        <v>-2.1546695698372319E-2</v>
      </c>
      <c r="CP65" s="4">
        <f t="shared" si="99"/>
        <v>1.9734339379232652E-2</v>
      </c>
      <c r="CQ65" s="4">
        <f t="shared" si="99"/>
        <v>-1.3807171230975159E-2</v>
      </c>
      <c r="CR65" s="4">
        <f t="shared" si="99"/>
        <v>0.13207417326935228</v>
      </c>
      <c r="CS65" s="4">
        <f t="shared" si="99"/>
        <v>-1.4833239350706292E-2</v>
      </c>
      <c r="CT65" s="4">
        <f t="shared" si="99"/>
        <v>-3.8779802835880776E-3</v>
      </c>
      <c r="CU65" s="4">
        <f t="shared" si="99"/>
        <v>-1.3229297916177569E-2</v>
      </c>
      <c r="CV65" s="4">
        <f t="shared" si="99"/>
        <v>2.3239765200802218E-2</v>
      </c>
      <c r="CW65" s="4">
        <f t="shared" si="99"/>
        <v>-8.6094399022037475E-3</v>
      </c>
      <c r="CX65" s="4">
        <f t="shared" si="99"/>
        <v>1.6698067459247446E-2</v>
      </c>
      <c r="CY65" s="4">
        <f t="shared" si="99"/>
        <v>9.0996027074490941E-3</v>
      </c>
      <c r="CZ65" s="4">
        <f t="shared" si="99"/>
        <v>-1.5667157029333807E-2</v>
      </c>
      <c r="DA65" s="4">
        <f t="shared" si="99"/>
        <v>-7.0960756013728962E-2</v>
      </c>
      <c r="DB65" s="4">
        <f t="shared" si="99"/>
        <v>-2.6399596999881821E-2</v>
      </c>
      <c r="DC65" s="4">
        <f t="shared" si="99"/>
        <v>-2.1684488639200569E-3</v>
      </c>
      <c r="DD65" s="4">
        <f t="shared" si="99"/>
        <v>2.3265660534894624E-3</v>
      </c>
      <c r="DE65" s="4">
        <f t="shared" si="99"/>
        <v>1.0063793881948278E-2</v>
      </c>
      <c r="DF65" s="4">
        <f t="shared" si="99"/>
        <v>-4.8080503313790044E-3</v>
      </c>
      <c r="DG65" s="4">
        <f t="shared" si="99"/>
        <v>5.5001316940001273E-2</v>
      </c>
      <c r="DH65" s="4">
        <f t="shared" si="99"/>
        <v>9.4207362513082302E-3</v>
      </c>
      <c r="DI65" s="4">
        <f t="shared" si="99"/>
        <v>-5.9599840934878995E-3</v>
      </c>
      <c r="DJ65" s="4">
        <f t="shared" si="99"/>
        <v>-6.4557301423412141E-3</v>
      </c>
      <c r="DK65" s="4">
        <f t="shared" si="99"/>
        <v>-1.5904801734761498E-2</v>
      </c>
      <c r="DL65" s="4">
        <f t="shared" si="99"/>
        <v>-5.2344406620724607E-2</v>
      </c>
      <c r="DM65" s="4">
        <f t="shared" si="99"/>
        <v>2.2222547374549574E-2</v>
      </c>
      <c r="DN65" s="4">
        <f t="shared" si="99"/>
        <v>-1.7803271402853399E-2</v>
      </c>
      <c r="DO65" s="4">
        <f t="shared" si="99"/>
        <v>-1.0722755088977319E-2</v>
      </c>
      <c r="DP65" s="4">
        <f t="shared" si="99"/>
        <v>-8.3698186398260377E-2</v>
      </c>
      <c r="DQ65" s="4">
        <f t="shared" si="99"/>
        <v>-2.4305327199371781E-2</v>
      </c>
      <c r="DR65" s="4">
        <f t="shared" si="99"/>
        <v>-1.558374788206234E-2</v>
      </c>
      <c r="DS65" s="4">
        <f t="shared" si="99"/>
        <v>1.1931775827552014E-4</v>
      </c>
      <c r="DT65" s="4">
        <f t="shared" si="99"/>
        <v>-1.7847496751588386E-2</v>
      </c>
      <c r="DU65" s="4">
        <f t="shared" si="99"/>
        <v>2.0756321900367032E-2</v>
      </c>
      <c r="DV65" s="4">
        <f t="shared" si="99"/>
        <v>2.8601509525825807E-2</v>
      </c>
      <c r="DW65" s="4">
        <f t="shared" si="99"/>
        <v>-2.2782123579716734E-2</v>
      </c>
      <c r="DX65" s="4">
        <f t="shared" si="99"/>
        <v>-5.3243041971946861E-3</v>
      </c>
      <c r="DY65" s="4">
        <f t="shared" si="99"/>
        <v>2.3065993080707186E-3</v>
      </c>
      <c r="DZ65" s="4">
        <f t="shared" ref="DZ65:EU65" si="100">DZ38-AVERAGE(DZ$31:DZ$45)</f>
        <v>-1.7562789568083631E-2</v>
      </c>
      <c r="EA65" s="4">
        <f t="shared" si="100"/>
        <v>-6.1724882453322229E-2</v>
      </c>
      <c r="EB65" s="4">
        <f t="shared" si="100"/>
        <v>-1.2254334773285389E-2</v>
      </c>
      <c r="EC65" s="4">
        <f t="shared" si="100"/>
        <v>4.1124120322608261E-3</v>
      </c>
      <c r="ED65" s="4">
        <f t="shared" si="100"/>
        <v>1.5060797822133202E-3</v>
      </c>
      <c r="EE65" s="4">
        <f t="shared" si="100"/>
        <v>-1.697085907813722E-2</v>
      </c>
      <c r="EF65" s="4">
        <f t="shared" si="100"/>
        <v>-7.1640233815728335E-3</v>
      </c>
      <c r="EG65" s="4">
        <f t="shared" si="100"/>
        <v>2.6352344663242862E-4</v>
      </c>
      <c r="EH65" s="4">
        <f t="shared" si="100"/>
        <v>-2.7492219400102667E-3</v>
      </c>
      <c r="EI65" s="4">
        <f t="shared" si="100"/>
        <v>-3.7887105097586041E-3</v>
      </c>
      <c r="EJ65" s="4">
        <f t="shared" si="100"/>
        <v>9.4210528436212033E-3</v>
      </c>
      <c r="EK65" s="4">
        <f t="shared" si="100"/>
        <v>3.480024947997936E-2</v>
      </c>
      <c r="EL65" s="4">
        <f t="shared" si="100"/>
        <v>-8.0507657393105413E-3</v>
      </c>
      <c r="EM65" s="4">
        <f t="shared" si="100"/>
        <v>-2.3911614944756604E-2</v>
      </c>
      <c r="EN65" s="4">
        <f t="shared" si="100"/>
        <v>-1.2405878390146653E-2</v>
      </c>
      <c r="EO65" s="4">
        <f t="shared" si="100"/>
        <v>-2.3927878353605134E-3</v>
      </c>
      <c r="EP65" s="4">
        <f t="shared" si="100"/>
        <v>-3.0641968959122509E-2</v>
      </c>
      <c r="EQ65" s="4">
        <f t="shared" si="100"/>
        <v>-2.5252094291112592E-5</v>
      </c>
      <c r="ER65" s="4">
        <f t="shared" si="100"/>
        <v>-2.4801949549029022E-4</v>
      </c>
      <c r="ES65" s="4">
        <f t="shared" si="100"/>
        <v>1.4453418924246115E-2</v>
      </c>
      <c r="ET65" s="4">
        <f t="shared" si="100"/>
        <v>-2.5420047163179318E-2</v>
      </c>
      <c r="EU65" s="4">
        <f t="shared" si="100"/>
        <v>-7.8122371287052666E-3</v>
      </c>
      <c r="EX65" s="24">
        <f t="shared" si="78"/>
        <v>-4.5254698912920669E-3</v>
      </c>
      <c r="FY65" s="1">
        <f t="shared" si="79"/>
        <v>58</v>
      </c>
    </row>
    <row r="66" spans="1:187" x14ac:dyDescent="0.25">
      <c r="A66" s="12">
        <v>-7</v>
      </c>
      <c r="B66" s="4">
        <f t="shared" ref="B66:BM66" si="101">B39-AVERAGE(B$31:B$45)</f>
        <v>1.8415625224922065E-2</v>
      </c>
      <c r="C66" s="4">
        <f t="shared" si="101"/>
        <v>3.422646111816513E-2</v>
      </c>
      <c r="D66" s="4">
        <f t="shared" si="101"/>
        <v>-2.5359046436734065E-3</v>
      </c>
      <c r="E66" s="4">
        <f t="shared" si="101"/>
        <v>-9.7321758753163359E-3</v>
      </c>
      <c r="F66" s="4">
        <f t="shared" si="101"/>
        <v>7.9871609307266781E-3</v>
      </c>
      <c r="G66" s="4">
        <f t="shared" si="101"/>
        <v>1.8215459849707249E-2</v>
      </c>
      <c r="H66" s="4">
        <f t="shared" si="101"/>
        <v>6.7373851149843036E-3</v>
      </c>
      <c r="I66" s="4">
        <f t="shared" si="101"/>
        <v>-2.1222198455281512E-2</v>
      </c>
      <c r="J66" s="4">
        <f t="shared" si="101"/>
        <v>-2.453379325433715E-3</v>
      </c>
      <c r="K66" s="4">
        <f t="shared" si="101"/>
        <v>3.9773507794703566E-2</v>
      </c>
      <c r="L66" s="4">
        <f t="shared" si="101"/>
        <v>-1.4570102234164679E-2</v>
      </c>
      <c r="M66" s="4">
        <f t="shared" si="101"/>
        <v>6.8335277166814258E-3</v>
      </c>
      <c r="N66" s="4">
        <f t="shared" si="101"/>
        <v>-2.8710390105571717E-2</v>
      </c>
      <c r="O66" s="4">
        <f t="shared" si="101"/>
        <v>-8.5893083142757259E-2</v>
      </c>
      <c r="P66" s="4">
        <f t="shared" si="101"/>
        <v>-5.8385390522743873E-3</v>
      </c>
      <c r="Q66" s="4">
        <f t="shared" si="101"/>
        <v>2.0073909130147491E-2</v>
      </c>
      <c r="R66" s="4">
        <f t="shared" si="101"/>
        <v>-5.9299156101345852E-3</v>
      </c>
      <c r="S66" s="4">
        <f t="shared" si="101"/>
        <v>-1.9028197517584076E-2</v>
      </c>
      <c r="T66" s="4">
        <f t="shared" si="101"/>
        <v>-6.7279736389325689E-2</v>
      </c>
      <c r="U66" s="4">
        <f t="shared" si="101"/>
        <v>-6.9399557923425628E-2</v>
      </c>
      <c r="V66" s="4">
        <f t="shared" si="101"/>
        <v>-1.7515775087607027E-3</v>
      </c>
      <c r="W66" s="4">
        <f t="shared" si="101"/>
        <v>-2.7782277812610006E-3</v>
      </c>
      <c r="X66" s="4">
        <f t="shared" si="101"/>
        <v>-2.3934716669991606E-2</v>
      </c>
      <c r="Y66" s="4">
        <f t="shared" si="101"/>
        <v>1.5930058606364209E-2</v>
      </c>
      <c r="Z66" s="4">
        <f t="shared" si="101"/>
        <v>-4.5071073281278545E-3</v>
      </c>
      <c r="AA66" s="4">
        <f t="shared" si="101"/>
        <v>-9.525497265680612E-3</v>
      </c>
      <c r="AB66" s="4">
        <f t="shared" si="101"/>
        <v>2.8010259319102102E-2</v>
      </c>
      <c r="AC66" s="4">
        <f t="shared" si="101"/>
        <v>-1.1803118309086333E-2</v>
      </c>
      <c r="AD66" s="4">
        <f t="shared" si="101"/>
        <v>-0.16366587771391244</v>
      </c>
      <c r="AE66" s="4">
        <f t="shared" si="101"/>
        <v>-2.9535822411077186E-3</v>
      </c>
      <c r="AF66" s="4">
        <f t="shared" si="101"/>
        <v>3.4567556500383026E-2</v>
      </c>
      <c r="AG66" s="4">
        <f t="shared" si="101"/>
        <v>1.107666055164137E-2</v>
      </c>
      <c r="AH66" s="4">
        <f t="shared" si="101"/>
        <v>-2.0509132528293297E-2</v>
      </c>
      <c r="AI66" s="4">
        <f t="shared" si="101"/>
        <v>-8.2913342095961295E-3</v>
      </c>
      <c r="AJ66" s="4">
        <f t="shared" si="101"/>
        <v>-6.5465998477841261E-3</v>
      </c>
      <c r="AK66" s="4">
        <f t="shared" si="101"/>
        <v>2.2123550375754329E-2</v>
      </c>
      <c r="AL66" s="4">
        <f t="shared" si="101"/>
        <v>4.042046936810522E-3</v>
      </c>
      <c r="AM66" s="4">
        <f t="shared" si="101"/>
        <v>-1.3770205670729219E-2</v>
      </c>
      <c r="AN66" s="4">
        <f t="shared" si="101"/>
        <v>8.9793686685562223E-3</v>
      </c>
      <c r="AO66" s="4">
        <f t="shared" si="101"/>
        <v>5.0318166094300502E-2</v>
      </c>
      <c r="AP66" s="4">
        <f t="shared" si="101"/>
        <v>-6.658434506626244E-3</v>
      </c>
      <c r="AQ66" s="4">
        <f t="shared" si="101"/>
        <v>-1.5489583223672176E-4</v>
      </c>
      <c r="AR66" s="4">
        <f t="shared" si="101"/>
        <v>-4.2069710735083393E-2</v>
      </c>
      <c r="AS66" s="4">
        <f t="shared" si="101"/>
        <v>-0.14815523268302039</v>
      </c>
      <c r="AT66" s="4">
        <f t="shared" si="101"/>
        <v>-9.895607752805239E-3</v>
      </c>
      <c r="AU66" s="4">
        <f t="shared" si="101"/>
        <v>1.1906321367069872E-2</v>
      </c>
      <c r="AV66" s="4">
        <f t="shared" si="101"/>
        <v>2.3774521749222413E-2</v>
      </c>
      <c r="AW66" s="4">
        <f t="shared" si="101"/>
        <v>3.4265233575599607E-4</v>
      </c>
      <c r="AX66" s="4">
        <f t="shared" si="101"/>
        <v>-1.7214323714264634E-2</v>
      </c>
      <c r="AY66" s="4">
        <f t="shared" si="101"/>
        <v>-1.8309153745070222E-2</v>
      </c>
      <c r="AZ66" s="4">
        <f t="shared" si="101"/>
        <v>-1.8040373135724971E-2</v>
      </c>
      <c r="BA66" s="4">
        <f t="shared" si="101"/>
        <v>1.0401947652096661E-2</v>
      </c>
      <c r="BB66" s="4">
        <f t="shared" si="101"/>
        <v>-2.7191167471833165E-2</v>
      </c>
      <c r="BC66" s="4">
        <f t="shared" si="101"/>
        <v>5.0387171974307365E-4</v>
      </c>
      <c r="BD66" s="4">
        <f t="shared" si="101"/>
        <v>2.726200118867167E-2</v>
      </c>
      <c r="BE66" s="4">
        <f t="shared" si="101"/>
        <v>-1.9161645154238755E-2</v>
      </c>
      <c r="BF66" s="4">
        <f t="shared" si="101"/>
        <v>1.3968006102607247E-2</v>
      </c>
      <c r="BG66" s="4">
        <f t="shared" si="101"/>
        <v>-3.9761998687476138E-2</v>
      </c>
      <c r="BH66" s="4">
        <f t="shared" si="101"/>
        <v>-0.14450783986934268</v>
      </c>
      <c r="BI66" s="4">
        <f t="shared" si="101"/>
        <v>-7.8491285577218569E-3</v>
      </c>
      <c r="BJ66" s="4">
        <f t="shared" si="101"/>
        <v>-1.0832743538112298E-3</v>
      </c>
      <c r="BK66" s="4">
        <f t="shared" si="101"/>
        <v>3.3340692956180674E-2</v>
      </c>
      <c r="BL66" s="4">
        <f t="shared" si="101"/>
        <v>2.752608698502031E-2</v>
      </c>
      <c r="BM66" s="4">
        <f t="shared" si="101"/>
        <v>9.3837931890067006E-3</v>
      </c>
      <c r="BN66" s="4">
        <f t="shared" ref="BN66:DY66" si="102">BN39-AVERAGE(BN$31:BN$45)</f>
        <v>7.1641032260313714E-3</v>
      </c>
      <c r="BO66" s="4">
        <f t="shared" si="102"/>
        <v>3.6530853411797036E-2</v>
      </c>
      <c r="BP66" s="4">
        <f t="shared" si="102"/>
        <v>1.1501756726183487E-2</v>
      </c>
      <c r="BQ66" s="4">
        <f t="shared" si="102"/>
        <v>-3.6886502074043649E-3</v>
      </c>
      <c r="BR66" s="4">
        <f t="shared" si="102"/>
        <v>-1.0714303552231397E-2</v>
      </c>
      <c r="BS66" s="4">
        <f t="shared" si="102"/>
        <v>4.5607202857679947E-2</v>
      </c>
      <c r="BT66" s="4">
        <f t="shared" si="102"/>
        <v>1.0473158647796563E-2</v>
      </c>
      <c r="BU66" s="4">
        <f t="shared" si="102"/>
        <v>1.5622365334744931E-2</v>
      </c>
      <c r="BV66" s="4">
        <f t="shared" si="102"/>
        <v>-8.4144938651027484E-3</v>
      </c>
      <c r="BW66" s="4">
        <f t="shared" si="102"/>
        <v>-0.15756483634709328</v>
      </c>
      <c r="BX66" s="4">
        <f t="shared" si="102"/>
        <v>-1.0467895758527692E-2</v>
      </c>
      <c r="BY66" s="4">
        <f t="shared" si="102"/>
        <v>1.5285934906244403E-2</v>
      </c>
      <c r="BZ66" s="4">
        <f t="shared" si="102"/>
        <v>2.9853111053398142E-2</v>
      </c>
      <c r="CA66" s="4">
        <f t="shared" si="102"/>
        <v>3.7388292931024763E-3</v>
      </c>
      <c r="CB66" s="4">
        <f t="shared" si="102"/>
        <v>-2.5559221891769306E-3</v>
      </c>
      <c r="CC66" s="4">
        <f t="shared" si="102"/>
        <v>-1.5838938354956412E-2</v>
      </c>
      <c r="CD66" s="4">
        <f t="shared" si="102"/>
        <v>3.8628076833325531E-2</v>
      </c>
      <c r="CE66" s="4">
        <f t="shared" si="102"/>
        <v>7.6455155731876417E-3</v>
      </c>
      <c r="CF66" s="4">
        <f t="shared" si="102"/>
        <v>-3.9423609110963972E-2</v>
      </c>
      <c r="CG66" s="4">
        <f t="shared" si="102"/>
        <v>-1.0926536940421656E-2</v>
      </c>
      <c r="CH66" s="4">
        <f t="shared" si="102"/>
        <v>1.9349691237760338E-2</v>
      </c>
      <c r="CI66" s="4">
        <f t="shared" si="102"/>
        <v>4.4028474513333526E-2</v>
      </c>
      <c r="CJ66" s="4">
        <f t="shared" si="102"/>
        <v>5.7055880852103995E-2</v>
      </c>
      <c r="CK66" s="4">
        <f t="shared" si="102"/>
        <v>-1.0274898161818596E-2</v>
      </c>
      <c r="CL66" s="4">
        <f t="shared" si="102"/>
        <v>-0.17896066494317125</v>
      </c>
      <c r="CM66" s="4">
        <f t="shared" si="102"/>
        <v>1.7146940541162463E-3</v>
      </c>
      <c r="CN66" s="4">
        <f t="shared" si="102"/>
        <v>1.042803405955138E-2</v>
      </c>
      <c r="CO66" s="4">
        <f t="shared" si="102"/>
        <v>2.7225019549972449E-2</v>
      </c>
      <c r="CP66" s="4">
        <f t="shared" si="102"/>
        <v>-6.2336992318850837E-3</v>
      </c>
      <c r="CQ66" s="4">
        <f t="shared" si="102"/>
        <v>5.5251436318661806E-2</v>
      </c>
      <c r="CR66" s="4">
        <f t="shared" si="102"/>
        <v>-1.8776220988569941E-2</v>
      </c>
      <c r="CS66" s="4">
        <f t="shared" si="102"/>
        <v>2.5316875110247921E-2</v>
      </c>
      <c r="CT66" s="4">
        <f t="shared" si="102"/>
        <v>-1.8450328242969327E-2</v>
      </c>
      <c r="CU66" s="4">
        <f t="shared" si="102"/>
        <v>4.660650365562876E-2</v>
      </c>
      <c r="CV66" s="4">
        <f t="shared" si="102"/>
        <v>-8.2833650237786986E-3</v>
      </c>
      <c r="CW66" s="4">
        <f t="shared" si="102"/>
        <v>3.2968973288496947E-2</v>
      </c>
      <c r="CX66" s="4">
        <f t="shared" si="102"/>
        <v>1.045704791655528E-2</v>
      </c>
      <c r="CY66" s="4">
        <f t="shared" si="102"/>
        <v>-1.854226759721311E-2</v>
      </c>
      <c r="CZ66" s="4">
        <f t="shared" si="102"/>
        <v>-3.1181285054593423E-2</v>
      </c>
      <c r="DA66" s="4">
        <f t="shared" si="102"/>
        <v>-0.19109016346060909</v>
      </c>
      <c r="DB66" s="4">
        <f t="shared" si="102"/>
        <v>-9.1643374935087667E-3</v>
      </c>
      <c r="DC66" s="4">
        <f t="shared" si="102"/>
        <v>1.4258798071926392E-2</v>
      </c>
      <c r="DD66" s="4">
        <f t="shared" si="102"/>
        <v>1.2254530573684256E-2</v>
      </c>
      <c r="DE66" s="4">
        <f t="shared" si="102"/>
        <v>-1.1785969094708091E-3</v>
      </c>
      <c r="DF66" s="4">
        <f t="shared" si="102"/>
        <v>-9.0021075718552655E-4</v>
      </c>
      <c r="DG66" s="4">
        <f t="shared" si="102"/>
        <v>1.6924178143300338E-2</v>
      </c>
      <c r="DH66" s="4">
        <f t="shared" si="102"/>
        <v>1.0178044865953449E-2</v>
      </c>
      <c r="DI66" s="4">
        <f t="shared" si="102"/>
        <v>-9.7102373506766405E-3</v>
      </c>
      <c r="DJ66" s="4">
        <f t="shared" si="102"/>
        <v>1.4283968412608889E-2</v>
      </c>
      <c r="DK66" s="4">
        <f t="shared" si="102"/>
        <v>7.0755671647460931E-3</v>
      </c>
      <c r="DL66" s="4">
        <f t="shared" si="102"/>
        <v>5.2077934857970624E-2</v>
      </c>
      <c r="DM66" s="4">
        <f t="shared" si="102"/>
        <v>-1.1284991015560112E-2</v>
      </c>
      <c r="DN66" s="4">
        <f t="shared" si="102"/>
        <v>-1.5362326043392422E-2</v>
      </c>
      <c r="DO66" s="4">
        <f t="shared" si="102"/>
        <v>7.6217688950413372E-3</v>
      </c>
      <c r="DP66" s="4">
        <f t="shared" si="102"/>
        <v>-4.9904314889157003E-2</v>
      </c>
      <c r="DQ66" s="4">
        <f t="shared" si="102"/>
        <v>-2.6191148723944272E-3</v>
      </c>
      <c r="DR66" s="4">
        <f t="shared" si="102"/>
        <v>1.6809570520048108E-2</v>
      </c>
      <c r="DS66" s="4">
        <f t="shared" si="102"/>
        <v>2.3723123407564928E-2</v>
      </c>
      <c r="DT66" s="4">
        <f t="shared" si="102"/>
        <v>5.662314620757866E-3</v>
      </c>
      <c r="DU66" s="4">
        <f t="shared" si="102"/>
        <v>-5.359462099993201E-3</v>
      </c>
      <c r="DV66" s="4">
        <f t="shared" si="102"/>
        <v>-2.5957942403966684E-2</v>
      </c>
      <c r="DW66" s="4">
        <f t="shared" si="102"/>
        <v>3.3354227302137142E-2</v>
      </c>
      <c r="DX66" s="4">
        <f t="shared" si="102"/>
        <v>1.2639004576828474E-2</v>
      </c>
      <c r="DY66" s="4">
        <f t="shared" si="102"/>
        <v>-1.3755155243444683E-2</v>
      </c>
      <c r="DZ66" s="4">
        <f t="shared" ref="DZ66:EU66" si="103">DZ39-AVERAGE(DZ$31:DZ$45)</f>
        <v>-6.8435912047677188E-3</v>
      </c>
      <c r="EA66" s="4">
        <f t="shared" si="103"/>
        <v>5.8184765862222668E-2</v>
      </c>
      <c r="EB66" s="4">
        <f t="shared" si="103"/>
        <v>3.383953909759517E-2</v>
      </c>
      <c r="EC66" s="4">
        <f t="shared" si="103"/>
        <v>1.7636208450939304E-2</v>
      </c>
      <c r="ED66" s="4">
        <f t="shared" si="103"/>
        <v>1.7295104718371981E-3</v>
      </c>
      <c r="EE66" s="4">
        <f t="shared" si="103"/>
        <v>-0.10841446399680663</v>
      </c>
      <c r="EF66" s="4">
        <f t="shared" si="103"/>
        <v>-3.2278836656704363E-3</v>
      </c>
      <c r="EG66" s="4">
        <f t="shared" si="103"/>
        <v>2.3976250799893423E-2</v>
      </c>
      <c r="EH66" s="4">
        <f t="shared" si="103"/>
        <v>1.7257294279527963E-2</v>
      </c>
      <c r="EI66" s="4">
        <f t="shared" si="103"/>
        <v>-8.8690016640545939E-3</v>
      </c>
      <c r="EJ66" s="4">
        <f t="shared" si="103"/>
        <v>-7.6272647020206264E-3</v>
      </c>
      <c r="EK66" s="4">
        <f t="shared" si="103"/>
        <v>5.0599600337784996E-4</v>
      </c>
      <c r="EL66" s="4">
        <f t="shared" si="103"/>
        <v>2.3861619436588963E-2</v>
      </c>
      <c r="EM66" s="4">
        <f t="shared" si="103"/>
        <v>4.3017076303244143E-3</v>
      </c>
      <c r="EN66" s="4">
        <f t="shared" si="103"/>
        <v>-1.9766008896613452E-2</v>
      </c>
      <c r="EO66" s="4">
        <f t="shared" si="103"/>
        <v>-1.9481355833211762E-3</v>
      </c>
      <c r="EP66" s="4">
        <f t="shared" si="103"/>
        <v>2.4921286954638456E-2</v>
      </c>
      <c r="EQ66" s="4">
        <f t="shared" si="103"/>
        <v>9.2216107916539367E-3</v>
      </c>
      <c r="ER66" s="4">
        <f t="shared" si="103"/>
        <v>5.2770676493873641E-3</v>
      </c>
      <c r="ES66" s="4">
        <f t="shared" si="103"/>
        <v>-1.167192501031635E-2</v>
      </c>
      <c r="ET66" s="4">
        <f t="shared" si="103"/>
        <v>-0.10530594315971099</v>
      </c>
      <c r="EU66" s="4">
        <f t="shared" si="103"/>
        <v>-3.6832693159370403E-3</v>
      </c>
      <c r="EX66" s="24">
        <f t="shared" si="78"/>
        <v>-5.2058344827879089E-3</v>
      </c>
      <c r="FY66" s="1">
        <f t="shared" si="79"/>
        <v>73</v>
      </c>
    </row>
    <row r="67" spans="1:187" x14ac:dyDescent="0.25">
      <c r="A67" s="12">
        <v>-6</v>
      </c>
      <c r="B67" s="4">
        <f t="shared" ref="B67:BM67" si="104">B40-AVERAGE(B$31:B$45)</f>
        <v>6.2946857186924185E-4</v>
      </c>
      <c r="C67" s="4">
        <f t="shared" si="104"/>
        <v>-3.4063185056333375E-3</v>
      </c>
      <c r="D67" s="4">
        <f t="shared" si="104"/>
        <v>4.8531123227417005E-4</v>
      </c>
      <c r="E67" s="4">
        <f t="shared" si="104"/>
        <v>-1.3853884789832925E-2</v>
      </c>
      <c r="F67" s="4">
        <f t="shared" si="104"/>
        <v>-1.1005915239693787E-2</v>
      </c>
      <c r="G67" s="4">
        <f t="shared" si="104"/>
        <v>1.0676433107791473E-3</v>
      </c>
      <c r="H67" s="4">
        <f t="shared" si="104"/>
        <v>6.7373093191416076E-3</v>
      </c>
      <c r="I67" s="4">
        <f t="shared" si="104"/>
        <v>1.8301220603024028E-3</v>
      </c>
      <c r="J67" s="4">
        <f t="shared" si="104"/>
        <v>-2.4744214386378527E-3</v>
      </c>
      <c r="K67" s="4">
        <f t="shared" si="104"/>
        <v>3.2298317791049341E-4</v>
      </c>
      <c r="L67" s="4">
        <f t="shared" si="104"/>
        <v>-4.4008291062739846E-3</v>
      </c>
      <c r="M67" s="4">
        <f t="shared" si="104"/>
        <v>1.9160358501105971E-3</v>
      </c>
      <c r="N67" s="4">
        <f t="shared" si="104"/>
        <v>4.2911400801803612E-3</v>
      </c>
      <c r="O67" s="4">
        <f t="shared" si="104"/>
        <v>-3.4433234957754563E-2</v>
      </c>
      <c r="P67" s="4">
        <f t="shared" si="104"/>
        <v>-5.8421396597479599E-3</v>
      </c>
      <c r="Q67" s="4">
        <f t="shared" si="104"/>
        <v>-4.2967561109502964E-4</v>
      </c>
      <c r="R67" s="4">
        <f t="shared" si="104"/>
        <v>-6.6116871221795397E-3</v>
      </c>
      <c r="S67" s="4">
        <f t="shared" si="104"/>
        <v>2.6703143731225567E-3</v>
      </c>
      <c r="T67" s="4">
        <f t="shared" si="104"/>
        <v>-1.9079911440638853E-2</v>
      </c>
      <c r="U67" s="4">
        <f t="shared" si="104"/>
        <v>3.279368011053474E-2</v>
      </c>
      <c r="V67" s="4">
        <f t="shared" si="104"/>
        <v>-1.3740809245591495E-2</v>
      </c>
      <c r="W67" s="4">
        <f t="shared" si="104"/>
        <v>-2.806876086908384E-3</v>
      </c>
      <c r="X67" s="4">
        <f t="shared" si="104"/>
        <v>8.7788271224406664E-3</v>
      </c>
      <c r="Y67" s="4">
        <f t="shared" si="104"/>
        <v>1.5898604503356732E-2</v>
      </c>
      <c r="Z67" s="4">
        <f t="shared" si="104"/>
        <v>1.7387798972408591E-2</v>
      </c>
      <c r="AA67" s="4">
        <f t="shared" si="104"/>
        <v>1.965318606405018E-4</v>
      </c>
      <c r="AB67" s="4">
        <f t="shared" si="104"/>
        <v>-1.4030801126836441E-2</v>
      </c>
      <c r="AC67" s="4">
        <f t="shared" si="104"/>
        <v>-2.4347282832200877E-3</v>
      </c>
      <c r="AD67" s="4">
        <f t="shared" si="104"/>
        <v>9.9952916142142079E-2</v>
      </c>
      <c r="AE67" s="4">
        <f t="shared" si="104"/>
        <v>-3.1785699504558937E-3</v>
      </c>
      <c r="AF67" s="4">
        <f t="shared" si="104"/>
        <v>-2.1600356342269221E-3</v>
      </c>
      <c r="AG67" s="4">
        <f t="shared" si="104"/>
        <v>-3.2717446437790735E-3</v>
      </c>
      <c r="AH67" s="4">
        <f t="shared" si="104"/>
        <v>-3.0689892733931027E-3</v>
      </c>
      <c r="AI67" s="4">
        <f t="shared" si="104"/>
        <v>-3.4418727602336746E-2</v>
      </c>
      <c r="AJ67" s="4">
        <f t="shared" si="104"/>
        <v>5.8738910520542602E-3</v>
      </c>
      <c r="AK67" s="4">
        <f t="shared" si="104"/>
        <v>2.5481924260904311E-3</v>
      </c>
      <c r="AL67" s="4">
        <f t="shared" si="104"/>
        <v>3.9067351754644864E-3</v>
      </c>
      <c r="AM67" s="4">
        <f t="shared" si="104"/>
        <v>1.4600097242734814E-4</v>
      </c>
      <c r="AN67" s="4">
        <f t="shared" si="104"/>
        <v>8.9247831408447165E-3</v>
      </c>
      <c r="AO67" s="4">
        <f t="shared" si="104"/>
        <v>1.4689965391132917E-2</v>
      </c>
      <c r="AP67" s="4">
        <f t="shared" si="104"/>
        <v>6.5263986773049926E-3</v>
      </c>
      <c r="AQ67" s="4">
        <f t="shared" si="104"/>
        <v>1.0971847138798556E-3</v>
      </c>
      <c r="AR67" s="4">
        <f t="shared" si="104"/>
        <v>1.5372950713065997E-3</v>
      </c>
      <c r="AS67" s="4">
        <f t="shared" si="104"/>
        <v>8.6517834995374951E-2</v>
      </c>
      <c r="AT67" s="4">
        <f t="shared" si="104"/>
        <v>-9.9002913506616927E-3</v>
      </c>
      <c r="AU67" s="4">
        <f t="shared" si="104"/>
        <v>-1.4738717023739198E-2</v>
      </c>
      <c r="AV67" s="4">
        <f t="shared" si="104"/>
        <v>-6.1967915988361474E-3</v>
      </c>
      <c r="AW67" s="4">
        <f t="shared" si="104"/>
        <v>-7.9627672531284721E-3</v>
      </c>
      <c r="AX67" s="4">
        <f t="shared" si="104"/>
        <v>-1.2945164592036975E-2</v>
      </c>
      <c r="AY67" s="4">
        <f t="shared" si="104"/>
        <v>-1.1894423289810371E-2</v>
      </c>
      <c r="AZ67" s="4">
        <f t="shared" si="104"/>
        <v>5.7610264229910049E-3</v>
      </c>
      <c r="BA67" s="4">
        <f t="shared" si="104"/>
        <v>1.0396615886197239E-2</v>
      </c>
      <c r="BB67" s="4">
        <f t="shared" si="104"/>
        <v>4.5655947813513396E-4</v>
      </c>
      <c r="BC67" s="4">
        <f t="shared" si="104"/>
        <v>4.3482572457683756E-4</v>
      </c>
      <c r="BD67" s="4">
        <f t="shared" si="104"/>
        <v>5.3849954001405631E-3</v>
      </c>
      <c r="BE67" s="4">
        <f t="shared" si="104"/>
        <v>9.3614463536811909E-3</v>
      </c>
      <c r="BF67" s="4">
        <f t="shared" si="104"/>
        <v>-9.7368526361767474E-3</v>
      </c>
      <c r="BG67" s="4">
        <f t="shared" si="104"/>
        <v>-1.1962249017291685E-2</v>
      </c>
      <c r="BH67" s="4">
        <f t="shared" si="104"/>
        <v>6.0291689412952938E-2</v>
      </c>
      <c r="BI67" s="4">
        <f t="shared" si="104"/>
        <v>-7.8497737088144663E-3</v>
      </c>
      <c r="BJ67" s="4">
        <f t="shared" si="104"/>
        <v>-6.3327576186661049E-3</v>
      </c>
      <c r="BK67" s="4">
        <f t="shared" si="104"/>
        <v>-7.952423297948194E-3</v>
      </c>
      <c r="BL67" s="4">
        <f t="shared" si="104"/>
        <v>5.7446744124153137E-3</v>
      </c>
      <c r="BM67" s="4">
        <f t="shared" si="104"/>
        <v>-3.2715201373190929E-2</v>
      </c>
      <c r="BN67" s="4">
        <f t="shared" ref="BN67:DY67" si="105">BN40-AVERAGE(BN$31:BN$45)</f>
        <v>-6.6299868468963546E-2</v>
      </c>
      <c r="BO67" s="4">
        <f t="shared" si="105"/>
        <v>1.7607586952420561E-4</v>
      </c>
      <c r="BP67" s="4">
        <f t="shared" si="105"/>
        <v>1.1493317464235273E-2</v>
      </c>
      <c r="BQ67" s="4">
        <f t="shared" si="105"/>
        <v>6.8945503079789628E-3</v>
      </c>
      <c r="BR67" s="4">
        <f t="shared" si="105"/>
        <v>-1.0868408016498394E-2</v>
      </c>
      <c r="BS67" s="4">
        <f t="shared" si="105"/>
        <v>2.2206578302309907E-3</v>
      </c>
      <c r="BT67" s="4">
        <f t="shared" si="105"/>
        <v>-9.4457526582347132E-3</v>
      </c>
      <c r="BU67" s="4">
        <f t="shared" si="105"/>
        <v>-9.6360812914441426E-3</v>
      </c>
      <c r="BV67" s="4">
        <f t="shared" si="105"/>
        <v>1.4078465742305778E-2</v>
      </c>
      <c r="BW67" s="4">
        <f t="shared" si="105"/>
        <v>0.10220093217907203</v>
      </c>
      <c r="BX67" s="4">
        <f t="shared" si="105"/>
        <v>-1.0467928605063568E-2</v>
      </c>
      <c r="BY67" s="4">
        <f t="shared" si="105"/>
        <v>-2.5184024458357419E-3</v>
      </c>
      <c r="BZ67" s="4">
        <f t="shared" si="105"/>
        <v>-5.851745560353859E-3</v>
      </c>
      <c r="CA67" s="4">
        <f t="shared" si="105"/>
        <v>5.1063629357797884E-4</v>
      </c>
      <c r="CB67" s="4">
        <f t="shared" si="105"/>
        <v>-2.7903721600177123E-2</v>
      </c>
      <c r="CC67" s="4">
        <f t="shared" si="105"/>
        <v>-0.1214392012764868</v>
      </c>
      <c r="CD67" s="4">
        <f t="shared" si="105"/>
        <v>-2.4419435531546109E-3</v>
      </c>
      <c r="CE67" s="4">
        <f t="shared" si="105"/>
        <v>7.5995411114729251E-3</v>
      </c>
      <c r="CF67" s="4">
        <f t="shared" si="105"/>
        <v>1.4681541911944304E-2</v>
      </c>
      <c r="CG67" s="4">
        <f t="shared" si="105"/>
        <v>-1.1053107879337597E-2</v>
      </c>
      <c r="CH67" s="4">
        <f t="shared" si="105"/>
        <v>2.5749871825769743E-3</v>
      </c>
      <c r="CI67" s="4">
        <f t="shared" si="105"/>
        <v>-2.1454183749978831E-3</v>
      </c>
      <c r="CJ67" s="4">
        <f t="shared" si="105"/>
        <v>-6.1337090952220431E-3</v>
      </c>
      <c r="CK67" s="4">
        <f t="shared" si="105"/>
        <v>1.2253963680422336E-2</v>
      </c>
      <c r="CL67" s="4">
        <f t="shared" si="105"/>
        <v>9.0306127352307752E-2</v>
      </c>
      <c r="CM67" s="4">
        <f t="shared" si="105"/>
        <v>1.6844802853052242E-3</v>
      </c>
      <c r="CN67" s="4">
        <f t="shared" si="105"/>
        <v>3.9111606412862224E-3</v>
      </c>
      <c r="CO67" s="4">
        <f t="shared" si="105"/>
        <v>5.9899033655072126E-3</v>
      </c>
      <c r="CP67" s="4">
        <f t="shared" si="105"/>
        <v>7.0040310506835511E-4</v>
      </c>
      <c r="CQ67" s="4">
        <f t="shared" si="105"/>
        <v>-5.5723863397410936E-2</v>
      </c>
      <c r="CR67" s="4">
        <f t="shared" si="105"/>
        <v>-5.3472002758921E-2</v>
      </c>
      <c r="CS67" s="4">
        <f t="shared" si="105"/>
        <v>-4.3906576174567048E-3</v>
      </c>
      <c r="CT67" s="4">
        <f t="shared" si="105"/>
        <v>-1.8723515138817523E-2</v>
      </c>
      <c r="CU67" s="4">
        <f t="shared" si="105"/>
        <v>-5.0559970410691494E-3</v>
      </c>
      <c r="CV67" s="4">
        <f t="shared" si="105"/>
        <v>-8.3974932493410225E-3</v>
      </c>
      <c r="CW67" s="4">
        <f t="shared" si="105"/>
        <v>2.7210707854415208E-3</v>
      </c>
      <c r="CX67" s="4">
        <f t="shared" si="105"/>
        <v>1.2831370030072261E-2</v>
      </c>
      <c r="CY67" s="4">
        <f t="shared" si="105"/>
        <v>2.4436827163560569E-3</v>
      </c>
      <c r="CZ67" s="4">
        <f t="shared" si="105"/>
        <v>1.5797742330163875E-2</v>
      </c>
      <c r="DA67" s="4">
        <f t="shared" si="105"/>
        <v>4.8541932643982703E-3</v>
      </c>
      <c r="DB67" s="4">
        <f t="shared" si="105"/>
        <v>-9.1749023115455727E-3</v>
      </c>
      <c r="DC67" s="4">
        <f t="shared" si="105"/>
        <v>7.8610934540827328E-4</v>
      </c>
      <c r="DD67" s="4">
        <f t="shared" si="105"/>
        <v>-1.7661975207506108E-3</v>
      </c>
      <c r="DE67" s="4">
        <f t="shared" si="105"/>
        <v>-3.8198962799100944E-3</v>
      </c>
      <c r="DF67" s="4">
        <f t="shared" si="105"/>
        <v>-3.0919283964712135E-2</v>
      </c>
      <c r="DG67" s="4">
        <f t="shared" si="105"/>
        <v>-6.5015172241517885E-2</v>
      </c>
      <c r="DH67" s="4">
        <f t="shared" si="105"/>
        <v>1.506852228048949E-2</v>
      </c>
      <c r="DI67" s="4">
        <f t="shared" si="105"/>
        <v>-9.8745870086386703E-3</v>
      </c>
      <c r="DJ67" s="4">
        <f t="shared" si="105"/>
        <v>5.4640298097458333E-4</v>
      </c>
      <c r="DK67" s="4">
        <f t="shared" si="105"/>
        <v>6.8342158230070369E-3</v>
      </c>
      <c r="DL67" s="4">
        <f t="shared" si="105"/>
        <v>1.1983341511353383E-2</v>
      </c>
      <c r="DM67" s="4">
        <f t="shared" si="105"/>
        <v>-2.5750306300125966E-4</v>
      </c>
      <c r="DN67" s="4">
        <f t="shared" si="105"/>
        <v>5.0646306171409855E-3</v>
      </c>
      <c r="DO67" s="4">
        <f t="shared" si="105"/>
        <v>4.5459040565961027E-3</v>
      </c>
      <c r="DP67" s="4">
        <f t="shared" si="105"/>
        <v>6.7801938480511942E-2</v>
      </c>
      <c r="DQ67" s="4">
        <f t="shared" si="105"/>
        <v>-2.6279820874126562E-3</v>
      </c>
      <c r="DR67" s="4">
        <f t="shared" si="105"/>
        <v>1.609730555083011E-4</v>
      </c>
      <c r="DS67" s="4">
        <f t="shared" si="105"/>
        <v>-7.6688202374028871E-3</v>
      </c>
      <c r="DT67" s="4">
        <f t="shared" si="105"/>
        <v>-2.2056763724580229E-3</v>
      </c>
      <c r="DU67" s="4">
        <f t="shared" si="105"/>
        <v>-2.7607093521580001E-2</v>
      </c>
      <c r="DV67" s="4">
        <f t="shared" si="105"/>
        <v>-4.0191009972312196E-2</v>
      </c>
      <c r="DW67" s="4">
        <f t="shared" si="105"/>
        <v>8.3461160429703892E-4</v>
      </c>
      <c r="DX67" s="4">
        <f t="shared" si="105"/>
        <v>1.2630866060196417E-2</v>
      </c>
      <c r="DY67" s="4">
        <f t="shared" si="105"/>
        <v>1.9948767630232421E-2</v>
      </c>
      <c r="DZ67" s="4">
        <f t="shared" ref="DZ67:EU67" si="106">DZ40-AVERAGE(DZ$31:DZ$45)</f>
        <v>-6.897263097167928E-3</v>
      </c>
      <c r="EA67" s="4">
        <f t="shared" si="106"/>
        <v>-6.8677404281669869E-3</v>
      </c>
      <c r="EB67" s="4">
        <f t="shared" si="106"/>
        <v>5.1835603894688932E-4</v>
      </c>
      <c r="EC67" s="4">
        <f t="shared" si="106"/>
        <v>-1.9003146635708699E-3</v>
      </c>
      <c r="ED67" s="4">
        <f t="shared" si="106"/>
        <v>4.9457122362177178E-3</v>
      </c>
      <c r="EE67" s="4">
        <f t="shared" si="106"/>
        <v>4.4044623310401848E-2</v>
      </c>
      <c r="EF67" s="4">
        <f t="shared" si="106"/>
        <v>-3.2303597917351509E-3</v>
      </c>
      <c r="EG67" s="4">
        <f t="shared" si="106"/>
        <v>-3.024698070290275E-3</v>
      </c>
      <c r="EH67" s="4">
        <f t="shared" si="106"/>
        <v>-9.5189260875314825E-3</v>
      </c>
      <c r="EI67" s="4">
        <f t="shared" si="106"/>
        <v>2.4142530373147744E-3</v>
      </c>
      <c r="EJ67" s="4">
        <f t="shared" si="106"/>
        <v>-3.294295091716707E-2</v>
      </c>
      <c r="EK67" s="4">
        <f t="shared" si="106"/>
        <v>-5.8569486037850407E-2</v>
      </c>
      <c r="EL67" s="4">
        <f t="shared" si="106"/>
        <v>-1.6261954242560691E-3</v>
      </c>
      <c r="EM67" s="4">
        <f t="shared" si="106"/>
        <v>4.2990463632715213E-3</v>
      </c>
      <c r="EN67" s="4">
        <f t="shared" si="106"/>
        <v>1.6369213704711446E-2</v>
      </c>
      <c r="EO67" s="4">
        <f t="shared" si="106"/>
        <v>-1.948333211073862E-3</v>
      </c>
      <c r="EP67" s="4">
        <f t="shared" si="106"/>
        <v>7.4849714417669208E-3</v>
      </c>
      <c r="EQ67" s="4">
        <f t="shared" si="106"/>
        <v>3.0533328233859789E-4</v>
      </c>
      <c r="ER67" s="4">
        <f t="shared" si="106"/>
        <v>3.041458066693402E-3</v>
      </c>
      <c r="ES67" s="4">
        <f t="shared" si="106"/>
        <v>-2.9881338786449732E-3</v>
      </c>
      <c r="ET67" s="4">
        <f t="shared" si="106"/>
        <v>1.9063785393270173E-2</v>
      </c>
      <c r="EU67" s="4">
        <f t="shared" si="106"/>
        <v>-3.6837462466130242E-3</v>
      </c>
      <c r="EX67" s="24">
        <f t="shared" si="78"/>
        <v>-6.5303441185700643E-4</v>
      </c>
      <c r="FY67" s="1">
        <f t="shared" si="79"/>
        <v>76</v>
      </c>
    </row>
    <row r="68" spans="1:187" x14ac:dyDescent="0.25">
      <c r="A68" s="12">
        <v>-5</v>
      </c>
      <c r="B68" s="4">
        <f t="shared" ref="B68:BM68" si="107">B41-AVERAGE(B$31:B$45)</f>
        <v>6.2910322468023676E-4</v>
      </c>
      <c r="C68" s="4">
        <f t="shared" si="107"/>
        <v>-3.5538077065331245E-3</v>
      </c>
      <c r="D68" s="4">
        <f t="shared" si="107"/>
        <v>4.8479352743944105E-4</v>
      </c>
      <c r="E68" s="4">
        <f t="shared" si="107"/>
        <v>2.7985157043603241E-3</v>
      </c>
      <c r="F68" s="4">
        <f t="shared" si="107"/>
        <v>1.4366288337346104E-2</v>
      </c>
      <c r="G68" s="4">
        <f t="shared" si="107"/>
        <v>1.0630905553317333E-3</v>
      </c>
      <c r="H68" s="4">
        <f t="shared" si="107"/>
        <v>6.7372334815506071E-3</v>
      </c>
      <c r="I68" s="4">
        <f t="shared" si="107"/>
        <v>1.7861802510207884E-3</v>
      </c>
      <c r="J68" s="4">
        <f t="shared" si="107"/>
        <v>-2.4952718236523801E-3</v>
      </c>
      <c r="K68" s="4">
        <f t="shared" si="107"/>
        <v>3.1121447060220497E-4</v>
      </c>
      <c r="L68" s="4">
        <f t="shared" si="107"/>
        <v>-4.4011523188599872E-3</v>
      </c>
      <c r="M68" s="4">
        <f t="shared" si="107"/>
        <v>1.9160162170287804E-3</v>
      </c>
      <c r="N68" s="4">
        <f t="shared" si="107"/>
        <v>4.2800245394690236E-3</v>
      </c>
      <c r="O68" s="4">
        <f t="shared" si="107"/>
        <v>3.3303836912239697E-2</v>
      </c>
      <c r="P68" s="4">
        <f t="shared" si="107"/>
        <v>-5.8457539707268006E-3</v>
      </c>
      <c r="Q68" s="4">
        <f t="shared" si="107"/>
        <v>-4.3229394528920871E-4</v>
      </c>
      <c r="R68" s="4">
        <f t="shared" si="107"/>
        <v>-6.6943728687900049E-3</v>
      </c>
      <c r="S68" s="4">
        <f t="shared" si="107"/>
        <v>2.6559845443462331E-3</v>
      </c>
      <c r="T68" s="4">
        <f t="shared" si="107"/>
        <v>-1.7015297486504693E-2</v>
      </c>
      <c r="U68" s="4">
        <f t="shared" si="107"/>
        <v>-2.4146755941636993E-2</v>
      </c>
      <c r="V68" s="4">
        <f t="shared" si="107"/>
        <v>-1.4250630956736756E-2</v>
      </c>
      <c r="W68" s="4">
        <f t="shared" si="107"/>
        <v>-2.8358335496888312E-3</v>
      </c>
      <c r="X68" s="4">
        <f t="shared" si="107"/>
        <v>8.687938496658297E-3</v>
      </c>
      <c r="Y68" s="4">
        <f t="shared" si="107"/>
        <v>1.586750027113857E-2</v>
      </c>
      <c r="Z68" s="4">
        <f t="shared" si="107"/>
        <v>1.7363836552410555E-2</v>
      </c>
      <c r="AA68" s="4">
        <f t="shared" si="107"/>
        <v>1.835925543572565E-4</v>
      </c>
      <c r="AB68" s="4">
        <f t="shared" si="107"/>
        <v>-1.4480032644661618E-2</v>
      </c>
      <c r="AC68" s="4">
        <f t="shared" si="107"/>
        <v>-2.4454255464593103E-3</v>
      </c>
      <c r="AD68" s="4">
        <f t="shared" si="107"/>
        <v>5.7723694459006838E-2</v>
      </c>
      <c r="AE68" s="4">
        <f t="shared" si="107"/>
        <v>-3.3969567324116847E-3</v>
      </c>
      <c r="AF68" s="4">
        <f t="shared" si="107"/>
        <v>-2.1758275621567473E-3</v>
      </c>
      <c r="AG68" s="4">
        <f t="shared" si="107"/>
        <v>-3.3613911352643744E-3</v>
      </c>
      <c r="AH68" s="4">
        <f t="shared" si="107"/>
        <v>-3.0701446722979741E-3</v>
      </c>
      <c r="AI68" s="4">
        <f t="shared" si="107"/>
        <v>-4.4055803655494814E-3</v>
      </c>
      <c r="AJ68" s="4">
        <f t="shared" si="107"/>
        <v>-9.1589610163134456E-3</v>
      </c>
      <c r="AK68" s="4">
        <f t="shared" si="107"/>
        <v>2.5411122489430115E-3</v>
      </c>
      <c r="AL68" s="4">
        <f t="shared" si="107"/>
        <v>3.7682195204259451E-3</v>
      </c>
      <c r="AM68" s="4">
        <f t="shared" si="107"/>
        <v>1.2416470202707662E-4</v>
      </c>
      <c r="AN68" s="4">
        <f t="shared" si="107"/>
        <v>8.8709953501239225E-3</v>
      </c>
      <c r="AO68" s="4">
        <f t="shared" si="107"/>
        <v>1.4674434656287264E-2</v>
      </c>
      <c r="AP68" s="4">
        <f t="shared" si="107"/>
        <v>6.5155158823844584E-3</v>
      </c>
      <c r="AQ68" s="4">
        <f t="shared" si="107"/>
        <v>1.0541281418433301E-3</v>
      </c>
      <c r="AR68" s="4">
        <f t="shared" si="107"/>
        <v>1.5367797160368913E-3</v>
      </c>
      <c r="AS68" s="4">
        <f t="shared" si="107"/>
        <v>2.0047739563180855E-2</v>
      </c>
      <c r="AT68" s="4">
        <f t="shared" si="107"/>
        <v>-9.9049547419843877E-3</v>
      </c>
      <c r="AU68" s="4">
        <f t="shared" si="107"/>
        <v>-1.4844042088794047E-2</v>
      </c>
      <c r="AV68" s="4">
        <f t="shared" si="107"/>
        <v>-6.3654683302809684E-3</v>
      </c>
      <c r="AW68" s="4">
        <f t="shared" si="107"/>
        <v>-7.9987082658699513E-3</v>
      </c>
      <c r="AX68" s="4">
        <f t="shared" si="107"/>
        <v>1.0851873012827564E-3</v>
      </c>
      <c r="AY68" s="4">
        <f t="shared" si="107"/>
        <v>2.3209831621303956E-2</v>
      </c>
      <c r="AZ68" s="4">
        <f t="shared" si="107"/>
        <v>5.7414475642419234E-3</v>
      </c>
      <c r="BA68" s="4">
        <f t="shared" si="107"/>
        <v>1.0391259411966527E-2</v>
      </c>
      <c r="BB68" s="4">
        <f t="shared" si="107"/>
        <v>4.4982607857834561E-4</v>
      </c>
      <c r="BC68" s="4">
        <f t="shared" si="107"/>
        <v>3.6691306382700267E-4</v>
      </c>
      <c r="BD68" s="4">
        <f t="shared" si="107"/>
        <v>5.3810240374778089E-3</v>
      </c>
      <c r="BE68" s="4">
        <f t="shared" si="107"/>
        <v>9.3270866501952501E-3</v>
      </c>
      <c r="BF68" s="4">
        <f t="shared" si="107"/>
        <v>-9.8052043833292829E-3</v>
      </c>
      <c r="BG68" s="4">
        <f t="shared" si="107"/>
        <v>-1.1970111332676822E-2</v>
      </c>
      <c r="BH68" s="4">
        <f t="shared" si="107"/>
        <v>5.5369060542792697E-3</v>
      </c>
      <c r="BI68" s="4">
        <f t="shared" si="107"/>
        <v>-7.8504178247669823E-3</v>
      </c>
      <c r="BJ68" s="4">
        <f t="shared" si="107"/>
        <v>-6.3907023276697479E-3</v>
      </c>
      <c r="BK68" s="4">
        <f t="shared" si="107"/>
        <v>-8.0276933308668641E-3</v>
      </c>
      <c r="BL68" s="4">
        <f t="shared" si="107"/>
        <v>5.5902948678713781E-3</v>
      </c>
      <c r="BM68" s="4">
        <f t="shared" si="107"/>
        <v>-6.505699576097341E-3</v>
      </c>
      <c r="BN68" s="4">
        <f t="shared" ref="BN68:DY68" si="108">BN41-AVERAGE(BN$31:BN$45)</f>
        <v>1.3193204097614914E-2</v>
      </c>
      <c r="BO68" s="4">
        <f t="shared" si="108"/>
        <v>1.4879230191131194E-4</v>
      </c>
      <c r="BP68" s="4">
        <f t="shared" si="108"/>
        <v>1.1484828954887956E-2</v>
      </c>
      <c r="BQ68" s="4">
        <f t="shared" si="108"/>
        <v>6.8778744914489501E-3</v>
      </c>
      <c r="BR68" s="4">
        <f t="shared" si="108"/>
        <v>-1.1026411147332545E-2</v>
      </c>
      <c r="BS68" s="4">
        <f t="shared" si="108"/>
        <v>2.2159930066116573E-3</v>
      </c>
      <c r="BT68" s="4">
        <f t="shared" si="108"/>
        <v>-9.4506643553819332E-3</v>
      </c>
      <c r="BU68" s="4">
        <f t="shared" si="108"/>
        <v>-9.6503593433637635E-3</v>
      </c>
      <c r="BV68" s="4">
        <f t="shared" si="108"/>
        <v>1.4052283207668558E-2</v>
      </c>
      <c r="BW68" s="4">
        <f t="shared" si="108"/>
        <v>4.3084268701256215E-3</v>
      </c>
      <c r="BX68" s="4">
        <f t="shared" si="108"/>
        <v>-1.046796143970242E-2</v>
      </c>
      <c r="BY68" s="4">
        <f t="shared" si="108"/>
        <v>-2.5641976675481459E-3</v>
      </c>
      <c r="BZ68" s="4">
        <f t="shared" si="108"/>
        <v>-5.8963859816874072E-3</v>
      </c>
      <c r="CA68" s="4">
        <f t="shared" si="108"/>
        <v>4.8146504800771102E-4</v>
      </c>
      <c r="CB68" s="4">
        <f t="shared" si="108"/>
        <v>-7.2393021039727622E-3</v>
      </c>
      <c r="CC68" s="4">
        <f t="shared" si="108"/>
        <v>1.706509757631235E-2</v>
      </c>
      <c r="CD68" s="4">
        <f t="shared" si="108"/>
        <v>-2.4420239382922822E-3</v>
      </c>
      <c r="CE68" s="4">
        <f t="shared" si="108"/>
        <v>7.5529367888233405E-3</v>
      </c>
      <c r="CF68" s="4">
        <f t="shared" si="108"/>
        <v>1.4557969408993902E-2</v>
      </c>
      <c r="CG68" s="4">
        <f t="shared" si="108"/>
        <v>-1.1182575645434203E-2</v>
      </c>
      <c r="CH68" s="4">
        <f t="shared" si="108"/>
        <v>2.5748847123122048E-3</v>
      </c>
      <c r="CI68" s="4">
        <f t="shared" si="108"/>
        <v>-2.1740155410206533E-3</v>
      </c>
      <c r="CJ68" s="4">
        <f t="shared" si="108"/>
        <v>-6.1403050788481055E-3</v>
      </c>
      <c r="CK68" s="4">
        <f t="shared" si="108"/>
        <v>1.2155506039050034E-2</v>
      </c>
      <c r="CL68" s="4">
        <f t="shared" si="108"/>
        <v>-3.262219124485842E-3</v>
      </c>
      <c r="CM68" s="4">
        <f t="shared" si="108"/>
        <v>1.6545959526333871E-3</v>
      </c>
      <c r="CN68" s="4">
        <f t="shared" si="108"/>
        <v>3.8137338722512015E-3</v>
      </c>
      <c r="CO68" s="4">
        <f t="shared" si="108"/>
        <v>5.9777952557485909E-3</v>
      </c>
      <c r="CP68" s="4">
        <f t="shared" si="108"/>
        <v>6.884241808499279E-4</v>
      </c>
      <c r="CQ68" s="4">
        <f t="shared" si="108"/>
        <v>7.4077197746089474E-3</v>
      </c>
      <c r="CR68" s="4">
        <f t="shared" si="108"/>
        <v>4.5673007565022183E-3</v>
      </c>
      <c r="CS68" s="4">
        <f t="shared" si="108"/>
        <v>-4.5724922786098497E-3</v>
      </c>
      <c r="CT68" s="4">
        <f t="shared" si="108"/>
        <v>-1.9005962291601605E-2</v>
      </c>
      <c r="CU68" s="4">
        <f t="shared" si="108"/>
        <v>-5.0608916773299487E-3</v>
      </c>
      <c r="CV68" s="4">
        <f t="shared" si="108"/>
        <v>-8.5140996696390983E-3</v>
      </c>
      <c r="CW68" s="4">
        <f t="shared" si="108"/>
        <v>2.6761774983083192E-3</v>
      </c>
      <c r="CX68" s="4">
        <f t="shared" si="108"/>
        <v>1.266845100791711E-2</v>
      </c>
      <c r="CY68" s="4">
        <f t="shared" si="108"/>
        <v>2.4358650156437534E-3</v>
      </c>
      <c r="CZ68" s="4">
        <f t="shared" si="108"/>
        <v>1.5755369785133047E-2</v>
      </c>
      <c r="DA68" s="4">
        <f t="shared" si="108"/>
        <v>3.4693999832277139E-2</v>
      </c>
      <c r="DB68" s="4">
        <f t="shared" si="108"/>
        <v>-9.1853987839520014E-3</v>
      </c>
      <c r="DC68" s="4">
        <f t="shared" si="108"/>
        <v>7.5661237985642869E-4</v>
      </c>
      <c r="DD68" s="4">
        <f t="shared" si="108"/>
        <v>-1.7962428837460138E-3</v>
      </c>
      <c r="DE68" s="4">
        <f t="shared" si="108"/>
        <v>-3.8274590362027436E-3</v>
      </c>
      <c r="DF68" s="4">
        <f t="shared" si="108"/>
        <v>-9.6815263166724684E-4</v>
      </c>
      <c r="DG68" s="4">
        <f t="shared" si="108"/>
        <v>1.055749808119796E-2</v>
      </c>
      <c r="DH68" s="4">
        <f t="shared" si="108"/>
        <v>1.4950490399218825E-2</v>
      </c>
      <c r="DI68" s="4">
        <f t="shared" si="108"/>
        <v>-1.0043233179072754E-2</v>
      </c>
      <c r="DJ68" s="4">
        <f t="shared" si="108"/>
        <v>5.4121411938621482E-4</v>
      </c>
      <c r="DK68" s="4">
        <f t="shared" si="108"/>
        <v>6.6001927271369439E-3</v>
      </c>
      <c r="DL68" s="4">
        <f t="shared" si="108"/>
        <v>1.198322883736529E-2</v>
      </c>
      <c r="DM68" s="4">
        <f t="shared" si="108"/>
        <v>-2.6352215187783624E-4</v>
      </c>
      <c r="DN68" s="4">
        <f t="shared" si="108"/>
        <v>5.0463040809900217E-3</v>
      </c>
      <c r="DO68" s="4">
        <f t="shared" si="108"/>
        <v>4.545085627368689E-3</v>
      </c>
      <c r="DP68" s="4">
        <f t="shared" si="108"/>
        <v>3.4309667251465906E-2</v>
      </c>
      <c r="DQ68" s="4">
        <f t="shared" si="108"/>
        <v>-2.6367967279089161E-3</v>
      </c>
      <c r="DR68" s="4">
        <f t="shared" si="108"/>
        <v>1.5141827241354306E-4</v>
      </c>
      <c r="DS68" s="4">
        <f t="shared" si="108"/>
        <v>-7.7553577642657055E-3</v>
      </c>
      <c r="DT68" s="4">
        <f t="shared" si="108"/>
        <v>-2.2215986164349968E-3</v>
      </c>
      <c r="DU68" s="4">
        <f t="shared" si="108"/>
        <v>-6.9901910312808249E-3</v>
      </c>
      <c r="DV68" s="4">
        <f t="shared" si="108"/>
        <v>-4.1360268135450448E-3</v>
      </c>
      <c r="DW68" s="4">
        <f t="shared" si="108"/>
        <v>8.2951524658367781E-4</v>
      </c>
      <c r="DX68" s="4">
        <f t="shared" si="108"/>
        <v>1.2622680908746825E-2</v>
      </c>
      <c r="DY68" s="4">
        <f t="shared" si="108"/>
        <v>1.9714611382684502E-2</v>
      </c>
      <c r="DZ68" s="4">
        <f t="shared" ref="DZ68:EU68" si="109">DZ41-AVERAGE(DZ$31:DZ$45)</f>
        <v>-6.9517301400459572E-3</v>
      </c>
      <c r="EA68" s="4">
        <f t="shared" si="109"/>
        <v>-6.9301526584229327E-3</v>
      </c>
      <c r="EB68" s="4">
        <f t="shared" si="109"/>
        <v>4.9119214877131265E-4</v>
      </c>
      <c r="EC68" s="4">
        <f t="shared" si="109"/>
        <v>-1.9138202007245391E-3</v>
      </c>
      <c r="ED68" s="4">
        <f t="shared" si="109"/>
        <v>4.9228358741491779E-3</v>
      </c>
      <c r="EE68" s="4">
        <f t="shared" si="109"/>
        <v>1.555088687323878E-3</v>
      </c>
      <c r="EF68" s="4">
        <f t="shared" si="109"/>
        <v>-3.2328281434245276E-3</v>
      </c>
      <c r="EG68" s="4">
        <f t="shared" si="109"/>
        <v>-3.0521099603510161E-3</v>
      </c>
      <c r="EH68" s="4">
        <f t="shared" si="109"/>
        <v>-9.6292483705352223E-3</v>
      </c>
      <c r="EI68" s="4">
        <f t="shared" si="109"/>
        <v>2.388586831587867E-3</v>
      </c>
      <c r="EJ68" s="4">
        <f t="shared" si="109"/>
        <v>-1.9196881698296804E-3</v>
      </c>
      <c r="EK68" s="4">
        <f t="shared" si="109"/>
        <v>1.3267834449297571E-2</v>
      </c>
      <c r="EL68" s="4">
        <f t="shared" si="109"/>
        <v>-1.6411694137459052E-3</v>
      </c>
      <c r="EM68" s="4">
        <f t="shared" si="109"/>
        <v>4.2963763920617149E-3</v>
      </c>
      <c r="EN68" s="4">
        <f t="shared" si="109"/>
        <v>1.6222185484087184E-2</v>
      </c>
      <c r="EO68" s="4">
        <f t="shared" si="109"/>
        <v>-1.948530663231759E-3</v>
      </c>
      <c r="EP68" s="4">
        <f t="shared" si="109"/>
        <v>7.4849129393357149E-3</v>
      </c>
      <c r="EQ68" s="4">
        <f t="shared" si="109"/>
        <v>2.9897460765317563E-4</v>
      </c>
      <c r="ER68" s="4">
        <f t="shared" si="109"/>
        <v>3.0133932042002839E-3</v>
      </c>
      <c r="ES68" s="4">
        <f t="shared" si="109"/>
        <v>-2.9882082392336056E-3</v>
      </c>
      <c r="ET68" s="4">
        <f t="shared" si="109"/>
        <v>1.2850254292396291E-2</v>
      </c>
      <c r="EU68" s="4">
        <f t="shared" si="109"/>
        <v>-3.6842238367103121E-3</v>
      </c>
      <c r="EX68" s="24">
        <f t="shared" si="78"/>
        <v>1.7239100736390334E-3</v>
      </c>
      <c r="FY68" s="1">
        <f t="shared" si="79"/>
        <v>84</v>
      </c>
    </row>
    <row r="69" spans="1:187" x14ac:dyDescent="0.25">
      <c r="A69" s="12">
        <v>-4</v>
      </c>
      <c r="B69" s="4">
        <f t="shared" ref="B69:BM69" si="110">B42-AVERAGE(B$31:B$45)</f>
        <v>6.2873743543743013E-4</v>
      </c>
      <c r="C69" s="4">
        <f t="shared" si="110"/>
        <v>-3.7049457474439516E-3</v>
      </c>
      <c r="D69" s="4">
        <f t="shared" si="110"/>
        <v>4.842765667939416E-4</v>
      </c>
      <c r="E69" s="4">
        <f t="shared" si="110"/>
        <v>2.7984669282668751E-3</v>
      </c>
      <c r="F69" s="4">
        <f t="shared" si="110"/>
        <v>1.4316184059415503E-2</v>
      </c>
      <c r="G69" s="4">
        <f t="shared" si="110"/>
        <v>1.0585183088992855E-3</v>
      </c>
      <c r="H69" s="4">
        <f t="shared" si="110"/>
        <v>9.9010315778104239E-3</v>
      </c>
      <c r="I69" s="4">
        <f t="shared" si="110"/>
        <v>1.7416500225226209E-3</v>
      </c>
      <c r="J69" s="4">
        <f t="shared" si="110"/>
        <v>-5.1668098722195577E-2</v>
      </c>
      <c r="K69" s="4">
        <f t="shared" si="110"/>
        <v>2.9936459923774177E-4</v>
      </c>
      <c r="L69" s="4">
        <f t="shared" si="110"/>
        <v>-4.401475899260987E-3</v>
      </c>
      <c r="M69" s="4">
        <f t="shared" si="110"/>
        <v>1.9159965894474066E-3</v>
      </c>
      <c r="N69" s="4">
        <f t="shared" si="110"/>
        <v>4.2689827483078464E-3</v>
      </c>
      <c r="O69" s="4">
        <f t="shared" si="110"/>
        <v>3.2689464411092786E-2</v>
      </c>
      <c r="P69" s="4">
        <f t="shared" si="110"/>
        <v>4.1873448585263299E-3</v>
      </c>
      <c r="Q69" s="4">
        <f t="shared" si="110"/>
        <v>-4.3490382641011042E-4</v>
      </c>
      <c r="R69" s="4">
        <f t="shared" si="110"/>
        <v>-6.7785831611317056E-3</v>
      </c>
      <c r="S69" s="4">
        <f t="shared" si="110"/>
        <v>2.6417625934566499E-3</v>
      </c>
      <c r="T69" s="4">
        <f t="shared" si="110"/>
        <v>-1.7033638665122877E-2</v>
      </c>
      <c r="U69" s="4">
        <f t="shared" si="110"/>
        <v>-2.414762447698289E-2</v>
      </c>
      <c r="V69" s="4">
        <f t="shared" si="110"/>
        <v>-1.4784282559379341E-2</v>
      </c>
      <c r="W69" s="4">
        <f t="shared" si="110"/>
        <v>2.5293170670676348E-2</v>
      </c>
      <c r="X69" s="4">
        <f t="shared" si="110"/>
        <v>8.5987584208605077E-3</v>
      </c>
      <c r="Y69" s="4">
        <f t="shared" si="110"/>
        <v>-0.13410180550144704</v>
      </c>
      <c r="Z69" s="4">
        <f t="shared" si="110"/>
        <v>1.7339637798153569E-2</v>
      </c>
      <c r="AA69" s="4">
        <f t="shared" si="110"/>
        <v>1.7074583708936129E-4</v>
      </c>
      <c r="AB69" s="4">
        <f t="shared" si="110"/>
        <v>-1.4948932492418897E-2</v>
      </c>
      <c r="AC69" s="4">
        <f t="shared" si="110"/>
        <v>-2.4561931290614657E-3</v>
      </c>
      <c r="AD69" s="4">
        <f t="shared" si="110"/>
        <v>5.545354592446769E-2</v>
      </c>
      <c r="AE69" s="4">
        <f t="shared" si="110"/>
        <v>3.0654310654683756E-2</v>
      </c>
      <c r="AF69" s="4">
        <f t="shared" si="110"/>
        <v>-2.1917457539908048E-3</v>
      </c>
      <c r="AG69" s="4">
        <f t="shared" si="110"/>
        <v>-3.452759662553942E-3</v>
      </c>
      <c r="AH69" s="4">
        <f t="shared" si="110"/>
        <v>-3.0712975913363989E-3</v>
      </c>
      <c r="AI69" s="4">
        <f t="shared" si="110"/>
        <v>-4.4064903987291095E-3</v>
      </c>
      <c r="AJ69" s="4">
        <f t="shared" si="110"/>
        <v>-9.1752659988073321E-3</v>
      </c>
      <c r="AK69" s="4">
        <f t="shared" si="110"/>
        <v>2.5339942420766178E-3</v>
      </c>
      <c r="AL69" s="4">
        <f t="shared" si="110"/>
        <v>1.2386287703042162E-2</v>
      </c>
      <c r="AM69" s="4">
        <f t="shared" si="110"/>
        <v>1.0253108979812846E-4</v>
      </c>
      <c r="AN69" s="4">
        <f t="shared" si="110"/>
        <v>-0.12374206794953656</v>
      </c>
      <c r="AO69" s="4">
        <f t="shared" si="110"/>
        <v>1.4659025612394789E-2</v>
      </c>
      <c r="AP69" s="4">
        <f t="shared" si="110"/>
        <v>6.5047045365954972E-3</v>
      </c>
      <c r="AQ69" s="4">
        <f t="shared" si="110"/>
        <v>1.0105008999142387E-3</v>
      </c>
      <c r="AR69" s="4">
        <f t="shared" si="110"/>
        <v>1.5362650998926345E-3</v>
      </c>
      <c r="AS69" s="4">
        <f t="shared" si="110"/>
        <v>2.0011662299670968E-2</v>
      </c>
      <c r="AT69" s="4">
        <f t="shared" si="110"/>
        <v>4.5427690204298897E-2</v>
      </c>
      <c r="AU69" s="4">
        <f t="shared" si="110"/>
        <v>-1.4951562814767587E-2</v>
      </c>
      <c r="AV69" s="4">
        <f t="shared" si="110"/>
        <v>-6.5386135129409991E-3</v>
      </c>
      <c r="AW69" s="4">
        <f t="shared" si="110"/>
        <v>-8.0350841277218796E-3</v>
      </c>
      <c r="AX69" s="4">
        <f t="shared" si="110"/>
        <v>1.0840109462605157E-3</v>
      </c>
      <c r="AY69" s="4">
        <f t="shared" si="110"/>
        <v>2.3187332985310762E-2</v>
      </c>
      <c r="AZ69" s="4">
        <f t="shared" si="110"/>
        <v>5.7220408281633594E-3</v>
      </c>
      <c r="BA69" s="4">
        <f t="shared" si="110"/>
        <v>-1.1950810418473774E-2</v>
      </c>
      <c r="BB69" s="4">
        <f t="shared" si="110"/>
        <v>4.4312748824466928E-4</v>
      </c>
      <c r="BC69" s="4">
        <f t="shared" si="110"/>
        <v>3.8187585295176973E-3</v>
      </c>
      <c r="BD69" s="4">
        <f t="shared" si="110"/>
        <v>5.3770367988753304E-3</v>
      </c>
      <c r="BE69" s="4">
        <f t="shared" si="110"/>
        <v>9.2923205599238431E-3</v>
      </c>
      <c r="BF69" s="4">
        <f t="shared" si="110"/>
        <v>-9.874700520163246E-3</v>
      </c>
      <c r="BG69" s="4">
        <f t="shared" si="110"/>
        <v>-1.1977929741158359E-2</v>
      </c>
      <c r="BH69" s="4">
        <f t="shared" si="110"/>
        <v>4.9093945621481276E-3</v>
      </c>
      <c r="BI69" s="4">
        <f t="shared" si="110"/>
        <v>3.4508212931072979E-2</v>
      </c>
      <c r="BJ69" s="4">
        <f t="shared" si="110"/>
        <v>-6.4495393925631294E-3</v>
      </c>
      <c r="BK69" s="4">
        <f t="shared" si="110"/>
        <v>-8.1042866448174568E-3</v>
      </c>
      <c r="BL69" s="4">
        <f t="shared" si="110"/>
        <v>5.4396814497598023E-3</v>
      </c>
      <c r="BM69" s="4">
        <f t="shared" si="110"/>
        <v>-6.505699576097341E-3</v>
      </c>
      <c r="BN69" s="4">
        <f t="shared" ref="BN69:DY69" si="111">BN42-AVERAGE(BN$31:BN$45)</f>
        <v>1.3193204097614914E-2</v>
      </c>
      <c r="BO69" s="4">
        <f t="shared" si="111"/>
        <v>1.2179154267408492E-4</v>
      </c>
      <c r="BP69" s="4">
        <f t="shared" si="111"/>
        <v>-4.6586031898041176E-3</v>
      </c>
      <c r="BQ69" s="4">
        <f t="shared" si="111"/>
        <v>6.8613340405896065E-3</v>
      </c>
      <c r="BR69" s="4">
        <f t="shared" si="111"/>
        <v>-4.4728169033033595E-2</v>
      </c>
      <c r="BS69" s="4">
        <f t="shared" si="111"/>
        <v>2.211348268278136E-3</v>
      </c>
      <c r="BT69" s="4">
        <f t="shared" si="111"/>
        <v>-9.4555543537145088E-3</v>
      </c>
      <c r="BU69" s="4">
        <f t="shared" si="111"/>
        <v>-9.6647459133367142E-3</v>
      </c>
      <c r="BV69" s="4">
        <f t="shared" si="111"/>
        <v>1.4026366578266898E-2</v>
      </c>
      <c r="BW69" s="4">
        <f t="shared" si="111"/>
        <v>4.0333148207313436E-3</v>
      </c>
      <c r="BX69" s="4">
        <f t="shared" si="111"/>
        <v>1.6176777377404847E-4</v>
      </c>
      <c r="BY69" s="4">
        <f t="shared" si="111"/>
        <v>-2.6106190578176532E-3</v>
      </c>
      <c r="BZ69" s="4">
        <f t="shared" si="111"/>
        <v>-5.9416289583353373E-3</v>
      </c>
      <c r="CA69" s="4">
        <f t="shared" si="111"/>
        <v>4.5260638024272309E-4</v>
      </c>
      <c r="CB69" s="4">
        <f t="shared" si="111"/>
        <v>-7.2497648292305667E-3</v>
      </c>
      <c r="CC69" s="4">
        <f t="shared" si="111"/>
        <v>1.6997266423974908E-2</v>
      </c>
      <c r="CD69" s="4">
        <f t="shared" si="111"/>
        <v>-2.4421043690569821E-3</v>
      </c>
      <c r="CE69" s="4">
        <f t="shared" si="111"/>
        <v>-1.7652997639854284E-3</v>
      </c>
      <c r="CF69" s="4">
        <f t="shared" si="111"/>
        <v>1.4437099188664076E-2</v>
      </c>
      <c r="CG69" s="4">
        <f t="shared" si="111"/>
        <v>-1.5723142753482161E-2</v>
      </c>
      <c r="CH69" s="4">
        <f t="shared" si="111"/>
        <v>2.5747821764123989E-3</v>
      </c>
      <c r="CI69" s="4">
        <f t="shared" si="111"/>
        <v>-2.2023092866808817E-3</v>
      </c>
      <c r="CJ69" s="4">
        <f t="shared" si="111"/>
        <v>-6.146935073963522E-3</v>
      </c>
      <c r="CK69" s="4">
        <f t="shared" si="111"/>
        <v>1.2058973650354158E-2</v>
      </c>
      <c r="CL69" s="4">
        <f t="shared" si="111"/>
        <v>-5.1345626672150424E-3</v>
      </c>
      <c r="CM69" s="4">
        <f t="shared" si="111"/>
        <v>3.355475397691457E-2</v>
      </c>
      <c r="CN69" s="4">
        <f t="shared" si="111"/>
        <v>3.7143548972691127E-3</v>
      </c>
      <c r="CO69" s="4">
        <f t="shared" si="111"/>
        <v>5.9656024393865224E-3</v>
      </c>
      <c r="CP69" s="4">
        <f t="shared" si="111"/>
        <v>6.7652774787884925E-4</v>
      </c>
      <c r="CQ69" s="4">
        <f t="shared" si="111"/>
        <v>7.2970270811449156E-3</v>
      </c>
      <c r="CR69" s="4">
        <f t="shared" si="111"/>
        <v>4.245712881205066E-3</v>
      </c>
      <c r="CS69" s="4">
        <f t="shared" si="111"/>
        <v>-4.7593321190104731E-3</v>
      </c>
      <c r="CT69" s="4">
        <f t="shared" si="111"/>
        <v>1.1571932244701861E-2</v>
      </c>
      <c r="CU69" s="4">
        <f t="shared" si="111"/>
        <v>-5.0658080433077547E-3</v>
      </c>
      <c r="CV69" s="4">
        <f t="shared" si="111"/>
        <v>-9.850218650226685E-4</v>
      </c>
      <c r="CW69" s="4">
        <f t="shared" si="111"/>
        <v>2.6306765114740239E-3</v>
      </c>
      <c r="CX69" s="4">
        <f t="shared" si="111"/>
        <v>1.2509612841022441E-2</v>
      </c>
      <c r="CY69" s="4">
        <f t="shared" si="111"/>
        <v>2.4280908491670795E-3</v>
      </c>
      <c r="CZ69" s="4">
        <f t="shared" si="111"/>
        <v>1.5713543547231049E-2</v>
      </c>
      <c r="DA69" s="4">
        <f t="shared" si="111"/>
        <v>3.4512223581919951E-2</v>
      </c>
      <c r="DB69" s="4">
        <f t="shared" si="111"/>
        <v>2.5897139188704177E-3</v>
      </c>
      <c r="DC69" s="4">
        <f t="shared" si="111"/>
        <v>7.2679238006541184E-4</v>
      </c>
      <c r="DD69" s="4">
        <f t="shared" si="111"/>
        <v>-1.826620356577561E-3</v>
      </c>
      <c r="DE69" s="4">
        <f t="shared" si="111"/>
        <v>-3.8349803675132915E-3</v>
      </c>
      <c r="DF69" s="4">
        <f t="shared" si="111"/>
        <v>-9.7229576449210198E-4</v>
      </c>
      <c r="DG69" s="4">
        <f t="shared" si="111"/>
        <v>1.0347844095778321E-2</v>
      </c>
      <c r="DH69" s="4">
        <f t="shared" si="111"/>
        <v>1.4834982048384123E-2</v>
      </c>
      <c r="DI69" s="4">
        <f t="shared" si="111"/>
        <v>1.3598150445556699E-2</v>
      </c>
      <c r="DJ69" s="4">
        <f t="shared" si="111"/>
        <v>5.3604881678968701E-4</v>
      </c>
      <c r="DK69" s="4">
        <f t="shared" si="111"/>
        <v>-3.187079051600538E-2</v>
      </c>
      <c r="DL69" s="4">
        <f t="shared" si="111"/>
        <v>1.1983116238981732E-2</v>
      </c>
      <c r="DM69" s="4">
        <f t="shared" si="111"/>
        <v>-2.6951181478213071E-4</v>
      </c>
      <c r="DN69" s="4">
        <f t="shared" si="111"/>
        <v>5.0281334536645857E-3</v>
      </c>
      <c r="DO69" s="4">
        <f t="shared" si="111"/>
        <v>4.5442657153125666E-3</v>
      </c>
      <c r="DP69" s="4">
        <f t="shared" si="111"/>
        <v>3.4032488608882326E-2</v>
      </c>
      <c r="DQ69" s="4">
        <f t="shared" si="111"/>
        <v>3.7843272707914433E-2</v>
      </c>
      <c r="DR69" s="4">
        <f t="shared" si="111"/>
        <v>1.4180414494048815E-4</v>
      </c>
      <c r="DS69" s="4">
        <f t="shared" si="111"/>
        <v>-7.8435281156329119E-3</v>
      </c>
      <c r="DT69" s="4">
        <f t="shared" si="111"/>
        <v>-2.2373945483795225E-3</v>
      </c>
      <c r="DU69" s="4">
        <f t="shared" si="111"/>
        <v>-6.998340688542019E-3</v>
      </c>
      <c r="DV69" s="4">
        <f t="shared" si="111"/>
        <v>-4.3931986325535868E-3</v>
      </c>
      <c r="DW69" s="4">
        <f t="shared" si="111"/>
        <v>8.2444182138331854E-4</v>
      </c>
      <c r="DX69" s="4">
        <f t="shared" si="111"/>
        <v>1.4019474003184144E-3</v>
      </c>
      <c r="DY69" s="4">
        <f t="shared" si="111"/>
        <v>1.9487460530461728E-2</v>
      </c>
      <c r="DZ69" s="4">
        <f t="shared" ref="DZ69:EU69" si="112">DZ42-AVERAGE(DZ$31:DZ$45)</f>
        <v>-2.7056837034791607E-2</v>
      </c>
      <c r="EA69" s="4">
        <f t="shared" si="112"/>
        <v>-6.9935628456122122E-3</v>
      </c>
      <c r="EB69" s="4">
        <f t="shared" si="112"/>
        <v>4.6430921303037675E-4</v>
      </c>
      <c r="EC69" s="4">
        <f t="shared" si="112"/>
        <v>-1.9272270167041412E-3</v>
      </c>
      <c r="ED69" s="4">
        <f t="shared" si="112"/>
        <v>4.9001767850799091E-3</v>
      </c>
      <c r="EE69" s="4">
        <f t="shared" si="112"/>
        <v>7.0225563099594185E-4</v>
      </c>
      <c r="EF69" s="4">
        <f t="shared" si="112"/>
        <v>5.4131960687307551E-2</v>
      </c>
      <c r="EG69" s="4">
        <f t="shared" si="112"/>
        <v>-3.0798111598824896E-3</v>
      </c>
      <c r="EH69" s="4">
        <f t="shared" si="112"/>
        <v>-9.7419252786756887E-3</v>
      </c>
      <c r="EI69" s="4">
        <f t="shared" si="112"/>
        <v>2.363178723863834E-3</v>
      </c>
      <c r="EJ69" s="4">
        <f t="shared" si="112"/>
        <v>-1.9216215171885471E-3</v>
      </c>
      <c r="EK69" s="4">
        <f t="shared" si="112"/>
        <v>1.3199808397815673E-2</v>
      </c>
      <c r="EL69" s="4">
        <f t="shared" si="112"/>
        <v>-1.656259967243833E-3</v>
      </c>
      <c r="EM69" s="4">
        <f t="shared" si="112"/>
        <v>8.546949196853235E-3</v>
      </c>
      <c r="EN69" s="4">
        <f t="shared" si="112"/>
        <v>1.6078659156367449E-2</v>
      </c>
      <c r="EO69" s="4">
        <f t="shared" si="112"/>
        <v>-3.5582407806280233E-2</v>
      </c>
      <c r="EP69" s="4">
        <f t="shared" si="112"/>
        <v>7.4848544085976514E-3</v>
      </c>
      <c r="EQ69" s="4">
        <f t="shared" si="112"/>
        <v>2.9264788072262075E-4</v>
      </c>
      <c r="ER69" s="4">
        <f t="shared" si="112"/>
        <v>2.9856233518211674E-3</v>
      </c>
      <c r="ES69" s="4">
        <f t="shared" si="112"/>
        <v>-2.9882826403968346E-3</v>
      </c>
      <c r="ET69" s="4">
        <f t="shared" si="112"/>
        <v>1.2850238951798071E-2</v>
      </c>
      <c r="EU69" s="4">
        <f t="shared" si="112"/>
        <v>3.3671075656410254E-2</v>
      </c>
      <c r="EX69" s="24">
        <f t="shared" si="78"/>
        <v>1.1021473803213575E-3</v>
      </c>
      <c r="FY69" s="1">
        <f t="shared" si="79"/>
        <v>90</v>
      </c>
    </row>
    <row r="70" spans="1:187" x14ac:dyDescent="0.25">
      <c r="A70" s="12">
        <v>-3</v>
      </c>
      <c r="B70" s="4">
        <f t="shared" ref="B70:BM70" si="113">B43-AVERAGE(B$31:B$45)</f>
        <v>-2.0051548976119139E-2</v>
      </c>
      <c r="C70" s="4">
        <f t="shared" si="113"/>
        <v>-1.1275336997307615E-2</v>
      </c>
      <c r="D70" s="4">
        <f t="shared" si="113"/>
        <v>4.8376034873637112E-4</v>
      </c>
      <c r="E70" s="4">
        <f t="shared" si="113"/>
        <v>2.7984181737081707E-3</v>
      </c>
      <c r="F70" s="4">
        <f t="shared" si="113"/>
        <v>1.4266781649277346E-2</v>
      </c>
      <c r="G70" s="4">
        <f t="shared" si="113"/>
        <v>3.1990864332847296E-3</v>
      </c>
      <c r="H70" s="4">
        <f t="shared" si="113"/>
        <v>9.8927128956598342E-3</v>
      </c>
      <c r="I70" s="4">
        <f t="shared" si="113"/>
        <v>-9.9654711619254557E-3</v>
      </c>
      <c r="J70" s="4">
        <f t="shared" si="113"/>
        <v>2.0142342898311388E-2</v>
      </c>
      <c r="K70" s="4">
        <f t="shared" si="113"/>
        <v>-4.5638454322545874E-2</v>
      </c>
      <c r="L70" s="4">
        <f t="shared" si="113"/>
        <v>9.7347096733990789E-3</v>
      </c>
      <c r="M70" s="4">
        <f t="shared" si="113"/>
        <v>1.9159769673675864E-3</v>
      </c>
      <c r="N70" s="4">
        <f t="shared" si="113"/>
        <v>5.0343922572184015E-3</v>
      </c>
      <c r="O70" s="4">
        <f t="shared" si="113"/>
        <v>3.210445642428332E-2</v>
      </c>
      <c r="P70" s="4">
        <f t="shared" si="113"/>
        <v>1.2918288373846211E-2</v>
      </c>
      <c r="Q70" s="4">
        <f t="shared" si="113"/>
        <v>-2.1593741017228236E-2</v>
      </c>
      <c r="R70" s="4">
        <f t="shared" si="113"/>
        <v>-7.6502331645930339E-3</v>
      </c>
      <c r="S70" s="4">
        <f t="shared" si="113"/>
        <v>2.6276473068411552E-3</v>
      </c>
      <c r="T70" s="4">
        <f t="shared" si="113"/>
        <v>-1.7051823748422661E-2</v>
      </c>
      <c r="U70" s="4">
        <f t="shared" si="113"/>
        <v>-2.4148494633460596E-2</v>
      </c>
      <c r="V70" s="4">
        <f t="shared" si="113"/>
        <v>1.6894746958969573E-2</v>
      </c>
      <c r="W70" s="4">
        <f t="shared" si="113"/>
        <v>2.4787834483696179E-2</v>
      </c>
      <c r="X70" s="4">
        <f t="shared" si="113"/>
        <v>3.5461890688854206E-2</v>
      </c>
      <c r="Y70" s="4">
        <f t="shared" si="113"/>
        <v>-4.9926457967130751E-2</v>
      </c>
      <c r="Z70" s="4">
        <f t="shared" si="113"/>
        <v>-5.5029108612634721E-2</v>
      </c>
      <c r="AA70" s="4">
        <f t="shared" si="113"/>
        <v>2.4763784080113226E-2</v>
      </c>
      <c r="AB70" s="4">
        <f t="shared" si="113"/>
        <v>-1.5438821317614997E-2</v>
      </c>
      <c r="AC70" s="4">
        <f t="shared" si="113"/>
        <v>4.1948858103629784E-2</v>
      </c>
      <c r="AD70" s="4">
        <f t="shared" si="113"/>
        <v>5.3385292860408579E-2</v>
      </c>
      <c r="AE70" s="4">
        <f t="shared" si="113"/>
        <v>5.4742473284096975E-2</v>
      </c>
      <c r="AF70" s="4">
        <f t="shared" si="113"/>
        <v>-1.3329444555323079E-2</v>
      </c>
      <c r="AG70" s="4">
        <f t="shared" si="113"/>
        <v>-8.1971187055932364E-3</v>
      </c>
      <c r="AH70" s="4">
        <f t="shared" si="113"/>
        <v>-3.0724480384843956E-3</v>
      </c>
      <c r="AI70" s="4">
        <f t="shared" si="113"/>
        <v>-4.4074021706616276E-3</v>
      </c>
      <c r="AJ70" s="4">
        <f t="shared" si="113"/>
        <v>-9.1917034608892667E-3</v>
      </c>
      <c r="AK70" s="4">
        <f t="shared" si="113"/>
        <v>-1.408421672429298E-3</v>
      </c>
      <c r="AL70" s="4">
        <f t="shared" si="113"/>
        <v>1.2375881962783818E-2</v>
      </c>
      <c r="AM70" s="4">
        <f t="shared" si="113"/>
        <v>9.5894623232770614E-3</v>
      </c>
      <c r="AN70" s="4">
        <f t="shared" si="113"/>
        <v>-2.0522947033009043E-2</v>
      </c>
      <c r="AO70" s="4">
        <f t="shared" si="113"/>
        <v>-1.9720284778459413E-2</v>
      </c>
      <c r="AP70" s="4">
        <f t="shared" si="113"/>
        <v>-1.5466802897333523E-3</v>
      </c>
      <c r="AQ70" s="4">
        <f t="shared" si="113"/>
        <v>9.6629156691243299E-4</v>
      </c>
      <c r="AR70" s="4">
        <f t="shared" si="113"/>
        <v>5.4206986807396898E-2</v>
      </c>
      <c r="AS70" s="4">
        <f t="shared" si="113"/>
        <v>1.9975147704455153E-2</v>
      </c>
      <c r="AT70" s="4">
        <f t="shared" si="113"/>
        <v>-1.0654620547318708E-2</v>
      </c>
      <c r="AU70" s="4">
        <f t="shared" si="113"/>
        <v>1.8593928001859987E-2</v>
      </c>
      <c r="AV70" s="4">
        <f t="shared" si="113"/>
        <v>2.860454341516985E-4</v>
      </c>
      <c r="AW70" s="4">
        <f t="shared" si="113"/>
        <v>-8.0719027785783534E-3</v>
      </c>
      <c r="AX70" s="4">
        <f t="shared" si="113"/>
        <v>1.0828371388341036E-3</v>
      </c>
      <c r="AY70" s="4">
        <f t="shared" si="113"/>
        <v>2.3164619385533165E-2</v>
      </c>
      <c r="AZ70" s="4">
        <f t="shared" si="113"/>
        <v>-3.4391653246954E-2</v>
      </c>
      <c r="BA70" s="4">
        <f t="shared" si="113"/>
        <v>-1.2574291240660862E-2</v>
      </c>
      <c r="BB70" s="4">
        <f t="shared" si="113"/>
        <v>-2.1416881673906336E-3</v>
      </c>
      <c r="BC70" s="4">
        <f t="shared" si="113"/>
        <v>2.481375595228752E-2</v>
      </c>
      <c r="BD70" s="4">
        <f t="shared" si="113"/>
        <v>-5.0701011553724772E-2</v>
      </c>
      <c r="BE70" s="4">
        <f t="shared" si="113"/>
        <v>4.1892975355993789E-2</v>
      </c>
      <c r="BF70" s="4">
        <f t="shared" si="113"/>
        <v>-9.9453700296568241E-3</v>
      </c>
      <c r="BG70" s="4">
        <f t="shared" si="113"/>
        <v>1.8877870046101523E-2</v>
      </c>
      <c r="BH70" s="4">
        <f t="shared" si="113"/>
        <v>4.249217016997868E-3</v>
      </c>
      <c r="BI70" s="4">
        <f t="shared" si="113"/>
        <v>1.1872571787325823E-2</v>
      </c>
      <c r="BJ70" s="4">
        <f t="shared" si="113"/>
        <v>1.1950824850937534E-2</v>
      </c>
      <c r="BK70" s="4">
        <f t="shared" si="113"/>
        <v>-1.7394041676170362E-2</v>
      </c>
      <c r="BL70" s="4">
        <f t="shared" si="113"/>
        <v>5.292698003821374E-3</v>
      </c>
      <c r="BM70" s="4">
        <f t="shared" si="113"/>
        <v>-6.505699576097341E-3</v>
      </c>
      <c r="BN70" s="4">
        <f t="shared" ref="BN70:DY70" si="114">BN43-AVERAGE(BN$31:BN$45)</f>
        <v>1.3193204097614914E-2</v>
      </c>
      <c r="BO70" s="4">
        <f t="shared" si="114"/>
        <v>-2.8871560517508416E-2</v>
      </c>
      <c r="BP70" s="4">
        <f t="shared" si="114"/>
        <v>-5.0290035937748806E-3</v>
      </c>
      <c r="BQ70" s="4">
        <f t="shared" si="114"/>
        <v>-3.2109944550591768E-2</v>
      </c>
      <c r="BR70" s="4">
        <f t="shared" si="114"/>
        <v>2.0969198577459516E-2</v>
      </c>
      <c r="BS70" s="4">
        <f t="shared" si="114"/>
        <v>-9.2008211098161524E-3</v>
      </c>
      <c r="BT70" s="4">
        <f t="shared" si="114"/>
        <v>-9.303168131714782E-3</v>
      </c>
      <c r="BU70" s="4">
        <f t="shared" si="114"/>
        <v>-9.679242243244901E-3</v>
      </c>
      <c r="BV70" s="4">
        <f t="shared" si="114"/>
        <v>-1.6000842939524702E-2</v>
      </c>
      <c r="BW70" s="4">
        <f t="shared" si="114"/>
        <v>3.7488436193624172E-3</v>
      </c>
      <c r="BX70" s="4">
        <f t="shared" si="114"/>
        <v>0.10018027130751389</v>
      </c>
      <c r="BY70" s="4">
        <f t="shared" si="114"/>
        <v>-1.2279973185771027E-2</v>
      </c>
      <c r="BZ70" s="4">
        <f t="shared" si="114"/>
        <v>-6.7001383407652923E-3</v>
      </c>
      <c r="CA70" s="4">
        <f t="shared" si="114"/>
        <v>4.2405529304245099E-4</v>
      </c>
      <c r="CB70" s="4">
        <f t="shared" si="114"/>
        <v>-7.2602955702425077E-3</v>
      </c>
      <c r="CC70" s="4">
        <f t="shared" si="114"/>
        <v>1.6930538947071944E-2</v>
      </c>
      <c r="CD70" s="4">
        <f t="shared" si="114"/>
        <v>-3.2837065659191561E-2</v>
      </c>
      <c r="CE70" s="4">
        <f t="shared" si="114"/>
        <v>-2.0310157845498979E-3</v>
      </c>
      <c r="CF70" s="4">
        <f t="shared" si="114"/>
        <v>-1.5655656081337326E-2</v>
      </c>
      <c r="CG70" s="4">
        <f t="shared" si="114"/>
        <v>1.4708842405979141E-2</v>
      </c>
      <c r="CH70" s="4">
        <f t="shared" si="114"/>
        <v>-2.887122563349975E-3</v>
      </c>
      <c r="CI70" s="4">
        <f t="shared" si="114"/>
        <v>3.3181566062360267E-3</v>
      </c>
      <c r="CJ70" s="4">
        <f t="shared" si="114"/>
        <v>-6.1535993443140608E-3</v>
      </c>
      <c r="CK70" s="4">
        <f t="shared" si="114"/>
        <v>1.7395734681003923E-2</v>
      </c>
      <c r="CL70" s="4">
        <f t="shared" si="114"/>
        <v>-7.1801900041869315E-3</v>
      </c>
      <c r="CM70" s="4">
        <f t="shared" si="114"/>
        <v>3.2209680871221502E-2</v>
      </c>
      <c r="CN70" s="4">
        <f t="shared" si="114"/>
        <v>-2.602378284188506E-2</v>
      </c>
      <c r="CO70" s="4">
        <f t="shared" si="114"/>
        <v>-4.8234102601647802E-2</v>
      </c>
      <c r="CP70" s="4">
        <f t="shared" si="114"/>
        <v>6.6471295698094287E-4</v>
      </c>
      <c r="CQ70" s="4">
        <f t="shared" si="114"/>
        <v>7.1886274086702387E-3</v>
      </c>
      <c r="CR70" s="4">
        <f t="shared" si="114"/>
        <v>3.9353568569750128E-3</v>
      </c>
      <c r="CS70" s="4">
        <f t="shared" si="114"/>
        <v>2.4168630281609836E-2</v>
      </c>
      <c r="CT70" s="4">
        <f t="shared" si="114"/>
        <v>1.138864770122029E-2</v>
      </c>
      <c r="CU70" s="4">
        <f t="shared" si="114"/>
        <v>-2.0137587653000482E-2</v>
      </c>
      <c r="CV70" s="4">
        <f t="shared" si="114"/>
        <v>-5.8722415040977402E-2</v>
      </c>
      <c r="CW70" s="4">
        <f t="shared" si="114"/>
        <v>-4.1388155740325838E-2</v>
      </c>
      <c r="CX70" s="4">
        <f t="shared" si="114"/>
        <v>-2.7917217688899982E-3</v>
      </c>
      <c r="CY70" s="4">
        <f t="shared" si="114"/>
        <v>2.420359854292876E-3</v>
      </c>
      <c r="CZ70" s="4">
        <f t="shared" si="114"/>
        <v>3.2247759211215254E-3</v>
      </c>
      <c r="DA70" s="4">
        <f t="shared" si="114"/>
        <v>3.4335251742926606E-2</v>
      </c>
      <c r="DB70" s="4">
        <f t="shared" si="114"/>
        <v>2.0775235413904036E-2</v>
      </c>
      <c r="DC70" s="4">
        <f t="shared" si="114"/>
        <v>-5.7023830601043678E-3</v>
      </c>
      <c r="DD70" s="4">
        <f t="shared" si="114"/>
        <v>5.4305357731144581E-3</v>
      </c>
      <c r="DE70" s="4">
        <f t="shared" si="114"/>
        <v>-3.8424606132689146E-3</v>
      </c>
      <c r="DF70" s="4">
        <f t="shared" si="114"/>
        <v>-9.7645581540676857E-4</v>
      </c>
      <c r="DG70" s="4">
        <f t="shared" si="114"/>
        <v>1.0144132388658675E-2</v>
      </c>
      <c r="DH70" s="4">
        <f t="shared" si="114"/>
        <v>-3.0629722547393289E-2</v>
      </c>
      <c r="DI70" s="4">
        <f t="shared" si="114"/>
        <v>1.3487582837846663E-2</v>
      </c>
      <c r="DJ70" s="4">
        <f t="shared" si="114"/>
        <v>5.5859941340624551E-3</v>
      </c>
      <c r="DK70" s="4">
        <f t="shared" si="114"/>
        <v>-3.5668637060695368E-2</v>
      </c>
      <c r="DL70" s="4">
        <f t="shared" si="114"/>
        <v>-3.4696713573058049E-2</v>
      </c>
      <c r="DM70" s="4">
        <f t="shared" si="114"/>
        <v>-2.2257237264228392E-3</v>
      </c>
      <c r="DN70" s="4">
        <f t="shared" si="114"/>
        <v>5.0101167540480959E-3</v>
      </c>
      <c r="DO70" s="4">
        <f t="shared" si="114"/>
        <v>4.3069644978702304E-2</v>
      </c>
      <c r="DP70" s="4">
        <f t="shared" si="114"/>
        <v>3.3764314411636243E-2</v>
      </c>
      <c r="DQ70" s="4">
        <f t="shared" si="114"/>
        <v>4.6706605204878369E-3</v>
      </c>
      <c r="DR70" s="4">
        <f t="shared" si="114"/>
        <v>-5.8583049561805687E-3</v>
      </c>
      <c r="DS70" s="4">
        <f t="shared" si="114"/>
        <v>5.1388142412090651E-3</v>
      </c>
      <c r="DT70" s="4">
        <f t="shared" si="114"/>
        <v>-2.2530656654150948E-3</v>
      </c>
      <c r="DU70" s="4">
        <f t="shared" si="114"/>
        <v>-7.0065370765472167E-3</v>
      </c>
      <c r="DV70" s="4">
        <f t="shared" si="114"/>
        <v>-4.6588220701953599E-3</v>
      </c>
      <c r="DW70" s="4">
        <f t="shared" si="114"/>
        <v>-3.8962023067578809E-2</v>
      </c>
      <c r="DX70" s="4">
        <f t="shared" si="114"/>
        <v>1.2006995723271817E-3</v>
      </c>
      <c r="DY70" s="4">
        <f t="shared" si="114"/>
        <v>-2.2114013252190846E-2</v>
      </c>
      <c r="DZ70" s="4">
        <f t="shared" ref="DZ70:EU70" si="115">DZ43-AVERAGE(DZ$31:DZ$45)</f>
        <v>8.06902866772502E-3</v>
      </c>
      <c r="EA70" s="4">
        <f t="shared" si="115"/>
        <v>-2.0682555888196083E-3</v>
      </c>
      <c r="EB70" s="4">
        <f t="shared" si="115"/>
        <v>8.8803450488158311E-3</v>
      </c>
      <c r="EC70" s="4">
        <f t="shared" si="115"/>
        <v>-1.9405361899978778E-3</v>
      </c>
      <c r="ED70" s="4">
        <f t="shared" si="115"/>
        <v>-2.5170825738647616E-3</v>
      </c>
      <c r="EE70" s="4">
        <f t="shared" si="115"/>
        <v>-2.0267062271001751E-4</v>
      </c>
      <c r="EF70" s="4">
        <f t="shared" si="115"/>
        <v>2.1900521652754915E-2</v>
      </c>
      <c r="EG70" s="4">
        <f t="shared" si="115"/>
        <v>-2.6243838446433063E-3</v>
      </c>
      <c r="EH70" s="4">
        <f t="shared" si="115"/>
        <v>5.9069859021086447E-3</v>
      </c>
      <c r="EI70" s="4">
        <f t="shared" si="115"/>
        <v>2.3380248404928812E-3</v>
      </c>
      <c r="EJ70" s="4">
        <f t="shared" si="115"/>
        <v>-1.9235494992971027E-3</v>
      </c>
      <c r="EK70" s="4">
        <f t="shared" si="115"/>
        <v>1.3132890762552502E-2</v>
      </c>
      <c r="EL70" s="4">
        <f t="shared" si="115"/>
        <v>-2.4547644865229273E-3</v>
      </c>
      <c r="EM70" s="4">
        <f t="shared" si="115"/>
        <v>8.5401275904616325E-3</v>
      </c>
      <c r="EN70" s="4">
        <f t="shared" si="115"/>
        <v>-2.4588403226835271E-2</v>
      </c>
      <c r="EO70" s="4">
        <f t="shared" si="115"/>
        <v>-6.7253156589782434E-4</v>
      </c>
      <c r="EP70" s="4">
        <f t="shared" si="115"/>
        <v>-2.1367449142773248E-2</v>
      </c>
      <c r="EQ70" s="4">
        <f t="shared" si="115"/>
        <v>6.07924889903598E-3</v>
      </c>
      <c r="ER70" s="4">
        <f t="shared" si="115"/>
        <v>2.9581438822714815E-3</v>
      </c>
      <c r="ES70" s="4">
        <f t="shared" si="115"/>
        <v>2.1810741264016123E-2</v>
      </c>
      <c r="ET70" s="4">
        <f t="shared" si="115"/>
        <v>1.2850223614995661E-2</v>
      </c>
      <c r="EU70" s="4">
        <f t="shared" si="115"/>
        <v>1.55016590833746E-2</v>
      </c>
      <c r="EX70" s="24">
        <f t="shared" si="78"/>
        <v>3.0644675088486203E-4</v>
      </c>
      <c r="FY70" s="1">
        <f t="shared" si="79"/>
        <v>76</v>
      </c>
    </row>
    <row r="71" spans="1:187" x14ac:dyDescent="0.25">
      <c r="A71" s="12">
        <v>-2</v>
      </c>
      <c r="B71" s="4">
        <f t="shared" ref="B71:BM71" si="116">B44-AVERAGE(B$31:B$45)</f>
        <v>8.0363026950206515E-2</v>
      </c>
      <c r="C71" s="4">
        <f t="shared" si="116"/>
        <v>4.4782030796373412E-2</v>
      </c>
      <c r="D71" s="4">
        <f t="shared" si="116"/>
        <v>-2.7011330915521912E-2</v>
      </c>
      <c r="E71" s="4">
        <f t="shared" si="116"/>
        <v>9.1782844248337759E-3</v>
      </c>
      <c r="F71" s="4">
        <f t="shared" si="116"/>
        <v>-3.6270489048436369E-2</v>
      </c>
      <c r="G71" s="4">
        <f t="shared" si="116"/>
        <v>3.1990864332847296E-3</v>
      </c>
      <c r="H71" s="4">
        <f t="shared" si="116"/>
        <v>-2.1322584060278545E-2</v>
      </c>
      <c r="I71" s="4">
        <f t="shared" si="116"/>
        <v>-7.3268215225035307E-3</v>
      </c>
      <c r="J71" s="4">
        <f t="shared" si="116"/>
        <v>-7.0510767470429369E-3</v>
      </c>
      <c r="K71" s="4">
        <f t="shared" si="116"/>
        <v>-2.2584000648890037E-3</v>
      </c>
      <c r="L71" s="4">
        <f t="shared" si="116"/>
        <v>5.1111224577169937E-3</v>
      </c>
      <c r="M71" s="4">
        <f t="shared" si="116"/>
        <v>-3.8421057419624881E-3</v>
      </c>
      <c r="N71" s="4">
        <f t="shared" si="116"/>
        <v>1.1374391585153763E-2</v>
      </c>
      <c r="O71" s="4">
        <f t="shared" si="116"/>
        <v>4.0790880302517263E-2</v>
      </c>
      <c r="P71" s="4">
        <f t="shared" si="116"/>
        <v>-8.7313622537277397E-3</v>
      </c>
      <c r="Q71" s="4">
        <f t="shared" si="116"/>
        <v>-1.5572095816600261E-2</v>
      </c>
      <c r="R71" s="4">
        <f t="shared" si="116"/>
        <v>3.6066488783621301E-2</v>
      </c>
      <c r="S71" s="4">
        <f t="shared" si="116"/>
        <v>5.7108049139457007E-4</v>
      </c>
      <c r="T71" s="4">
        <f t="shared" si="116"/>
        <v>-1.1472048004763693E-2</v>
      </c>
      <c r="U71" s="4">
        <f t="shared" si="116"/>
        <v>-3.9879940296468575E-2</v>
      </c>
      <c r="V71" s="4">
        <f t="shared" si="116"/>
        <v>-5.6082807480881361E-2</v>
      </c>
      <c r="W71" s="4">
        <f t="shared" si="116"/>
        <v>-9.0110117693855157E-2</v>
      </c>
      <c r="X71" s="4">
        <f t="shared" si="116"/>
        <v>-3.9389746800010325E-3</v>
      </c>
      <c r="Y71" s="4">
        <f t="shared" si="116"/>
        <v>9.0348628767203926E-2</v>
      </c>
      <c r="Z71" s="4">
        <f t="shared" si="116"/>
        <v>-1.6653243761958862E-3</v>
      </c>
      <c r="AA71" s="4">
        <f t="shared" si="116"/>
        <v>-2.0191093389838989E-3</v>
      </c>
      <c r="AB71" s="4">
        <f t="shared" si="116"/>
        <v>3.188979369274221E-2</v>
      </c>
      <c r="AC71" s="4">
        <f t="shared" si="116"/>
        <v>3.9064517634216141E-3</v>
      </c>
      <c r="AD71" s="4">
        <f t="shared" si="116"/>
        <v>0.20421419898184953</v>
      </c>
      <c r="AE71" s="4">
        <f t="shared" si="116"/>
        <v>-2.0996119094935192E-2</v>
      </c>
      <c r="AF71" s="4">
        <f t="shared" si="116"/>
        <v>-1.3562050718536337E-2</v>
      </c>
      <c r="AG71" s="4">
        <f t="shared" si="116"/>
        <v>1.4787802579670165E-3</v>
      </c>
      <c r="AH71" s="4">
        <f t="shared" si="116"/>
        <v>1.810610438696738E-2</v>
      </c>
      <c r="AI71" s="4">
        <f t="shared" si="116"/>
        <v>2.2027049235536594E-2</v>
      </c>
      <c r="AJ71" s="4">
        <f t="shared" si="116"/>
        <v>-2.1450249593991211E-2</v>
      </c>
      <c r="AK71" s="4">
        <f t="shared" si="116"/>
        <v>-1.1376719515929893E-2</v>
      </c>
      <c r="AL71" s="4">
        <f t="shared" si="116"/>
        <v>-2.5874634302104321E-2</v>
      </c>
      <c r="AM71" s="4">
        <f t="shared" si="116"/>
        <v>-2.4781461891916198E-2</v>
      </c>
      <c r="AN71" s="4">
        <f t="shared" si="116"/>
        <v>0.10563322756061472</v>
      </c>
      <c r="AO71" s="4">
        <f t="shared" si="116"/>
        <v>-6.8544723003498478E-3</v>
      </c>
      <c r="AP71" s="4">
        <f t="shared" si="116"/>
        <v>-4.0751820911014619E-2</v>
      </c>
      <c r="AQ71" s="4">
        <f t="shared" si="116"/>
        <v>2.719074430454416E-2</v>
      </c>
      <c r="AR71" s="4">
        <f t="shared" si="116"/>
        <v>-1.1144755211755905E-2</v>
      </c>
      <c r="AS71" s="4">
        <f t="shared" si="116"/>
        <v>9.1011116409105683E-2</v>
      </c>
      <c r="AT71" s="4">
        <f t="shared" si="116"/>
        <v>-1.1359153422529264E-2</v>
      </c>
      <c r="AU71" s="4">
        <f t="shared" si="116"/>
        <v>-4.5284894189942249E-3</v>
      </c>
      <c r="AV71" s="4">
        <f t="shared" si="116"/>
        <v>-5.4442045454382981E-3</v>
      </c>
      <c r="AW71" s="4">
        <f t="shared" si="116"/>
        <v>2.6780654862624959E-2</v>
      </c>
      <c r="AX71" s="4">
        <f t="shared" si="116"/>
        <v>3.7596017426279361E-2</v>
      </c>
      <c r="AY71" s="4">
        <f t="shared" si="116"/>
        <v>4.7119686433023021E-2</v>
      </c>
      <c r="AZ71" s="4">
        <f t="shared" si="116"/>
        <v>-4.5193586279767585E-2</v>
      </c>
      <c r="BA71" s="4">
        <f t="shared" si="116"/>
        <v>-1.4096796175325782E-2</v>
      </c>
      <c r="BB71" s="4">
        <f t="shared" si="116"/>
        <v>-4.0796732700692107E-3</v>
      </c>
      <c r="BC71" s="4">
        <f t="shared" si="116"/>
        <v>1.4848051251349022E-2</v>
      </c>
      <c r="BD71" s="4">
        <f t="shared" si="116"/>
        <v>8.5655395239066984E-2</v>
      </c>
      <c r="BE71" s="4">
        <f t="shared" si="116"/>
        <v>-0.13479529793047773</v>
      </c>
      <c r="BF71" s="4">
        <f t="shared" si="116"/>
        <v>-5.84187147134883E-3</v>
      </c>
      <c r="BG71" s="4">
        <f t="shared" si="116"/>
        <v>-8.1743175137800311E-3</v>
      </c>
      <c r="BH71" s="4">
        <f t="shared" si="116"/>
        <v>0.14680845600739761</v>
      </c>
      <c r="BI71" s="4">
        <f t="shared" si="116"/>
        <v>1.3669691280493458E-2</v>
      </c>
      <c r="BJ71" s="4">
        <f t="shared" si="116"/>
        <v>-3.3156861831732956E-2</v>
      </c>
      <c r="BK71" s="4">
        <f t="shared" si="116"/>
        <v>4.5919017232422629E-2</v>
      </c>
      <c r="BL71" s="4">
        <f t="shared" si="116"/>
        <v>-2.0032162936572478E-2</v>
      </c>
      <c r="BM71" s="4">
        <f t="shared" si="116"/>
        <v>2.0107948941992564E-2</v>
      </c>
      <c r="BN71" s="4">
        <f t="shared" ref="BN71:DY71" si="117">BN44-AVERAGE(BN$31:BN$45)</f>
        <v>-1.5794351475135131E-2</v>
      </c>
      <c r="BO71" s="4">
        <f t="shared" si="117"/>
        <v>-2.4973140995112289E-2</v>
      </c>
      <c r="BP71" s="4">
        <f t="shared" si="117"/>
        <v>-1.3307853116721717E-2</v>
      </c>
      <c r="BQ71" s="4">
        <f t="shared" si="117"/>
        <v>-3.9531805655096584E-2</v>
      </c>
      <c r="BR71" s="4">
        <f t="shared" si="117"/>
        <v>5.4055854923702358E-2</v>
      </c>
      <c r="BS71" s="4">
        <f t="shared" si="117"/>
        <v>-1.3993249152669742E-2</v>
      </c>
      <c r="BT71" s="4">
        <f t="shared" si="117"/>
        <v>7.848665267690301E-2</v>
      </c>
      <c r="BU71" s="4">
        <f t="shared" si="117"/>
        <v>-6.0381547539616005E-2</v>
      </c>
      <c r="BV71" s="4">
        <f t="shared" si="117"/>
        <v>4.9176609020040382E-4</v>
      </c>
      <c r="BW71" s="4">
        <f t="shared" si="117"/>
        <v>0.18423484033794843</v>
      </c>
      <c r="BX71" s="4">
        <f t="shared" si="117"/>
        <v>9.3610329904141362E-3</v>
      </c>
      <c r="BY71" s="4">
        <f t="shared" si="117"/>
        <v>-4.4992303123560062E-2</v>
      </c>
      <c r="BZ71" s="4">
        <f t="shared" si="117"/>
        <v>2.8921640408767078E-2</v>
      </c>
      <c r="CA71" s="4">
        <f t="shared" si="117"/>
        <v>-2.9013964782219244E-3</v>
      </c>
      <c r="CB71" s="4">
        <f t="shared" si="117"/>
        <v>2.9240281570126293E-2</v>
      </c>
      <c r="CC71" s="4">
        <f t="shared" si="117"/>
        <v>2.2138525406878655E-2</v>
      </c>
      <c r="CD71" s="4">
        <f t="shared" si="117"/>
        <v>-3.4756413861816602E-3</v>
      </c>
      <c r="CE71" s="4">
        <f t="shared" si="117"/>
        <v>-5.5933610750280964E-3</v>
      </c>
      <c r="CF71" s="4">
        <f t="shared" si="117"/>
        <v>-1.3152733322234725E-2</v>
      </c>
      <c r="CG71" s="4">
        <f t="shared" si="117"/>
        <v>1.3492427784183565E-2</v>
      </c>
      <c r="CH71" s="4">
        <f t="shared" si="117"/>
        <v>1.4426201675457349E-2</v>
      </c>
      <c r="CI71" s="4">
        <f t="shared" si="117"/>
        <v>1.8617698317840173E-2</v>
      </c>
      <c r="CJ71" s="4">
        <f t="shared" si="117"/>
        <v>-2.7236154207086839E-2</v>
      </c>
      <c r="CK71" s="4">
        <f t="shared" si="117"/>
        <v>-8.6103958239041028E-3</v>
      </c>
      <c r="CL71" s="4">
        <f t="shared" si="117"/>
        <v>4.230187293445941E-2</v>
      </c>
      <c r="CM71" s="4">
        <f t="shared" si="117"/>
        <v>-4.0926863793272525E-2</v>
      </c>
      <c r="CN71" s="4">
        <f t="shared" si="117"/>
        <v>-3.2171583194289213E-2</v>
      </c>
      <c r="CO71" s="4">
        <f t="shared" si="117"/>
        <v>-6.0763972774439418E-3</v>
      </c>
      <c r="CP71" s="4">
        <f t="shared" si="117"/>
        <v>-2.5220174675102043E-3</v>
      </c>
      <c r="CQ71" s="4">
        <f t="shared" si="117"/>
        <v>5.5514363882524691E-3</v>
      </c>
      <c r="CR71" s="4">
        <f t="shared" si="117"/>
        <v>-6.4667141686544138E-2</v>
      </c>
      <c r="CS71" s="4">
        <f t="shared" si="117"/>
        <v>2.6772675361391284E-2</v>
      </c>
      <c r="CT71" s="4">
        <f t="shared" si="117"/>
        <v>-3.7896769471875036E-2</v>
      </c>
      <c r="CU71" s="4">
        <f t="shared" si="117"/>
        <v>-1.8471364321916456E-2</v>
      </c>
      <c r="CV71" s="4">
        <f t="shared" si="117"/>
        <v>4.4661909321755663E-2</v>
      </c>
      <c r="CW71" s="4">
        <f t="shared" si="117"/>
        <v>8.2017225921570569E-2</v>
      </c>
      <c r="CX71" s="4">
        <f t="shared" si="117"/>
        <v>-8.7033877083166956E-4</v>
      </c>
      <c r="CY71" s="4">
        <f t="shared" si="117"/>
        <v>-7.2360595675770483E-3</v>
      </c>
      <c r="CZ71" s="4">
        <f t="shared" si="117"/>
        <v>-3.4190890021623659E-3</v>
      </c>
      <c r="DA71" s="4">
        <f t="shared" si="117"/>
        <v>0.18791106763067836</v>
      </c>
      <c r="DB71" s="4">
        <f t="shared" si="117"/>
        <v>1.5994759411990307E-2</v>
      </c>
      <c r="DC71" s="4">
        <f t="shared" si="117"/>
        <v>-1.489570374526946E-2</v>
      </c>
      <c r="DD71" s="4">
        <f t="shared" si="117"/>
        <v>-6.5527794655758078E-3</v>
      </c>
      <c r="DE71" s="4">
        <f t="shared" si="117"/>
        <v>9.2660575914682037E-3</v>
      </c>
      <c r="DF71" s="4">
        <f t="shared" si="117"/>
        <v>4.5326552591313893E-2</v>
      </c>
      <c r="DG71" s="4">
        <f t="shared" si="117"/>
        <v>-8.1539193923541517E-3</v>
      </c>
      <c r="DH71" s="4">
        <f t="shared" si="117"/>
        <v>1.3277595198839552E-2</v>
      </c>
      <c r="DI71" s="4">
        <f t="shared" si="117"/>
        <v>-1.7450874887925859E-2</v>
      </c>
      <c r="DJ71" s="4">
        <f t="shared" si="117"/>
        <v>-1.1233487078490523E-2</v>
      </c>
      <c r="DK71" s="4">
        <f t="shared" si="117"/>
        <v>3.1354986466567758E-2</v>
      </c>
      <c r="DL71" s="4">
        <f t="shared" si="117"/>
        <v>3.1822276698973639E-2</v>
      </c>
      <c r="DM71" s="4">
        <f t="shared" si="117"/>
        <v>-7.6062934151452169E-3</v>
      </c>
      <c r="DN71" s="4">
        <f t="shared" si="117"/>
        <v>-5.4132131349271606E-3</v>
      </c>
      <c r="DO71" s="4">
        <f t="shared" si="117"/>
        <v>-1.2782566614043648E-2</v>
      </c>
      <c r="DP71" s="4">
        <f t="shared" si="117"/>
        <v>4.7485243139110352E-2</v>
      </c>
      <c r="DQ71" s="4">
        <f t="shared" si="117"/>
        <v>8.13019409944255E-3</v>
      </c>
      <c r="DR71" s="4">
        <f t="shared" si="117"/>
        <v>-4.7239184495372975E-2</v>
      </c>
      <c r="DS71" s="4">
        <f t="shared" si="117"/>
        <v>2.1751876736563352E-2</v>
      </c>
      <c r="DT71" s="4">
        <f t="shared" si="117"/>
        <v>1.2244760677989564E-2</v>
      </c>
      <c r="DU71" s="4">
        <f t="shared" si="117"/>
        <v>2.4235657995573673E-2</v>
      </c>
      <c r="DV71" s="4">
        <f t="shared" si="117"/>
        <v>3.6556113772342053E-3</v>
      </c>
      <c r="DW71" s="4">
        <f t="shared" si="117"/>
        <v>-5.6844598807797939E-3</v>
      </c>
      <c r="DX71" s="4">
        <f t="shared" si="117"/>
        <v>-4.6375481036095255E-3</v>
      </c>
      <c r="DY71" s="4">
        <f t="shared" si="117"/>
        <v>-2.7424429400657192E-2</v>
      </c>
      <c r="DZ71" s="4">
        <f t="shared" ref="DZ71:EU71" si="118">DZ44-AVERAGE(DZ$31:DZ$45)</f>
        <v>1.5926794467477198E-3</v>
      </c>
      <c r="EA71" s="4">
        <f t="shared" si="118"/>
        <v>-1.04829993925399E-2</v>
      </c>
      <c r="EB71" s="4">
        <f t="shared" si="118"/>
        <v>1.2837156164563032E-2</v>
      </c>
      <c r="EC71" s="4">
        <f t="shared" si="118"/>
        <v>-4.1351580887669985E-2</v>
      </c>
      <c r="ED71" s="4">
        <f t="shared" si="118"/>
        <v>-1.3976062500456018E-2</v>
      </c>
      <c r="EE71" s="4">
        <f t="shared" si="118"/>
        <v>5.7858743888530899E-2</v>
      </c>
      <c r="EF71" s="4">
        <f t="shared" si="118"/>
        <v>-4.2210812972315714E-2</v>
      </c>
      <c r="EG71" s="4">
        <f t="shared" si="118"/>
        <v>-7.8026788359389157E-2</v>
      </c>
      <c r="EH71" s="4">
        <f t="shared" si="118"/>
        <v>7.8568064150601798E-3</v>
      </c>
      <c r="EI71" s="4">
        <f t="shared" si="118"/>
        <v>-6.2754167710021447E-3</v>
      </c>
      <c r="EJ71" s="4">
        <f t="shared" si="118"/>
        <v>1.5914892283283702E-2</v>
      </c>
      <c r="EK71" s="4">
        <f t="shared" si="118"/>
        <v>-7.7658384374543173E-3</v>
      </c>
      <c r="EL71" s="4">
        <f t="shared" si="118"/>
        <v>-8.9934048483083159E-3</v>
      </c>
      <c r="EM71" s="4">
        <f t="shared" si="118"/>
        <v>-2.4148220335966499E-2</v>
      </c>
      <c r="EN71" s="4">
        <f t="shared" si="118"/>
        <v>-3.3064880518683976E-2</v>
      </c>
      <c r="EO71" s="4">
        <f t="shared" si="118"/>
        <v>2.4402066589982153E-2</v>
      </c>
      <c r="EP71" s="4">
        <f t="shared" si="118"/>
        <v>9.22043018584651E-3</v>
      </c>
      <c r="EQ71" s="4">
        <f t="shared" si="118"/>
        <v>4.4298070471582383E-4</v>
      </c>
      <c r="ER71" s="4">
        <f t="shared" si="118"/>
        <v>-2.3349692309348087E-2</v>
      </c>
      <c r="ES71" s="4">
        <f t="shared" si="118"/>
        <v>-1.530777495934308E-2</v>
      </c>
      <c r="ET71" s="4">
        <f t="shared" si="118"/>
        <v>8.0926461810748432E-2</v>
      </c>
      <c r="EU71" s="4">
        <f t="shared" si="118"/>
        <v>-8.2422570358619343E-3</v>
      </c>
      <c r="EX71" s="24">
        <f t="shared" si="78"/>
        <v>5.4367151483307712E-3</v>
      </c>
      <c r="FY71" s="1">
        <f t="shared" si="79"/>
        <v>66</v>
      </c>
    </row>
    <row r="72" spans="1:187" x14ac:dyDescent="0.25">
      <c r="A72" s="12">
        <v>-1</v>
      </c>
      <c r="B72" s="4">
        <f t="shared" ref="B72:BM72" si="119">B45-AVERAGE(B$31:B$45)</f>
        <v>-4.5775987123360749E-2</v>
      </c>
      <c r="C72" s="4">
        <f t="shared" si="119"/>
        <v>-1.1813911984083537E-2</v>
      </c>
      <c r="D72" s="4">
        <f t="shared" si="119"/>
        <v>7.9911624809096329E-3</v>
      </c>
      <c r="E72" s="4">
        <f t="shared" si="119"/>
        <v>3.8925928789810349E-3</v>
      </c>
      <c r="F72" s="4">
        <f t="shared" si="119"/>
        <v>1.6271830343488954E-2</v>
      </c>
      <c r="G72" s="4">
        <f t="shared" si="119"/>
        <v>-2.3584989077281709E-2</v>
      </c>
      <c r="H72" s="4">
        <f t="shared" si="119"/>
        <v>-2.3292069411404957E-3</v>
      </c>
      <c r="I72" s="4">
        <f t="shared" si="119"/>
        <v>-2.7967352924352488E-2</v>
      </c>
      <c r="J72" s="4">
        <f t="shared" si="119"/>
        <v>6.7295377848155266E-3</v>
      </c>
      <c r="K72" s="4">
        <f t="shared" si="119"/>
        <v>3.5547703575435338E-2</v>
      </c>
      <c r="L72" s="4">
        <f t="shared" si="119"/>
        <v>-7.735443861170815E-3</v>
      </c>
      <c r="M72" s="4">
        <f t="shared" si="119"/>
        <v>3.4646607164272548E-3</v>
      </c>
      <c r="N72" s="4">
        <f t="shared" si="119"/>
        <v>2.6781303916302937E-3</v>
      </c>
      <c r="O72" s="4">
        <f t="shared" si="119"/>
        <v>4.062524592957148E-2</v>
      </c>
      <c r="P72" s="4">
        <f t="shared" si="119"/>
        <v>3.9882699556986499E-2</v>
      </c>
      <c r="Q72" s="4">
        <f t="shared" si="119"/>
        <v>-1.069996434981876E-2</v>
      </c>
      <c r="R72" s="4">
        <f t="shared" si="119"/>
        <v>5.6278924845252001E-3</v>
      </c>
      <c r="S72" s="4">
        <f t="shared" si="119"/>
        <v>2.8879970085456362E-2</v>
      </c>
      <c r="T72" s="4">
        <f t="shared" si="119"/>
        <v>3.8216652997413392E-2</v>
      </c>
      <c r="U72" s="4">
        <f t="shared" si="119"/>
        <v>-0.11596534246893787</v>
      </c>
      <c r="V72" s="4">
        <f t="shared" si="119"/>
        <v>-8.6316860569932742E-3</v>
      </c>
      <c r="W72" s="4">
        <f t="shared" si="119"/>
        <v>4.8463504744735958E-2</v>
      </c>
      <c r="X72" s="4">
        <f t="shared" si="119"/>
        <v>5.1835078989601957E-3</v>
      </c>
      <c r="Y72" s="4">
        <f t="shared" si="119"/>
        <v>1.3378117205256284E-2</v>
      </c>
      <c r="Z72" s="4">
        <f t="shared" si="119"/>
        <v>1.2586326013802671E-2</v>
      </c>
      <c r="AA72" s="4">
        <f t="shared" si="119"/>
        <v>-2.9400794188082963E-2</v>
      </c>
      <c r="AB72" s="4">
        <f t="shared" si="119"/>
        <v>2.3032076103102102E-2</v>
      </c>
      <c r="AC72" s="4">
        <f t="shared" si="119"/>
        <v>-3.8928926012251078E-2</v>
      </c>
      <c r="AD72" s="4">
        <f t="shared" si="119"/>
        <v>-4.4696621339673129E-2</v>
      </c>
      <c r="AE72" s="4">
        <f t="shared" si="119"/>
        <v>5.7275589521461216E-2</v>
      </c>
      <c r="AF72" s="4">
        <f t="shared" si="119"/>
        <v>-3.1943005226863427E-2</v>
      </c>
      <c r="AG72" s="4">
        <f t="shared" si="119"/>
        <v>-1.0377615993851196E-2</v>
      </c>
      <c r="AH72" s="4">
        <f t="shared" si="119"/>
        <v>1.5569170890773287E-2</v>
      </c>
      <c r="AI72" s="4">
        <f t="shared" si="119"/>
        <v>1.4210633568036105E-2</v>
      </c>
      <c r="AJ72" s="4">
        <f t="shared" si="119"/>
        <v>-2.2895778599765385E-2</v>
      </c>
      <c r="AK72" s="4">
        <f t="shared" si="119"/>
        <v>-2.7290992643687312E-2</v>
      </c>
      <c r="AL72" s="4">
        <f t="shared" si="119"/>
        <v>-2.6105668376375984E-2</v>
      </c>
      <c r="AM72" s="4">
        <f t="shared" si="119"/>
        <v>-4.8787657407563479E-3</v>
      </c>
      <c r="AN72" s="4">
        <f t="shared" si="119"/>
        <v>2.2124430504736042E-4</v>
      </c>
      <c r="AO72" s="4">
        <f t="shared" si="119"/>
        <v>2.6008797289090356E-2</v>
      </c>
      <c r="AP72" s="4">
        <f t="shared" si="119"/>
        <v>3.8233023986822275E-2</v>
      </c>
      <c r="AQ72" s="4">
        <f t="shared" si="119"/>
        <v>5.3374060076717203E-3</v>
      </c>
      <c r="AR72" s="4">
        <f t="shared" si="119"/>
        <v>-2.6016335136998223E-2</v>
      </c>
      <c r="AS72" s="4">
        <f t="shared" si="119"/>
        <v>-1.7440879897626993E-2</v>
      </c>
      <c r="AT72" s="4">
        <f t="shared" si="119"/>
        <v>-1.5761543452188723E-3</v>
      </c>
      <c r="AU72" s="4">
        <f t="shared" si="119"/>
        <v>-4.8331112077387113E-2</v>
      </c>
      <c r="AV72" s="4">
        <f t="shared" si="119"/>
        <v>-1.5543995697745413E-2</v>
      </c>
      <c r="AW72" s="4">
        <f t="shared" si="119"/>
        <v>2.3158544377190213E-2</v>
      </c>
      <c r="AX72" s="4">
        <f t="shared" si="119"/>
        <v>6.2519539391830547E-4</v>
      </c>
      <c r="AY72" s="4">
        <f t="shared" si="119"/>
        <v>0.17471243643532131</v>
      </c>
      <c r="AZ72" s="4">
        <f t="shared" si="119"/>
        <v>-3.4468493975324298E-3</v>
      </c>
      <c r="BA72" s="4">
        <f t="shared" si="119"/>
        <v>6.3296623785256169E-3</v>
      </c>
      <c r="BB72" s="4">
        <f t="shared" si="119"/>
        <v>-5.0557261692401687E-3</v>
      </c>
      <c r="BC72" s="4">
        <f t="shared" si="119"/>
        <v>2.0663067005387066E-2</v>
      </c>
      <c r="BD72" s="4">
        <f t="shared" si="119"/>
        <v>7.9639005354655498E-3</v>
      </c>
      <c r="BE72" s="4">
        <f t="shared" si="119"/>
        <v>-1.0896625552668293E-2</v>
      </c>
      <c r="BF72" s="4">
        <f t="shared" si="119"/>
        <v>3.7577880169720364E-2</v>
      </c>
      <c r="BG72" s="4">
        <f t="shared" si="119"/>
        <v>0.12222490898177364</v>
      </c>
      <c r="BH72" s="4">
        <f t="shared" si="119"/>
        <v>-3.586516275309895E-2</v>
      </c>
      <c r="BI72" s="4">
        <f t="shared" si="119"/>
        <v>8.6772997728176877E-4</v>
      </c>
      <c r="BJ72" s="4">
        <f t="shared" si="119"/>
        <v>-1.6283044150981453E-2</v>
      </c>
      <c r="BK72" s="4">
        <f t="shared" si="119"/>
        <v>2.7054883271678898E-3</v>
      </c>
      <c r="BL72" s="4">
        <f t="shared" si="119"/>
        <v>-1.7955957037905965E-2</v>
      </c>
      <c r="BM72" s="4">
        <f t="shared" si="119"/>
        <v>-2.8978555428155969E-2</v>
      </c>
      <c r="BN72" s="4">
        <f t="shared" ref="BN72:DY72" si="120">BN45-AVERAGE(BN$31:BN$45)</f>
        <v>9.6060010559662429E-2</v>
      </c>
      <c r="BO72" s="4">
        <f t="shared" si="120"/>
        <v>1.867742040448683E-2</v>
      </c>
      <c r="BP72" s="4">
        <f t="shared" si="120"/>
        <v>-8.9220696211500666E-3</v>
      </c>
      <c r="BQ72" s="4">
        <f t="shared" si="120"/>
        <v>-8.0670212411897632E-3</v>
      </c>
      <c r="BR72" s="4">
        <f t="shared" si="120"/>
        <v>2.0491143929622719E-2</v>
      </c>
      <c r="BS72" s="4">
        <f t="shared" si="120"/>
        <v>7.1940294040700334E-2</v>
      </c>
      <c r="BT72" s="4">
        <f t="shared" si="120"/>
        <v>-7.3633624180037662E-3</v>
      </c>
      <c r="BU72" s="4">
        <f t="shared" si="120"/>
        <v>7.3520444391501891E-2</v>
      </c>
      <c r="BV72" s="4">
        <f t="shared" si="120"/>
        <v>-3.8886730165739535E-2</v>
      </c>
      <c r="BW72" s="4">
        <f t="shared" si="120"/>
        <v>5.6941785589153582E-2</v>
      </c>
      <c r="BX72" s="4">
        <f t="shared" si="120"/>
        <v>5.2613133841048886E-3</v>
      </c>
      <c r="BY72" s="4">
        <f t="shared" si="120"/>
        <v>-6.6219125869620959E-3</v>
      </c>
      <c r="BZ72" s="4">
        <f t="shared" si="120"/>
        <v>1.6524708874258727E-2</v>
      </c>
      <c r="CA72" s="4">
        <f t="shared" si="120"/>
        <v>-2.3083649818602704E-2</v>
      </c>
      <c r="CB72" s="4">
        <f t="shared" si="120"/>
        <v>-1.8321463457569615E-3</v>
      </c>
      <c r="CC72" s="4">
        <f t="shared" si="120"/>
        <v>0.11110037106912571</v>
      </c>
      <c r="CD72" s="4">
        <f t="shared" si="120"/>
        <v>-9.2131907818525094E-3</v>
      </c>
      <c r="CE72" s="4">
        <f t="shared" si="120"/>
        <v>7.5740827268462865E-3</v>
      </c>
      <c r="CF72" s="4">
        <f t="shared" si="120"/>
        <v>-3.0436292304858895E-2</v>
      </c>
      <c r="CG72" s="4">
        <f t="shared" si="120"/>
        <v>3.2104126875499267E-2</v>
      </c>
      <c r="CH72" s="4">
        <f t="shared" si="120"/>
        <v>2.8674580589906212E-2</v>
      </c>
      <c r="CI72" s="4">
        <f t="shared" si="120"/>
        <v>1.4110427730699295E-2</v>
      </c>
      <c r="CJ72" s="4">
        <f t="shared" si="120"/>
        <v>1.3172950731570387E-2</v>
      </c>
      <c r="CK72" s="4">
        <f t="shared" si="120"/>
        <v>-1.8144119088417027E-2</v>
      </c>
      <c r="CL72" s="4">
        <f t="shared" si="120"/>
        <v>-1.982650441336193E-2</v>
      </c>
      <c r="CM72" s="4">
        <f t="shared" si="120"/>
        <v>-1.9652506174944018E-2</v>
      </c>
      <c r="CN72" s="4">
        <f t="shared" si="120"/>
        <v>3.3288262327650624E-3</v>
      </c>
      <c r="CO72" s="4">
        <f t="shared" si="120"/>
        <v>-1.3418105371089079E-2</v>
      </c>
      <c r="CP72" s="4">
        <f t="shared" si="120"/>
        <v>-9.8858154909804569E-3</v>
      </c>
      <c r="CQ72" s="4">
        <f t="shared" si="120"/>
        <v>3.0477448650318557E-2</v>
      </c>
      <c r="CR72" s="4">
        <f t="shared" si="120"/>
        <v>-1.1124800848527907E-2</v>
      </c>
      <c r="CS72" s="4">
        <f t="shared" si="120"/>
        <v>-6.2648986650275906E-2</v>
      </c>
      <c r="CT72" s="4">
        <f t="shared" si="120"/>
        <v>-6.575753350171268E-3</v>
      </c>
      <c r="CU72" s="4">
        <f t="shared" si="120"/>
        <v>7.4355958133664225E-3</v>
      </c>
      <c r="CV72" s="4">
        <f t="shared" si="120"/>
        <v>6.2168467968557409E-3</v>
      </c>
      <c r="CW72" s="4">
        <f t="shared" si="120"/>
        <v>4.1247522082445082E-3</v>
      </c>
      <c r="CX72" s="4">
        <f t="shared" si="120"/>
        <v>2.7656245424470391E-3</v>
      </c>
      <c r="CY72" s="4">
        <f t="shared" si="120"/>
        <v>4.6255993465879372E-2</v>
      </c>
      <c r="CZ72" s="4">
        <f t="shared" si="120"/>
        <v>-3.0042007651645455E-2</v>
      </c>
      <c r="DA72" s="4">
        <f t="shared" si="120"/>
        <v>4.5742368860919695E-2</v>
      </c>
      <c r="DB72" s="4">
        <f t="shared" si="120"/>
        <v>4.4373634635880219E-2</v>
      </c>
      <c r="DC72" s="4">
        <f t="shared" si="120"/>
        <v>-2.8098135906867282E-2</v>
      </c>
      <c r="DD72" s="4">
        <f t="shared" si="120"/>
        <v>-1.7126579152846266E-2</v>
      </c>
      <c r="DE72" s="4">
        <f t="shared" si="120"/>
        <v>2.7668209660827552E-2</v>
      </c>
      <c r="DF72" s="4">
        <f t="shared" si="120"/>
        <v>2.3984979058851743E-2</v>
      </c>
      <c r="DG72" s="4">
        <f t="shared" si="120"/>
        <v>-4.8149828779588552E-2</v>
      </c>
      <c r="DH72" s="4">
        <f t="shared" si="120"/>
        <v>-3.2896161176770633E-2</v>
      </c>
      <c r="DI72" s="4">
        <f t="shared" si="120"/>
        <v>3.559500549037433E-2</v>
      </c>
      <c r="DJ72" s="4">
        <f t="shared" si="120"/>
        <v>-3.3715880638057814E-3</v>
      </c>
      <c r="DK72" s="4">
        <f t="shared" si="120"/>
        <v>3.1185218952173799E-2</v>
      </c>
      <c r="DL72" s="4">
        <f t="shared" si="120"/>
        <v>-3.5233279938985437E-2</v>
      </c>
      <c r="DM72" s="4">
        <f t="shared" si="120"/>
        <v>-1.3066421591596702E-2</v>
      </c>
      <c r="DN72" s="4">
        <f t="shared" si="120"/>
        <v>2.3502761509182651E-2</v>
      </c>
      <c r="DO72" s="4">
        <f t="shared" si="120"/>
        <v>-1.1763798488471477E-2</v>
      </c>
      <c r="DP72" s="4">
        <f t="shared" si="120"/>
        <v>-1.5153252027031834E-2</v>
      </c>
      <c r="DQ72" s="4">
        <f t="shared" si="120"/>
        <v>-1.6032022883069263E-2</v>
      </c>
      <c r="DR72" s="4">
        <f t="shared" si="120"/>
        <v>9.8093750079033268E-4</v>
      </c>
      <c r="DS72" s="4">
        <f t="shared" si="120"/>
        <v>7.9343033149689123E-3</v>
      </c>
      <c r="DT72" s="4">
        <f t="shared" si="120"/>
        <v>-1.3975984524694604E-2</v>
      </c>
      <c r="DU72" s="4">
        <f t="shared" si="120"/>
        <v>-3.5270959962985658E-3</v>
      </c>
      <c r="DV72" s="4">
        <f t="shared" si="120"/>
        <v>0.11438223251032295</v>
      </c>
      <c r="DW72" s="4">
        <f t="shared" si="120"/>
        <v>7.3234748845653046E-3</v>
      </c>
      <c r="DX72" s="4">
        <f t="shared" si="120"/>
        <v>9.987001381056456E-3</v>
      </c>
      <c r="DY72" s="4">
        <f t="shared" si="120"/>
        <v>-2.0712905766983675E-2</v>
      </c>
      <c r="DZ72" s="4">
        <f t="shared" ref="DZ72:EU72" si="121">DZ45-AVERAGE(DZ$31:DZ$45)</f>
        <v>4.8524160968169167E-2</v>
      </c>
      <c r="EA72" s="4">
        <f t="shared" si="121"/>
        <v>2.8172010573637298E-2</v>
      </c>
      <c r="EB72" s="4">
        <f t="shared" si="121"/>
        <v>-3.4036088884499072E-3</v>
      </c>
      <c r="EC72" s="4">
        <f t="shared" si="121"/>
        <v>3.5825792744722952E-2</v>
      </c>
      <c r="ED72" s="4">
        <f t="shared" si="121"/>
        <v>-6.1921054254110335E-3</v>
      </c>
      <c r="EE72" s="4">
        <f t="shared" si="121"/>
        <v>-2.0721134823987773E-2</v>
      </c>
      <c r="EF72" s="4">
        <f t="shared" si="121"/>
        <v>-4.8026931717887709E-3</v>
      </c>
      <c r="EG72" s="4">
        <f t="shared" si="121"/>
        <v>2.4591147991625648E-3</v>
      </c>
      <c r="EH72" s="4">
        <f t="shared" si="121"/>
        <v>1.9150867020659291E-3</v>
      </c>
      <c r="EI72" s="4">
        <f t="shared" si="121"/>
        <v>5.6479108843719584E-3</v>
      </c>
      <c r="EJ72" s="4">
        <f t="shared" si="121"/>
        <v>-9.5875481220011258E-3</v>
      </c>
      <c r="EK72" s="4">
        <f t="shared" si="121"/>
        <v>6.4318456494155421E-2</v>
      </c>
      <c r="EL72" s="4">
        <f t="shared" si="121"/>
        <v>-1.3337906527593509E-2</v>
      </c>
      <c r="EM72" s="4">
        <f t="shared" si="121"/>
        <v>1.5616244199012457E-2</v>
      </c>
      <c r="EN72" s="4">
        <f t="shared" si="121"/>
        <v>9.4803611324555843E-3</v>
      </c>
      <c r="EO72" s="4">
        <f t="shared" si="121"/>
        <v>1.3214410061342557E-2</v>
      </c>
      <c r="EP72" s="4">
        <f t="shared" si="121"/>
        <v>6.1206382768777285E-4</v>
      </c>
      <c r="EQ72" s="4">
        <f t="shared" si="121"/>
        <v>2.0649136531325628E-2</v>
      </c>
      <c r="ER72" s="4">
        <f t="shared" si="121"/>
        <v>2.2972319436974094E-2</v>
      </c>
      <c r="ES72" s="4">
        <f t="shared" si="121"/>
        <v>-2.9850852088170858E-3</v>
      </c>
      <c r="ET72" s="4">
        <f t="shared" si="121"/>
        <v>5.2854191118832994E-2</v>
      </c>
      <c r="EU72" s="4">
        <f t="shared" si="121"/>
        <v>-2.1585721491814574E-2</v>
      </c>
      <c r="EX72" s="24">
        <f t="shared" si="78"/>
        <v>5.7462409556639209E-3</v>
      </c>
      <c r="FE72" s="16" t="s">
        <v>5</v>
      </c>
      <c r="FF72" s="16" t="s">
        <v>6</v>
      </c>
      <c r="FG72" s="16" t="s">
        <v>7</v>
      </c>
      <c r="FL72" s="16" t="s">
        <v>5</v>
      </c>
      <c r="FM72" s="16" t="s">
        <v>6</v>
      </c>
      <c r="FN72" s="16" t="s">
        <v>7</v>
      </c>
      <c r="FS72" s="10" t="s">
        <v>8</v>
      </c>
      <c r="FT72" s="16" t="s">
        <v>5</v>
      </c>
      <c r="FU72" s="16" t="s">
        <v>6</v>
      </c>
      <c r="FV72" s="16" t="s">
        <v>7</v>
      </c>
      <c r="FY72" s="1">
        <f t="shared" si="79"/>
        <v>81</v>
      </c>
      <c r="GA72" s="10" t="s">
        <v>9</v>
      </c>
      <c r="GB72" s="16" t="s">
        <v>5</v>
      </c>
      <c r="GC72" s="16" t="s">
        <v>6</v>
      </c>
      <c r="GD72" s="16" t="s">
        <v>7</v>
      </c>
    </row>
    <row r="73" spans="1:187" s="9" customFormat="1" x14ac:dyDescent="0.25">
      <c r="A73" s="7">
        <v>0</v>
      </c>
      <c r="B73" s="8">
        <f t="shared" ref="B73:BM73" si="122">B46-AVERAGE(B$31:B$45)</f>
        <v>-3.5719453870618624E-2</v>
      </c>
      <c r="C73" s="8">
        <f t="shared" si="122"/>
        <v>-6.0990271297604176E-3</v>
      </c>
      <c r="D73" s="8">
        <f t="shared" si="122"/>
        <v>-1.2598474845946865E-2</v>
      </c>
      <c r="E73" s="8">
        <f t="shared" si="122"/>
        <v>-5.3379626896422781E-3</v>
      </c>
      <c r="F73" s="8">
        <f t="shared" si="122"/>
        <v>-6.281479001440317E-3</v>
      </c>
      <c r="G73" s="8">
        <f t="shared" si="122"/>
        <v>3.2123707410257066E-2</v>
      </c>
      <c r="H73" s="8">
        <f t="shared" si="122"/>
        <v>-9.8283561216973986E-4</v>
      </c>
      <c r="I73" s="8">
        <f t="shared" si="122"/>
        <v>-5.0416649441501048E-3</v>
      </c>
      <c r="J73" s="8">
        <f t="shared" si="122"/>
        <v>-1.2846413342432847E-2</v>
      </c>
      <c r="K73" s="8">
        <f t="shared" si="122"/>
        <v>2.4745783748373103E-2</v>
      </c>
      <c r="L73" s="8">
        <f t="shared" si="122"/>
        <v>1.2788471655035783E-2</v>
      </c>
      <c r="M73" s="8">
        <f t="shared" si="122"/>
        <v>-6.1293447934139276E-3</v>
      </c>
      <c r="N73" s="8">
        <f t="shared" si="122"/>
        <v>-5.9727930894719582E-3</v>
      </c>
      <c r="O73" s="8">
        <f t="shared" si="122"/>
        <v>5.7819620992226733E-2</v>
      </c>
      <c r="P73" s="8">
        <f t="shared" si="122"/>
        <v>-1.13919988711328E-3</v>
      </c>
      <c r="Q73" s="8">
        <f t="shared" si="122"/>
        <v>4.1280891974296678E-2</v>
      </c>
      <c r="R73" s="8">
        <f t="shared" si="122"/>
        <v>-7.8246791007761871E-2</v>
      </c>
      <c r="S73" s="8">
        <f t="shared" si="122"/>
        <v>2.320975877598587E-2</v>
      </c>
      <c r="T73" s="8">
        <f t="shared" si="122"/>
        <v>-2.1307134848359763E-2</v>
      </c>
      <c r="U73" s="8">
        <f t="shared" si="122"/>
        <v>4.2982022980685472E-2</v>
      </c>
      <c r="V73" s="8">
        <f t="shared" si="122"/>
        <v>4.0698000993994413E-2</v>
      </c>
      <c r="W73" s="8">
        <f t="shared" si="122"/>
        <v>-4.3898325259558307E-3</v>
      </c>
      <c r="X73" s="8">
        <f t="shared" si="122"/>
        <v>-2.9620679931749053E-2</v>
      </c>
      <c r="Y73" s="8">
        <f t="shared" si="122"/>
        <v>3.1227262041824888E-3</v>
      </c>
      <c r="Z73" s="8">
        <f t="shared" si="122"/>
        <v>6.6516900286957475E-2</v>
      </c>
      <c r="AA73" s="8">
        <f t="shared" si="122"/>
        <v>-2.4990651638236588E-2</v>
      </c>
      <c r="AB73" s="8">
        <f t="shared" si="122"/>
        <v>3.9049102934097931E-3</v>
      </c>
      <c r="AC73" s="8">
        <f t="shared" si="122"/>
        <v>-1.2781774691993771E-2</v>
      </c>
      <c r="AD73" s="8">
        <f t="shared" si="122"/>
        <v>6.3993307472602179E-2</v>
      </c>
      <c r="AE73" s="8">
        <f t="shared" si="122"/>
        <v>1.2009355531500537E-3</v>
      </c>
      <c r="AF73" s="8">
        <f t="shared" si="122"/>
        <v>1.1371099461322271E-2</v>
      </c>
      <c r="AG73" s="8">
        <f t="shared" si="122"/>
        <v>2.8751532082030264E-2</v>
      </c>
      <c r="AH73" s="8">
        <f t="shared" si="122"/>
        <v>-1.9501495406206618E-2</v>
      </c>
      <c r="AI73" s="8">
        <f t="shared" si="122"/>
        <v>4.1850082985603089E-2</v>
      </c>
      <c r="AJ73" s="8">
        <f t="shared" si="122"/>
        <v>3.9974020049744353E-2</v>
      </c>
      <c r="AK73" s="8">
        <f t="shared" si="122"/>
        <v>1.7253852651694171E-2</v>
      </c>
      <c r="AL73" s="8">
        <f t="shared" si="122"/>
        <v>-4.9228457262429273E-3</v>
      </c>
      <c r="AM73" s="8">
        <f t="shared" si="122"/>
        <v>-5.0230112093851462E-2</v>
      </c>
      <c r="AN73" s="8">
        <f t="shared" si="122"/>
        <v>-1.3173272869942791E-2</v>
      </c>
      <c r="AO73" s="8">
        <f t="shared" si="122"/>
        <v>9.067639745329989E-2</v>
      </c>
      <c r="AP73" s="8">
        <f t="shared" si="122"/>
        <v>-8.0957787852469262E-3</v>
      </c>
      <c r="AQ73" s="8">
        <f t="shared" si="122"/>
        <v>-5.607796094453262E-3</v>
      </c>
      <c r="AR73" s="8">
        <f t="shared" si="122"/>
        <v>5.7521947564914515E-3</v>
      </c>
      <c r="AS73" s="8">
        <f t="shared" si="122"/>
        <v>9.571240960356639E-2</v>
      </c>
      <c r="AT73" s="8">
        <f t="shared" si="122"/>
        <v>-7.6675200519556539E-3</v>
      </c>
      <c r="AU73" s="8">
        <f t="shared" si="122"/>
        <v>-8.0409032801173098E-4</v>
      </c>
      <c r="AV73" s="8">
        <f t="shared" si="122"/>
        <v>2.3235915188284897E-2</v>
      </c>
      <c r="AW73" s="8">
        <f t="shared" si="122"/>
        <v>1.4247576587094682E-2</v>
      </c>
      <c r="AX73" s="8">
        <f t="shared" si="122"/>
        <v>-2.3396577806395959E-2</v>
      </c>
      <c r="AY73" s="8">
        <f t="shared" si="122"/>
        <v>2.3168585153027815E-2</v>
      </c>
      <c r="AZ73" s="8">
        <f t="shared" si="122"/>
        <v>4.5320421261064281E-2</v>
      </c>
      <c r="BA73" s="8">
        <f t="shared" si="122"/>
        <v>1.4839095898979403E-2</v>
      </c>
      <c r="BB73" s="8">
        <f t="shared" si="122"/>
        <v>-3.4769397023908279E-2</v>
      </c>
      <c r="BC73" s="8">
        <f t="shared" si="122"/>
        <v>-1.1723591100583144E-2</v>
      </c>
      <c r="BD73" s="8">
        <f t="shared" si="122"/>
        <v>2.7166938169009166E-2</v>
      </c>
      <c r="BE73" s="8">
        <f t="shared" si="122"/>
        <v>7.0664161338024986E-2</v>
      </c>
      <c r="BF73" s="8">
        <f t="shared" si="122"/>
        <v>-4.9938748125191905E-3</v>
      </c>
      <c r="BG73" s="8">
        <f t="shared" si="122"/>
        <v>8.2275625077339667E-2</v>
      </c>
      <c r="BH73" s="8">
        <f t="shared" si="122"/>
        <v>5.5592447735735781E-2</v>
      </c>
      <c r="BI73" s="8">
        <f t="shared" si="122"/>
        <v>-8.8956480001755201E-3</v>
      </c>
      <c r="BJ73" s="8">
        <f t="shared" si="122"/>
        <v>-5.4986871598661606E-3</v>
      </c>
      <c r="BK73" s="8">
        <f t="shared" si="122"/>
        <v>5.349121794270352E-2</v>
      </c>
      <c r="BL73" s="8">
        <f t="shared" si="122"/>
        <v>3.730235806615409E-2</v>
      </c>
      <c r="BM73" s="8">
        <f t="shared" si="122"/>
        <v>-1.5638170413108467E-2</v>
      </c>
      <c r="BN73" s="8">
        <f t="shared" ref="BN73:DY73" si="123">BN46-AVERAGE(BN$31:BN$45)</f>
        <v>-3.0028734345035654E-2</v>
      </c>
      <c r="BO73" s="8">
        <f t="shared" si="123"/>
        <v>-4.797640078495409E-2</v>
      </c>
      <c r="BP73" s="8">
        <f t="shared" si="123"/>
        <v>1.0393299058181586E-3</v>
      </c>
      <c r="BQ73" s="8">
        <f t="shared" si="123"/>
        <v>-2.0895247924363286E-2</v>
      </c>
      <c r="BR73" s="8">
        <f t="shared" si="123"/>
        <v>-8.911211221159716E-3</v>
      </c>
      <c r="BS73" s="8">
        <f t="shared" si="123"/>
        <v>7.6108649440792903E-2</v>
      </c>
      <c r="BT73" s="8">
        <f t="shared" si="123"/>
        <v>-1.1235325657276262E-2</v>
      </c>
      <c r="BU73" s="8">
        <f t="shared" si="123"/>
        <v>-6.7421628044228264E-3</v>
      </c>
      <c r="BV73" s="8">
        <f t="shared" si="123"/>
        <v>1.1173171130535021E-2</v>
      </c>
      <c r="BW73" s="8">
        <f t="shared" si="123"/>
        <v>1.8275310357385131E-2</v>
      </c>
      <c r="BX73" s="8">
        <f t="shared" si="123"/>
        <v>-1.3438531553920444E-2</v>
      </c>
      <c r="BY73" s="8">
        <f t="shared" si="123"/>
        <v>1.3474156772033752E-2</v>
      </c>
      <c r="BZ73" s="8">
        <f t="shared" si="123"/>
        <v>3.1992373151799869E-2</v>
      </c>
      <c r="CA73" s="8">
        <f t="shared" si="123"/>
        <v>-2.2781559536395098E-4</v>
      </c>
      <c r="CB73" s="8">
        <f t="shared" si="123"/>
        <v>-1.6414286258220282E-2</v>
      </c>
      <c r="CC73" s="8">
        <f t="shared" si="123"/>
        <v>-3.1413700971705663E-2</v>
      </c>
      <c r="CD73" s="8">
        <f t="shared" si="123"/>
        <v>-2.1584609851175605E-3</v>
      </c>
      <c r="CE73" s="8">
        <f t="shared" si="123"/>
        <v>2.0219117643800587E-3</v>
      </c>
      <c r="CF73" s="8">
        <f t="shared" si="123"/>
        <v>-4.3779070011625426E-2</v>
      </c>
      <c r="CG73" s="8">
        <f t="shared" si="123"/>
        <v>-5.7974862327814609E-3</v>
      </c>
      <c r="CH73" s="8">
        <f t="shared" si="123"/>
        <v>6.5161423259107121E-2</v>
      </c>
      <c r="CI73" s="8">
        <f t="shared" si="123"/>
        <v>1.5744584059976696E-2</v>
      </c>
      <c r="CJ73" s="8">
        <f t="shared" si="123"/>
        <v>-1.254794322709106E-3</v>
      </c>
      <c r="CK73" s="8">
        <f t="shared" si="123"/>
        <v>-8.9588863493954979E-3</v>
      </c>
      <c r="CL73" s="8">
        <f t="shared" si="123"/>
        <v>4.3996646862316649E-2</v>
      </c>
      <c r="CM73" s="8">
        <f t="shared" si="123"/>
        <v>-8.8408400573536513E-4</v>
      </c>
      <c r="CN73" s="8">
        <f t="shared" si="123"/>
        <v>2.8110245218951661E-2</v>
      </c>
      <c r="CO73" s="8">
        <f t="shared" si="123"/>
        <v>-3.6689158238963446E-2</v>
      </c>
      <c r="CP73" s="8">
        <f t="shared" si="123"/>
        <v>-3.999266114860546E-3</v>
      </c>
      <c r="CQ73" s="8">
        <f t="shared" si="123"/>
        <v>-1.5591350238276926E-2</v>
      </c>
      <c r="CR73" s="8">
        <f t="shared" si="123"/>
        <v>7.1948528702232735E-3</v>
      </c>
      <c r="CS73" s="8">
        <f t="shared" si="123"/>
        <v>4.3893154002571641E-2</v>
      </c>
      <c r="CT73" s="8">
        <f t="shared" si="123"/>
        <v>-1.5552172991579287E-3</v>
      </c>
      <c r="CU73" s="8">
        <f t="shared" si="123"/>
        <v>-2.3590763751313634E-3</v>
      </c>
      <c r="CV73" s="8">
        <f t="shared" si="123"/>
        <v>-1.5636514957139903E-2</v>
      </c>
      <c r="CW73" s="8">
        <f t="shared" si="123"/>
        <v>6.9089883102769672E-2</v>
      </c>
      <c r="CX73" s="8">
        <f t="shared" si="123"/>
        <v>4.5282039265931363E-2</v>
      </c>
      <c r="CY73" s="8">
        <f t="shared" si="123"/>
        <v>-1.0093362682848318E-2</v>
      </c>
      <c r="CZ73" s="8">
        <f t="shared" si="123"/>
        <v>4.2913345152199869E-2</v>
      </c>
      <c r="DA73" s="8">
        <f t="shared" si="123"/>
        <v>0.1533783633495</v>
      </c>
      <c r="DB73" s="8">
        <f t="shared" si="123"/>
        <v>1.772488590606873E-2</v>
      </c>
      <c r="DC73" s="8">
        <f t="shared" si="123"/>
        <v>9.1062702792462143E-3</v>
      </c>
      <c r="DD73" s="8">
        <f t="shared" si="123"/>
        <v>-2.2866891299773488E-2</v>
      </c>
      <c r="DE73" s="8">
        <f t="shared" si="123"/>
        <v>-1.27266604111528E-3</v>
      </c>
      <c r="DF73" s="8">
        <f t="shared" si="123"/>
        <v>-2.717584631666705E-2</v>
      </c>
      <c r="DG73" s="8">
        <f t="shared" si="123"/>
        <v>4.3120073937653507E-3</v>
      </c>
      <c r="DH73" s="8">
        <f t="shared" si="123"/>
        <v>2.8114382874201746E-2</v>
      </c>
      <c r="DI73" s="8">
        <f t="shared" si="123"/>
        <v>5.3391645810425895E-3</v>
      </c>
      <c r="DJ73" s="8">
        <f t="shared" si="123"/>
        <v>-3.5908824600170336E-2</v>
      </c>
      <c r="DK73" s="8">
        <f t="shared" si="123"/>
        <v>-2.1201112154978205E-2</v>
      </c>
      <c r="DL73" s="8">
        <f t="shared" si="123"/>
        <v>4.535670694941505E-2</v>
      </c>
      <c r="DM73" s="8">
        <f t="shared" si="123"/>
        <v>3.9732149072713233E-2</v>
      </c>
      <c r="DN73" s="8">
        <f t="shared" si="123"/>
        <v>-5.3113972099528162E-3</v>
      </c>
      <c r="DO73" s="8">
        <f t="shared" si="123"/>
        <v>2.461422546100911E-3</v>
      </c>
      <c r="DP73" s="8">
        <f t="shared" si="123"/>
        <v>7.1006365653921696E-2</v>
      </c>
      <c r="DQ73" s="8">
        <f t="shared" si="123"/>
        <v>-9.18914143255933E-4</v>
      </c>
      <c r="DR73" s="8">
        <f t="shared" si="123"/>
        <v>6.9154439867103118E-4</v>
      </c>
      <c r="DS73" s="8">
        <f t="shared" si="123"/>
        <v>4.4078237714589553E-2</v>
      </c>
      <c r="DT73" s="8">
        <f t="shared" si="123"/>
        <v>-1.87862866907467E-3</v>
      </c>
      <c r="DU73" s="8">
        <f t="shared" si="123"/>
        <v>-2.1638631641509996E-2</v>
      </c>
      <c r="DV73" s="8">
        <f t="shared" si="123"/>
        <v>-8.591572432095327E-3</v>
      </c>
      <c r="DW73" s="8">
        <f t="shared" si="123"/>
        <v>-2.3570316452146196E-2</v>
      </c>
      <c r="DX73" s="8">
        <f t="shared" si="123"/>
        <v>6.7977145630038777E-3</v>
      </c>
      <c r="DY73" s="8">
        <f t="shared" si="123"/>
        <v>-2.1366607419580873E-2</v>
      </c>
      <c r="DZ73" s="8">
        <f t="shared" ref="DZ73:EU73" si="124">DZ46-AVERAGE(DZ$31:DZ$45)</f>
        <v>-6.184829240388115E-3</v>
      </c>
      <c r="EA73" s="8">
        <f t="shared" si="124"/>
        <v>4.9935576445859109E-2</v>
      </c>
      <c r="EB73" s="8">
        <f t="shared" si="124"/>
        <v>1.3365647172006844E-2</v>
      </c>
      <c r="EC73" s="8">
        <f t="shared" si="124"/>
        <v>-1.6890692923383521E-2</v>
      </c>
      <c r="ED73" s="8">
        <f t="shared" si="124"/>
        <v>-1.1277354894682221E-2</v>
      </c>
      <c r="EE73" s="8">
        <f t="shared" si="124"/>
        <v>7.1841499166048858E-2</v>
      </c>
      <c r="EF73" s="8">
        <f t="shared" si="124"/>
        <v>-2.5630277444164307E-3</v>
      </c>
      <c r="EG73" s="8">
        <f t="shared" si="124"/>
        <v>2.676217031962112E-2</v>
      </c>
      <c r="EH73" s="8">
        <f t="shared" si="124"/>
        <v>1.4385385998307937E-2</v>
      </c>
      <c r="EI73" s="8">
        <f t="shared" si="124"/>
        <v>-1.1534055393054259E-2</v>
      </c>
      <c r="EJ73" s="8">
        <f t="shared" si="124"/>
        <v>-2.070757307830004E-2</v>
      </c>
      <c r="EK73" s="8">
        <f t="shared" si="124"/>
        <v>1.1594218803766612E-3</v>
      </c>
      <c r="EL73" s="8">
        <f t="shared" si="124"/>
        <v>5.2497663957642819E-3</v>
      </c>
      <c r="EM73" s="8">
        <f t="shared" si="124"/>
        <v>1.2681494894573268E-3</v>
      </c>
      <c r="EN73" s="8">
        <f t="shared" si="124"/>
        <v>-2.3348473798102825E-2</v>
      </c>
      <c r="EO73" s="8">
        <f t="shared" si="124"/>
        <v>2.8651883205541543E-3</v>
      </c>
      <c r="EP73" s="8">
        <f t="shared" si="124"/>
        <v>4.8954550143366908E-2</v>
      </c>
      <c r="EQ73" s="8">
        <f t="shared" si="124"/>
        <v>1.1203543568934203E-2</v>
      </c>
      <c r="ER73" s="8">
        <f t="shared" si="124"/>
        <v>-1.1353349350477306E-2</v>
      </c>
      <c r="ES73" s="8">
        <f t="shared" si="124"/>
        <v>-1.056717574911638E-2</v>
      </c>
      <c r="ET73" s="8">
        <f t="shared" si="124"/>
        <v>5.5147080947913062E-2</v>
      </c>
      <c r="EU73" s="8">
        <f t="shared" si="124"/>
        <v>-4.2224441536669764E-3</v>
      </c>
      <c r="EV73" s="26"/>
      <c r="EX73" s="8">
        <f t="shared" si="78"/>
        <v>8.7196422672720757E-3</v>
      </c>
      <c r="EY73" s="8">
        <f>EX73</f>
        <v>8.7196422672720757E-3</v>
      </c>
      <c r="FC73" s="8">
        <f t="shared" ref="FC73:FC82" si="125">_xlfn.STDEV.S(B73:EU73)</f>
        <v>3.2759646298037584E-2</v>
      </c>
      <c r="FD73" s="9">
        <f>(EX73/FC73)*SQRT(150)</f>
        <v>3.2599061204914568</v>
      </c>
      <c r="FE73" s="8">
        <f>_xlfn.T.INV.2T(0.1,999)</f>
        <v>1.6463803454274908</v>
      </c>
      <c r="FF73" s="8">
        <f>_xlfn.T.INV.2T(0.05,999)</f>
        <v>1.9623414611334626</v>
      </c>
      <c r="FG73" s="8">
        <f>_xlfn.T.INV.2T(0.01,999)</f>
        <v>2.5807596372676254</v>
      </c>
      <c r="FH73" s="9" t="str">
        <f>IF(ABS(FD73)&gt;FF73,"Odrzucamy H0","NieodrzucamyH0")</f>
        <v>Odrzucamy H0</v>
      </c>
      <c r="FK73" s="9">
        <f>EX73/$FG$61</f>
        <v>1.7171826154456973</v>
      </c>
      <c r="FL73" s="8">
        <f>_xlfn.T.INV.2T(0.1,14)</f>
        <v>1.7613101357748921</v>
      </c>
      <c r="FM73" s="8">
        <f>_xlfn.T.INV.2T(0.05,14)</f>
        <v>2.1447866879178044</v>
      </c>
      <c r="FN73" s="8">
        <f>_xlfn.T.INV.2T(0.01,14)</f>
        <v>2.9768427343708348</v>
      </c>
      <c r="FO73" s="9" t="str">
        <f>IF(ABS(FK73)&gt;FM73,"Odrzucamy H0","NieodrzucamyH0")</f>
        <v>NieodrzucamyH0</v>
      </c>
      <c r="FR73" s="30">
        <f>COUNTIF(B73:EU73,"&gt;0")/150</f>
        <v>0.48666666666666669</v>
      </c>
      <c r="FS73" s="9">
        <f>(SQRT(150)/0.5)*(FR73-0.5)</f>
        <v>-0.32659863237108977</v>
      </c>
      <c r="FT73" s="22">
        <f>NORMSINV(1-0.05)</f>
        <v>1.6448536269514715</v>
      </c>
      <c r="FU73" s="22">
        <f>NORMSINV(1-0.025)</f>
        <v>1.9599639845400536</v>
      </c>
      <c r="FV73" s="22">
        <f>NORMSINV(1-0.005)</f>
        <v>2.5758293035488999</v>
      </c>
      <c r="FW73" s="9" t="str">
        <f>IF(ABS(FS73)&gt;FU73,"Odrzucamy H0","NieodrzucamyH0")</f>
        <v>NieodrzucamyH0</v>
      </c>
      <c r="GA73" s="9">
        <f>SQRT(150)*(FR73-$GC$62)/SQRT($GC$62*(1-$GC$62))</f>
        <v>-0.13065617800969306</v>
      </c>
      <c r="GB73" s="22">
        <f>NORMSINV(1-0.05)</f>
        <v>1.6448536269514715</v>
      </c>
      <c r="GC73" s="22">
        <f>NORMSINV(1-0.025)</f>
        <v>1.9599639845400536</v>
      </c>
      <c r="GD73" s="22">
        <f>NORMSINV(1-0.005)</f>
        <v>2.5758293035488999</v>
      </c>
      <c r="GE73" s="9" t="str">
        <f>IF(ABS(GA73)&gt;GC73,"Odrzucamy H0","NieodrzucamyH0")</f>
        <v>NieodrzucamyH0</v>
      </c>
    </row>
    <row r="74" spans="1:187" x14ac:dyDescent="0.25">
      <c r="A74" s="12">
        <v>1</v>
      </c>
      <c r="B74" s="4">
        <f t="shared" ref="B74:BM74" si="126">B47-AVERAGE(B$31:B$45)</f>
        <v>-7.1251289821954063E-3</v>
      </c>
      <c r="C74" s="4">
        <f t="shared" si="126"/>
        <v>1.0849431851824748E-2</v>
      </c>
      <c r="D74" s="4">
        <f t="shared" si="126"/>
        <v>-1.2753259345503093E-2</v>
      </c>
      <c r="E74" s="4">
        <f t="shared" si="126"/>
        <v>-4.0669297768380326E-3</v>
      </c>
      <c r="F74" s="4">
        <f t="shared" si="126"/>
        <v>5.7494917290030818E-2</v>
      </c>
      <c r="G74" s="4">
        <f t="shared" si="126"/>
        <v>7.7030773698213385E-3</v>
      </c>
      <c r="H74" s="4">
        <f t="shared" si="126"/>
        <v>-1.0472791287248415E-3</v>
      </c>
      <c r="I74" s="4">
        <f t="shared" si="126"/>
        <v>1.4537752938896973E-3</v>
      </c>
      <c r="J74" s="4">
        <f t="shared" si="126"/>
        <v>-1.2880195140678726E-2</v>
      </c>
      <c r="K74" s="4">
        <f t="shared" si="126"/>
        <v>6.5143863465998422E-3</v>
      </c>
      <c r="L74" s="4">
        <f t="shared" si="126"/>
        <v>-6.2162836763806906E-3</v>
      </c>
      <c r="M74" s="4">
        <f t="shared" si="126"/>
        <v>-1.4416605153070353E-3</v>
      </c>
      <c r="N74" s="4">
        <f t="shared" si="126"/>
        <v>5.6547229448834909E-4</v>
      </c>
      <c r="O74" s="4">
        <f t="shared" si="126"/>
        <v>9.0288699547614853E-3</v>
      </c>
      <c r="P74" s="4">
        <f t="shared" si="126"/>
        <v>-1.1470381582694643E-3</v>
      </c>
      <c r="Q74" s="4">
        <f t="shared" si="126"/>
        <v>4.4603709836810506E-3</v>
      </c>
      <c r="R74" s="4">
        <f t="shared" si="126"/>
        <v>1.5335166277479773E-2</v>
      </c>
      <c r="S74" s="4">
        <f t="shared" si="126"/>
        <v>2.2631744631190106E-2</v>
      </c>
      <c r="T74" s="4">
        <f t="shared" si="126"/>
        <v>-3.1398825080499543E-2</v>
      </c>
      <c r="U74" s="4">
        <f t="shared" si="126"/>
        <v>7.3171280691788181E-3</v>
      </c>
      <c r="V74" s="4">
        <f t="shared" si="126"/>
        <v>1.8489814674547762E-2</v>
      </c>
      <c r="W74" s="4">
        <f t="shared" si="126"/>
        <v>-4.4384691266896514E-3</v>
      </c>
      <c r="X74" s="4">
        <f t="shared" si="126"/>
        <v>-2.118198085433956E-2</v>
      </c>
      <c r="Y74" s="4">
        <f t="shared" si="126"/>
        <v>3.0707543664369487E-3</v>
      </c>
      <c r="Z74" s="4">
        <f t="shared" si="126"/>
        <v>1.3509322777981433E-2</v>
      </c>
      <c r="AA74" s="4">
        <f t="shared" si="126"/>
        <v>1.6039001074856681E-2</v>
      </c>
      <c r="AB74" s="4">
        <f t="shared" si="126"/>
        <v>2.4751440965950215E-2</v>
      </c>
      <c r="AC74" s="4">
        <f t="shared" si="126"/>
        <v>-1.3559358075621192E-2</v>
      </c>
      <c r="AD74" s="4">
        <f t="shared" si="126"/>
        <v>-1.9319007888084664E-2</v>
      </c>
      <c r="AE74" s="4">
        <f t="shared" si="126"/>
        <v>8.3672884039270173E-4</v>
      </c>
      <c r="AF74" s="4">
        <f t="shared" si="126"/>
        <v>6.6296199558720436E-3</v>
      </c>
      <c r="AG74" s="4">
        <f t="shared" si="126"/>
        <v>7.7023142503819149E-3</v>
      </c>
      <c r="AH74" s="4">
        <f t="shared" si="126"/>
        <v>-1.9741017005943898E-2</v>
      </c>
      <c r="AI74" s="4">
        <f t="shared" si="126"/>
        <v>1.1306606090644425E-3</v>
      </c>
      <c r="AJ74" s="4">
        <f t="shared" si="126"/>
        <v>-2.556123898124199E-2</v>
      </c>
      <c r="AK74" s="4">
        <f t="shared" si="126"/>
        <v>1.1175681122023353E-2</v>
      </c>
      <c r="AL74" s="4">
        <f t="shared" si="126"/>
        <v>-5.3531651596929308E-3</v>
      </c>
      <c r="AM74" s="4">
        <f t="shared" si="126"/>
        <v>-1.2420382384255343E-2</v>
      </c>
      <c r="AN74" s="4">
        <f t="shared" si="126"/>
        <v>-1.339370800328275E-2</v>
      </c>
      <c r="AO74" s="4">
        <f t="shared" si="126"/>
        <v>2.0378359186193108E-2</v>
      </c>
      <c r="AP74" s="4">
        <f t="shared" si="126"/>
        <v>2.6896234156224778E-2</v>
      </c>
      <c r="AQ74" s="4">
        <f t="shared" si="126"/>
        <v>1.7147627374048104E-2</v>
      </c>
      <c r="AR74" s="4">
        <f t="shared" si="126"/>
        <v>5.961148097463953E-3</v>
      </c>
      <c r="AS74" s="4">
        <f t="shared" si="126"/>
        <v>5.1566464018394653E-2</v>
      </c>
      <c r="AT74" s="4">
        <f t="shared" si="126"/>
        <v>-7.6867480269370092E-3</v>
      </c>
      <c r="AU74" s="4">
        <f t="shared" si="126"/>
        <v>-4.7763516088912099E-3</v>
      </c>
      <c r="AV74" s="4">
        <f t="shared" si="126"/>
        <v>1.6224020223959287E-2</v>
      </c>
      <c r="AW74" s="4">
        <f t="shared" si="126"/>
        <v>1.398826323567536E-2</v>
      </c>
      <c r="AX74" s="4">
        <f t="shared" si="126"/>
        <v>1.8384035982851769E-2</v>
      </c>
      <c r="AY74" s="4">
        <f t="shared" si="126"/>
        <v>8.9285494146737476E-2</v>
      </c>
      <c r="AZ74" s="4">
        <f t="shared" si="126"/>
        <v>-2.0098807945401025E-4</v>
      </c>
      <c r="BA74" s="4">
        <f t="shared" si="126"/>
        <v>1.4834565448954392E-2</v>
      </c>
      <c r="BB74" s="4">
        <f t="shared" si="126"/>
        <v>-9.8767191663493206E-3</v>
      </c>
      <c r="BC74" s="4">
        <f t="shared" si="126"/>
        <v>-1.1738731489842821E-2</v>
      </c>
      <c r="BD74" s="4">
        <f t="shared" si="126"/>
        <v>2.3681235587328471E-3</v>
      </c>
      <c r="BE74" s="4">
        <f t="shared" si="126"/>
        <v>1.8328561386762688E-2</v>
      </c>
      <c r="BF74" s="4">
        <f t="shared" si="126"/>
        <v>-1.0165586541184442E-2</v>
      </c>
      <c r="BG74" s="4">
        <f t="shared" si="126"/>
        <v>-8.4319117957667132E-3</v>
      </c>
      <c r="BH74" s="4">
        <f t="shared" si="126"/>
        <v>6.7891503322752761E-2</v>
      </c>
      <c r="BI74" s="4">
        <f t="shared" si="126"/>
        <v>-8.8957070556733558E-3</v>
      </c>
      <c r="BJ74" s="4">
        <f t="shared" si="126"/>
        <v>2.0861501687371195E-3</v>
      </c>
      <c r="BK74" s="4">
        <f t="shared" si="126"/>
        <v>1.3679190988449353E-2</v>
      </c>
      <c r="BL74" s="4">
        <f t="shared" si="126"/>
        <v>3.5442722762500073E-2</v>
      </c>
      <c r="BM74" s="4">
        <f t="shared" si="126"/>
        <v>-1.5301593368320321E-2</v>
      </c>
      <c r="BN74" s="4">
        <f t="shared" ref="BN74:DY74" si="127">BN47-AVERAGE(BN$31:BN$45)</f>
        <v>9.6533413834369898E-3</v>
      </c>
      <c r="BO74" s="4">
        <f t="shared" si="127"/>
        <v>4.288817190783098E-4</v>
      </c>
      <c r="BP74" s="4">
        <f t="shared" si="127"/>
        <v>8.5833200469603854E-4</v>
      </c>
      <c r="BQ74" s="4">
        <f t="shared" si="127"/>
        <v>-1.9016440159031932E-2</v>
      </c>
      <c r="BR74" s="4">
        <f t="shared" si="127"/>
        <v>-9.023356578060894E-3</v>
      </c>
      <c r="BS74" s="4">
        <f t="shared" si="127"/>
        <v>1.3796089832875348E-2</v>
      </c>
      <c r="BT74" s="4">
        <f t="shared" si="127"/>
        <v>-1.1807463411429013E-2</v>
      </c>
      <c r="BU74" s="4">
        <f t="shared" si="127"/>
        <v>-2.6505572606856931E-3</v>
      </c>
      <c r="BV74" s="4">
        <f t="shared" si="127"/>
        <v>4.4941257590436039E-3</v>
      </c>
      <c r="BW74" s="4">
        <f t="shared" si="127"/>
        <v>4.934279524286822E-2</v>
      </c>
      <c r="BX74" s="4">
        <f t="shared" si="127"/>
        <v>-1.344633398172216E-2</v>
      </c>
      <c r="BY74" s="4">
        <f t="shared" si="127"/>
        <v>3.4918954613520972E-3</v>
      </c>
      <c r="BZ74" s="4">
        <f t="shared" si="127"/>
        <v>9.7422321619869308E-3</v>
      </c>
      <c r="CA74" s="4">
        <f t="shared" si="127"/>
        <v>-2.4958988021881075E-4</v>
      </c>
      <c r="CB74" s="4">
        <f t="shared" si="127"/>
        <v>-2.665802191680413E-2</v>
      </c>
      <c r="CC74" s="4">
        <f t="shared" si="127"/>
        <v>4.6150939909188296E-2</v>
      </c>
      <c r="CD74" s="4">
        <f t="shared" si="127"/>
        <v>2.550195383046459E-3</v>
      </c>
      <c r="CE74" s="4">
        <f t="shared" si="127"/>
        <v>1.8666966455581843E-3</v>
      </c>
      <c r="CF74" s="4">
        <f t="shared" si="127"/>
        <v>-1.0091402375086381E-2</v>
      </c>
      <c r="CG74" s="4">
        <f t="shared" si="127"/>
        <v>-5.8344113172119428E-3</v>
      </c>
      <c r="CH74" s="4">
        <f t="shared" si="127"/>
        <v>2.1101003908755852E-2</v>
      </c>
      <c r="CI74" s="4">
        <f t="shared" si="127"/>
        <v>-9.8183069152782756E-4</v>
      </c>
      <c r="CJ74" s="4">
        <f t="shared" si="127"/>
        <v>-4.7250253763061415E-3</v>
      </c>
      <c r="CK74" s="4">
        <f t="shared" si="127"/>
        <v>2.137124166154347E-3</v>
      </c>
      <c r="CL74" s="4">
        <f t="shared" si="127"/>
        <v>0.10832334480359429</v>
      </c>
      <c r="CM74" s="4">
        <f t="shared" si="127"/>
        <v>-8.9254521206156645E-4</v>
      </c>
      <c r="CN74" s="4">
        <f t="shared" si="127"/>
        <v>1.6285063203244115E-2</v>
      </c>
      <c r="CO74" s="4">
        <f t="shared" si="127"/>
        <v>1.4320177085699062E-2</v>
      </c>
      <c r="CP74" s="4">
        <f t="shared" si="127"/>
        <v>-4.0007873373994552E-3</v>
      </c>
      <c r="CQ74" s="4">
        <f t="shared" si="127"/>
        <v>-3.1687831446938044E-3</v>
      </c>
      <c r="CR74" s="4">
        <f t="shared" si="127"/>
        <v>3.178825308368699E-2</v>
      </c>
      <c r="CS74" s="4">
        <f t="shared" si="127"/>
        <v>2.9028475851462919E-2</v>
      </c>
      <c r="CT74" s="4">
        <f t="shared" si="127"/>
        <v>-1.5554701424759722E-3</v>
      </c>
      <c r="CU74" s="4">
        <f t="shared" si="127"/>
        <v>-4.7953928867962275E-3</v>
      </c>
      <c r="CV74" s="4">
        <f t="shared" si="127"/>
        <v>-1.5965696533821808E-2</v>
      </c>
      <c r="CW74" s="4">
        <f t="shared" si="127"/>
        <v>-8.146178552907125E-3</v>
      </c>
      <c r="CX74" s="4">
        <f t="shared" si="127"/>
        <v>5.0748201228262846E-3</v>
      </c>
      <c r="CY74" s="4">
        <f t="shared" si="127"/>
        <v>-4.2778129076290576E-3</v>
      </c>
      <c r="CZ74" s="4">
        <f t="shared" si="127"/>
        <v>-1.157417285862666E-3</v>
      </c>
      <c r="DA74" s="4">
        <f t="shared" si="127"/>
        <v>-3.9685747404929021E-3</v>
      </c>
      <c r="DB74" s="4">
        <f t="shared" si="127"/>
        <v>1.6842701487769344E-2</v>
      </c>
      <c r="DC74" s="4">
        <f t="shared" si="127"/>
        <v>5.3493068639984603E-3</v>
      </c>
      <c r="DD74" s="4">
        <f t="shared" si="127"/>
        <v>2.4842595747148966E-2</v>
      </c>
      <c r="DE74" s="4">
        <f t="shared" si="127"/>
        <v>-1.3006191616394018E-3</v>
      </c>
      <c r="DF74" s="4">
        <f t="shared" si="127"/>
        <v>6.6659531341858071E-3</v>
      </c>
      <c r="DG74" s="4">
        <f t="shared" si="127"/>
        <v>3.4595869916307836E-2</v>
      </c>
      <c r="DH74" s="4">
        <f t="shared" si="127"/>
        <v>1.59176746294056E-2</v>
      </c>
      <c r="DI74" s="4">
        <f t="shared" si="127"/>
        <v>5.3338338309341631E-3</v>
      </c>
      <c r="DJ74" s="4">
        <f t="shared" si="127"/>
        <v>-3.0539772075249558E-3</v>
      </c>
      <c r="DK74" s="4">
        <f t="shared" si="127"/>
        <v>-2.1362419622111252E-2</v>
      </c>
      <c r="DL74" s="4">
        <f t="shared" si="127"/>
        <v>1.7792926802692129E-2</v>
      </c>
      <c r="DM74" s="4">
        <f t="shared" si="127"/>
        <v>9.9499807810075579E-3</v>
      </c>
      <c r="DN74" s="4">
        <f t="shared" si="127"/>
        <v>-2.0934241649471935E-3</v>
      </c>
      <c r="DO74" s="4">
        <f t="shared" si="127"/>
        <v>8.5293218276492715E-3</v>
      </c>
      <c r="DP74" s="4">
        <f t="shared" si="127"/>
        <v>5.7884528308777827E-2</v>
      </c>
      <c r="DQ74" s="4">
        <f t="shared" si="127"/>
        <v>-9.4073708822554718E-4</v>
      </c>
      <c r="DR74" s="4">
        <f t="shared" si="127"/>
        <v>2.9629172320173943E-3</v>
      </c>
      <c r="DS74" s="4">
        <f t="shared" si="127"/>
        <v>5.2569122220304061E-3</v>
      </c>
      <c r="DT74" s="4">
        <f t="shared" si="127"/>
        <v>-1.8972561997740453E-3</v>
      </c>
      <c r="DU74" s="4">
        <f t="shared" si="127"/>
        <v>-1.4578011276523081E-2</v>
      </c>
      <c r="DV74" s="4">
        <f t="shared" si="127"/>
        <v>4.2973508368324143E-2</v>
      </c>
      <c r="DW74" s="4">
        <f t="shared" si="127"/>
        <v>4.0725690135729482E-3</v>
      </c>
      <c r="DX74" s="4">
        <f t="shared" si="127"/>
        <v>6.7215354374400172E-3</v>
      </c>
      <c r="DY74" s="4">
        <f t="shared" si="127"/>
        <v>-1.3817781331892039E-2</v>
      </c>
      <c r="DZ74" s="4">
        <f t="shared" ref="DZ74:EU74" si="128">DZ47-AVERAGE(DZ$31:DZ$45)</f>
        <v>-6.2292210305149925E-3</v>
      </c>
      <c r="EA74" s="4">
        <f t="shared" si="128"/>
        <v>1.4901684680177281E-2</v>
      </c>
      <c r="EB74" s="4">
        <f t="shared" si="128"/>
        <v>2.233889291065598E-3</v>
      </c>
      <c r="EC74" s="4">
        <f t="shared" si="128"/>
        <v>-8.2257025408759669E-3</v>
      </c>
      <c r="ED74" s="4">
        <f t="shared" si="128"/>
        <v>-3.8412968894072689E-3</v>
      </c>
      <c r="EE74" s="4">
        <f t="shared" si="128"/>
        <v>8.2403661266694198E-2</v>
      </c>
      <c r="EF74" s="4">
        <f t="shared" si="128"/>
        <v>-2.5680326384425484E-3</v>
      </c>
      <c r="EG74" s="4">
        <f t="shared" si="128"/>
        <v>-3.4380147952986569E-3</v>
      </c>
      <c r="EH74" s="4">
        <f t="shared" si="128"/>
        <v>2.9525143511044565E-3</v>
      </c>
      <c r="EI74" s="4">
        <f t="shared" si="128"/>
        <v>-1.1613424022741403E-2</v>
      </c>
      <c r="EJ74" s="4">
        <f t="shared" si="128"/>
        <v>5.5630444745138757E-3</v>
      </c>
      <c r="EK74" s="4">
        <f t="shared" si="128"/>
        <v>3.1158117165275123E-2</v>
      </c>
      <c r="EL74" s="4">
        <f t="shared" si="128"/>
        <v>1.1521623545636994E-2</v>
      </c>
      <c r="EM74" s="4">
        <f t="shared" si="128"/>
        <v>1.2462986907181631E-3</v>
      </c>
      <c r="EN74" s="4">
        <f t="shared" si="128"/>
        <v>-1.8592089371229949E-3</v>
      </c>
      <c r="EO74" s="4">
        <f t="shared" si="128"/>
        <v>2.8376865479338696E-3</v>
      </c>
      <c r="EP74" s="4">
        <f t="shared" si="128"/>
        <v>1.7892547337199229E-2</v>
      </c>
      <c r="EQ74" s="4">
        <f t="shared" si="128"/>
        <v>3.7455972911885679E-3</v>
      </c>
      <c r="ER74" s="4">
        <f t="shared" si="128"/>
        <v>-2.1058184256165695E-3</v>
      </c>
      <c r="ES74" s="4">
        <f t="shared" si="128"/>
        <v>-1.8098604079206987E-3</v>
      </c>
      <c r="ET74" s="4">
        <f t="shared" si="128"/>
        <v>-2.2056890083347651E-2</v>
      </c>
      <c r="EU74" s="4">
        <f t="shared" si="128"/>
        <v>-4.2239577787995496E-3</v>
      </c>
      <c r="EX74" s="4">
        <f t="shared" si="78"/>
        <v>6.027911475475301E-3</v>
      </c>
      <c r="EY74" s="4">
        <f>SUM(EX73:EX74)</f>
        <v>1.4747553742747378E-2</v>
      </c>
      <c r="FC74" s="4">
        <f t="shared" si="125"/>
        <v>2.08490427648306E-2</v>
      </c>
      <c r="FD74" s="1">
        <f t="shared" ref="FD74:FD82" si="129">(EX74/FC74)*SQRT(150)</f>
        <v>3.5410036556903122</v>
      </c>
      <c r="FE74" s="4">
        <f t="shared" ref="FE74:FE82" si="130">_xlfn.T.INV.2T(0.1,999)</f>
        <v>1.6463803454274908</v>
      </c>
      <c r="FF74" s="4">
        <f t="shared" ref="FF74:FF82" si="131">_xlfn.T.INV.2T(0.05,999)</f>
        <v>1.9623414611334626</v>
      </c>
      <c r="FG74" s="4">
        <f t="shared" ref="FG74:FG82" si="132">_xlfn.T.INV.2T(0.01,999)</f>
        <v>2.5807596372676254</v>
      </c>
      <c r="FH74" s="1" t="str">
        <f t="shared" ref="FH74:FH93" si="133">IF(ABS(FD74)&gt;FF74,"Odrzucamy H0","NieodrzucamyH0")</f>
        <v>Odrzucamy H0</v>
      </c>
      <c r="FK74" s="1">
        <f t="shared" ref="FK74:FK82" si="134">EX74/$FG$61</f>
        <v>1.1870928274182639</v>
      </c>
      <c r="FL74" s="4">
        <f t="shared" ref="FL74:FL82" si="135">_xlfn.T.INV.2T(0.1,14)</f>
        <v>1.7613101357748921</v>
      </c>
      <c r="FM74" s="4">
        <f t="shared" ref="FM74:FM82" si="136">_xlfn.T.INV.2T(0.05,14)</f>
        <v>2.1447866879178044</v>
      </c>
      <c r="FN74" s="4">
        <f t="shared" ref="FN74:FN82" si="137">_xlfn.T.INV.2T(0.01,14)</f>
        <v>2.9768427343708348</v>
      </c>
      <c r="FO74" s="1" t="str">
        <f t="shared" ref="FO74:FO82" si="138">IF(ABS(FK74)&gt;FM74,"Odrzucamy H0","NieodrzucamyH0")</f>
        <v>NieodrzucamyH0</v>
      </c>
      <c r="FR74" s="35">
        <f t="shared" ref="FR74:FR82" si="139">COUNTIF(B74:EU74,"&gt;0")/150</f>
        <v>0.55333333333333334</v>
      </c>
      <c r="FS74" s="1">
        <f t="shared" ref="FS74:FS82" si="140">(SQRT(150)/0.5)*(FR74-0.5)</f>
        <v>1.306394529484362</v>
      </c>
      <c r="FT74" s="23">
        <f t="shared" ref="FT74:FT82" si="141">NORMSINV(1-0.05)</f>
        <v>1.6448536269514715</v>
      </c>
      <c r="FU74" s="23">
        <f t="shared" ref="FU74:FU82" si="142">NORMSINV(1-0.025)</f>
        <v>1.9599639845400536</v>
      </c>
      <c r="FV74" s="23">
        <f t="shared" ref="FV74:FV82" si="143">NORMSINV(1-0.005)</f>
        <v>2.5758293035488999</v>
      </c>
      <c r="FW74" s="1" t="str">
        <f t="shared" ref="FW74:FW93" si="144">IF(ABS(FS74)&gt;FU74,"Odrzucamy H0","NieodrzucamyH0")</f>
        <v>NieodrzucamyH0</v>
      </c>
      <c r="GA74" s="36">
        <f t="shared" ref="GA74:GA82" si="145">SQRT(150)*(FR74-$GC$62)/SQRT($GC$62*(1-$GC$62))</f>
        <v>1.5025460471114795</v>
      </c>
      <c r="GB74" s="23">
        <f t="shared" ref="GB74:GB82" si="146">NORMSINV(1-0.05)</f>
        <v>1.6448536269514715</v>
      </c>
      <c r="GC74" s="23">
        <f t="shared" ref="GC74:GC82" si="147">NORMSINV(1-0.025)</f>
        <v>1.9599639845400536</v>
      </c>
      <c r="GD74" s="23">
        <f t="shared" ref="GD74:GD82" si="148">NORMSINV(1-0.005)</f>
        <v>2.5758293035488999</v>
      </c>
      <c r="GE74" s="1" t="str">
        <f t="shared" ref="GE74:GE93" si="149">IF(ABS(GA74)&gt;GC74,"Odrzucamy H0","NieodrzucamyH0")</f>
        <v>NieodrzucamyH0</v>
      </c>
    </row>
    <row r="75" spans="1:187" x14ac:dyDescent="0.25">
      <c r="A75" s="12">
        <v>2</v>
      </c>
      <c r="B75" s="4">
        <f t="shared" ref="B75:BM75" si="150">B48-AVERAGE(B$31:B$45)</f>
        <v>-7.1955888072858989E-3</v>
      </c>
      <c r="C75" s="4">
        <f t="shared" si="150"/>
        <v>1.0844668763474074E-2</v>
      </c>
      <c r="D75" s="4">
        <f t="shared" si="150"/>
        <v>-3.4389506847767484E-3</v>
      </c>
      <c r="E75" s="4">
        <f t="shared" si="150"/>
        <v>-2.9934068447322638E-3</v>
      </c>
      <c r="F75" s="4">
        <f t="shared" si="150"/>
        <v>-8.9583848062824364E-3</v>
      </c>
      <c r="G75" s="4">
        <f t="shared" si="150"/>
        <v>7.6828823596213017E-3</v>
      </c>
      <c r="H75" s="4">
        <f t="shared" si="150"/>
        <v>-1.1127699189237596E-3</v>
      </c>
      <c r="I75" s="4">
        <f t="shared" si="150"/>
        <v>1.4046662034616223E-3</v>
      </c>
      <c r="J75" s="4">
        <f t="shared" si="150"/>
        <v>-1.2914373086562649E-2</v>
      </c>
      <c r="K75" s="4">
        <f t="shared" si="150"/>
        <v>6.5067526715842979E-3</v>
      </c>
      <c r="L75" s="4">
        <f t="shared" si="150"/>
        <v>-6.221979811831594E-3</v>
      </c>
      <c r="M75" s="4">
        <f t="shared" si="150"/>
        <v>-1.452046689242321E-3</v>
      </c>
      <c r="N75" s="4">
        <f t="shared" si="150"/>
        <v>5.6532315657385496E-4</v>
      </c>
      <c r="O75" s="4">
        <f t="shared" si="150"/>
        <v>1.3548063843937443E-3</v>
      </c>
      <c r="P75" s="4">
        <f t="shared" si="150"/>
        <v>-1.1548327234957908E-3</v>
      </c>
      <c r="Q75" s="4">
        <f t="shared" si="150"/>
        <v>4.4182715145175662E-3</v>
      </c>
      <c r="R75" s="4">
        <f t="shared" si="150"/>
        <v>1.5171000860479695E-2</v>
      </c>
      <c r="S75" s="4">
        <f t="shared" si="150"/>
        <v>-1.3831787006843947E-3</v>
      </c>
      <c r="T75" s="4">
        <f t="shared" si="150"/>
        <v>-4.1097342938510223E-2</v>
      </c>
      <c r="U75" s="4">
        <f t="shared" si="150"/>
        <v>-3.9613748282073043E-2</v>
      </c>
      <c r="V75" s="4">
        <f t="shared" si="150"/>
        <v>1.8392660402065199E-2</v>
      </c>
      <c r="W75" s="4">
        <f t="shared" si="150"/>
        <v>-4.4877912818123561E-3</v>
      </c>
      <c r="X75" s="4">
        <f t="shared" si="150"/>
        <v>-2.1606054475316508E-2</v>
      </c>
      <c r="Y75" s="4">
        <f t="shared" si="150"/>
        <v>3.0180249913486883E-3</v>
      </c>
      <c r="Z75" s="4">
        <f t="shared" si="150"/>
        <v>1.3431877265382801E-2</v>
      </c>
      <c r="AA75" s="4">
        <f t="shared" si="150"/>
        <v>1.5668053539321602E-2</v>
      </c>
      <c r="AB75" s="4">
        <f t="shared" si="150"/>
        <v>2.4439753255367763E-2</v>
      </c>
      <c r="AC75" s="4">
        <f t="shared" si="150"/>
        <v>-1.3769455743817476E-2</v>
      </c>
      <c r="AD75" s="4">
        <f t="shared" si="150"/>
        <v>-1.8628727926315009E-2</v>
      </c>
      <c r="AE75" s="4">
        <f t="shared" si="150"/>
        <v>4.8603643934923974E-4</v>
      </c>
      <c r="AF75" s="4">
        <f t="shared" si="150"/>
        <v>6.6064640995612128E-3</v>
      </c>
      <c r="AG75" s="4">
        <f t="shared" si="150"/>
        <v>7.6999135244413958E-3</v>
      </c>
      <c r="AH75" s="4">
        <f t="shared" si="150"/>
        <v>-1.0641442865845327E-2</v>
      </c>
      <c r="AI75" s="4">
        <f t="shared" si="150"/>
        <v>-8.6911413084634105E-3</v>
      </c>
      <c r="AJ75" s="4">
        <f t="shared" si="150"/>
        <v>-1.830811792591781E-2</v>
      </c>
      <c r="AK75" s="4">
        <f t="shared" si="150"/>
        <v>1.1140249655334125E-2</v>
      </c>
      <c r="AL75" s="4">
        <f t="shared" si="150"/>
        <v>-5.801911195336901E-3</v>
      </c>
      <c r="AM75" s="4">
        <f t="shared" si="150"/>
        <v>-1.2483010614675751E-2</v>
      </c>
      <c r="AN75" s="4">
        <f t="shared" si="150"/>
        <v>-1.3620837861323024E-2</v>
      </c>
      <c r="AO75" s="4">
        <f t="shared" si="150"/>
        <v>2.0286371858935042E-2</v>
      </c>
      <c r="AP75" s="4">
        <f t="shared" si="150"/>
        <v>2.6348704322004389E-2</v>
      </c>
      <c r="AQ75" s="4">
        <f t="shared" si="150"/>
        <v>1.7058034905537478E-2</v>
      </c>
      <c r="AR75" s="4">
        <f t="shared" si="150"/>
        <v>5.934843205011176E-3</v>
      </c>
      <c r="AS75" s="4">
        <f t="shared" si="150"/>
        <v>6.979111761228781E-3</v>
      </c>
      <c r="AT75" s="4">
        <f t="shared" si="150"/>
        <v>-7.7058084755729289E-3</v>
      </c>
      <c r="AU75" s="4">
        <f t="shared" si="150"/>
        <v>-4.776413059780789E-3</v>
      </c>
      <c r="AV75" s="4">
        <f t="shared" si="150"/>
        <v>1.6134292492636079E-2</v>
      </c>
      <c r="AW75" s="4">
        <f t="shared" si="150"/>
        <v>-3.6263268812950604E-3</v>
      </c>
      <c r="AX75" s="4">
        <f t="shared" si="150"/>
        <v>-1.0947477755189323E-2</v>
      </c>
      <c r="AY75" s="4">
        <f t="shared" si="150"/>
        <v>-9.0679617282158967E-3</v>
      </c>
      <c r="AZ75" s="4">
        <f t="shared" si="150"/>
        <v>-2.033246528511752E-4</v>
      </c>
      <c r="BA75" s="4">
        <f t="shared" si="150"/>
        <v>1.4830054223544444E-2</v>
      </c>
      <c r="BB75" s="4">
        <f t="shared" si="150"/>
        <v>-9.9370165762176985E-3</v>
      </c>
      <c r="BC75" s="4">
        <f t="shared" si="150"/>
        <v>-1.175399039532184E-2</v>
      </c>
      <c r="BD75" s="4">
        <f t="shared" si="150"/>
        <v>2.3429200882444413E-3</v>
      </c>
      <c r="BE75" s="4">
        <f t="shared" si="150"/>
        <v>1.8318841330459339E-2</v>
      </c>
      <c r="BF75" s="4">
        <f t="shared" si="150"/>
        <v>-1.0241274905183789E-2</v>
      </c>
      <c r="BG75" s="4">
        <f t="shared" si="150"/>
        <v>-8.4718323439835624E-3</v>
      </c>
      <c r="BH75" s="4">
        <f t="shared" si="150"/>
        <v>2.4775330070246532E-2</v>
      </c>
      <c r="BI75" s="4">
        <f t="shared" si="150"/>
        <v>-8.8957661398823655E-3</v>
      </c>
      <c r="BJ75" s="4">
        <f t="shared" si="150"/>
        <v>2.0854523554039764E-3</v>
      </c>
      <c r="BK75" s="4">
        <f t="shared" si="150"/>
        <v>1.3512526682906497E-2</v>
      </c>
      <c r="BL75" s="4">
        <f t="shared" si="150"/>
        <v>-5.793913129557432E-3</v>
      </c>
      <c r="BM75" s="4">
        <f t="shared" si="150"/>
        <v>-1.7645903575453353E-2</v>
      </c>
      <c r="BN75" s="4">
        <f t="shared" ref="BN75:DY75" si="151">BN48-AVERAGE(BN$31:BN$45)</f>
        <v>9.036598450195988E-4</v>
      </c>
      <c r="BO75" s="4">
        <f t="shared" si="151"/>
        <v>3.9890799462690297E-4</v>
      </c>
      <c r="BP75" s="4">
        <f t="shared" si="151"/>
        <v>6.7236366990888925E-4</v>
      </c>
      <c r="BQ75" s="4">
        <f t="shared" si="151"/>
        <v>-1.9503150103360543E-2</v>
      </c>
      <c r="BR75" s="4">
        <f t="shared" si="151"/>
        <v>-9.1379154836928184E-3</v>
      </c>
      <c r="BS75" s="4">
        <f t="shared" si="151"/>
        <v>1.3609923169057833E-2</v>
      </c>
      <c r="BT75" s="4">
        <f t="shared" si="151"/>
        <v>-1.1807483868816157E-2</v>
      </c>
      <c r="BU75" s="4">
        <f t="shared" si="151"/>
        <v>-2.6608541484687861E-3</v>
      </c>
      <c r="BV75" s="4">
        <f t="shared" si="151"/>
        <v>4.4741957135028352E-3</v>
      </c>
      <c r="BW75" s="4">
        <f t="shared" si="151"/>
        <v>-1.2533171662910344E-2</v>
      </c>
      <c r="BX75" s="4">
        <f t="shared" si="151"/>
        <v>-1.3454180181693452E-2</v>
      </c>
      <c r="BY75" s="4">
        <f t="shared" si="151"/>
        <v>3.491356240519581E-3</v>
      </c>
      <c r="BZ75" s="4">
        <f t="shared" si="151"/>
        <v>9.6631057562553448E-3</v>
      </c>
      <c r="CA75" s="4">
        <f t="shared" si="151"/>
        <v>1.9771691061906682E-4</v>
      </c>
      <c r="CB75" s="4">
        <f t="shared" si="151"/>
        <v>-9.4068400214564786E-3</v>
      </c>
      <c r="CC75" s="4">
        <f t="shared" si="151"/>
        <v>7.5245153990403249E-3</v>
      </c>
      <c r="CD75" s="4">
        <f t="shared" si="151"/>
        <v>2.5281278062986466E-3</v>
      </c>
      <c r="CE75" s="4">
        <f t="shared" si="151"/>
        <v>1.7075403678778103E-3</v>
      </c>
      <c r="CF75" s="4">
        <f t="shared" si="151"/>
        <v>-1.0278769090971775E-2</v>
      </c>
      <c r="CG75" s="4">
        <f t="shared" si="151"/>
        <v>-5.8717892877064356E-3</v>
      </c>
      <c r="CH75" s="4">
        <f t="shared" si="151"/>
        <v>2.0775464913603818E-2</v>
      </c>
      <c r="CI75" s="4">
        <f t="shared" si="151"/>
        <v>-1.02413732001886E-3</v>
      </c>
      <c r="CJ75" s="4">
        <f t="shared" si="151"/>
        <v>-4.7263639178236417E-3</v>
      </c>
      <c r="CK75" s="4">
        <f t="shared" si="151"/>
        <v>2.1371031535174527E-3</v>
      </c>
      <c r="CL75" s="4">
        <f t="shared" si="151"/>
        <v>1.7126116547323794E-2</v>
      </c>
      <c r="CM75" s="4">
        <f t="shared" si="151"/>
        <v>-9.0095740805638683E-4</v>
      </c>
      <c r="CN75" s="4">
        <f t="shared" si="151"/>
        <v>1.6278566891465288E-2</v>
      </c>
      <c r="CO75" s="4">
        <f t="shared" si="151"/>
        <v>1.4296703958987652E-2</v>
      </c>
      <c r="CP75" s="4">
        <f t="shared" si="151"/>
        <v>-8.794470188529746E-3</v>
      </c>
      <c r="CQ75" s="4">
        <f t="shared" si="151"/>
        <v>-1.2630059874112684E-2</v>
      </c>
      <c r="CR75" s="4">
        <f t="shared" si="151"/>
        <v>-2.916500303877291E-2</v>
      </c>
      <c r="CS75" s="4">
        <f t="shared" si="151"/>
        <v>2.86353257328564E-2</v>
      </c>
      <c r="CT75" s="4">
        <f t="shared" si="151"/>
        <v>-1.5557227317075227E-3</v>
      </c>
      <c r="CU75" s="4">
        <f t="shared" si="151"/>
        <v>-4.7992002046361006E-3</v>
      </c>
      <c r="CV75" s="4">
        <f t="shared" si="151"/>
        <v>-1.6307157217172689E-2</v>
      </c>
      <c r="CW75" s="4">
        <f t="shared" si="151"/>
        <v>-8.4595138130399653E-3</v>
      </c>
      <c r="CX75" s="4">
        <f t="shared" si="151"/>
        <v>5.049052703296579E-3</v>
      </c>
      <c r="CY75" s="4">
        <f t="shared" si="151"/>
        <v>-4.2932521834030219E-3</v>
      </c>
      <c r="CZ75" s="4">
        <f t="shared" si="151"/>
        <v>-1.2672339167818722E-3</v>
      </c>
      <c r="DA75" s="4">
        <f t="shared" si="151"/>
        <v>-1.1445394354043237E-3</v>
      </c>
      <c r="DB75" s="4">
        <f t="shared" si="151"/>
        <v>1.6010686310596853E-2</v>
      </c>
      <c r="DC75" s="4">
        <f t="shared" si="151"/>
        <v>5.3485783292687664E-3</v>
      </c>
      <c r="DD75" s="4">
        <f t="shared" si="151"/>
        <v>2.4404832511071377E-2</v>
      </c>
      <c r="DE75" s="4">
        <f t="shared" si="151"/>
        <v>-1.5125089735372736E-2</v>
      </c>
      <c r="DF75" s="4">
        <f t="shared" si="151"/>
        <v>-3.7868725442306277E-3</v>
      </c>
      <c r="DG75" s="4">
        <f t="shared" si="151"/>
        <v>-2.0484707712209664E-2</v>
      </c>
      <c r="DH75" s="4">
        <f t="shared" si="151"/>
        <v>1.5780693382939106E-2</v>
      </c>
      <c r="DI75" s="4">
        <f t="shared" si="151"/>
        <v>5.3285276115845395E-3</v>
      </c>
      <c r="DJ75" s="4">
        <f t="shared" si="151"/>
        <v>-3.0557215867333693E-3</v>
      </c>
      <c r="DK75" s="4">
        <f t="shared" si="151"/>
        <v>-2.1527904098175538E-2</v>
      </c>
      <c r="DL75" s="4">
        <f t="shared" si="151"/>
        <v>1.7755392496835668E-2</v>
      </c>
      <c r="DM75" s="4">
        <f t="shared" si="151"/>
        <v>9.7916104730495016E-3</v>
      </c>
      <c r="DN75" s="4">
        <f t="shared" si="151"/>
        <v>-2.1016728762319721E-3</v>
      </c>
      <c r="DO75" s="4">
        <f t="shared" si="151"/>
        <v>8.519869722178039E-3</v>
      </c>
      <c r="DP75" s="4">
        <f t="shared" si="151"/>
        <v>-7.7547727512944364E-4</v>
      </c>
      <c r="DQ75" s="4">
        <f t="shared" si="151"/>
        <v>-9.6235756005066952E-4</v>
      </c>
      <c r="DR75" s="4">
        <f t="shared" si="151"/>
        <v>2.9628363472060152E-3</v>
      </c>
      <c r="DS75" s="4">
        <f t="shared" si="151"/>
        <v>5.2435189747743532E-3</v>
      </c>
      <c r="DT75" s="4">
        <f t="shared" si="151"/>
        <v>-3.4859550535279436E-3</v>
      </c>
      <c r="DU75" s="4">
        <f t="shared" si="151"/>
        <v>-1.2992864449340603E-2</v>
      </c>
      <c r="DV75" s="4">
        <f t="shared" si="151"/>
        <v>1.069386020533053E-2</v>
      </c>
      <c r="DW75" s="4">
        <f t="shared" si="151"/>
        <v>4.0425060237862884E-3</v>
      </c>
      <c r="DX75" s="4">
        <f t="shared" si="151"/>
        <v>6.6440088782469559E-3</v>
      </c>
      <c r="DY75" s="4">
        <f t="shared" si="151"/>
        <v>-1.4160695257154389E-2</v>
      </c>
      <c r="DZ75" s="4">
        <f t="shared" ref="DZ75:EU75" si="152">DZ48-AVERAGE(DZ$31:DZ$45)</f>
        <v>-6.2742103320525718E-3</v>
      </c>
      <c r="EA75" s="4">
        <f t="shared" si="152"/>
        <v>1.4711108269470983E-2</v>
      </c>
      <c r="EB75" s="4">
        <f t="shared" si="152"/>
        <v>2.1860433596286484E-3</v>
      </c>
      <c r="EC75" s="4">
        <f t="shared" si="152"/>
        <v>-8.2327099178817961E-3</v>
      </c>
      <c r="ED75" s="4">
        <f t="shared" si="152"/>
        <v>-3.8573019699905523E-3</v>
      </c>
      <c r="EE75" s="4">
        <f t="shared" si="152"/>
        <v>6.7863659354711926E-3</v>
      </c>
      <c r="EF75" s="4">
        <f t="shared" si="152"/>
        <v>-2.5730152138459289E-3</v>
      </c>
      <c r="EG75" s="4">
        <f t="shared" si="152"/>
        <v>-3.4699509963045882E-3</v>
      </c>
      <c r="EH75" s="4">
        <f t="shared" si="152"/>
        <v>2.9484298269104162E-3</v>
      </c>
      <c r="EI75" s="4">
        <f t="shared" si="152"/>
        <v>-3.6015274188717938E-3</v>
      </c>
      <c r="EJ75" s="4">
        <f t="shared" si="152"/>
        <v>-1.3021292627043601E-2</v>
      </c>
      <c r="EK75" s="4">
        <f t="shared" si="152"/>
        <v>5.7119336220714896E-3</v>
      </c>
      <c r="EL75" s="4">
        <f t="shared" si="152"/>
        <v>1.1436192422417312E-2</v>
      </c>
      <c r="EM75" s="4">
        <f t="shared" si="152"/>
        <v>1.224242167090577E-3</v>
      </c>
      <c r="EN75" s="4">
        <f t="shared" si="152"/>
        <v>-1.8957812939526513E-3</v>
      </c>
      <c r="EO75" s="4">
        <f t="shared" si="152"/>
        <v>2.8104709742967295E-3</v>
      </c>
      <c r="EP75" s="4">
        <f t="shared" si="152"/>
        <v>1.7790244335028498E-2</v>
      </c>
      <c r="EQ75" s="4">
        <f t="shared" si="152"/>
        <v>3.7102259297442687E-3</v>
      </c>
      <c r="ER75" s="4">
        <f t="shared" si="152"/>
        <v>-2.1058454473271704E-3</v>
      </c>
      <c r="ES75" s="4">
        <f t="shared" si="152"/>
        <v>-1.8106798121598673E-3</v>
      </c>
      <c r="ET75" s="4">
        <f t="shared" si="152"/>
        <v>-1.3527706573092333E-2</v>
      </c>
      <c r="EU75" s="4">
        <f t="shared" si="152"/>
        <v>-4.225475135224495E-3</v>
      </c>
      <c r="EX75" s="4">
        <f t="shared" si="78"/>
        <v>-3.2445913887305621E-4</v>
      </c>
      <c r="EY75" s="4">
        <f>SUM(EX73:EX75)</f>
        <v>1.4423094603874321E-2</v>
      </c>
      <c r="FC75" s="4">
        <f t="shared" si="125"/>
        <v>1.2046937258695389E-2</v>
      </c>
      <c r="FD75" s="1">
        <f t="shared" si="129"/>
        <v>-0.32985949688090332</v>
      </c>
      <c r="FE75" s="4">
        <f t="shared" si="130"/>
        <v>1.6463803454274908</v>
      </c>
      <c r="FF75" s="4">
        <f t="shared" si="131"/>
        <v>1.9623414611334626</v>
      </c>
      <c r="FG75" s="4">
        <f t="shared" si="132"/>
        <v>2.5807596372676254</v>
      </c>
      <c r="FH75" s="1" t="str">
        <f t="shared" si="133"/>
        <v>NieodrzucamyH0</v>
      </c>
      <c r="FK75" s="1">
        <f t="shared" si="134"/>
        <v>-6.3896611307839635E-2</v>
      </c>
      <c r="FL75" s="4">
        <f t="shared" si="135"/>
        <v>1.7613101357748921</v>
      </c>
      <c r="FM75" s="4">
        <f t="shared" si="136"/>
        <v>2.1447866879178044</v>
      </c>
      <c r="FN75" s="4">
        <f t="shared" si="137"/>
        <v>2.9768427343708348</v>
      </c>
      <c r="FO75" s="1" t="str">
        <f t="shared" si="138"/>
        <v>NieodrzucamyH0</v>
      </c>
      <c r="FR75" s="35">
        <f t="shared" si="139"/>
        <v>0.46666666666666667</v>
      </c>
      <c r="FS75" s="1">
        <f t="shared" si="140"/>
        <v>-0.81649658092772581</v>
      </c>
      <c r="FT75" s="24">
        <f t="shared" si="141"/>
        <v>1.6448536269514715</v>
      </c>
      <c r="FU75" s="24">
        <f t="shared" si="142"/>
        <v>1.9599639845400536</v>
      </c>
      <c r="FV75" s="24">
        <f t="shared" si="143"/>
        <v>2.5758293035488999</v>
      </c>
      <c r="FW75" s="1" t="str">
        <f t="shared" si="144"/>
        <v>NieodrzucamyH0</v>
      </c>
      <c r="GA75" s="36">
        <f t="shared" si="145"/>
        <v>-0.62061684554604546</v>
      </c>
      <c r="GB75" s="24">
        <f t="shared" si="146"/>
        <v>1.6448536269514715</v>
      </c>
      <c r="GC75" s="24">
        <f t="shared" si="147"/>
        <v>1.9599639845400536</v>
      </c>
      <c r="GD75" s="24">
        <f t="shared" si="148"/>
        <v>2.5758293035488999</v>
      </c>
      <c r="GE75" s="1" t="str">
        <f t="shared" si="149"/>
        <v>NieodrzucamyH0</v>
      </c>
    </row>
    <row r="76" spans="1:187" x14ac:dyDescent="0.25">
      <c r="A76" s="12">
        <v>3</v>
      </c>
      <c r="B76" s="4">
        <f t="shared" ref="B76:BM76" si="153">B49-AVERAGE(B$31:B$45)</f>
        <v>-7.2672466006437203E-3</v>
      </c>
      <c r="C76" s="4">
        <f t="shared" si="153"/>
        <v>1.0839926397698129E-2</v>
      </c>
      <c r="D76" s="4">
        <f t="shared" si="153"/>
        <v>-3.4492524356229638E-3</v>
      </c>
      <c r="E76" s="4">
        <f t="shared" si="153"/>
        <v>-3.0246173439468019E-3</v>
      </c>
      <c r="F76" s="4">
        <f t="shared" si="153"/>
        <v>-9.225855281872173E-3</v>
      </c>
      <c r="G76" s="4">
        <f t="shared" si="153"/>
        <v>7.6628676422382707E-3</v>
      </c>
      <c r="H76" s="4">
        <f t="shared" si="153"/>
        <v>3.1193515328092378E-2</v>
      </c>
      <c r="I76" s="4">
        <f t="shared" si="153"/>
        <v>1.3548615088651416E-3</v>
      </c>
      <c r="J76" s="4">
        <f t="shared" si="153"/>
        <v>-3.1488403752542235E-2</v>
      </c>
      <c r="K76" s="4">
        <f t="shared" si="153"/>
        <v>6.4991610047944737E-3</v>
      </c>
      <c r="L76" s="4">
        <f t="shared" si="153"/>
        <v>-6.2277032344224149E-3</v>
      </c>
      <c r="M76" s="4">
        <f t="shared" si="153"/>
        <v>-1.4625001326306684E-3</v>
      </c>
      <c r="N76" s="4">
        <f t="shared" si="153"/>
        <v>5.6517390340285337E-4</v>
      </c>
      <c r="O76" s="4">
        <f t="shared" si="153"/>
        <v>1.3075041700036181E-3</v>
      </c>
      <c r="P76" s="4">
        <f t="shared" si="153"/>
        <v>1.5606699597427658E-2</v>
      </c>
      <c r="Q76" s="4">
        <f t="shared" si="153"/>
        <v>4.3767130967546294E-3</v>
      </c>
      <c r="R76" s="4">
        <f t="shared" si="153"/>
        <v>1.5010962922371102E-2</v>
      </c>
      <c r="S76" s="4">
        <f t="shared" si="153"/>
        <v>-1.3832467599101594E-3</v>
      </c>
      <c r="T76" s="4">
        <f t="shared" si="153"/>
        <v>-4.1496916217287363E-2</v>
      </c>
      <c r="U76" s="4">
        <f t="shared" si="153"/>
        <v>-3.988714902498542E-2</v>
      </c>
      <c r="V76" s="4">
        <f t="shared" si="153"/>
        <v>1.8297393463518399E-2</v>
      </c>
      <c r="W76" s="4">
        <f t="shared" si="153"/>
        <v>-3.1532566193346184E-2</v>
      </c>
      <c r="X76" s="4">
        <f t="shared" si="153"/>
        <v>-2.2048150765795558E-2</v>
      </c>
      <c r="Y76" s="4">
        <f t="shared" si="153"/>
        <v>3.5839216818213004E-2</v>
      </c>
      <c r="Z76" s="4">
        <f t="shared" si="153"/>
        <v>1.3353050429010081E-2</v>
      </c>
      <c r="AA76" s="4">
        <f t="shared" si="153"/>
        <v>1.5310993674725343E-2</v>
      </c>
      <c r="AB76" s="4">
        <f t="shared" si="153"/>
        <v>2.4138787102381876E-2</v>
      </c>
      <c r="AC76" s="4">
        <f t="shared" si="153"/>
        <v>-1.3985779405484689E-2</v>
      </c>
      <c r="AD76" s="4">
        <f t="shared" si="153"/>
        <v>-1.9409990216173945E-2</v>
      </c>
      <c r="AE76" s="4">
        <f t="shared" si="153"/>
        <v>1.0104929336363904E-2</v>
      </c>
      <c r="AF76" s="4">
        <f t="shared" si="153"/>
        <v>6.5835295006203953E-3</v>
      </c>
      <c r="AG76" s="4">
        <f t="shared" si="153"/>
        <v>7.6975202207433006E-3</v>
      </c>
      <c r="AH76" s="4">
        <f t="shared" si="153"/>
        <v>-1.0683929814702647E-2</v>
      </c>
      <c r="AI76" s="4">
        <f t="shared" si="153"/>
        <v>-8.7187337070428143E-3</v>
      </c>
      <c r="AJ76" s="4">
        <f t="shared" si="153"/>
        <v>-1.8484124890695605E-2</v>
      </c>
      <c r="AK76" s="4">
        <f t="shared" si="153"/>
        <v>1.1105236262707919E-2</v>
      </c>
      <c r="AL76" s="4">
        <f t="shared" si="153"/>
        <v>-1.0960159487465154E-2</v>
      </c>
      <c r="AM76" s="4">
        <f t="shared" si="153"/>
        <v>-1.2546642007976519E-2</v>
      </c>
      <c r="AN76" s="4">
        <f t="shared" si="153"/>
        <v>-2.6941652628091933E-2</v>
      </c>
      <c r="AO76" s="4">
        <f t="shared" si="153"/>
        <v>2.0196124007865295E-2</v>
      </c>
      <c r="AP76" s="4">
        <f t="shared" si="153"/>
        <v>2.5825929270701639E-2</v>
      </c>
      <c r="AQ76" s="4">
        <f t="shared" si="153"/>
        <v>1.6970114738051021E-2</v>
      </c>
      <c r="AR76" s="4">
        <f t="shared" si="153"/>
        <v>5.9088060791715408E-3</v>
      </c>
      <c r="AS76" s="4">
        <f t="shared" si="153"/>
        <v>6.6088738337470553E-3</v>
      </c>
      <c r="AT76" s="4">
        <f t="shared" si="153"/>
        <v>-4.3136654245124568E-3</v>
      </c>
      <c r="AU76" s="4">
        <f t="shared" si="153"/>
        <v>-4.7764745411553265E-3</v>
      </c>
      <c r="AV76" s="4">
        <f t="shared" si="153"/>
        <v>1.6046240833209876E-2</v>
      </c>
      <c r="AW76" s="4">
        <f t="shared" si="153"/>
        <v>-3.6290231675651869E-3</v>
      </c>
      <c r="AX76" s="4">
        <f t="shared" si="153"/>
        <v>-1.106865280918793E-2</v>
      </c>
      <c r="AY76" s="4">
        <f t="shared" si="153"/>
        <v>-1.0490505627272051E-2</v>
      </c>
      <c r="AZ76" s="4">
        <f t="shared" si="153"/>
        <v>-2.0566838596003086E-4</v>
      </c>
      <c r="BA76" s="4">
        <f t="shared" si="153"/>
        <v>1.6170552215971752E-2</v>
      </c>
      <c r="BB76" s="4">
        <f t="shared" si="153"/>
        <v>-9.9982614577586171E-3</v>
      </c>
      <c r="BC76" s="4">
        <f t="shared" si="153"/>
        <v>-3.315789905847541E-2</v>
      </c>
      <c r="BD76" s="4">
        <f t="shared" si="153"/>
        <v>2.3174616393879998E-3</v>
      </c>
      <c r="BE76" s="4">
        <f t="shared" si="153"/>
        <v>1.8309181600484819E-2</v>
      </c>
      <c r="BF76" s="4">
        <f t="shared" si="153"/>
        <v>-1.0318297646031111E-2</v>
      </c>
      <c r="BG76" s="4">
        <f t="shared" si="153"/>
        <v>-8.5112531705978291E-3</v>
      </c>
      <c r="BH76" s="4">
        <f t="shared" si="153"/>
        <v>2.4744920353768546E-2</v>
      </c>
      <c r="BI76" s="4">
        <f t="shared" si="153"/>
        <v>9.4179396025983828E-3</v>
      </c>
      <c r="BJ76" s="4">
        <f t="shared" si="153"/>
        <v>2.0847557064539372E-3</v>
      </c>
      <c r="BK76" s="4">
        <f t="shared" si="153"/>
        <v>1.3350083851711768E-2</v>
      </c>
      <c r="BL76" s="4">
        <f t="shared" si="153"/>
        <v>-5.7948409889703846E-3</v>
      </c>
      <c r="BM76" s="4">
        <f t="shared" si="153"/>
        <v>-1.777140716880515E-2</v>
      </c>
      <c r="BN76" s="4">
        <f t="shared" ref="BN76:DY76" si="154">BN49-AVERAGE(BN$31:BN$45)</f>
        <v>7.5074575408140901E-4</v>
      </c>
      <c r="BO76" s="4">
        <f t="shared" si="154"/>
        <v>3.6925979872825566E-4</v>
      </c>
      <c r="BP76" s="4">
        <f t="shared" si="154"/>
        <v>-7.337371299526961E-3</v>
      </c>
      <c r="BQ76" s="4">
        <f t="shared" si="154"/>
        <v>-2.0012070167770145E-2</v>
      </c>
      <c r="BR76" s="4">
        <f t="shared" si="154"/>
        <v>-4.7825589860465714E-2</v>
      </c>
      <c r="BS76" s="4">
        <f t="shared" si="154"/>
        <v>1.3428734839026318E-2</v>
      </c>
      <c r="BT76" s="4">
        <f t="shared" si="154"/>
        <v>-1.1807504332056542E-2</v>
      </c>
      <c r="BU76" s="4">
        <f t="shared" si="154"/>
        <v>-2.6710852699232597E-3</v>
      </c>
      <c r="BV76" s="4">
        <f t="shared" si="154"/>
        <v>4.4540865205845862E-3</v>
      </c>
      <c r="BW76" s="4">
        <f t="shared" si="154"/>
        <v>-1.3679737094614199E-2</v>
      </c>
      <c r="BX76" s="4">
        <f t="shared" si="154"/>
        <v>-1.3294166467090109E-3</v>
      </c>
      <c r="BY76" s="4">
        <f t="shared" si="154"/>
        <v>3.4908162268974009E-3</v>
      </c>
      <c r="BZ76" s="4">
        <f t="shared" si="154"/>
        <v>9.585368521373136E-3</v>
      </c>
      <c r="CA76" s="4">
        <f t="shared" si="154"/>
        <v>1.7181128708163452E-4</v>
      </c>
      <c r="CB76" s="4">
        <f t="shared" si="154"/>
        <v>-9.4361249190459476E-3</v>
      </c>
      <c r="CC76" s="4">
        <f t="shared" si="154"/>
        <v>7.5228987854896508E-3</v>
      </c>
      <c r="CD76" s="4">
        <f t="shared" si="154"/>
        <v>2.5062661087752692E-3</v>
      </c>
      <c r="CE76" s="4">
        <f t="shared" si="154"/>
        <v>1.1645037479347756E-2</v>
      </c>
      <c r="CF76" s="4">
        <f t="shared" si="154"/>
        <v>-1.0471372759975429E-2</v>
      </c>
      <c r="CG76" s="4">
        <f t="shared" si="154"/>
        <v>-5.5636995849725764E-2</v>
      </c>
      <c r="CH76" s="4">
        <f t="shared" si="154"/>
        <v>2.0461363565546158E-2</v>
      </c>
      <c r="CI76" s="4">
        <f t="shared" si="154"/>
        <v>-1.0658989115652443E-3</v>
      </c>
      <c r="CJ76" s="4">
        <f t="shared" si="154"/>
        <v>-4.7277055619944254E-3</v>
      </c>
      <c r="CK76" s="4">
        <f t="shared" si="154"/>
        <v>2.1370821347787791E-3</v>
      </c>
      <c r="CL76" s="4">
        <f t="shared" si="154"/>
        <v>1.6633352014492404E-2</v>
      </c>
      <c r="CM76" s="4">
        <f t="shared" si="154"/>
        <v>-1.5559720986550153E-2</v>
      </c>
      <c r="CN76" s="4">
        <f t="shared" si="154"/>
        <v>1.6272103568984963E-2</v>
      </c>
      <c r="CO76" s="4">
        <f t="shared" si="154"/>
        <v>1.427345664148021E-2</v>
      </c>
      <c r="CP76" s="4">
        <f t="shared" si="154"/>
        <v>-8.8310252870908122E-3</v>
      </c>
      <c r="CQ76" s="4">
        <f t="shared" si="154"/>
        <v>-1.2720431341499954E-2</v>
      </c>
      <c r="CR76" s="4">
        <f t="shared" si="154"/>
        <v>-2.9413445345024238E-2</v>
      </c>
      <c r="CS76" s="4">
        <f t="shared" si="154"/>
        <v>2.8257316063994439E-2</v>
      </c>
      <c r="CT76" s="4">
        <f t="shared" si="154"/>
        <v>-1.505943314188285E-2</v>
      </c>
      <c r="CU76" s="4">
        <f t="shared" si="154"/>
        <v>-4.8030224240437156E-3</v>
      </c>
      <c r="CV76" s="4">
        <f t="shared" si="154"/>
        <v>1.8952464130004062E-2</v>
      </c>
      <c r="CW76" s="4">
        <f t="shared" si="154"/>
        <v>-8.7842445216633046E-3</v>
      </c>
      <c r="CX76" s="4">
        <f t="shared" si="154"/>
        <v>5.0235449061216565E-3</v>
      </c>
      <c r="CY76" s="4">
        <f t="shared" si="154"/>
        <v>-4.3088135091520138E-3</v>
      </c>
      <c r="CZ76" s="4">
        <f t="shared" si="154"/>
        <v>-1.3793889172077287E-3</v>
      </c>
      <c r="DA76" s="4">
        <f t="shared" si="154"/>
        <v>-1.6515805614575746E-3</v>
      </c>
      <c r="DB76" s="4">
        <f t="shared" si="154"/>
        <v>3.2031740013418533E-2</v>
      </c>
      <c r="DC76" s="4">
        <f t="shared" si="154"/>
        <v>5.3478485492743583E-3</v>
      </c>
      <c r="DD76" s="4">
        <f t="shared" si="154"/>
        <v>2.3984830298368259E-2</v>
      </c>
      <c r="DE76" s="4">
        <f t="shared" si="154"/>
        <v>-1.519884673353992E-2</v>
      </c>
      <c r="DF76" s="4">
        <f t="shared" si="154"/>
        <v>-3.8105304283541797E-3</v>
      </c>
      <c r="DG76" s="4">
        <f t="shared" si="154"/>
        <v>-2.076010203427554E-2</v>
      </c>
      <c r="DH76" s="4">
        <f t="shared" si="154"/>
        <v>1.5646863244755321E-2</v>
      </c>
      <c r="DI76" s="4">
        <f t="shared" si="154"/>
        <v>-1.5979717892320836E-2</v>
      </c>
      <c r="DJ76" s="4">
        <f t="shared" si="154"/>
        <v>-3.0574705828631862E-3</v>
      </c>
      <c r="DK76" s="4">
        <f t="shared" si="154"/>
        <v>-2.3996597714114328E-2</v>
      </c>
      <c r="DL76" s="4">
        <f t="shared" si="154"/>
        <v>1.77183139126901E-2</v>
      </c>
      <c r="DM76" s="4">
        <f t="shared" si="154"/>
        <v>9.6371523454088399E-3</v>
      </c>
      <c r="DN76" s="4">
        <f t="shared" si="154"/>
        <v>-2.1099691740603639E-3</v>
      </c>
      <c r="DO76" s="4">
        <f t="shared" si="154"/>
        <v>8.510475469538625E-3</v>
      </c>
      <c r="DP76" s="4">
        <f t="shared" si="154"/>
        <v>-1.1165253480050312E-3</v>
      </c>
      <c r="DQ76" s="4">
        <f t="shared" si="154"/>
        <v>-4.1252324963059195E-3</v>
      </c>
      <c r="DR76" s="4">
        <f t="shared" si="154"/>
        <v>2.9627554163704694E-3</v>
      </c>
      <c r="DS76" s="4">
        <f t="shared" si="154"/>
        <v>5.2302232222814502E-3</v>
      </c>
      <c r="DT76" s="4">
        <f t="shared" si="154"/>
        <v>-3.4933223211051348E-3</v>
      </c>
      <c r="DU76" s="4">
        <f t="shared" si="154"/>
        <v>-1.3071947118641103E-2</v>
      </c>
      <c r="DV76" s="4">
        <f t="shared" si="154"/>
        <v>1.0692695898864098E-2</v>
      </c>
      <c r="DW76" s="4">
        <f t="shared" si="154"/>
        <v>4.0127700138636088E-3</v>
      </c>
      <c r="DX76" s="4">
        <f t="shared" si="154"/>
        <v>9.8087569691782707E-3</v>
      </c>
      <c r="DY76" s="4">
        <f t="shared" si="154"/>
        <v>-1.4516672157748822E-2</v>
      </c>
      <c r="DZ76" s="4">
        <f t="shared" ref="DZ76:EU76" si="155">DZ49-AVERAGE(DZ$31:DZ$45)</f>
        <v>-3.0212345784285728E-2</v>
      </c>
      <c r="EA76" s="4">
        <f t="shared" si="155"/>
        <v>1.452568690190845E-2</v>
      </c>
      <c r="EB76" s="4">
        <f t="shared" si="155"/>
        <v>2.1388525388151801E-3</v>
      </c>
      <c r="EC76" s="4">
        <f t="shared" si="155"/>
        <v>-8.2397545418698322E-3</v>
      </c>
      <c r="ED76" s="4">
        <f t="shared" si="155"/>
        <v>-3.8734358846758709E-3</v>
      </c>
      <c r="EE76" s="4">
        <f t="shared" si="155"/>
        <v>6.218472917831383E-3</v>
      </c>
      <c r="EF76" s="4">
        <f t="shared" si="155"/>
        <v>-2.2327351727957558E-2</v>
      </c>
      <c r="EG76" s="4">
        <f t="shared" si="155"/>
        <v>-3.5022512397446764E-3</v>
      </c>
      <c r="EH76" s="4">
        <f t="shared" si="155"/>
        <v>2.9443617626349178E-3</v>
      </c>
      <c r="EI76" s="4">
        <f t="shared" si="155"/>
        <v>-3.6024057496933512E-3</v>
      </c>
      <c r="EJ76" s="4">
        <f t="shared" si="155"/>
        <v>-1.3116505688589134E-2</v>
      </c>
      <c r="EK76" s="4">
        <f t="shared" si="155"/>
        <v>5.7114070014469519E-3</v>
      </c>
      <c r="EL76" s="4">
        <f t="shared" si="155"/>
        <v>1.1352318964973069E-2</v>
      </c>
      <c r="EM76" s="4">
        <f t="shared" si="155"/>
        <v>-4.5714959439190177E-3</v>
      </c>
      <c r="EN76" s="4">
        <f t="shared" si="155"/>
        <v>-1.9328000434069596E-3</v>
      </c>
      <c r="EO76" s="4">
        <f t="shared" si="155"/>
        <v>-4.0070720495289938E-2</v>
      </c>
      <c r="EP76" s="4">
        <f t="shared" si="155"/>
        <v>1.7689979890465269E-2</v>
      </c>
      <c r="EQ76" s="4">
        <f t="shared" si="155"/>
        <v>3.6752715821246036E-3</v>
      </c>
      <c r="ER76" s="4">
        <f t="shared" si="155"/>
        <v>-2.1058724601583992E-3</v>
      </c>
      <c r="ES76" s="4">
        <f t="shared" si="155"/>
        <v>-1.8114977349433094E-3</v>
      </c>
      <c r="ET76" s="4">
        <f t="shared" si="155"/>
        <v>-1.4235611285610955E-2</v>
      </c>
      <c r="EU76" s="4">
        <f t="shared" si="155"/>
        <v>7.3803296831549759E-3</v>
      </c>
      <c r="EX76" s="4">
        <f t="shared" si="78"/>
        <v>-1.2777045972009568E-3</v>
      </c>
      <c r="EY76" s="4">
        <f>SUM(EX73:EX76)</f>
        <v>1.3145390006673365E-2</v>
      </c>
      <c r="FC76" s="4">
        <f t="shared" si="125"/>
        <v>1.5866382177555139E-2</v>
      </c>
      <c r="FD76" s="1">
        <f t="shared" si="129"/>
        <v>-0.98627534308924514</v>
      </c>
      <c r="FE76" s="4">
        <f t="shared" si="130"/>
        <v>1.6463803454274908</v>
      </c>
      <c r="FF76" s="4">
        <f t="shared" si="131"/>
        <v>1.9623414611334626</v>
      </c>
      <c r="FG76" s="4">
        <f t="shared" si="132"/>
        <v>2.5807596372676254</v>
      </c>
      <c r="FH76" s="1" t="str">
        <f t="shared" si="133"/>
        <v>NieodrzucamyH0</v>
      </c>
      <c r="FK76" s="1">
        <f t="shared" si="134"/>
        <v>-0.2516218045118192</v>
      </c>
      <c r="FL76" s="4">
        <f t="shared" si="135"/>
        <v>1.7613101357748921</v>
      </c>
      <c r="FM76" s="4">
        <f t="shared" si="136"/>
        <v>2.1447866879178044</v>
      </c>
      <c r="FN76" s="4">
        <f t="shared" si="137"/>
        <v>2.9768427343708348</v>
      </c>
      <c r="FO76" s="1" t="str">
        <f t="shared" si="138"/>
        <v>NieodrzucamyH0</v>
      </c>
      <c r="FR76" s="35">
        <f t="shared" si="139"/>
        <v>0.47333333333333333</v>
      </c>
      <c r="FS76" s="1">
        <f t="shared" si="140"/>
        <v>-0.65319726474218098</v>
      </c>
      <c r="FT76" s="24">
        <f t="shared" si="141"/>
        <v>1.6448536269514715</v>
      </c>
      <c r="FU76" s="24">
        <f t="shared" si="142"/>
        <v>1.9599639845400536</v>
      </c>
      <c r="FV76" s="24">
        <f t="shared" si="143"/>
        <v>2.5758293035488999</v>
      </c>
      <c r="FW76" s="1" t="str">
        <f t="shared" si="144"/>
        <v>NieodrzucamyH0</v>
      </c>
      <c r="GA76" s="36">
        <f>SQRT(150)*(FR76-$GC$62)/SQRT($GC$62*(1-$GC$62))</f>
        <v>-0.45729662303392843</v>
      </c>
      <c r="GB76" s="24">
        <f t="shared" si="146"/>
        <v>1.6448536269514715</v>
      </c>
      <c r="GC76" s="24">
        <f t="shared" si="147"/>
        <v>1.9599639845400536</v>
      </c>
      <c r="GD76" s="24">
        <f t="shared" si="148"/>
        <v>2.5758293035488999</v>
      </c>
      <c r="GE76" s="1" t="str">
        <f t="shared" si="149"/>
        <v>NieodrzucamyH0</v>
      </c>
    </row>
    <row r="77" spans="1:187" x14ac:dyDescent="0.25">
      <c r="A77" s="12">
        <v>4</v>
      </c>
      <c r="B77" s="4">
        <f t="shared" ref="B77:BM77" si="156">B50-AVERAGE(B$31:B$45)</f>
        <v>-3.0219050188261924E-2</v>
      </c>
      <c r="C77" s="4">
        <f t="shared" si="156"/>
        <v>6.567815326446147E-2</v>
      </c>
      <c r="D77" s="4">
        <f t="shared" si="156"/>
        <v>-3.4596206360889429E-3</v>
      </c>
      <c r="E77" s="4">
        <f t="shared" si="156"/>
        <v>-3.0561795135295739E-3</v>
      </c>
      <c r="F77" s="4">
        <f t="shared" si="156"/>
        <v>-9.5022944863720864E-3</v>
      </c>
      <c r="G77" s="4">
        <f t="shared" si="156"/>
        <v>-2.6781750735681599E-2</v>
      </c>
      <c r="H77" s="4">
        <f t="shared" si="156"/>
        <v>-1.2807077325252382E-2</v>
      </c>
      <c r="I77" s="4">
        <f t="shared" si="156"/>
        <v>5.7681728436960542E-3</v>
      </c>
      <c r="J77" s="4">
        <f t="shared" si="156"/>
        <v>-7.0510767470429369E-3</v>
      </c>
      <c r="K77" s="4">
        <f t="shared" si="156"/>
        <v>-5.0233726746987756E-2</v>
      </c>
      <c r="L77" s="4">
        <f t="shared" si="156"/>
        <v>1.3721444899392034E-2</v>
      </c>
      <c r="M77" s="4">
        <f t="shared" si="156"/>
        <v>1.2026584857703526E-2</v>
      </c>
      <c r="N77" s="4">
        <f t="shared" si="156"/>
        <v>9.6096223335568436E-3</v>
      </c>
      <c r="O77" s="4">
        <f t="shared" si="156"/>
        <v>1.259544515974589E-3</v>
      </c>
      <c r="P77" s="4">
        <f t="shared" si="156"/>
        <v>-1.3669795802866289E-2</v>
      </c>
      <c r="Q77" s="4">
        <f t="shared" si="156"/>
        <v>-1.5228844255280739E-3</v>
      </c>
      <c r="R77" s="4">
        <f t="shared" si="156"/>
        <v>4.4020943865342617E-2</v>
      </c>
      <c r="S77" s="4">
        <f t="shared" si="156"/>
        <v>-1.3833148546628629E-3</v>
      </c>
      <c r="T77" s="4">
        <f t="shared" si="156"/>
        <v>-4.1912957698977807E-2</v>
      </c>
      <c r="U77" s="4">
        <f t="shared" si="156"/>
        <v>-4.0169820992410461E-2</v>
      </c>
      <c r="V77" s="4">
        <f t="shared" si="156"/>
        <v>4.9178171470492847E-3</v>
      </c>
      <c r="W77" s="4">
        <f t="shared" si="156"/>
        <v>2.893503177358684E-2</v>
      </c>
      <c r="X77" s="4">
        <f t="shared" si="156"/>
        <v>4.6313750033837177E-2</v>
      </c>
      <c r="Y77" s="4">
        <f t="shared" si="156"/>
        <v>-4.4249468066500437E-2</v>
      </c>
      <c r="Z77" s="4">
        <f t="shared" si="156"/>
        <v>-1.1897904503106967E-2</v>
      </c>
      <c r="AA77" s="4">
        <f t="shared" si="156"/>
        <v>3.6315368791860647E-2</v>
      </c>
      <c r="AB77" s="4">
        <f t="shared" si="156"/>
        <v>-4.6784965148239419E-2</v>
      </c>
      <c r="AC77" s="4">
        <f t="shared" si="156"/>
        <v>3.5374094283232481E-2</v>
      </c>
      <c r="AD77" s="4">
        <f t="shared" si="156"/>
        <v>-2.0236838118130467E-2</v>
      </c>
      <c r="AE77" s="4">
        <f t="shared" si="156"/>
        <v>3.9416515795492324E-2</v>
      </c>
      <c r="AF77" s="4">
        <f t="shared" si="156"/>
        <v>8.0420527100789514E-3</v>
      </c>
      <c r="AG77" s="4">
        <f t="shared" si="156"/>
        <v>2.5881635254787441E-2</v>
      </c>
      <c r="AH77" s="4">
        <f t="shared" si="156"/>
        <v>-1.0726976109440928E-2</v>
      </c>
      <c r="AI77" s="4">
        <f t="shared" si="156"/>
        <v>-8.7466182850623533E-3</v>
      </c>
      <c r="AJ77" s="4">
        <f t="shared" si="156"/>
        <v>-1.8664896764145851E-2</v>
      </c>
      <c r="AK77" s="4">
        <f t="shared" si="156"/>
        <v>-2.1745931621029359E-3</v>
      </c>
      <c r="AL77" s="4">
        <f t="shared" si="156"/>
        <v>4.8396716041015128E-2</v>
      </c>
      <c r="AM77" s="4">
        <f t="shared" si="156"/>
        <v>9.2962686211523534E-4</v>
      </c>
      <c r="AN77" s="4">
        <f t="shared" si="156"/>
        <v>-1.7901494418268996E-2</v>
      </c>
      <c r="AO77" s="4">
        <f t="shared" si="156"/>
        <v>-2.7409334748967937E-2</v>
      </c>
      <c r="AP77" s="4">
        <f t="shared" si="156"/>
        <v>-7.7603890391370629E-3</v>
      </c>
      <c r="AQ77" s="4">
        <f t="shared" si="156"/>
        <v>-6.7231090980725281E-3</v>
      </c>
      <c r="AR77" s="4">
        <f t="shared" si="156"/>
        <v>-2.1976398945043965E-4</v>
      </c>
      <c r="AS77" s="4">
        <f t="shared" si="156"/>
        <v>6.223964526052457E-3</v>
      </c>
      <c r="AT77" s="4">
        <f t="shared" si="156"/>
        <v>-1.4789982684900525E-2</v>
      </c>
      <c r="AU77" s="4">
        <f t="shared" si="156"/>
        <v>-1.87662720817665E-2</v>
      </c>
      <c r="AV77" s="4">
        <f t="shared" si="156"/>
        <v>2.7212063567924272E-2</v>
      </c>
      <c r="AW77" s="4">
        <f t="shared" si="156"/>
        <v>-3.6317283305039635E-3</v>
      </c>
      <c r="AX77" s="4">
        <f t="shared" si="156"/>
        <v>-1.1192540432276235E-2</v>
      </c>
      <c r="AY77" s="4">
        <f t="shared" si="156"/>
        <v>-1.2026792438783386E-2</v>
      </c>
      <c r="AZ77" s="4">
        <f t="shared" si="156"/>
        <v>-6.0604925079495936E-3</v>
      </c>
      <c r="BA77" s="4">
        <f t="shared" si="156"/>
        <v>6.1059527087109038E-2</v>
      </c>
      <c r="BB77" s="4">
        <f t="shared" si="156"/>
        <v>-9.8876602820459746E-3</v>
      </c>
      <c r="BC77" s="4">
        <f t="shared" si="156"/>
        <v>-1.845429231595894E-2</v>
      </c>
      <c r="BD77" s="4">
        <f t="shared" si="156"/>
        <v>-3.2617554919305979E-2</v>
      </c>
      <c r="BE77" s="4">
        <f t="shared" si="156"/>
        <v>6.3590340817127833E-2</v>
      </c>
      <c r="BF77" s="4">
        <f t="shared" si="156"/>
        <v>3.445387580021525E-2</v>
      </c>
      <c r="BG77" s="4">
        <f t="shared" si="156"/>
        <v>2.1031271351313763E-3</v>
      </c>
      <c r="BH77" s="4">
        <f t="shared" si="156"/>
        <v>2.4714172451091667E-2</v>
      </c>
      <c r="BI77" s="4">
        <f t="shared" si="156"/>
        <v>1.3260358924912403E-3</v>
      </c>
      <c r="BJ77" s="4">
        <f t="shared" si="156"/>
        <v>4.2481571585750218E-3</v>
      </c>
      <c r="BK77" s="4">
        <f t="shared" si="156"/>
        <v>1.3494798835882421E-2</v>
      </c>
      <c r="BL77" s="4">
        <f t="shared" si="156"/>
        <v>-5.7957670634308971E-3</v>
      </c>
      <c r="BM77" s="4">
        <f t="shared" si="156"/>
        <v>-1.7899770816771795E-2</v>
      </c>
      <c r="BN77" s="4">
        <f t="shared" ref="BN77:DY77" si="157">BN50-AVERAGE(BN$31:BN$45)</f>
        <v>5.939783647783102E-4</v>
      </c>
      <c r="BO77" s="4">
        <f t="shared" si="157"/>
        <v>-3.8093578987318341E-2</v>
      </c>
      <c r="BP77" s="4">
        <f t="shared" si="157"/>
        <v>4.6077676423496888E-2</v>
      </c>
      <c r="BQ77" s="4">
        <f t="shared" si="157"/>
        <v>2.3518169352389293E-4</v>
      </c>
      <c r="BR77" s="4">
        <f t="shared" si="157"/>
        <v>-4.0736588285626076E-2</v>
      </c>
      <c r="BS77" s="4">
        <f t="shared" si="157"/>
        <v>-6.9975934265706086E-3</v>
      </c>
      <c r="BT77" s="4">
        <f t="shared" si="157"/>
        <v>4.0186609522012404E-2</v>
      </c>
      <c r="BU77" s="4">
        <f t="shared" si="157"/>
        <v>-4.0366016580729559E-2</v>
      </c>
      <c r="BV77" s="4">
        <f t="shared" si="157"/>
        <v>-3.9031176935120378E-2</v>
      </c>
      <c r="BW77" s="4">
        <f t="shared" si="157"/>
        <v>-1.4908105472033601E-2</v>
      </c>
      <c r="BX77" s="4">
        <f t="shared" si="157"/>
        <v>1.7702073000593142E-2</v>
      </c>
      <c r="BY77" s="4">
        <f t="shared" si="157"/>
        <v>1.0523731599073802E-2</v>
      </c>
      <c r="BZ77" s="4">
        <f t="shared" si="157"/>
        <v>2.1295163671748545E-2</v>
      </c>
      <c r="CA77" s="4">
        <f t="shared" si="157"/>
        <v>1.4616737214155715E-4</v>
      </c>
      <c r="CB77" s="4">
        <f t="shared" si="157"/>
        <v>-9.4657293640268252E-3</v>
      </c>
      <c r="CC77" s="4">
        <f t="shared" si="157"/>
        <v>7.5212780531708516E-3</v>
      </c>
      <c r="CD77" s="4">
        <f t="shared" si="157"/>
        <v>-3.1826330904581514E-2</v>
      </c>
      <c r="CE77" s="4">
        <f t="shared" si="157"/>
        <v>-1.4787628815309459E-2</v>
      </c>
      <c r="CF77" s="4">
        <f t="shared" si="157"/>
        <v>4.5334123570437708E-2</v>
      </c>
      <c r="CG77" s="4">
        <f t="shared" si="157"/>
        <v>-2.9088753461135068E-3</v>
      </c>
      <c r="CH77" s="4">
        <f t="shared" si="157"/>
        <v>-3.0263381192598932E-2</v>
      </c>
      <c r="CI77" s="4">
        <f t="shared" si="157"/>
        <v>-3.4173762648550977E-3</v>
      </c>
      <c r="CJ77" s="4">
        <f t="shared" si="157"/>
        <v>-1.875894166728621E-2</v>
      </c>
      <c r="CK77" s="4">
        <f t="shared" si="157"/>
        <v>-1.3059014798172194E-2</v>
      </c>
      <c r="CL77" s="4">
        <f t="shared" si="157"/>
        <v>1.6117956836985473E-2</v>
      </c>
      <c r="CM77" s="4">
        <f t="shared" si="157"/>
        <v>3.512990105331508E-2</v>
      </c>
      <c r="CN77" s="4">
        <f t="shared" si="157"/>
        <v>2.7540716541221439E-2</v>
      </c>
      <c r="CO77" s="4">
        <f t="shared" si="157"/>
        <v>6.2546935959810493E-2</v>
      </c>
      <c r="CP77" s="4">
        <f t="shared" si="157"/>
        <v>-8.8680264613680091E-3</v>
      </c>
      <c r="CQ77" s="4">
        <f t="shared" si="157"/>
        <v>-1.2812545877499248E-2</v>
      </c>
      <c r="CR77" s="4">
        <f t="shared" si="157"/>
        <v>-2.9669909231601038E-2</v>
      </c>
      <c r="CS77" s="4">
        <f t="shared" si="157"/>
        <v>1.197625721517534E-2</v>
      </c>
      <c r="CT77" s="4">
        <f t="shared" si="157"/>
        <v>-4.0746922940339055E-2</v>
      </c>
      <c r="CU77" s="4">
        <f t="shared" si="157"/>
        <v>1.0772859683909312E-2</v>
      </c>
      <c r="CV77" s="4">
        <f t="shared" si="157"/>
        <v>-9.5801950952282902E-3</v>
      </c>
      <c r="CW77" s="4">
        <f t="shared" si="157"/>
        <v>-3.2691749330518424E-2</v>
      </c>
      <c r="CX77" s="4">
        <f t="shared" si="157"/>
        <v>5.9978478147241004E-3</v>
      </c>
      <c r="CY77" s="4">
        <f t="shared" si="157"/>
        <v>9.9860840648273788E-3</v>
      </c>
      <c r="CZ77" s="4">
        <f t="shared" si="157"/>
        <v>8.2472386002404811E-3</v>
      </c>
      <c r="DA77" s="4">
        <f t="shared" si="157"/>
        <v>-2.1822546288354158E-3</v>
      </c>
      <c r="DB77" s="4">
        <f t="shared" si="157"/>
        <v>5.0758945173969686E-2</v>
      </c>
      <c r="DC77" s="4">
        <f t="shared" si="157"/>
        <v>1.8608108575058294E-2</v>
      </c>
      <c r="DD77" s="4">
        <f t="shared" si="157"/>
        <v>4.7148680503393457E-2</v>
      </c>
      <c r="DE77" s="4">
        <f t="shared" si="157"/>
        <v>-1.5273887143229007E-2</v>
      </c>
      <c r="DF77" s="4">
        <f t="shared" si="157"/>
        <v>-3.8344201448275439E-3</v>
      </c>
      <c r="DG77" s="4">
        <f t="shared" si="157"/>
        <v>-2.1044870038804828E-2</v>
      </c>
      <c r="DH77" s="4">
        <f t="shared" si="157"/>
        <v>2.5267389837222362E-2</v>
      </c>
      <c r="DI77" s="4">
        <f t="shared" si="157"/>
        <v>-2.1874433305931109E-2</v>
      </c>
      <c r="DJ77" s="4">
        <f t="shared" si="157"/>
        <v>3.0783133993183527E-3</v>
      </c>
      <c r="DK77" s="4">
        <f t="shared" si="157"/>
        <v>7.118089225059257E-3</v>
      </c>
      <c r="DL77" s="4">
        <f t="shared" si="157"/>
        <v>-2.2502094893282393E-2</v>
      </c>
      <c r="DM77" s="4">
        <f t="shared" si="157"/>
        <v>4.1244982807906484E-3</v>
      </c>
      <c r="DN77" s="4">
        <f t="shared" si="157"/>
        <v>4.6439129084387904E-3</v>
      </c>
      <c r="DO77" s="4">
        <f t="shared" si="157"/>
        <v>1.5109500407529387E-2</v>
      </c>
      <c r="DP77" s="4">
        <f t="shared" si="157"/>
        <v>-1.4705289161273151E-3</v>
      </c>
      <c r="DQ77" s="4">
        <f t="shared" si="157"/>
        <v>8.458634011777242E-3</v>
      </c>
      <c r="DR77" s="4">
        <f t="shared" si="157"/>
        <v>6.656343320238128E-3</v>
      </c>
      <c r="DS77" s="4">
        <f t="shared" si="157"/>
        <v>4.6871256422116064E-2</v>
      </c>
      <c r="DT77" s="4">
        <f t="shared" si="157"/>
        <v>-3.5006497573270728E-3</v>
      </c>
      <c r="DU77" s="4">
        <f t="shared" si="157"/>
        <v>-1.3152455343572485E-2</v>
      </c>
      <c r="DV77" s="4">
        <f t="shared" si="157"/>
        <v>1.0691529075682995E-2</v>
      </c>
      <c r="DW77" s="4">
        <f t="shared" si="157"/>
        <v>-4.4910579969235663E-2</v>
      </c>
      <c r="DX77" s="4">
        <f t="shared" si="157"/>
        <v>-9.9589195268447762E-3</v>
      </c>
      <c r="DY77" s="4">
        <f t="shared" si="157"/>
        <v>3.2253790993743266E-2</v>
      </c>
      <c r="DZ77" s="4">
        <f t="shared" ref="DZ77:EU77" si="158">DZ50-AVERAGE(DZ$31:DZ$45)</f>
        <v>-6.84344501404056E-4</v>
      </c>
      <c r="EA77" s="4">
        <f t="shared" si="158"/>
        <v>-3.1117110877783495E-2</v>
      </c>
      <c r="EB77" s="4">
        <f t="shared" si="158"/>
        <v>4.2335673878565313E-3</v>
      </c>
      <c r="EC77" s="4">
        <f t="shared" si="158"/>
        <v>-3.1083588240603584E-2</v>
      </c>
      <c r="ED77" s="4">
        <f t="shared" si="158"/>
        <v>1.0106286161659246E-2</v>
      </c>
      <c r="EE77" s="4">
        <f t="shared" si="158"/>
        <v>5.6225101196703958E-3</v>
      </c>
      <c r="EF77" s="4">
        <f t="shared" si="158"/>
        <v>1.7166349327629237E-2</v>
      </c>
      <c r="EG77" s="4">
        <f t="shared" si="158"/>
        <v>2.9617275057499875E-2</v>
      </c>
      <c r="EH77" s="4">
        <f t="shared" si="158"/>
        <v>1.1979264729181248E-2</v>
      </c>
      <c r="EI77" s="4">
        <f t="shared" si="158"/>
        <v>-3.6032857291641608E-3</v>
      </c>
      <c r="EJ77" s="4">
        <f t="shared" si="158"/>
        <v>-1.3213604475345543E-2</v>
      </c>
      <c r="EK77" s="4">
        <f t="shared" si="158"/>
        <v>5.7108811443111734E-3</v>
      </c>
      <c r="EL77" s="4">
        <f t="shared" si="158"/>
        <v>-9.8390007781699821E-3</v>
      </c>
      <c r="EM77" s="4">
        <f t="shared" si="158"/>
        <v>-5.6072164435789443E-4</v>
      </c>
      <c r="EN77" s="4">
        <f t="shared" si="158"/>
        <v>1.1420161209927724E-2</v>
      </c>
      <c r="EO77" s="4">
        <f t="shared" si="158"/>
        <v>4.6553730396306919E-3</v>
      </c>
      <c r="EP77" s="4">
        <f t="shared" si="158"/>
        <v>-3.8868972896954372E-3</v>
      </c>
      <c r="EQ77" s="4">
        <f t="shared" si="158"/>
        <v>6.5579588945781867E-3</v>
      </c>
      <c r="ER77" s="4">
        <f t="shared" si="158"/>
        <v>-8.4514682627556542E-3</v>
      </c>
      <c r="ES77" s="4">
        <f t="shared" si="158"/>
        <v>-4.8863900371005735E-3</v>
      </c>
      <c r="ET77" s="4">
        <f t="shared" si="158"/>
        <v>-1.4982751682197511E-2</v>
      </c>
      <c r="EU77" s="4">
        <f t="shared" si="158"/>
        <v>2.1342387268949953E-2</v>
      </c>
      <c r="EX77" s="4">
        <f t="shared" si="78"/>
        <v>7.6515484279817911E-4</v>
      </c>
      <c r="EY77" s="4">
        <f>SUM(EX73:EX77)</f>
        <v>1.3910544849471544E-2</v>
      </c>
      <c r="FC77" s="4">
        <f t="shared" si="125"/>
        <v>2.4505261224441407E-2</v>
      </c>
      <c r="FD77" s="1">
        <f t="shared" si="129"/>
        <v>0.38241562126374307</v>
      </c>
      <c r="FE77" s="4">
        <f t="shared" si="130"/>
        <v>1.6463803454274908</v>
      </c>
      <c r="FF77" s="4">
        <f t="shared" si="131"/>
        <v>1.9623414611334626</v>
      </c>
      <c r="FG77" s="4">
        <f t="shared" si="132"/>
        <v>2.5807596372676254</v>
      </c>
      <c r="FH77" s="1" t="str">
        <f t="shared" si="133"/>
        <v>NieodrzucamyH0</v>
      </c>
      <c r="FK77" s="1">
        <f t="shared" si="134"/>
        <v>0.15068400215324121</v>
      </c>
      <c r="FL77" s="4">
        <f t="shared" si="135"/>
        <v>1.7613101357748921</v>
      </c>
      <c r="FM77" s="4">
        <f t="shared" si="136"/>
        <v>2.1447866879178044</v>
      </c>
      <c r="FN77" s="4">
        <f t="shared" si="137"/>
        <v>2.9768427343708348</v>
      </c>
      <c r="FO77" s="1" t="str">
        <f t="shared" si="138"/>
        <v>NieodrzucamyH0</v>
      </c>
      <c r="FR77" s="35">
        <f t="shared" si="139"/>
        <v>0.47333333333333333</v>
      </c>
      <c r="FS77" s="1">
        <f t="shared" si="140"/>
        <v>-0.65319726474218098</v>
      </c>
      <c r="FT77" s="24">
        <f t="shared" si="141"/>
        <v>1.6448536269514715</v>
      </c>
      <c r="FU77" s="24">
        <f t="shared" si="142"/>
        <v>1.9599639845400536</v>
      </c>
      <c r="FV77" s="24">
        <f t="shared" si="143"/>
        <v>2.5758293035488999</v>
      </c>
      <c r="FW77" s="1" t="str">
        <f t="shared" si="144"/>
        <v>NieodrzucamyH0</v>
      </c>
      <c r="GA77" s="36">
        <f t="shared" si="145"/>
        <v>-0.45729662303392843</v>
      </c>
      <c r="GB77" s="24">
        <f t="shared" si="146"/>
        <v>1.6448536269514715</v>
      </c>
      <c r="GC77" s="24">
        <f t="shared" si="147"/>
        <v>1.9599639845400536</v>
      </c>
      <c r="GD77" s="24">
        <f t="shared" si="148"/>
        <v>2.5758293035488999</v>
      </c>
      <c r="GE77" s="1" t="str">
        <f t="shared" si="149"/>
        <v>NieodrzucamyH0</v>
      </c>
    </row>
    <row r="78" spans="1:187" x14ac:dyDescent="0.25">
      <c r="A78" s="12">
        <v>5</v>
      </c>
      <c r="B78" s="4">
        <f t="shared" ref="B78:BM78" si="159">B51-AVERAGE(B$31:B$45)</f>
        <v>3.4214420284131464E-2</v>
      </c>
      <c r="C78" s="4">
        <f t="shared" si="159"/>
        <v>2.9786365604181759E-2</v>
      </c>
      <c r="D78" s="4">
        <f t="shared" si="159"/>
        <v>-6.3098407291719916E-3</v>
      </c>
      <c r="E78" s="4">
        <f t="shared" si="159"/>
        <v>1.6714530515156367E-2</v>
      </c>
      <c r="F78" s="4">
        <f t="shared" si="159"/>
        <v>3.4150099044867904E-2</v>
      </c>
      <c r="G78" s="4">
        <f t="shared" si="159"/>
        <v>1.7587810064018355E-2</v>
      </c>
      <c r="H78" s="4">
        <f t="shared" si="159"/>
        <v>-2.7519271588576692E-2</v>
      </c>
      <c r="I78" s="4">
        <f t="shared" si="159"/>
        <v>-2.029894854898762E-2</v>
      </c>
      <c r="J78" s="4">
        <f t="shared" si="159"/>
        <v>-3.2100577829011476E-2</v>
      </c>
      <c r="K78" s="4">
        <f t="shared" si="159"/>
        <v>5.5149765093660867E-2</v>
      </c>
      <c r="L78" s="4">
        <f t="shared" si="159"/>
        <v>-9.8318746501545613E-3</v>
      </c>
      <c r="M78" s="4">
        <f t="shared" si="159"/>
        <v>-9.0473558574231394E-3</v>
      </c>
      <c r="N78" s="4">
        <f t="shared" si="159"/>
        <v>7.2535565863082532E-3</v>
      </c>
      <c r="O78" s="4">
        <f t="shared" si="159"/>
        <v>2.9732871750123038E-2</v>
      </c>
      <c r="P78" s="4">
        <f t="shared" si="159"/>
        <v>-1.6897332144922891E-3</v>
      </c>
      <c r="Q78" s="4">
        <f t="shared" si="159"/>
        <v>3.1326148732610783E-2</v>
      </c>
      <c r="R78" s="4">
        <f t="shared" si="159"/>
        <v>-5.325942651343802E-3</v>
      </c>
      <c r="S78" s="4">
        <f t="shared" si="159"/>
        <v>3.1995754076356998E-2</v>
      </c>
      <c r="T78" s="4">
        <f t="shared" si="159"/>
        <v>3.2841081376271918E-2</v>
      </c>
      <c r="U78" s="4">
        <f t="shared" si="159"/>
        <v>-1.9939944815061984E-2</v>
      </c>
      <c r="V78" s="4">
        <f t="shared" si="159"/>
        <v>1.0560468764117155E-2</v>
      </c>
      <c r="W78" s="4">
        <f t="shared" si="159"/>
        <v>-2.0955868693193897E-2</v>
      </c>
      <c r="X78" s="4">
        <f t="shared" si="159"/>
        <v>1.159289907711117E-2</v>
      </c>
      <c r="Y78" s="4">
        <f t="shared" si="159"/>
        <v>1.5937447892026172E-2</v>
      </c>
      <c r="Z78" s="4">
        <f t="shared" si="159"/>
        <v>4.3697462306447221E-2</v>
      </c>
      <c r="AA78" s="4">
        <f t="shared" si="159"/>
        <v>-1.5359356902352343E-2</v>
      </c>
      <c r="AB78" s="4">
        <f t="shared" si="159"/>
        <v>-7.8154232355416631E-2</v>
      </c>
      <c r="AC78" s="4">
        <f t="shared" si="159"/>
        <v>-9.2419260320661556E-2</v>
      </c>
      <c r="AD78" s="4">
        <f t="shared" si="159"/>
        <v>4.8154243442856112E-2</v>
      </c>
      <c r="AE78" s="4">
        <f t="shared" si="159"/>
        <v>2.1779940595322435E-2</v>
      </c>
      <c r="AF78" s="4">
        <f t="shared" si="159"/>
        <v>-9.3573426445610966E-3</v>
      </c>
      <c r="AG78" s="4">
        <f t="shared" si="159"/>
        <v>1.2943652110364726E-2</v>
      </c>
      <c r="AH78" s="4">
        <f t="shared" si="159"/>
        <v>2.6365197244429317E-2</v>
      </c>
      <c r="AI78" s="4">
        <f t="shared" si="159"/>
        <v>1.8209438314186574E-2</v>
      </c>
      <c r="AJ78" s="4">
        <f t="shared" si="159"/>
        <v>-2.5325819131425165E-2</v>
      </c>
      <c r="AK78" s="4">
        <f t="shared" si="159"/>
        <v>1.8450740885540322E-2</v>
      </c>
      <c r="AL78" s="4">
        <f t="shared" si="159"/>
        <v>-2.9220946606075972E-2</v>
      </c>
      <c r="AM78" s="4">
        <f t="shared" si="159"/>
        <v>9.5392365059269561E-3</v>
      </c>
      <c r="AN78" s="4">
        <f t="shared" si="159"/>
        <v>-3.4967632935873953E-2</v>
      </c>
      <c r="AO78" s="4">
        <f t="shared" si="159"/>
        <v>-1.6343919328349492E-2</v>
      </c>
      <c r="AP78" s="4">
        <f t="shared" si="159"/>
        <v>4.5751086483278693E-4</v>
      </c>
      <c r="AQ78" s="4">
        <f t="shared" si="159"/>
        <v>4.0148149027938859E-3</v>
      </c>
      <c r="AR78" s="4">
        <f t="shared" si="159"/>
        <v>-5.6950960752028178E-2</v>
      </c>
      <c r="AS78" s="4">
        <f t="shared" si="159"/>
        <v>9.3270513455503898E-2</v>
      </c>
      <c r="AT78" s="4">
        <f t="shared" si="159"/>
        <v>-8.1998296392984983E-3</v>
      </c>
      <c r="AU78" s="4">
        <f t="shared" si="159"/>
        <v>-2.1271650714471641E-2</v>
      </c>
      <c r="AV78" s="4">
        <f t="shared" si="159"/>
        <v>-7.444566309168758E-3</v>
      </c>
      <c r="AW78" s="4">
        <f t="shared" si="159"/>
        <v>5.1279356649669853E-3</v>
      </c>
      <c r="AX78" s="4">
        <f t="shared" si="159"/>
        <v>2.3741891555363562E-2</v>
      </c>
      <c r="AY78" s="4">
        <f t="shared" si="159"/>
        <v>1.0392588160782732E-2</v>
      </c>
      <c r="AZ78" s="4">
        <f t="shared" si="159"/>
        <v>2.6945396805627415E-2</v>
      </c>
      <c r="BA78" s="4">
        <f t="shared" si="159"/>
        <v>1.8181811901672867E-2</v>
      </c>
      <c r="BB78" s="4">
        <f t="shared" si="159"/>
        <v>-5.2644048256709583E-2</v>
      </c>
      <c r="BC78" s="4">
        <f t="shared" si="159"/>
        <v>-3.0451537460732429E-2</v>
      </c>
      <c r="BD78" s="4">
        <f t="shared" si="159"/>
        <v>2.4883076766931505E-2</v>
      </c>
      <c r="BE78" s="4">
        <f t="shared" si="159"/>
        <v>4.4298959291633785E-2</v>
      </c>
      <c r="BF78" s="4">
        <f t="shared" si="159"/>
        <v>-1.474869662277138E-2</v>
      </c>
      <c r="BG78" s="4">
        <f t="shared" si="159"/>
        <v>-3.6191501777297887E-2</v>
      </c>
      <c r="BH78" s="4">
        <f t="shared" si="159"/>
        <v>0.12703030821575378</v>
      </c>
      <c r="BI78" s="4">
        <f t="shared" si="159"/>
        <v>2.6194067172763069E-2</v>
      </c>
      <c r="BJ78" s="4">
        <f t="shared" si="159"/>
        <v>1.6597315070083298E-2</v>
      </c>
      <c r="BK78" s="4">
        <f t="shared" si="159"/>
        <v>1.7140582728864425E-2</v>
      </c>
      <c r="BL78" s="4">
        <f t="shared" si="159"/>
        <v>1.685911365044996E-2</v>
      </c>
      <c r="BM78" s="4">
        <f t="shared" si="159"/>
        <v>4.8522993483549624E-2</v>
      </c>
      <c r="BN78" s="4">
        <f t="shared" ref="BN78:DY78" si="160">BN51-AVERAGE(BN$31:BN$45)</f>
        <v>1.0121005060644775E-2</v>
      </c>
      <c r="BO78" s="4">
        <f t="shared" si="160"/>
        <v>-8.5411740487352159E-3</v>
      </c>
      <c r="BP78" s="4">
        <f t="shared" si="160"/>
        <v>2.1606049932760048E-3</v>
      </c>
      <c r="BQ78" s="4">
        <f t="shared" si="160"/>
        <v>3.0687832989214275E-2</v>
      </c>
      <c r="BR78" s="4">
        <f t="shared" si="160"/>
        <v>-7.8420022120020819E-2</v>
      </c>
      <c r="BS78" s="4">
        <f t="shared" si="160"/>
        <v>3.5610923690106981E-2</v>
      </c>
      <c r="BT78" s="4">
        <f t="shared" si="160"/>
        <v>-2.5616225565815484E-2</v>
      </c>
      <c r="BU78" s="4">
        <f t="shared" si="160"/>
        <v>-1.0375192420413751E-2</v>
      </c>
      <c r="BV78" s="4">
        <f t="shared" si="160"/>
        <v>-1.9816689452942109E-2</v>
      </c>
      <c r="BW78" s="4">
        <f t="shared" si="160"/>
        <v>2.5212103483848707E-2</v>
      </c>
      <c r="BX78" s="4">
        <f t="shared" si="160"/>
        <v>8.9943131848485205E-3</v>
      </c>
      <c r="BY78" s="4">
        <f t="shared" si="160"/>
        <v>4.2259424589610704E-3</v>
      </c>
      <c r="BZ78" s="4">
        <f t="shared" si="160"/>
        <v>1.1564960549972747E-2</v>
      </c>
      <c r="CA78" s="4">
        <f t="shared" si="160"/>
        <v>4.0583935750978517E-2</v>
      </c>
      <c r="CB78" s="4">
        <f t="shared" si="160"/>
        <v>7.75271552894298E-3</v>
      </c>
      <c r="CC78" s="4">
        <f t="shared" si="160"/>
        <v>4.4018345307146975E-2</v>
      </c>
      <c r="CD78" s="4">
        <f t="shared" si="160"/>
        <v>5.0068454511401237E-3</v>
      </c>
      <c r="CE78" s="4">
        <f t="shared" si="160"/>
        <v>-1.2009153410907848E-2</v>
      </c>
      <c r="CF78" s="4">
        <f t="shared" si="160"/>
        <v>1.422657594333691E-2</v>
      </c>
      <c r="CG78" s="4">
        <f t="shared" si="160"/>
        <v>-2.8182285658542167E-2</v>
      </c>
      <c r="CH78" s="4">
        <f t="shared" si="160"/>
        <v>6.8870496204628808E-3</v>
      </c>
      <c r="CI78" s="4">
        <f t="shared" si="160"/>
        <v>-2.7293675120294857E-2</v>
      </c>
      <c r="CJ78" s="4">
        <f t="shared" si="160"/>
        <v>-1.184467432185967E-2</v>
      </c>
      <c r="CK78" s="4">
        <f t="shared" si="160"/>
        <v>-7.9288402751223116E-3</v>
      </c>
      <c r="CL78" s="4">
        <f t="shared" si="160"/>
        <v>6.510274821790063E-2</v>
      </c>
      <c r="CM78" s="4">
        <f t="shared" si="160"/>
        <v>5.7023998549294705E-3</v>
      </c>
      <c r="CN78" s="4">
        <f t="shared" si="160"/>
        <v>2.6586662525170449E-2</v>
      </c>
      <c r="CO78" s="4">
        <f t="shared" si="160"/>
        <v>1.3232193559963719E-2</v>
      </c>
      <c r="CP78" s="4">
        <f t="shared" si="160"/>
        <v>9.4819799570920616E-3</v>
      </c>
      <c r="CQ78" s="4">
        <f t="shared" si="160"/>
        <v>1.7959645300150855E-2</v>
      </c>
      <c r="CR78" s="4">
        <f t="shared" si="160"/>
        <v>-6.9106356639931721E-3</v>
      </c>
      <c r="CS78" s="4">
        <f t="shared" si="160"/>
        <v>1.9811869643335299E-3</v>
      </c>
      <c r="CT78" s="4">
        <f t="shared" si="160"/>
        <v>-1.4834934425297647E-2</v>
      </c>
      <c r="CU78" s="4">
        <f t="shared" si="160"/>
        <v>1.6293260461209456E-2</v>
      </c>
      <c r="CV78" s="4">
        <f t="shared" si="160"/>
        <v>2.3662938609674191E-2</v>
      </c>
      <c r="CW78" s="4">
        <f t="shared" si="160"/>
        <v>5.6411183994027371E-3</v>
      </c>
      <c r="CX78" s="4">
        <f t="shared" si="160"/>
        <v>-2.0142828196288371E-3</v>
      </c>
      <c r="CY78" s="4">
        <f t="shared" si="160"/>
        <v>-4.06475807325603E-2</v>
      </c>
      <c r="CZ78" s="4">
        <f t="shared" si="160"/>
        <v>-3.4802108130821713E-2</v>
      </c>
      <c r="DA78" s="4">
        <f t="shared" si="160"/>
        <v>5.3243110263818005E-2</v>
      </c>
      <c r="DB78" s="4">
        <f t="shared" si="160"/>
        <v>-9.7026213798244287E-3</v>
      </c>
      <c r="DC78" s="4">
        <f t="shared" si="160"/>
        <v>4.5121791882388324E-3</v>
      </c>
      <c r="DD78" s="4">
        <f t="shared" si="160"/>
        <v>3.2056596279116892E-3</v>
      </c>
      <c r="DE78" s="4">
        <f t="shared" si="160"/>
        <v>1.0246238620413179E-2</v>
      </c>
      <c r="DF78" s="4">
        <f t="shared" si="160"/>
        <v>3.8606104721768141E-2</v>
      </c>
      <c r="DG78" s="4">
        <f t="shared" si="160"/>
        <v>1.2102325505598491E-2</v>
      </c>
      <c r="DH78" s="4">
        <f t="shared" si="160"/>
        <v>1.9209040051871119E-2</v>
      </c>
      <c r="DI78" s="4">
        <f t="shared" si="160"/>
        <v>-2.7640104937650092E-2</v>
      </c>
      <c r="DJ78" s="4">
        <f t="shared" si="160"/>
        <v>-2.8643885133369917E-3</v>
      </c>
      <c r="DK78" s="4">
        <f t="shared" si="160"/>
        <v>-5.7923496433632482E-2</v>
      </c>
      <c r="DL78" s="4">
        <f t="shared" si="160"/>
        <v>2.2927312441741038E-2</v>
      </c>
      <c r="DM78" s="4">
        <f t="shared" si="160"/>
        <v>-1.4597045389918784E-2</v>
      </c>
      <c r="DN78" s="4">
        <f t="shared" si="160"/>
        <v>-1.2721111311289452E-3</v>
      </c>
      <c r="DO78" s="4">
        <f t="shared" si="160"/>
        <v>-3.5983955028821873E-2</v>
      </c>
      <c r="DP78" s="4">
        <f t="shared" si="160"/>
        <v>2.5135696904283709E-2</v>
      </c>
      <c r="DQ78" s="4">
        <f t="shared" si="160"/>
        <v>-4.43863104990756E-3</v>
      </c>
      <c r="DR78" s="4">
        <f t="shared" si="160"/>
        <v>5.2306631739946208E-3</v>
      </c>
      <c r="DS78" s="4">
        <f t="shared" si="160"/>
        <v>2.4503090483117343E-2</v>
      </c>
      <c r="DT78" s="4">
        <f t="shared" si="160"/>
        <v>2.381829413129892E-2</v>
      </c>
      <c r="DU78" s="4">
        <f t="shared" si="160"/>
        <v>1.4652445417347349E-2</v>
      </c>
      <c r="DV78" s="4">
        <f t="shared" si="160"/>
        <v>3.4227144319487555E-2</v>
      </c>
      <c r="DW78" s="4">
        <f t="shared" si="160"/>
        <v>-1.1913293817641729E-4</v>
      </c>
      <c r="DX78" s="4">
        <f t="shared" si="160"/>
        <v>1.0319788891274728E-2</v>
      </c>
      <c r="DY78" s="4">
        <f t="shared" si="160"/>
        <v>3.1851439899814253E-2</v>
      </c>
      <c r="DZ78" s="4">
        <f t="shared" ref="DZ78:EU78" si="161">DZ51-AVERAGE(DZ$31:DZ$45)</f>
        <v>-3.4364035234022615E-2</v>
      </c>
      <c r="EA78" s="4">
        <f t="shared" si="161"/>
        <v>-3.9067839748959804E-3</v>
      </c>
      <c r="EB78" s="4">
        <f t="shared" si="161"/>
        <v>-2.8163766963131821E-2</v>
      </c>
      <c r="EC78" s="4">
        <f t="shared" si="161"/>
        <v>-1.528880581167438E-2</v>
      </c>
      <c r="ED78" s="4">
        <f t="shared" si="161"/>
        <v>-3.8839033570656864E-2</v>
      </c>
      <c r="EE78" s="4">
        <f t="shared" si="161"/>
        <v>6.9644356801472504E-2</v>
      </c>
      <c r="EF78" s="4">
        <f t="shared" si="161"/>
        <v>6.3523578822113728E-5</v>
      </c>
      <c r="EG78" s="4">
        <f t="shared" si="161"/>
        <v>2.6914464770375554E-2</v>
      </c>
      <c r="EH78" s="4">
        <f t="shared" si="161"/>
        <v>2.4304328654167994E-2</v>
      </c>
      <c r="EI78" s="4">
        <f t="shared" si="161"/>
        <v>3.4658107285170409E-2</v>
      </c>
      <c r="EJ78" s="4">
        <f t="shared" si="161"/>
        <v>3.7720825508752226E-3</v>
      </c>
      <c r="EK78" s="4">
        <f t="shared" si="161"/>
        <v>3.767561151030667E-2</v>
      </c>
      <c r="EL78" s="4">
        <f t="shared" si="161"/>
        <v>-8.1885252940866581E-3</v>
      </c>
      <c r="EM78" s="4">
        <f t="shared" si="161"/>
        <v>2.1535696646285646E-3</v>
      </c>
      <c r="EN78" s="4">
        <f t="shared" si="161"/>
        <v>-1.3491216910662511E-3</v>
      </c>
      <c r="EO78" s="4">
        <f t="shared" si="161"/>
        <v>-1.0789142895840015E-2</v>
      </c>
      <c r="EP78" s="4">
        <f t="shared" si="161"/>
        <v>2.0470039058930753E-3</v>
      </c>
      <c r="EQ78" s="4">
        <f t="shared" si="161"/>
        <v>-2.2194886593525729E-3</v>
      </c>
      <c r="ER78" s="4">
        <f t="shared" si="161"/>
        <v>-2.1552156031984258E-2</v>
      </c>
      <c r="ES78" s="4">
        <f t="shared" si="161"/>
        <v>-3.0257842010944433E-2</v>
      </c>
      <c r="ET78" s="4">
        <f t="shared" si="161"/>
        <v>4.8658415567070144E-2</v>
      </c>
      <c r="EU78" s="4">
        <f t="shared" si="161"/>
        <v>1.3760016375060049E-2</v>
      </c>
      <c r="EX78" s="4">
        <f t="shared" si="78"/>
        <v>4.8734199245633186E-3</v>
      </c>
      <c r="EY78" s="4">
        <f>SUM(EX73:EX78)</f>
        <v>1.8783964774034864E-2</v>
      </c>
      <c r="FC78" s="4">
        <f t="shared" si="125"/>
        <v>3.0178290335843235E-2</v>
      </c>
      <c r="FD78" s="1">
        <f t="shared" si="129"/>
        <v>1.9778111988197669</v>
      </c>
      <c r="FE78" s="4">
        <f t="shared" si="130"/>
        <v>1.6463803454274908</v>
      </c>
      <c r="FF78" s="4">
        <f t="shared" si="131"/>
        <v>1.9623414611334626</v>
      </c>
      <c r="FG78" s="4">
        <f t="shared" si="132"/>
        <v>2.5807596372676254</v>
      </c>
      <c r="FH78" s="1" t="str">
        <f t="shared" si="133"/>
        <v>Odrzucamy H0</v>
      </c>
      <c r="FK78" s="1">
        <f t="shared" si="134"/>
        <v>0.95973569966705741</v>
      </c>
      <c r="FL78" s="4">
        <f t="shared" si="135"/>
        <v>1.7613101357748921</v>
      </c>
      <c r="FM78" s="4">
        <f t="shared" si="136"/>
        <v>2.1447866879178044</v>
      </c>
      <c r="FN78" s="4">
        <f t="shared" si="137"/>
        <v>2.9768427343708348</v>
      </c>
      <c r="FO78" s="1" t="str">
        <f t="shared" si="138"/>
        <v>NieodrzucamyH0</v>
      </c>
      <c r="FR78" s="35">
        <f t="shared" si="139"/>
        <v>0.59333333333333338</v>
      </c>
      <c r="FS78" s="1">
        <f t="shared" si="140"/>
        <v>2.2861904265976341</v>
      </c>
      <c r="FT78" s="24">
        <f t="shared" si="141"/>
        <v>1.6448536269514715</v>
      </c>
      <c r="FU78" s="24">
        <f t="shared" si="142"/>
        <v>1.9599639845400536</v>
      </c>
      <c r="FV78" s="24">
        <f t="shared" si="143"/>
        <v>2.5758293035488999</v>
      </c>
      <c r="FW78" s="1" t="str">
        <f t="shared" si="144"/>
        <v>Odrzucamy H0</v>
      </c>
      <c r="GA78" s="36">
        <f t="shared" si="145"/>
        <v>2.4824673821841845</v>
      </c>
      <c r="GB78" s="24">
        <f t="shared" si="146"/>
        <v>1.6448536269514715</v>
      </c>
      <c r="GC78" s="24">
        <f t="shared" si="147"/>
        <v>1.9599639845400536</v>
      </c>
      <c r="GD78" s="24">
        <f t="shared" si="148"/>
        <v>2.5758293035488999</v>
      </c>
      <c r="GE78" s="1" t="str">
        <f t="shared" si="149"/>
        <v>Odrzucamy H0</v>
      </c>
    </row>
    <row r="79" spans="1:187" x14ac:dyDescent="0.25">
      <c r="A79" s="12">
        <v>6</v>
      </c>
      <c r="B79" s="4">
        <f t="shared" ref="B79:BM79" si="162">B52-AVERAGE(B$31:B$45)</f>
        <v>1.2337254825588594E-3</v>
      </c>
      <c r="C79" s="4">
        <f t="shared" si="162"/>
        <v>-3.4665337441272467E-3</v>
      </c>
      <c r="D79" s="4">
        <f t="shared" si="162"/>
        <v>9.8359008250540237E-4</v>
      </c>
      <c r="E79" s="4">
        <f t="shared" si="162"/>
        <v>9.2399133432050137E-3</v>
      </c>
      <c r="F79" s="4">
        <f t="shared" si="162"/>
        <v>2.7686577927575687E-2</v>
      </c>
      <c r="G79" s="4">
        <f t="shared" si="162"/>
        <v>-2.1386400209747164E-2</v>
      </c>
      <c r="H79" s="4">
        <f t="shared" si="162"/>
        <v>1.0609780300196872E-2</v>
      </c>
      <c r="I79" s="4">
        <f t="shared" si="162"/>
        <v>7.8868183401161196E-3</v>
      </c>
      <c r="J79" s="4">
        <f t="shared" si="162"/>
        <v>-3.3244849847537956E-2</v>
      </c>
      <c r="K79" s="4">
        <f t="shared" si="162"/>
        <v>1.0440045546781612E-2</v>
      </c>
      <c r="L79" s="4">
        <f t="shared" si="162"/>
        <v>1.727788523949407E-2</v>
      </c>
      <c r="M79" s="4">
        <f t="shared" si="162"/>
        <v>9.1646710249652442E-4</v>
      </c>
      <c r="N79" s="4">
        <f t="shared" si="162"/>
        <v>1.5225337810477737E-3</v>
      </c>
      <c r="O79" s="4">
        <f t="shared" si="162"/>
        <v>-4.15222223401354E-3</v>
      </c>
      <c r="P79" s="4">
        <f t="shared" si="162"/>
        <v>4.5097389035160244E-2</v>
      </c>
      <c r="Q79" s="4">
        <f t="shared" si="162"/>
        <v>6.7249050558127882E-2</v>
      </c>
      <c r="R79" s="4">
        <f t="shared" si="162"/>
        <v>4.5018266985072074E-3</v>
      </c>
      <c r="S79" s="4">
        <f t="shared" si="162"/>
        <v>2.750442886631586E-2</v>
      </c>
      <c r="T79" s="4">
        <f t="shared" si="162"/>
        <v>-4.2147836424674956E-2</v>
      </c>
      <c r="U79" s="4">
        <f t="shared" si="162"/>
        <v>-7.2882753119394947E-2</v>
      </c>
      <c r="V79" s="4">
        <f t="shared" si="162"/>
        <v>5.7831141045680462E-2</v>
      </c>
      <c r="W79" s="4">
        <f t="shared" si="162"/>
        <v>7.8298117146988935E-2</v>
      </c>
      <c r="X79" s="4">
        <f t="shared" si="162"/>
        <v>-1.7209758283072658E-2</v>
      </c>
      <c r="Y79" s="4">
        <f t="shared" si="162"/>
        <v>1.3109836185096329E-2</v>
      </c>
      <c r="Z79" s="4">
        <f t="shared" si="162"/>
        <v>8.8338472201285462E-3</v>
      </c>
      <c r="AA79" s="4">
        <f t="shared" si="162"/>
        <v>-9.0965147149573794E-2</v>
      </c>
      <c r="AB79" s="4">
        <f t="shared" si="162"/>
        <v>2.1526470346751449E-2</v>
      </c>
      <c r="AC79" s="4">
        <f t="shared" si="162"/>
        <v>7.2213396787376302E-2</v>
      </c>
      <c r="AD79" s="4">
        <f t="shared" si="162"/>
        <v>-3.4505170263618035E-3</v>
      </c>
      <c r="AE79" s="4">
        <f t="shared" si="162"/>
        <v>4.5400894392232015E-2</v>
      </c>
      <c r="AF79" s="4">
        <f t="shared" si="162"/>
        <v>4.5300685274855083E-2</v>
      </c>
      <c r="AG79" s="4">
        <f t="shared" si="162"/>
        <v>-3.8257764366976133E-3</v>
      </c>
      <c r="AH79" s="4">
        <f t="shared" si="162"/>
        <v>7.7670558680215898E-2</v>
      </c>
      <c r="AI79" s="4">
        <f t="shared" si="162"/>
        <v>-1.5059019839828447E-3</v>
      </c>
      <c r="AJ79" s="4">
        <f t="shared" si="162"/>
        <v>3.574158566540564E-2</v>
      </c>
      <c r="AK79" s="4">
        <f t="shared" si="162"/>
        <v>4.6205120404429877E-3</v>
      </c>
      <c r="AL79" s="4">
        <f t="shared" si="162"/>
        <v>4.6273666587652709E-2</v>
      </c>
      <c r="AM79" s="4">
        <f t="shared" si="162"/>
        <v>-3.6217172447090065E-2</v>
      </c>
      <c r="AN79" s="4">
        <f t="shared" si="162"/>
        <v>-1.4989024023231686E-3</v>
      </c>
      <c r="AO79" s="4">
        <f t="shared" si="162"/>
        <v>2.6684967073383498E-2</v>
      </c>
      <c r="AP79" s="4">
        <f t="shared" si="162"/>
        <v>3.2622502217939511E-2</v>
      </c>
      <c r="AQ79" s="4">
        <f t="shared" si="162"/>
        <v>3.1758527828372636E-2</v>
      </c>
      <c r="AR79" s="4">
        <f t="shared" si="162"/>
        <v>5.0587772465480706E-2</v>
      </c>
      <c r="AS79" s="4">
        <f t="shared" si="162"/>
        <v>3.4894823134090924E-2</v>
      </c>
      <c r="AT79" s="4">
        <f t="shared" si="162"/>
        <v>2.4888449982274227E-2</v>
      </c>
      <c r="AU79" s="4">
        <f t="shared" si="162"/>
        <v>-5.2962437753248165E-3</v>
      </c>
      <c r="AV79" s="4">
        <f t="shared" si="162"/>
        <v>5.1218268515028746E-3</v>
      </c>
      <c r="AW79" s="4">
        <f t="shared" si="162"/>
        <v>2.1189746346263409E-2</v>
      </c>
      <c r="AX79" s="4">
        <f t="shared" si="162"/>
        <v>4.4289854113327767E-3</v>
      </c>
      <c r="AY79" s="4">
        <f t="shared" si="162"/>
        <v>0.13095811478884395</v>
      </c>
      <c r="AZ79" s="4">
        <f t="shared" si="162"/>
        <v>3.1314839968554706E-3</v>
      </c>
      <c r="BA79" s="4">
        <f t="shared" si="162"/>
        <v>8.5333620985459616E-2</v>
      </c>
      <c r="BB79" s="4">
        <f t="shared" si="162"/>
        <v>-8.980724535182328E-3</v>
      </c>
      <c r="BC79" s="4">
        <f t="shared" si="162"/>
        <v>-1.2006763769031457E-2</v>
      </c>
      <c r="BD79" s="4">
        <f t="shared" si="162"/>
        <v>1.7497984744420096E-2</v>
      </c>
      <c r="BE79" s="4">
        <f t="shared" si="162"/>
        <v>1.9497850431510099E-2</v>
      </c>
      <c r="BF79" s="4">
        <f t="shared" si="162"/>
        <v>-1.031409955490562E-2</v>
      </c>
      <c r="BG79" s="4">
        <f t="shared" si="162"/>
        <v>-2.9117612480272746E-2</v>
      </c>
      <c r="BH79" s="4">
        <f t="shared" si="162"/>
        <v>-6.5046117518504781E-3</v>
      </c>
      <c r="BI79" s="4">
        <f t="shared" si="162"/>
        <v>4.4693316547887683E-2</v>
      </c>
      <c r="BJ79" s="4">
        <f t="shared" si="162"/>
        <v>-4.909481690240222E-3</v>
      </c>
      <c r="BK79" s="4">
        <f t="shared" si="162"/>
        <v>-3.1219543451015746E-3</v>
      </c>
      <c r="BL79" s="4">
        <f t="shared" si="162"/>
        <v>-1.1396638474870293E-3</v>
      </c>
      <c r="BM79" s="4">
        <f t="shared" si="162"/>
        <v>-9.8060451737717949E-3</v>
      </c>
      <c r="BN79" s="4">
        <f t="shared" ref="BN79:DY79" si="163">BN52-AVERAGE(BN$31:BN$45)</f>
        <v>0.12981320391429557</v>
      </c>
      <c r="BO79" s="4">
        <f t="shared" si="163"/>
        <v>-2.1598699202979906E-3</v>
      </c>
      <c r="BP79" s="4">
        <f t="shared" si="163"/>
        <v>6.3962317855536854E-2</v>
      </c>
      <c r="BQ79" s="4">
        <f t="shared" si="163"/>
        <v>-1.183123255897086E-4</v>
      </c>
      <c r="BR79" s="4">
        <f t="shared" si="163"/>
        <v>1.0954028729339742E-2</v>
      </c>
      <c r="BS79" s="4">
        <f t="shared" si="163"/>
        <v>-1.6015250261011634E-2</v>
      </c>
      <c r="BT79" s="4">
        <f t="shared" si="163"/>
        <v>1.6850725990626765E-2</v>
      </c>
      <c r="BU79" s="4">
        <f t="shared" si="163"/>
        <v>2.2399169488752802E-3</v>
      </c>
      <c r="BV79" s="4">
        <f t="shared" si="163"/>
        <v>2.5350164805865751E-2</v>
      </c>
      <c r="BW79" s="4">
        <f t="shared" si="163"/>
        <v>-4.4461290479471255E-3</v>
      </c>
      <c r="BX79" s="4">
        <f t="shared" si="163"/>
        <v>7.9745866940100635E-2</v>
      </c>
      <c r="BY79" s="4">
        <f t="shared" si="163"/>
        <v>2.2004218623436739E-2</v>
      </c>
      <c r="BZ79" s="4">
        <f t="shared" si="163"/>
        <v>6.1430116618458137E-3</v>
      </c>
      <c r="CA79" s="4">
        <f t="shared" si="163"/>
        <v>2.7995114330386425E-2</v>
      </c>
      <c r="CB79" s="4">
        <f t="shared" si="163"/>
        <v>1.6155044939736705E-2</v>
      </c>
      <c r="CC79" s="4">
        <f t="shared" si="163"/>
        <v>4.8601432934008468E-2</v>
      </c>
      <c r="CD79" s="4">
        <f t="shared" si="163"/>
        <v>-2.517913921116928E-2</v>
      </c>
      <c r="CE79" s="4">
        <f t="shared" si="163"/>
        <v>8.7798198488447748E-2</v>
      </c>
      <c r="CF79" s="4">
        <f t="shared" si="163"/>
        <v>-1.3709611666718319E-2</v>
      </c>
      <c r="CG79" s="4">
        <f t="shared" si="163"/>
        <v>7.3124584836892865E-3</v>
      </c>
      <c r="CH79" s="4">
        <f t="shared" si="163"/>
        <v>1.3087676811625665E-2</v>
      </c>
      <c r="CI79" s="4">
        <f t="shared" si="163"/>
        <v>1.8788357023716149E-2</v>
      </c>
      <c r="CJ79" s="4">
        <f t="shared" si="163"/>
        <v>-4.1625124934833915E-3</v>
      </c>
      <c r="CK79" s="4">
        <f t="shared" si="163"/>
        <v>3.692703467611709E-2</v>
      </c>
      <c r="CL79" s="4">
        <f t="shared" si="163"/>
        <v>5.1841211495861121E-2</v>
      </c>
      <c r="CM79" s="4">
        <f t="shared" si="163"/>
        <v>3.717029323469543E-2</v>
      </c>
      <c r="CN79" s="4">
        <f t="shared" si="163"/>
        <v>5.7832742687504192E-3</v>
      </c>
      <c r="CO79" s="4">
        <f t="shared" si="163"/>
        <v>4.8231348869015624E-3</v>
      </c>
      <c r="CP79" s="4">
        <f t="shared" si="163"/>
        <v>3.6454010411938138E-2</v>
      </c>
      <c r="CQ79" s="4">
        <f t="shared" si="163"/>
        <v>-2.1617466802564575E-3</v>
      </c>
      <c r="CR79" s="4">
        <f t="shared" si="163"/>
        <v>-1.1826547860300261E-2</v>
      </c>
      <c r="CS79" s="4">
        <f t="shared" si="163"/>
        <v>4.0797041457182421E-3</v>
      </c>
      <c r="CT79" s="4">
        <f t="shared" si="163"/>
        <v>8.2865327237598582E-2</v>
      </c>
      <c r="CU79" s="4">
        <f t="shared" si="163"/>
        <v>1.2205949048615774E-2</v>
      </c>
      <c r="CV79" s="4">
        <f t="shared" si="163"/>
        <v>-8.4616529305348541E-3</v>
      </c>
      <c r="CW79" s="4">
        <f t="shared" si="163"/>
        <v>-3.425574124536505E-3</v>
      </c>
      <c r="CX79" s="4">
        <f t="shared" si="163"/>
        <v>5.9738473577527675E-3</v>
      </c>
      <c r="CY79" s="4">
        <f t="shared" si="163"/>
        <v>-1.0198458606748933E-2</v>
      </c>
      <c r="CZ79" s="4">
        <f t="shared" si="163"/>
        <v>4.0499139050477515E-2</v>
      </c>
      <c r="DA79" s="4">
        <f t="shared" si="163"/>
        <v>7.5941698325507293E-3</v>
      </c>
      <c r="DB79" s="4">
        <f t="shared" si="163"/>
        <v>4.5887345023571988E-2</v>
      </c>
      <c r="DC79" s="4">
        <f t="shared" si="163"/>
        <v>1.8142408045844532E-2</v>
      </c>
      <c r="DD79" s="4">
        <f t="shared" si="163"/>
        <v>1.884816756122183E-3</v>
      </c>
      <c r="DE79" s="4">
        <f t="shared" si="163"/>
        <v>3.1363110701434084E-2</v>
      </c>
      <c r="DF79" s="4">
        <f t="shared" si="163"/>
        <v>7.051690856509152E-3</v>
      </c>
      <c r="DG79" s="4">
        <f t="shared" si="163"/>
        <v>-1.0984450568442957E-2</v>
      </c>
      <c r="DH79" s="4">
        <f t="shared" si="163"/>
        <v>-2.2477474710659107E-3</v>
      </c>
      <c r="DI79" s="4">
        <f t="shared" si="163"/>
        <v>5.1817820625046862E-2</v>
      </c>
      <c r="DJ79" s="4">
        <f t="shared" si="163"/>
        <v>-2.4178037156056233E-2</v>
      </c>
      <c r="DK79" s="4">
        <f t="shared" si="163"/>
        <v>1.3197406852248815E-2</v>
      </c>
      <c r="DL79" s="4">
        <f t="shared" si="163"/>
        <v>7.432616911021912E-3</v>
      </c>
      <c r="DM79" s="4">
        <f t="shared" si="163"/>
        <v>2.3379506414839324E-2</v>
      </c>
      <c r="DN79" s="4">
        <f t="shared" si="163"/>
        <v>-1.1133128706465259E-2</v>
      </c>
      <c r="DO79" s="4">
        <f t="shared" si="163"/>
        <v>4.5013386670454195E-2</v>
      </c>
      <c r="DP79" s="4">
        <f t="shared" si="163"/>
        <v>3.9240579776662649E-2</v>
      </c>
      <c r="DQ79" s="4">
        <f t="shared" si="163"/>
        <v>4.8679991967665828E-2</v>
      </c>
      <c r="DR79" s="4">
        <f t="shared" si="163"/>
        <v>8.3290658322140582E-3</v>
      </c>
      <c r="DS79" s="4">
        <f t="shared" si="163"/>
        <v>-9.1568065461250445E-3</v>
      </c>
      <c r="DT79" s="4">
        <f t="shared" si="163"/>
        <v>1.7908420165398779E-2</v>
      </c>
      <c r="DU79" s="4">
        <f t="shared" si="163"/>
        <v>-5.4096427887571717E-3</v>
      </c>
      <c r="DV79" s="4">
        <f t="shared" si="163"/>
        <v>6.1028100805715108E-2</v>
      </c>
      <c r="DW79" s="4">
        <f t="shared" si="163"/>
        <v>-8.7629760982922342E-3</v>
      </c>
      <c r="DX79" s="4">
        <f t="shared" si="163"/>
        <v>6.600353464363988E-2</v>
      </c>
      <c r="DY79" s="4">
        <f t="shared" si="163"/>
        <v>-1.0265236894971254E-2</v>
      </c>
      <c r="DZ79" s="4">
        <f t="shared" ref="DZ79:EU79" si="164">DZ52-AVERAGE(DZ$31:DZ$45)</f>
        <v>1.0639910169562767E-2</v>
      </c>
      <c r="EA79" s="4">
        <f t="shared" si="164"/>
        <v>9.5745069423181107E-3</v>
      </c>
      <c r="EB79" s="4">
        <f t="shared" si="164"/>
        <v>-6.6161446183461156E-3</v>
      </c>
      <c r="EC79" s="4">
        <f t="shared" si="164"/>
        <v>-1.4206948112387083E-2</v>
      </c>
      <c r="ED79" s="4">
        <f t="shared" si="164"/>
        <v>3.174284480096435E-2</v>
      </c>
      <c r="EE79" s="4">
        <f t="shared" si="164"/>
        <v>9.0422265942940866E-3</v>
      </c>
      <c r="EF79" s="4">
        <f t="shared" si="164"/>
        <v>3.457076196255357E-2</v>
      </c>
      <c r="EG79" s="4">
        <f t="shared" si="164"/>
        <v>2.4390567671190012E-2</v>
      </c>
      <c r="EH79" s="4">
        <f t="shared" si="164"/>
        <v>-6.5664780518432889E-3</v>
      </c>
      <c r="EI79" s="4">
        <f t="shared" si="164"/>
        <v>3.5574393903812637E-3</v>
      </c>
      <c r="EJ79" s="4">
        <f t="shared" si="164"/>
        <v>9.5923826151182515E-3</v>
      </c>
      <c r="EK79" s="4">
        <f t="shared" si="164"/>
        <v>3.7222995055053963E-2</v>
      </c>
      <c r="EL79" s="4">
        <f t="shared" si="164"/>
        <v>1.9364363652409386E-3</v>
      </c>
      <c r="EM79" s="4">
        <f t="shared" si="164"/>
        <v>3.5764473460073956E-2</v>
      </c>
      <c r="EN79" s="4">
        <f t="shared" si="164"/>
        <v>1.8763824559521081E-2</v>
      </c>
      <c r="EO79" s="4">
        <f t="shared" si="164"/>
        <v>-1.0180182646776392E-2</v>
      </c>
      <c r="EP79" s="4">
        <f t="shared" si="164"/>
        <v>1.6940212031313052E-2</v>
      </c>
      <c r="EQ79" s="4">
        <f t="shared" si="164"/>
        <v>6.4816796123382623E-3</v>
      </c>
      <c r="ER79" s="4">
        <f t="shared" si="164"/>
        <v>-3.7565748658713273E-4</v>
      </c>
      <c r="ES79" s="4">
        <f t="shared" si="164"/>
        <v>-5.7919918754429454E-3</v>
      </c>
      <c r="ET79" s="4">
        <f t="shared" si="164"/>
        <v>-1.1793187481057963E-2</v>
      </c>
      <c r="EU79" s="4">
        <f t="shared" si="164"/>
        <v>2.5976436387206835E-2</v>
      </c>
      <c r="EX79" s="4">
        <f t="shared" si="78"/>
        <v>1.5167677709423918E-2</v>
      </c>
      <c r="EY79" s="4">
        <f>SUM(EX73:EX79)</f>
        <v>3.3951642483458784E-2</v>
      </c>
      <c r="FC79" s="4">
        <f t="shared" si="125"/>
        <v>3.1290114023367691E-2</v>
      </c>
      <c r="FD79" s="1">
        <f t="shared" si="129"/>
        <v>5.9368704989903112</v>
      </c>
      <c r="FE79" s="4">
        <f t="shared" si="130"/>
        <v>1.6463803454274908</v>
      </c>
      <c r="FF79" s="4">
        <f t="shared" si="131"/>
        <v>1.9623414611334626</v>
      </c>
      <c r="FG79" s="4">
        <f t="shared" si="132"/>
        <v>2.5807596372676254</v>
      </c>
      <c r="FH79" s="1" t="str">
        <f t="shared" si="133"/>
        <v>Odrzucamy H0</v>
      </c>
      <c r="FK79" s="1">
        <f t="shared" si="134"/>
        <v>2.9870115861363553</v>
      </c>
      <c r="FL79" s="4">
        <f t="shared" si="135"/>
        <v>1.7613101357748921</v>
      </c>
      <c r="FM79" s="4">
        <f t="shared" si="136"/>
        <v>2.1447866879178044</v>
      </c>
      <c r="FN79" s="4">
        <f t="shared" si="137"/>
        <v>2.9768427343708348</v>
      </c>
      <c r="FO79" s="1" t="str">
        <f t="shared" si="138"/>
        <v>Odrzucamy H0</v>
      </c>
      <c r="FR79" s="35">
        <f t="shared" si="139"/>
        <v>0.66666666666666663</v>
      </c>
      <c r="FS79" s="1">
        <f t="shared" si="140"/>
        <v>4.0824829046386295</v>
      </c>
      <c r="FT79" s="24">
        <f t="shared" si="141"/>
        <v>1.6448536269514715</v>
      </c>
      <c r="FU79" s="24">
        <f t="shared" si="142"/>
        <v>1.9599639845400536</v>
      </c>
      <c r="FV79" s="24">
        <f t="shared" si="143"/>
        <v>2.5758293035488999</v>
      </c>
      <c r="FW79" s="1" t="str">
        <f t="shared" si="144"/>
        <v>Odrzucamy H0</v>
      </c>
      <c r="GA79" s="36">
        <f t="shared" si="145"/>
        <v>4.2789898298174727</v>
      </c>
      <c r="GB79" s="24">
        <f t="shared" si="146"/>
        <v>1.6448536269514715</v>
      </c>
      <c r="GC79" s="24">
        <f t="shared" si="147"/>
        <v>1.9599639845400536</v>
      </c>
      <c r="GD79" s="24">
        <f t="shared" si="148"/>
        <v>2.5758293035488999</v>
      </c>
      <c r="GE79" s="1" t="str">
        <f t="shared" si="149"/>
        <v>Odrzucamy H0</v>
      </c>
    </row>
    <row r="80" spans="1:187" x14ac:dyDescent="0.25">
      <c r="A80" s="12">
        <v>7</v>
      </c>
      <c r="B80" s="4">
        <f t="shared" ref="B80:BM80" si="165">B53-AVERAGE(B$31:B$45)</f>
        <v>3.316126268338266E-2</v>
      </c>
      <c r="C80" s="4">
        <f t="shared" si="165"/>
        <v>3.5953624311020824E-2</v>
      </c>
      <c r="D80" s="4">
        <f t="shared" si="165"/>
        <v>-5.7273165907600768E-3</v>
      </c>
      <c r="E80" s="4">
        <f t="shared" si="165"/>
        <v>9.1957581190431886E-3</v>
      </c>
      <c r="F80" s="4">
        <f t="shared" si="165"/>
        <v>1.8034838548034955E-2</v>
      </c>
      <c r="G80" s="4">
        <f t="shared" si="165"/>
        <v>-2.8219296497908799E-3</v>
      </c>
      <c r="H80" s="4">
        <f t="shared" si="165"/>
        <v>8.5076268822903457E-3</v>
      </c>
      <c r="I80" s="4">
        <f t="shared" si="165"/>
        <v>7.8865154325735033E-3</v>
      </c>
      <c r="J80" s="4">
        <f t="shared" si="165"/>
        <v>-7.3849423738647814E-3</v>
      </c>
      <c r="K80" s="4">
        <f t="shared" si="165"/>
        <v>-3.3893969643732993E-2</v>
      </c>
      <c r="L80" s="4">
        <f t="shared" si="165"/>
        <v>-2.0576016016095607E-2</v>
      </c>
      <c r="M80" s="4">
        <f t="shared" si="165"/>
        <v>9.15727828552935E-4</v>
      </c>
      <c r="N80" s="4">
        <f t="shared" si="165"/>
        <v>-1.3341860827814933E-3</v>
      </c>
      <c r="O80" s="4">
        <f t="shared" si="165"/>
        <v>2.1388592421817752E-2</v>
      </c>
      <c r="P80" s="4">
        <f t="shared" si="165"/>
        <v>-9.9129790994632767E-3</v>
      </c>
      <c r="Q80" s="4">
        <f t="shared" si="165"/>
        <v>2.442545958418927E-2</v>
      </c>
      <c r="R80" s="4">
        <f t="shared" si="165"/>
        <v>1.1098289812645389E-2</v>
      </c>
      <c r="S80" s="4">
        <f t="shared" si="165"/>
        <v>-9.7483480429081878E-3</v>
      </c>
      <c r="T80" s="4">
        <f t="shared" si="165"/>
        <v>-7.505530738858307E-2</v>
      </c>
      <c r="U80" s="4">
        <f t="shared" si="165"/>
        <v>9.8136729025136468E-2</v>
      </c>
      <c r="V80" s="4">
        <f t="shared" si="165"/>
        <v>-2.5989112344454446E-4</v>
      </c>
      <c r="W80" s="4">
        <f t="shared" si="165"/>
        <v>-4.1291191193324611E-3</v>
      </c>
      <c r="X80" s="4">
        <f t="shared" si="165"/>
        <v>-1.7483529200701488E-2</v>
      </c>
      <c r="Y80" s="4">
        <f t="shared" si="165"/>
        <v>2.683522304487742E-2</v>
      </c>
      <c r="Z80" s="4">
        <f t="shared" si="165"/>
        <v>-6.5215387133486791E-3</v>
      </c>
      <c r="AA80" s="4">
        <f t="shared" si="165"/>
        <v>2.1792210196899722E-2</v>
      </c>
      <c r="AB80" s="4">
        <f t="shared" si="165"/>
        <v>2.1316773594049661E-2</v>
      </c>
      <c r="AC80" s="4">
        <f t="shared" si="165"/>
        <v>-5.684209775921642E-2</v>
      </c>
      <c r="AD80" s="4">
        <f t="shared" si="165"/>
        <v>9.7120611715610164E-3</v>
      </c>
      <c r="AE80" s="4">
        <f t="shared" si="165"/>
        <v>-4.913327664399058E-2</v>
      </c>
      <c r="AF80" s="4">
        <f t="shared" si="165"/>
        <v>6.0959902669551445E-3</v>
      </c>
      <c r="AG80" s="4">
        <f t="shared" si="165"/>
        <v>1.1254434708954913E-3</v>
      </c>
      <c r="AH80" s="4">
        <f t="shared" si="165"/>
        <v>-2.2666558299835729E-2</v>
      </c>
      <c r="AI80" s="4">
        <f t="shared" si="165"/>
        <v>-2.1765232915310097E-2</v>
      </c>
      <c r="AJ80" s="4">
        <f t="shared" si="165"/>
        <v>2.5952438394226177E-2</v>
      </c>
      <c r="AK80" s="4">
        <f t="shared" si="165"/>
        <v>7.4849648582395924E-3</v>
      </c>
      <c r="AL80" s="4">
        <f t="shared" si="165"/>
        <v>3.031916029996461E-2</v>
      </c>
      <c r="AM80" s="4">
        <f t="shared" si="165"/>
        <v>-3.7253676856519868E-2</v>
      </c>
      <c r="AN80" s="4">
        <f t="shared" si="165"/>
        <v>1.963407224032505E-2</v>
      </c>
      <c r="AO80" s="4">
        <f t="shared" si="165"/>
        <v>-1.2820622340472732E-2</v>
      </c>
      <c r="AP80" s="4">
        <f t="shared" si="165"/>
        <v>7.9896539479301764E-3</v>
      </c>
      <c r="AQ80" s="4">
        <f t="shared" si="165"/>
        <v>3.1190377999313054E-2</v>
      </c>
      <c r="AR80" s="4">
        <f t="shared" si="165"/>
        <v>-5.8393381312754284E-3</v>
      </c>
      <c r="AS80" s="4">
        <f t="shared" si="165"/>
        <v>3.2797530952472558E-2</v>
      </c>
      <c r="AT80" s="4">
        <f t="shared" si="165"/>
        <v>-1.4687911328174284E-2</v>
      </c>
      <c r="AU80" s="4">
        <f t="shared" si="165"/>
        <v>-6.0657687378807027E-3</v>
      </c>
      <c r="AV80" s="4">
        <f t="shared" si="165"/>
        <v>-3.6232344233084864E-2</v>
      </c>
      <c r="AW80" s="4">
        <f t="shared" si="165"/>
        <v>-3.2823893939502975E-2</v>
      </c>
      <c r="AX80" s="4">
        <f t="shared" si="165"/>
        <v>-1.4626651858939081E-2</v>
      </c>
      <c r="AY80" s="4">
        <f t="shared" si="165"/>
        <v>0.10094522973920461</v>
      </c>
      <c r="AZ80" s="4">
        <f t="shared" si="165"/>
        <v>1.506755746381144E-3</v>
      </c>
      <c r="BA80" s="4">
        <f t="shared" si="165"/>
        <v>1.5749401063279881E-2</v>
      </c>
      <c r="BB80" s="4">
        <f t="shared" si="165"/>
        <v>-9.0278192207139708E-3</v>
      </c>
      <c r="BC80" s="4">
        <f t="shared" si="165"/>
        <v>4.6082024523823508E-3</v>
      </c>
      <c r="BD80" s="4">
        <f t="shared" si="165"/>
        <v>-1.8428173772518801E-2</v>
      </c>
      <c r="BE80" s="4">
        <f t="shared" si="165"/>
        <v>4.26628445830083E-2</v>
      </c>
      <c r="BF80" s="4">
        <f t="shared" si="165"/>
        <v>-1.0392417289996739E-2</v>
      </c>
      <c r="BG80" s="4">
        <f t="shared" si="165"/>
        <v>-6.1370169274283289E-3</v>
      </c>
      <c r="BH80" s="4">
        <f t="shared" si="165"/>
        <v>7.0750753136068614E-2</v>
      </c>
      <c r="BI80" s="4">
        <f t="shared" si="165"/>
        <v>-2.1801496517875095E-3</v>
      </c>
      <c r="BJ80" s="4">
        <f t="shared" si="165"/>
        <v>9.1283373799422585E-3</v>
      </c>
      <c r="BK80" s="4">
        <f t="shared" si="165"/>
        <v>1.3617975044612457E-2</v>
      </c>
      <c r="BL80" s="4">
        <f t="shared" si="165"/>
        <v>-9.5626704778712518E-3</v>
      </c>
      <c r="BM80" s="4">
        <f t="shared" si="165"/>
        <v>-3.5857911588624794E-2</v>
      </c>
      <c r="BN80" s="4">
        <f t="shared" ref="BN80:DY80" si="166">BN53-AVERAGE(BN$31:BN$45)</f>
        <v>3.1104064406286089E-2</v>
      </c>
      <c r="BO80" s="4">
        <f t="shared" si="166"/>
        <v>-9.5903171851010483E-3</v>
      </c>
      <c r="BP80" s="4">
        <f t="shared" si="166"/>
        <v>2.8588021398647922E-3</v>
      </c>
      <c r="BQ80" s="4">
        <f t="shared" si="166"/>
        <v>-1.2686907360563802E-4</v>
      </c>
      <c r="BR80" s="4">
        <f t="shared" si="166"/>
        <v>1.2570440858442484E-2</v>
      </c>
      <c r="BS80" s="4">
        <f t="shared" si="166"/>
        <v>-2.9700958185076228E-2</v>
      </c>
      <c r="BT80" s="4">
        <f t="shared" si="166"/>
        <v>1.4105068861657143E-2</v>
      </c>
      <c r="BU80" s="4">
        <f t="shared" si="166"/>
        <v>2.1747616963533663E-3</v>
      </c>
      <c r="BV80" s="4">
        <f t="shared" si="166"/>
        <v>-3.707038140028894E-2</v>
      </c>
      <c r="BW80" s="4">
        <f t="shared" si="166"/>
        <v>4.8624779790954892E-2</v>
      </c>
      <c r="BX80" s="4">
        <f t="shared" si="166"/>
        <v>2.7236101347226441E-3</v>
      </c>
      <c r="BY80" s="4">
        <f t="shared" si="166"/>
        <v>-1.8912069523040025E-4</v>
      </c>
      <c r="BZ80" s="4">
        <f t="shared" si="166"/>
        <v>-7.6540825142509174E-3</v>
      </c>
      <c r="CA80" s="4">
        <f t="shared" si="166"/>
        <v>-1.2339274575611419E-3</v>
      </c>
      <c r="CB80" s="4">
        <f t="shared" si="166"/>
        <v>-4.1679154121494526E-2</v>
      </c>
      <c r="CC80" s="4">
        <f t="shared" si="166"/>
        <v>1.5425026989387957E-2</v>
      </c>
      <c r="CD80" s="4">
        <f t="shared" si="166"/>
        <v>-5.3599272457200645E-3</v>
      </c>
      <c r="CE80" s="4">
        <f t="shared" si="166"/>
        <v>1.3875319022054874E-2</v>
      </c>
      <c r="CF80" s="4">
        <f t="shared" si="166"/>
        <v>-1.4011093795044165E-2</v>
      </c>
      <c r="CG80" s="4">
        <f t="shared" si="166"/>
        <v>1.1013469887519008E-2</v>
      </c>
      <c r="CH80" s="4">
        <f t="shared" si="166"/>
        <v>-3.7340311219017264E-2</v>
      </c>
      <c r="CI80" s="4">
        <f t="shared" si="166"/>
        <v>-5.8866403693116883E-3</v>
      </c>
      <c r="CJ80" s="4">
        <f t="shared" si="166"/>
        <v>-4.1628652675818872E-3</v>
      </c>
      <c r="CK80" s="4">
        <f t="shared" si="166"/>
        <v>-1.6865571544929306E-2</v>
      </c>
      <c r="CL80" s="4">
        <f t="shared" si="166"/>
        <v>7.1167246790778654E-2</v>
      </c>
      <c r="CM80" s="4">
        <f t="shared" si="166"/>
        <v>1.1787603653536767E-2</v>
      </c>
      <c r="CN80" s="4">
        <f t="shared" si="166"/>
        <v>2.2193529503372667E-2</v>
      </c>
      <c r="CO80" s="4">
        <f t="shared" si="166"/>
        <v>4.4033470555521093E-2</v>
      </c>
      <c r="CP80" s="4">
        <f t="shared" si="166"/>
        <v>-6.5961869964314161E-3</v>
      </c>
      <c r="CQ80" s="4">
        <f t="shared" si="166"/>
        <v>-4.9784663333816308E-2</v>
      </c>
      <c r="CR80" s="4">
        <f t="shared" si="166"/>
        <v>3.4362902898804185E-2</v>
      </c>
      <c r="CS80" s="4">
        <f t="shared" si="166"/>
        <v>7.499968923569072E-3</v>
      </c>
      <c r="CT80" s="4">
        <f t="shared" si="166"/>
        <v>3.550748332830562E-3</v>
      </c>
      <c r="CU80" s="4">
        <f t="shared" si="166"/>
        <v>1.1982741611867159E-2</v>
      </c>
      <c r="CV80" s="4">
        <f t="shared" si="166"/>
        <v>1.2782262031262693E-2</v>
      </c>
      <c r="CW80" s="4">
        <f t="shared" si="166"/>
        <v>-1.4047794063155638E-2</v>
      </c>
      <c r="CX80" s="4">
        <f t="shared" si="166"/>
        <v>3.4218879607314304E-2</v>
      </c>
      <c r="CY80" s="4">
        <f t="shared" si="166"/>
        <v>-1.0296291502786274E-2</v>
      </c>
      <c r="CZ80" s="4">
        <f t="shared" si="166"/>
        <v>3.5661815777442464E-3</v>
      </c>
      <c r="DA80" s="4">
        <f t="shared" si="166"/>
        <v>5.1106952916501303E-2</v>
      </c>
      <c r="DB80" s="4">
        <f t="shared" si="166"/>
        <v>-8.7998817115349237E-3</v>
      </c>
      <c r="DC80" s="4">
        <f t="shared" si="166"/>
        <v>1.5520378975920795E-2</v>
      </c>
      <c r="DD80" s="4">
        <f t="shared" si="166"/>
        <v>3.0107543477061186E-2</v>
      </c>
      <c r="DE80" s="4">
        <f t="shared" si="166"/>
        <v>-1.5862408145654101E-2</v>
      </c>
      <c r="DF80" s="4">
        <f t="shared" si="166"/>
        <v>-2.5603035442926251E-2</v>
      </c>
      <c r="DG80" s="4">
        <f t="shared" si="166"/>
        <v>2.4561432585751261E-2</v>
      </c>
      <c r="DH80" s="4">
        <f t="shared" si="166"/>
        <v>2.9110406804951925E-3</v>
      </c>
      <c r="DI80" s="4">
        <f t="shared" si="166"/>
        <v>4.5684024019214987E-3</v>
      </c>
      <c r="DJ80" s="4">
        <f t="shared" si="166"/>
        <v>-2.4693355381693569E-2</v>
      </c>
      <c r="DK80" s="4">
        <f t="shared" si="166"/>
        <v>1.0926775527168742E-2</v>
      </c>
      <c r="DL80" s="4">
        <f t="shared" si="166"/>
        <v>7.4148428892707252E-3</v>
      </c>
      <c r="DM80" s="4">
        <f t="shared" si="166"/>
        <v>1.1738777163081679E-2</v>
      </c>
      <c r="DN80" s="4">
        <f t="shared" si="166"/>
        <v>-1.1276631066672406E-2</v>
      </c>
      <c r="DO80" s="4">
        <f t="shared" si="166"/>
        <v>-1.9744185528561841E-2</v>
      </c>
      <c r="DP80" s="4">
        <f t="shared" si="166"/>
        <v>5.0185831226415123E-2</v>
      </c>
      <c r="DQ80" s="4">
        <f t="shared" si="166"/>
        <v>-1.0566873476011885E-2</v>
      </c>
      <c r="DR80" s="4">
        <f t="shared" si="166"/>
        <v>4.0918281423257749E-3</v>
      </c>
      <c r="DS80" s="4">
        <f t="shared" si="166"/>
        <v>-4.0853699310599853E-3</v>
      </c>
      <c r="DT80" s="4">
        <f t="shared" si="166"/>
        <v>-1.1691609856656036E-3</v>
      </c>
      <c r="DU80" s="4">
        <f t="shared" si="166"/>
        <v>-1.9292906037355867E-2</v>
      </c>
      <c r="DV80" s="4">
        <f t="shared" si="166"/>
        <v>2.7500937539789553E-2</v>
      </c>
      <c r="DW80" s="4">
        <f t="shared" si="166"/>
        <v>-3.4791048200312285E-3</v>
      </c>
      <c r="DX80" s="4">
        <f t="shared" si="166"/>
        <v>1.5378268234706574E-2</v>
      </c>
      <c r="DY80" s="4">
        <f t="shared" si="166"/>
        <v>-1.0487403986562178E-2</v>
      </c>
      <c r="DZ80" s="4">
        <f t="shared" ref="DZ80:EU80" si="167">DZ53-AVERAGE(DZ$31:DZ$45)</f>
        <v>6.4135238902475996E-3</v>
      </c>
      <c r="EA80" s="4">
        <f t="shared" si="167"/>
        <v>-3.7959370643902222E-2</v>
      </c>
      <c r="EB80" s="4">
        <f t="shared" si="167"/>
        <v>-2.6384095189880434E-2</v>
      </c>
      <c r="EC80" s="4">
        <f t="shared" si="167"/>
        <v>-1.4281984463309975E-2</v>
      </c>
      <c r="ED80" s="4">
        <f t="shared" si="167"/>
        <v>-2.6661163139857943E-2</v>
      </c>
      <c r="EE80" s="4">
        <f t="shared" si="167"/>
        <v>0.10188769957433387</v>
      </c>
      <c r="EF80" s="4">
        <f t="shared" si="167"/>
        <v>7.9846638163395683E-3</v>
      </c>
      <c r="EG80" s="4">
        <f t="shared" si="167"/>
        <v>1.7147243788944284E-3</v>
      </c>
      <c r="EH80" s="4">
        <f t="shared" si="167"/>
        <v>-1.188948357213386E-3</v>
      </c>
      <c r="EI80" s="4">
        <f t="shared" si="167"/>
        <v>1.7095491621339852E-2</v>
      </c>
      <c r="EJ80" s="4">
        <f t="shared" si="167"/>
        <v>-1.9324921812377466E-2</v>
      </c>
      <c r="EK80" s="4">
        <f t="shared" si="167"/>
        <v>3.2382010142778675E-3</v>
      </c>
      <c r="EL80" s="4">
        <f t="shared" si="167"/>
        <v>4.8082584420755543E-3</v>
      </c>
      <c r="EM80" s="4">
        <f t="shared" si="167"/>
        <v>7.9719248938355143E-4</v>
      </c>
      <c r="EN80" s="4">
        <f t="shared" si="167"/>
        <v>1.8553905609131855E-2</v>
      </c>
      <c r="EO80" s="4">
        <f t="shared" si="167"/>
        <v>9.3216850688663585E-3</v>
      </c>
      <c r="EP80" s="4">
        <f t="shared" si="167"/>
        <v>-2.0172014712816069E-2</v>
      </c>
      <c r="EQ80" s="4">
        <f t="shared" si="167"/>
        <v>-2.0958324831174789E-2</v>
      </c>
      <c r="ER80" s="4">
        <f t="shared" si="167"/>
        <v>-3.7924004755269061E-4</v>
      </c>
      <c r="ES80" s="4">
        <f t="shared" si="167"/>
        <v>-2.4354538601072994E-3</v>
      </c>
      <c r="ET80" s="4">
        <f t="shared" si="167"/>
        <v>7.4601766102524295E-2</v>
      </c>
      <c r="EU80" s="4">
        <f t="shared" si="167"/>
        <v>-3.7173531158604814E-3</v>
      </c>
      <c r="EX80" s="4">
        <f t="shared" si="78"/>
        <v>3.1110591973120554E-3</v>
      </c>
      <c r="EY80" s="4">
        <f>SUM(EX73:EX80)</f>
        <v>3.7062701680770839E-2</v>
      </c>
      <c r="FC80" s="4">
        <f t="shared" si="125"/>
        <v>2.7453398660633593E-2</v>
      </c>
      <c r="FD80" s="1">
        <f t="shared" si="129"/>
        <v>1.3878987602242603</v>
      </c>
      <c r="FE80" s="4">
        <f t="shared" si="130"/>
        <v>1.6463803454274908</v>
      </c>
      <c r="FF80" s="4">
        <f t="shared" si="131"/>
        <v>1.9623414611334626</v>
      </c>
      <c r="FG80" s="4">
        <f t="shared" si="132"/>
        <v>2.5807596372676254</v>
      </c>
      <c r="FH80" s="1" t="str">
        <f t="shared" si="133"/>
        <v>NieodrzucamyH0</v>
      </c>
      <c r="FK80" s="1">
        <f t="shared" si="134"/>
        <v>0.61266925929955862</v>
      </c>
      <c r="FL80" s="4">
        <f t="shared" si="135"/>
        <v>1.7613101357748921</v>
      </c>
      <c r="FM80" s="4">
        <f t="shared" si="136"/>
        <v>2.1447866879178044</v>
      </c>
      <c r="FN80" s="4">
        <f t="shared" si="137"/>
        <v>2.9768427343708348</v>
      </c>
      <c r="FO80" s="1" t="str">
        <f t="shared" si="138"/>
        <v>NieodrzucamyH0</v>
      </c>
      <c r="FR80" s="35">
        <f t="shared" si="139"/>
        <v>0.51333333333333331</v>
      </c>
      <c r="FS80" s="1">
        <f t="shared" si="140"/>
        <v>0.32659863237108977</v>
      </c>
      <c r="FT80" s="24">
        <f t="shared" si="141"/>
        <v>1.6448536269514715</v>
      </c>
      <c r="FU80" s="24">
        <f t="shared" si="142"/>
        <v>1.9599639845400536</v>
      </c>
      <c r="FV80" s="24">
        <f t="shared" si="143"/>
        <v>2.5758293035488999</v>
      </c>
      <c r="FW80" s="1" t="str">
        <f t="shared" si="144"/>
        <v>NieodrzucamyH0</v>
      </c>
      <c r="GA80" s="36">
        <f t="shared" si="145"/>
        <v>0.52262471203877492</v>
      </c>
      <c r="GB80" s="24">
        <f t="shared" si="146"/>
        <v>1.6448536269514715</v>
      </c>
      <c r="GC80" s="24">
        <f t="shared" si="147"/>
        <v>1.9599639845400536</v>
      </c>
      <c r="GD80" s="24">
        <f t="shared" si="148"/>
        <v>2.5758293035488999</v>
      </c>
      <c r="GE80" s="1" t="str">
        <f t="shared" si="149"/>
        <v>NieodrzucamyH0</v>
      </c>
    </row>
    <row r="81" spans="1:187" x14ac:dyDescent="0.25">
      <c r="A81" s="12">
        <v>8</v>
      </c>
      <c r="B81" s="4">
        <f t="shared" ref="B81:BM81" si="168">B54-AVERAGE(B$31:B$45)</f>
        <v>-5.9391959450467227E-3</v>
      </c>
      <c r="C81" s="4">
        <f t="shared" si="168"/>
        <v>2.3103347139695925E-3</v>
      </c>
      <c r="D81" s="4">
        <f t="shared" si="168"/>
        <v>-1.5031267823413314E-2</v>
      </c>
      <c r="E81" s="4">
        <f t="shared" si="168"/>
        <v>-2.0504490527268127E-3</v>
      </c>
      <c r="F81" s="4">
        <f t="shared" si="168"/>
        <v>9.425218658236801E-5</v>
      </c>
      <c r="G81" s="4">
        <f t="shared" si="168"/>
        <v>-2.8584019958943965E-3</v>
      </c>
      <c r="H81" s="4">
        <f t="shared" si="168"/>
        <v>8.5053952850898881E-3</v>
      </c>
      <c r="I81" s="4">
        <f t="shared" si="168"/>
        <v>3.4167757166883E-2</v>
      </c>
      <c r="J81" s="4">
        <f t="shared" si="168"/>
        <v>-7.3850538773495202E-3</v>
      </c>
      <c r="K81" s="4">
        <f t="shared" si="168"/>
        <v>-2.4895210886394594E-2</v>
      </c>
      <c r="L81" s="4">
        <f t="shared" si="168"/>
        <v>-6.5595270056678151E-3</v>
      </c>
      <c r="M81" s="4">
        <f t="shared" si="168"/>
        <v>8.1922281124558285E-4</v>
      </c>
      <c r="N81" s="4">
        <f t="shared" si="168"/>
        <v>-4.40213650063847E-3</v>
      </c>
      <c r="O81" s="4">
        <f t="shared" si="168"/>
        <v>-1.6596485464050771E-3</v>
      </c>
      <c r="P81" s="4">
        <f t="shared" si="168"/>
        <v>-9.9488361731712906E-3</v>
      </c>
      <c r="Q81" s="4">
        <f t="shared" si="168"/>
        <v>-1.2787075751177679E-3</v>
      </c>
      <c r="R81" s="4">
        <f t="shared" si="168"/>
        <v>6.7412824120198049E-3</v>
      </c>
      <c r="S81" s="4">
        <f t="shared" si="168"/>
        <v>-1.0822772910842431E-2</v>
      </c>
      <c r="T81" s="4">
        <f t="shared" si="168"/>
        <v>-2.1980734950166839E-2</v>
      </c>
      <c r="U81" s="4">
        <f t="shared" si="168"/>
        <v>-5.8128633050053266E-2</v>
      </c>
      <c r="V81" s="4">
        <f t="shared" si="168"/>
        <v>-3.3881239298931554E-4</v>
      </c>
      <c r="W81" s="4">
        <f t="shared" si="168"/>
        <v>-4.1741631905826936E-3</v>
      </c>
      <c r="X81" s="4">
        <f t="shared" si="168"/>
        <v>-1.5867221394113035E-2</v>
      </c>
      <c r="Y81" s="4">
        <f t="shared" si="168"/>
        <v>2.6566441965447239E-2</v>
      </c>
      <c r="Z81" s="4">
        <f t="shared" si="168"/>
        <v>3.4660899256522992E-2</v>
      </c>
      <c r="AA81" s="4">
        <f t="shared" si="168"/>
        <v>2.4865846548758175E-2</v>
      </c>
      <c r="AB81" s="4">
        <f t="shared" si="168"/>
        <v>-2.1064857948706286E-2</v>
      </c>
      <c r="AC81" s="4">
        <f t="shared" si="168"/>
        <v>-1.444527626339933E-2</v>
      </c>
      <c r="AD81" s="4">
        <f t="shared" si="168"/>
        <v>1.1209608664236488E-3</v>
      </c>
      <c r="AE81" s="4">
        <f t="shared" si="168"/>
        <v>-5.0129487890687517E-2</v>
      </c>
      <c r="AF81" s="4">
        <f t="shared" si="168"/>
        <v>-1.0541637404102423E-2</v>
      </c>
      <c r="AG81" s="4">
        <f t="shared" si="168"/>
        <v>1.6330272688565198E-2</v>
      </c>
      <c r="AH81" s="4">
        <f t="shared" si="168"/>
        <v>-1.3370187290516073E-2</v>
      </c>
      <c r="AI81" s="4">
        <f t="shared" si="168"/>
        <v>6.7269816640615704E-3</v>
      </c>
      <c r="AJ81" s="4">
        <f t="shared" si="168"/>
        <v>-3.5626368678376444E-2</v>
      </c>
      <c r="AK81" s="4">
        <f t="shared" si="168"/>
        <v>7.4797807772598625E-3</v>
      </c>
      <c r="AL81" s="4">
        <f t="shared" si="168"/>
        <v>3.0105843707392884E-2</v>
      </c>
      <c r="AM81" s="4">
        <f t="shared" si="168"/>
        <v>-2.111176696451009E-2</v>
      </c>
      <c r="AN81" s="4">
        <f t="shared" si="168"/>
        <v>1.9313326340457352E-2</v>
      </c>
      <c r="AO81" s="4">
        <f t="shared" si="168"/>
        <v>1.4034724052204066E-2</v>
      </c>
      <c r="AP81" s="4">
        <f t="shared" si="168"/>
        <v>6.1902882142644651E-3</v>
      </c>
      <c r="AQ81" s="4">
        <f t="shared" si="168"/>
        <v>-5.4498211449163269E-3</v>
      </c>
      <c r="AR81" s="4">
        <f t="shared" si="168"/>
        <v>-1.4296848560433634E-2</v>
      </c>
      <c r="AS81" s="4">
        <f t="shared" si="168"/>
        <v>4.5811826178468289E-3</v>
      </c>
      <c r="AT81" s="4">
        <f t="shared" si="168"/>
        <v>-1.4694824303423615E-2</v>
      </c>
      <c r="AU81" s="4">
        <f t="shared" si="168"/>
        <v>-5.5546567743113432E-3</v>
      </c>
      <c r="AV81" s="4">
        <f t="shared" si="168"/>
        <v>1.412932772984132E-2</v>
      </c>
      <c r="AW81" s="4">
        <f t="shared" si="168"/>
        <v>-8.047932099381051E-3</v>
      </c>
      <c r="AX81" s="4">
        <f t="shared" si="168"/>
        <v>-3.9861533425130692E-2</v>
      </c>
      <c r="AY81" s="4">
        <f t="shared" si="168"/>
        <v>6.1843415581366891E-2</v>
      </c>
      <c r="AZ81" s="4">
        <f t="shared" si="168"/>
        <v>1.5067232346363741E-3</v>
      </c>
      <c r="BA81" s="4">
        <f t="shared" si="168"/>
        <v>1.5740181069621138E-2</v>
      </c>
      <c r="BB81" s="4">
        <f t="shared" si="168"/>
        <v>-3.4323677971038928E-3</v>
      </c>
      <c r="BC81" s="4">
        <f t="shared" si="168"/>
        <v>4.4551457828518257E-3</v>
      </c>
      <c r="BD81" s="4">
        <f t="shared" si="168"/>
        <v>1.9660757561796978E-2</v>
      </c>
      <c r="BE81" s="4">
        <f t="shared" si="168"/>
        <v>1.1495418953428732E-2</v>
      </c>
      <c r="BF81" s="4">
        <f t="shared" si="168"/>
        <v>-2.694655242906263E-3</v>
      </c>
      <c r="BG81" s="4">
        <f t="shared" si="168"/>
        <v>-2.1093841368171544E-2</v>
      </c>
      <c r="BH81" s="4">
        <f t="shared" si="168"/>
        <v>-7.3237738055615537E-3</v>
      </c>
      <c r="BI81" s="4">
        <f t="shared" si="168"/>
        <v>-2.2217738271146977E-3</v>
      </c>
      <c r="BJ81" s="4">
        <f t="shared" si="168"/>
        <v>-7.1219071605316308E-3</v>
      </c>
      <c r="BK81" s="4">
        <f t="shared" si="168"/>
        <v>2.8791066652202157E-2</v>
      </c>
      <c r="BL81" s="4">
        <f t="shared" si="168"/>
        <v>-4.9805885835080083E-2</v>
      </c>
      <c r="BM81" s="4">
        <f t="shared" si="168"/>
        <v>-4.2463669668431694E-2</v>
      </c>
      <c r="BN81" s="4">
        <f t="shared" ref="BN81:DY81" si="169">BN54-AVERAGE(BN$31:BN$45)</f>
        <v>-6.7432391191534394E-2</v>
      </c>
      <c r="BO81" s="4">
        <f t="shared" si="169"/>
        <v>-9.6109257745896591E-3</v>
      </c>
      <c r="BP81" s="4">
        <f t="shared" si="169"/>
        <v>2.7239855267906597E-3</v>
      </c>
      <c r="BQ81" s="4">
        <f t="shared" si="169"/>
        <v>1.5849275150100459E-2</v>
      </c>
      <c r="BR81" s="4">
        <f t="shared" si="169"/>
        <v>1.2451884269464902E-2</v>
      </c>
      <c r="BS81" s="4">
        <f t="shared" si="169"/>
        <v>-3.3920711855467433E-3</v>
      </c>
      <c r="BT81" s="4">
        <f t="shared" si="169"/>
        <v>-5.4865674096670662E-3</v>
      </c>
      <c r="BU81" s="4">
        <f t="shared" si="169"/>
        <v>6.3854180936044093E-4</v>
      </c>
      <c r="BV81" s="4">
        <f t="shared" si="169"/>
        <v>1.2116455161674092E-2</v>
      </c>
      <c r="BW81" s="4">
        <f t="shared" si="169"/>
        <v>4.6715883282565374E-3</v>
      </c>
      <c r="BX81" s="4">
        <f t="shared" si="169"/>
        <v>2.5471368057831609E-3</v>
      </c>
      <c r="BY81" s="4">
        <f t="shared" si="169"/>
        <v>-5.3245795160478931E-3</v>
      </c>
      <c r="BZ81" s="4">
        <f t="shared" si="169"/>
        <v>4.4130638165095833E-2</v>
      </c>
      <c r="CA81" s="4">
        <f t="shared" si="169"/>
        <v>-9.3118476039421791E-3</v>
      </c>
      <c r="CB81" s="4">
        <f t="shared" si="169"/>
        <v>-2.0264192479682017E-2</v>
      </c>
      <c r="CC81" s="4">
        <f t="shared" si="169"/>
        <v>-4.0624409881317748E-3</v>
      </c>
      <c r="CD81" s="4">
        <f t="shared" si="169"/>
        <v>-5.3702095592282374E-3</v>
      </c>
      <c r="CE81" s="4">
        <f t="shared" si="169"/>
        <v>1.3875040426417167E-2</v>
      </c>
      <c r="CF81" s="4">
        <f t="shared" si="169"/>
        <v>5.5462258485280812E-3</v>
      </c>
      <c r="CG81" s="4">
        <f t="shared" si="169"/>
        <v>1.0899076172401469E-2</v>
      </c>
      <c r="CH81" s="4">
        <f t="shared" si="169"/>
        <v>1.0490784050112605E-2</v>
      </c>
      <c r="CI81" s="4">
        <f t="shared" si="169"/>
        <v>-6.4283176429916376E-3</v>
      </c>
      <c r="CJ81" s="4">
        <f t="shared" si="169"/>
        <v>-3.040606330292699E-3</v>
      </c>
      <c r="CK81" s="4">
        <f t="shared" si="169"/>
        <v>2.8677136570159391E-3</v>
      </c>
      <c r="CL81" s="4">
        <f t="shared" si="169"/>
        <v>9.162179506096612E-3</v>
      </c>
      <c r="CM81" s="4">
        <f t="shared" si="169"/>
        <v>1.1548442172143833E-2</v>
      </c>
      <c r="CN81" s="4">
        <f t="shared" si="169"/>
        <v>7.1588187655478447E-3</v>
      </c>
      <c r="CO81" s="4">
        <f t="shared" si="169"/>
        <v>2.8894795912796428E-3</v>
      </c>
      <c r="CP81" s="4">
        <f t="shared" si="169"/>
        <v>4.1636713692237998E-3</v>
      </c>
      <c r="CQ81" s="4">
        <f t="shared" si="169"/>
        <v>-7.6607869809709852E-3</v>
      </c>
      <c r="CR81" s="4">
        <f t="shared" si="169"/>
        <v>-2.6156932694564948E-2</v>
      </c>
      <c r="CS81" s="4">
        <f t="shared" si="169"/>
        <v>7.4977057039343114E-3</v>
      </c>
      <c r="CT81" s="4">
        <f t="shared" si="169"/>
        <v>3.519463658788918E-3</v>
      </c>
      <c r="CU81" s="4">
        <f t="shared" si="169"/>
        <v>-4.2269611318707934E-3</v>
      </c>
      <c r="CV81" s="4">
        <f t="shared" si="169"/>
        <v>1.2674403716315185E-2</v>
      </c>
      <c r="CW81" s="4">
        <f t="shared" si="169"/>
        <v>2.8730368823481622E-2</v>
      </c>
      <c r="CX81" s="4">
        <f t="shared" si="169"/>
        <v>2.5465821398621257E-3</v>
      </c>
      <c r="CY81" s="4">
        <f t="shared" si="169"/>
        <v>-7.876632615363326E-3</v>
      </c>
      <c r="CZ81" s="4">
        <f t="shared" si="169"/>
        <v>2.123608024302736E-2</v>
      </c>
      <c r="DA81" s="4">
        <f t="shared" si="169"/>
        <v>-1.0201995002396397E-2</v>
      </c>
      <c r="DB81" s="4">
        <f t="shared" si="169"/>
        <v>-8.8129395620749843E-3</v>
      </c>
      <c r="DC81" s="4">
        <f t="shared" si="169"/>
        <v>2.4968202081189815E-3</v>
      </c>
      <c r="DD81" s="4">
        <f t="shared" si="169"/>
        <v>3.1725041676357056E-2</v>
      </c>
      <c r="DE81" s="4">
        <f t="shared" si="169"/>
        <v>2.2283014232985943E-3</v>
      </c>
      <c r="DF81" s="4">
        <f t="shared" si="169"/>
        <v>-1.0424298409931974E-2</v>
      </c>
      <c r="DG81" s="4">
        <f t="shared" si="169"/>
        <v>-2.8595687546239996E-2</v>
      </c>
      <c r="DH81" s="4">
        <f t="shared" si="169"/>
        <v>2.909515768549426E-3</v>
      </c>
      <c r="DI81" s="4">
        <f t="shared" si="169"/>
        <v>4.5660321553299176E-3</v>
      </c>
      <c r="DJ81" s="4">
        <f t="shared" si="169"/>
        <v>-6.4790626734289826E-3</v>
      </c>
      <c r="DK81" s="4">
        <f t="shared" si="169"/>
        <v>1.0553496037251191E-2</v>
      </c>
      <c r="DL81" s="4">
        <f t="shared" si="169"/>
        <v>1.9394131286096829E-2</v>
      </c>
      <c r="DM81" s="4">
        <f t="shared" si="169"/>
        <v>-6.9908596451244923E-3</v>
      </c>
      <c r="DN81" s="4">
        <f t="shared" si="169"/>
        <v>-1.0715835620431373E-2</v>
      </c>
      <c r="DO81" s="4">
        <f t="shared" si="169"/>
        <v>-3.3677389755565968E-3</v>
      </c>
      <c r="DP81" s="4">
        <f t="shared" si="169"/>
        <v>-7.9217745000245351E-4</v>
      </c>
      <c r="DQ81" s="4">
        <f t="shared" si="169"/>
        <v>-1.0591653117783859E-2</v>
      </c>
      <c r="DR81" s="4">
        <f t="shared" si="169"/>
        <v>-4.756928144313808E-3</v>
      </c>
      <c r="DS81" s="4">
        <f t="shared" si="169"/>
        <v>3.8420078108655886E-2</v>
      </c>
      <c r="DT81" s="4">
        <f t="shared" si="169"/>
        <v>-3.2459558134263204E-2</v>
      </c>
      <c r="DU81" s="4">
        <f t="shared" si="169"/>
        <v>-1.996295139150002E-2</v>
      </c>
      <c r="DV81" s="4">
        <f t="shared" si="169"/>
        <v>-4.9633930029825413E-3</v>
      </c>
      <c r="DW81" s="4">
        <f t="shared" si="169"/>
        <v>-3.4833310031513413E-3</v>
      </c>
      <c r="DX81" s="4">
        <f t="shared" si="169"/>
        <v>1.5378256248055805E-2</v>
      </c>
      <c r="DY81" s="4">
        <f t="shared" si="169"/>
        <v>9.2646394526426749E-3</v>
      </c>
      <c r="DZ81" s="4">
        <f t="shared" ref="DZ81:EU81" si="170">DZ54-AVERAGE(DZ$31:DZ$45)</f>
        <v>6.3782385342318303E-3</v>
      </c>
      <c r="EA81" s="4">
        <f t="shared" si="170"/>
        <v>1.0117063841235412E-2</v>
      </c>
      <c r="EB81" s="4">
        <f t="shared" si="170"/>
        <v>-2.9007124794372847E-3</v>
      </c>
      <c r="EC81" s="4">
        <f t="shared" si="170"/>
        <v>-9.256535707874318E-3</v>
      </c>
      <c r="ED81" s="4">
        <f t="shared" si="170"/>
        <v>4.432991172616702E-3</v>
      </c>
      <c r="EE81" s="4">
        <f t="shared" si="170"/>
        <v>-3.9760556596217522E-4</v>
      </c>
      <c r="EF81" s="4">
        <f t="shared" si="170"/>
        <v>7.8232097165698809E-3</v>
      </c>
      <c r="EG81" s="4">
        <f t="shared" si="170"/>
        <v>-4.0966421874027992E-3</v>
      </c>
      <c r="EH81" s="4">
        <f t="shared" si="170"/>
        <v>2.0836806850883953E-2</v>
      </c>
      <c r="EI81" s="4">
        <f t="shared" si="170"/>
        <v>-1.2763213692501664E-2</v>
      </c>
      <c r="EJ81" s="4">
        <f t="shared" si="170"/>
        <v>-2.6228264045297323E-2</v>
      </c>
      <c r="EK81" s="4">
        <f t="shared" si="170"/>
        <v>7.8972607725404723E-3</v>
      </c>
      <c r="EL81" s="4">
        <f t="shared" si="170"/>
        <v>4.8016586257718426E-3</v>
      </c>
      <c r="EM81" s="4">
        <f t="shared" si="170"/>
        <v>7.7069303303547044E-4</v>
      </c>
      <c r="EN81" s="4">
        <f t="shared" si="170"/>
        <v>6.2959125108268087E-3</v>
      </c>
      <c r="EO81" s="4">
        <f t="shared" si="170"/>
        <v>9.1860436282378433E-3</v>
      </c>
      <c r="EP81" s="4">
        <f t="shared" si="170"/>
        <v>1.4834852329257199E-2</v>
      </c>
      <c r="EQ81" s="4">
        <f t="shared" si="170"/>
        <v>2.3936394016921408E-3</v>
      </c>
      <c r="ER81" s="4">
        <f t="shared" si="170"/>
        <v>-5.9235565534048341E-4</v>
      </c>
      <c r="ES81" s="4">
        <f t="shared" si="170"/>
        <v>-8.238030031979246E-3</v>
      </c>
      <c r="ET81" s="4">
        <f t="shared" si="170"/>
        <v>2.695798171452686E-2</v>
      </c>
      <c r="EU81" s="4">
        <f t="shared" si="170"/>
        <v>-3.7178783198779744E-3</v>
      </c>
      <c r="EX81" s="4">
        <f t="shared" si="78"/>
        <v>-5.884928119694933E-4</v>
      </c>
      <c r="EY81" s="4">
        <f>SUM(EX73:EX81)</f>
        <v>3.6474208868801344E-2</v>
      </c>
      <c r="FC81" s="4">
        <f t="shared" si="125"/>
        <v>1.8118039993081734E-2</v>
      </c>
      <c r="FD81" s="1">
        <f t="shared" si="129"/>
        <v>-0.39780989201131423</v>
      </c>
      <c r="FE81" s="4">
        <f t="shared" si="130"/>
        <v>1.6463803454274908</v>
      </c>
      <c r="FF81" s="4">
        <f t="shared" si="131"/>
        <v>1.9623414611334626</v>
      </c>
      <c r="FG81" s="4">
        <f t="shared" si="132"/>
        <v>2.5807596372676254</v>
      </c>
      <c r="FH81" s="1" t="str">
        <f t="shared" si="133"/>
        <v>NieodrzucamyH0</v>
      </c>
      <c r="FK81" s="1">
        <f t="shared" si="134"/>
        <v>-0.11589347304094347</v>
      </c>
      <c r="FL81" s="4">
        <f t="shared" si="135"/>
        <v>1.7613101357748921</v>
      </c>
      <c r="FM81" s="4">
        <f t="shared" si="136"/>
        <v>2.1447866879178044</v>
      </c>
      <c r="FN81" s="4">
        <f t="shared" si="137"/>
        <v>2.9768427343708348</v>
      </c>
      <c r="FO81" s="1" t="str">
        <f t="shared" si="138"/>
        <v>NieodrzucamyH0</v>
      </c>
      <c r="FR81" s="35">
        <f t="shared" si="139"/>
        <v>0.48666666666666669</v>
      </c>
      <c r="FS81" s="1">
        <f t="shared" si="140"/>
        <v>-0.32659863237108977</v>
      </c>
      <c r="FT81" s="24">
        <f t="shared" si="141"/>
        <v>1.6448536269514715</v>
      </c>
      <c r="FU81" s="24">
        <f t="shared" si="142"/>
        <v>1.9599639845400536</v>
      </c>
      <c r="FV81" s="24">
        <f t="shared" si="143"/>
        <v>2.5758293035488999</v>
      </c>
      <c r="FW81" s="1" t="str">
        <f t="shared" si="144"/>
        <v>NieodrzucamyH0</v>
      </c>
      <c r="GA81" s="36">
        <f t="shared" si="145"/>
        <v>-0.13065617800969306</v>
      </c>
      <c r="GB81" s="24">
        <f t="shared" si="146"/>
        <v>1.6448536269514715</v>
      </c>
      <c r="GC81" s="24">
        <f t="shared" si="147"/>
        <v>1.9599639845400536</v>
      </c>
      <c r="GD81" s="24">
        <f t="shared" si="148"/>
        <v>2.5758293035488999</v>
      </c>
      <c r="GE81" s="1" t="str">
        <f t="shared" si="149"/>
        <v>NieodrzucamyH0</v>
      </c>
    </row>
    <row r="82" spans="1:187" s="19" customFormat="1" ht="15.75" thickBot="1" x14ac:dyDescent="0.3">
      <c r="A82" s="17">
        <v>9</v>
      </c>
      <c r="B82" s="18">
        <f t="shared" ref="B82:BM82" si="171">B55-AVERAGE(B$31:B$45)</f>
        <v>-5.9910186911373373E-3</v>
      </c>
      <c r="C82" s="18">
        <f t="shared" si="171"/>
        <v>2.2696996914706759E-3</v>
      </c>
      <c r="D82" s="18">
        <f t="shared" si="171"/>
        <v>-5.0077536931614182E-3</v>
      </c>
      <c r="E82" s="18">
        <f t="shared" si="171"/>
        <v>-6.9663317480976985E-3</v>
      </c>
      <c r="F82" s="18">
        <f t="shared" si="171"/>
        <v>1.6809394844949838E-2</v>
      </c>
      <c r="G82" s="18">
        <f t="shared" si="171"/>
        <v>-2.8953188992535753E-3</v>
      </c>
      <c r="H82" s="18">
        <f t="shared" si="171"/>
        <v>8.5031703403443525E-3</v>
      </c>
      <c r="I82" s="18">
        <f t="shared" si="171"/>
        <v>3.3522261567806272E-2</v>
      </c>
      <c r="J82" s="18">
        <f t="shared" si="171"/>
        <v>-7.3851654553337871E-3</v>
      </c>
      <c r="K82" s="18">
        <f t="shared" si="171"/>
        <v>-2.5739877910087534E-2</v>
      </c>
      <c r="L82" s="18">
        <f t="shared" si="171"/>
        <v>-6.5669841709662087E-3</v>
      </c>
      <c r="M82" s="18">
        <f t="shared" si="171"/>
        <v>8.1830668831189639E-4</v>
      </c>
      <c r="N82" s="18">
        <f t="shared" si="171"/>
        <v>-4.4309531425934384E-3</v>
      </c>
      <c r="O82" s="18">
        <f t="shared" si="171"/>
        <v>6.8304777314239949E-3</v>
      </c>
      <c r="P82" s="18">
        <f t="shared" si="171"/>
        <v>-9.9851265689184926E-3</v>
      </c>
      <c r="Q82" s="18">
        <f t="shared" si="171"/>
        <v>-1.2793006410500526E-3</v>
      </c>
      <c r="R82" s="18">
        <f t="shared" si="171"/>
        <v>6.7228623257956999E-3</v>
      </c>
      <c r="S82" s="18">
        <f t="shared" si="171"/>
        <v>1.1461662423115781E-2</v>
      </c>
      <c r="T82" s="18">
        <f t="shared" si="171"/>
        <v>-4.1500689065476465E-2</v>
      </c>
      <c r="U82" s="18">
        <f t="shared" si="171"/>
        <v>-1.5603410227904235E-2</v>
      </c>
      <c r="V82" s="18">
        <f t="shared" si="171"/>
        <v>-4.1915483665044481E-4</v>
      </c>
      <c r="W82" s="18">
        <f t="shared" si="171"/>
        <v>-4.2198180361492617E-3</v>
      </c>
      <c r="X82" s="18">
        <f t="shared" si="171"/>
        <v>-1.6097712492943776E-2</v>
      </c>
      <c r="Y82" s="18">
        <f t="shared" si="171"/>
        <v>2.6306262440110001E-2</v>
      </c>
      <c r="Z82" s="18">
        <f t="shared" si="171"/>
        <v>3.4509265722951668E-2</v>
      </c>
      <c r="AA82" s="18">
        <f t="shared" si="171"/>
        <v>2.408841873047703E-2</v>
      </c>
      <c r="AB82" s="18">
        <f t="shared" si="171"/>
        <v>-2.1871808900371041E-2</v>
      </c>
      <c r="AC82" s="18">
        <f t="shared" si="171"/>
        <v>-1.4682253155793745E-2</v>
      </c>
      <c r="AD82" s="18">
        <f t="shared" si="171"/>
        <v>1.0594688327163568E-3</v>
      </c>
      <c r="AE82" s="18">
        <f t="shared" si="171"/>
        <v>-5.1191711156365151E-2</v>
      </c>
      <c r="AF82" s="18">
        <f t="shared" si="171"/>
        <v>-1.0696009156662854E-2</v>
      </c>
      <c r="AG82" s="18">
        <f t="shared" si="171"/>
        <v>1.6227712105970682E-2</v>
      </c>
      <c r="AH82" s="18">
        <f t="shared" si="171"/>
        <v>1.3573124198465953E-3</v>
      </c>
      <c r="AI82" s="18">
        <f t="shared" si="171"/>
        <v>-4.7597090564989817E-3</v>
      </c>
      <c r="AJ82" s="18">
        <f t="shared" si="171"/>
        <v>2.1478283451562726E-3</v>
      </c>
      <c r="AK82" s="18">
        <f t="shared" si="171"/>
        <v>7.4746202227598544E-3</v>
      </c>
      <c r="AL82" s="18">
        <f t="shared" si="171"/>
        <v>2.9898624659247919E-2</v>
      </c>
      <c r="AM82" s="18">
        <f t="shared" si="171"/>
        <v>-2.139109761925934E-2</v>
      </c>
      <c r="AN82" s="18">
        <f t="shared" si="171"/>
        <v>1.9003768593949477E-2</v>
      </c>
      <c r="AO82" s="18">
        <f t="shared" si="171"/>
        <v>1.4023912937604723E-2</v>
      </c>
      <c r="AP82" s="18">
        <f t="shared" si="171"/>
        <v>6.1815038210720416E-3</v>
      </c>
      <c r="AQ82" s="18">
        <f t="shared" si="171"/>
        <v>-5.6233711065483043E-3</v>
      </c>
      <c r="AR82" s="18">
        <f t="shared" si="171"/>
        <v>-1.4528853594337957E-2</v>
      </c>
      <c r="AS82" s="18">
        <f t="shared" si="171"/>
        <v>2.2012021337912326E-2</v>
      </c>
      <c r="AT82" s="18">
        <f t="shared" si="171"/>
        <v>-1.4701773774541632E-2</v>
      </c>
      <c r="AU82" s="18">
        <f t="shared" si="171"/>
        <v>-5.5557108755218054E-3</v>
      </c>
      <c r="AV82" s="18">
        <f t="shared" si="171"/>
        <v>1.4074636745703875E-2</v>
      </c>
      <c r="AW82" s="18">
        <f t="shared" si="171"/>
        <v>-6.417777643174207E-3</v>
      </c>
      <c r="AX82" s="18">
        <f t="shared" si="171"/>
        <v>-5.3476063265952547E-3</v>
      </c>
      <c r="AY82" s="18">
        <f t="shared" si="171"/>
        <v>1.3642583894261982E-2</v>
      </c>
      <c r="AZ82" s="18">
        <f t="shared" si="171"/>
        <v>1.506690734612833E-3</v>
      </c>
      <c r="BA82" s="18">
        <f t="shared" si="171"/>
        <v>1.5731016814087069E-2</v>
      </c>
      <c r="BB82" s="18">
        <f t="shared" si="171"/>
        <v>-3.434035804105005E-3</v>
      </c>
      <c r="BC82" s="18">
        <f t="shared" si="171"/>
        <v>4.3058072279226079E-3</v>
      </c>
      <c r="BD82" s="18">
        <f t="shared" si="171"/>
        <v>1.9511668018426527E-2</v>
      </c>
      <c r="BE82" s="18">
        <f t="shared" si="171"/>
        <v>1.1481599258988803E-2</v>
      </c>
      <c r="BF82" s="18">
        <f t="shared" si="171"/>
        <v>-2.6960758578761699E-3</v>
      </c>
      <c r="BG82" s="18">
        <f t="shared" si="171"/>
        <v>-2.1134084884688768E-2</v>
      </c>
      <c r="BH82" s="18">
        <f t="shared" si="171"/>
        <v>2.8676940098592247E-2</v>
      </c>
      <c r="BI82" s="18">
        <f t="shared" si="171"/>
        <v>-2.2628660586340409E-3</v>
      </c>
      <c r="BJ82" s="18">
        <f t="shared" si="171"/>
        <v>-7.1925957545686805E-3</v>
      </c>
      <c r="BK82" s="18">
        <f t="shared" si="171"/>
        <v>2.8022707843734011E-2</v>
      </c>
      <c r="BL82" s="18">
        <f t="shared" si="171"/>
        <v>-6.8972739952155668E-3</v>
      </c>
      <c r="BM82" s="18">
        <f t="shared" si="171"/>
        <v>-2.6705392677269103E-2</v>
      </c>
      <c r="BN82" s="18">
        <f t="shared" ref="BN82:DY82" si="172">BN55-AVERAGE(BN$31:BN$45)</f>
        <v>6.1715132136656468E-3</v>
      </c>
      <c r="BO82" s="18">
        <f t="shared" si="172"/>
        <v>-9.6317227592903204E-3</v>
      </c>
      <c r="BP82" s="18">
        <f t="shared" si="172"/>
        <v>2.5859826936208922E-3</v>
      </c>
      <c r="BQ82" s="18">
        <f t="shared" si="172"/>
        <v>1.5681249330078254E-2</v>
      </c>
      <c r="BR82" s="18">
        <f t="shared" si="172"/>
        <v>1.2335867966606932E-2</v>
      </c>
      <c r="BS82" s="18">
        <f t="shared" si="172"/>
        <v>-3.4040188951183427E-3</v>
      </c>
      <c r="BT82" s="18">
        <f t="shared" si="172"/>
        <v>-5.5244993537725117E-3</v>
      </c>
      <c r="BU82" s="18">
        <f t="shared" si="172"/>
        <v>5.9652425122568454E-4</v>
      </c>
      <c r="BV82" s="18">
        <f t="shared" si="172"/>
        <v>1.2106450755799957E-2</v>
      </c>
      <c r="BW82" s="18">
        <f t="shared" si="172"/>
        <v>2.4354870183782771E-2</v>
      </c>
      <c r="BX82" s="18">
        <f t="shared" si="172"/>
        <v>2.3752605309894752E-3</v>
      </c>
      <c r="BY82" s="18">
        <f t="shared" si="172"/>
        <v>-5.4166722262303478E-3</v>
      </c>
      <c r="BZ82" s="18">
        <f t="shared" si="172"/>
        <v>4.2331406230111605E-2</v>
      </c>
      <c r="CA82" s="18">
        <f t="shared" si="172"/>
        <v>-9.3314290834169283E-3</v>
      </c>
      <c r="CB82" s="18">
        <f t="shared" si="172"/>
        <v>-2.6766556382088171E-2</v>
      </c>
      <c r="CC82" s="18">
        <f t="shared" si="172"/>
        <v>-3.1958417699634242E-4</v>
      </c>
      <c r="CD82" s="18">
        <f t="shared" si="172"/>
        <v>-5.3805581340763894E-3</v>
      </c>
      <c r="CE82" s="18">
        <f t="shared" si="172"/>
        <v>1.3874761536447702E-2</v>
      </c>
      <c r="CF82" s="18">
        <f t="shared" si="172"/>
        <v>5.5420609085773892E-3</v>
      </c>
      <c r="CG82" s="18">
        <f t="shared" si="172"/>
        <v>1.0787090814942661E-2</v>
      </c>
      <c r="CH82" s="18">
        <f t="shared" si="172"/>
        <v>1.0433523472469631E-2</v>
      </c>
      <c r="CI82" s="18">
        <f t="shared" si="172"/>
        <v>-6.4294807237699854E-3</v>
      </c>
      <c r="CJ82" s="18">
        <f t="shared" si="172"/>
        <v>-3.0408851092577818E-3</v>
      </c>
      <c r="CK82" s="18">
        <f t="shared" si="172"/>
        <v>2.8673708804903475E-3</v>
      </c>
      <c r="CL82" s="18">
        <f t="shared" si="172"/>
        <v>4.3167949402551808E-2</v>
      </c>
      <c r="CM82" s="18">
        <f t="shared" si="172"/>
        <v>1.1316510174445901E-2</v>
      </c>
      <c r="CN82" s="18">
        <f t="shared" si="172"/>
        <v>7.1153123694035637E-3</v>
      </c>
      <c r="CO82" s="18">
        <f t="shared" si="172"/>
        <v>2.8459753783645157E-3</v>
      </c>
      <c r="CP82" s="18">
        <f t="shared" si="172"/>
        <v>-8.1793685352945858E-3</v>
      </c>
      <c r="CQ82" s="18">
        <f t="shared" si="172"/>
        <v>-1.8827476586210413E-2</v>
      </c>
      <c r="CR82" s="18">
        <f t="shared" si="172"/>
        <v>-1.4415582979077256E-2</v>
      </c>
      <c r="CS82" s="18">
        <f t="shared" si="172"/>
        <v>7.4954356593205885E-3</v>
      </c>
      <c r="CT82" s="18">
        <f t="shared" si="172"/>
        <v>3.4885260402616096E-3</v>
      </c>
      <c r="CU82" s="18">
        <f t="shared" si="172"/>
        <v>-4.2288706542869007E-3</v>
      </c>
      <c r="CV82" s="18">
        <f t="shared" si="172"/>
        <v>1.2568751358153957E-2</v>
      </c>
      <c r="CW82" s="18">
        <f t="shared" si="172"/>
        <v>2.8363739214414381E-2</v>
      </c>
      <c r="CX82" s="18">
        <f t="shared" si="172"/>
        <v>2.5400410952602201E-3</v>
      </c>
      <c r="CY82" s="18">
        <f t="shared" si="172"/>
        <v>-7.9336176943572596E-3</v>
      </c>
      <c r="CZ82" s="18">
        <f t="shared" si="172"/>
        <v>2.1094516773209147E-2</v>
      </c>
      <c r="DA82" s="18">
        <f t="shared" si="172"/>
        <v>1.1898040046097211E-2</v>
      </c>
      <c r="DB82" s="18">
        <f t="shared" si="172"/>
        <v>-8.8259035506005404E-3</v>
      </c>
      <c r="DC82" s="18">
        <f t="shared" si="172"/>
        <v>2.4830371646020967E-3</v>
      </c>
      <c r="DD82" s="18">
        <f t="shared" si="172"/>
        <v>3.0961010838870859E-2</v>
      </c>
      <c r="DE82" s="18">
        <f t="shared" si="172"/>
        <v>-9.0109929536985513E-3</v>
      </c>
      <c r="DF82" s="18">
        <f t="shared" si="172"/>
        <v>-1.236537543488059E-2</v>
      </c>
      <c r="DG82" s="18">
        <f t="shared" si="172"/>
        <v>1.0224172188113962E-2</v>
      </c>
      <c r="DH82" s="18">
        <f t="shared" si="172"/>
        <v>2.907987083468574E-3</v>
      </c>
      <c r="DI82" s="18">
        <f t="shared" si="172"/>
        <v>4.5636691901995022E-3</v>
      </c>
      <c r="DJ82" s="18">
        <f t="shared" si="172"/>
        <v>-6.5016847303468253E-3</v>
      </c>
      <c r="DK82" s="18">
        <f t="shared" si="172"/>
        <v>1.0194234145380399E-2</v>
      </c>
      <c r="DL82" s="18">
        <f t="shared" si="172"/>
        <v>1.933458377275811E-2</v>
      </c>
      <c r="DM82" s="18">
        <f t="shared" si="172"/>
        <v>-7.0092306549499935E-3</v>
      </c>
      <c r="DN82" s="18">
        <f t="shared" si="172"/>
        <v>-1.0849399858736184E-2</v>
      </c>
      <c r="DO82" s="18">
        <f t="shared" si="172"/>
        <v>-3.4461866753726427E-3</v>
      </c>
      <c r="DP82" s="18">
        <f t="shared" si="172"/>
        <v>2.0981562432799885E-2</v>
      </c>
      <c r="DQ82" s="18">
        <f t="shared" si="172"/>
        <v>-1.0616681317431945E-2</v>
      </c>
      <c r="DR82" s="18">
        <f t="shared" si="172"/>
        <v>-4.8215127782171834E-3</v>
      </c>
      <c r="DS82" s="18">
        <f t="shared" si="172"/>
        <v>3.7111706803415433E-2</v>
      </c>
      <c r="DT82" s="18">
        <f t="shared" si="172"/>
        <v>-4.9673319670249048E-3</v>
      </c>
      <c r="DU82" s="18">
        <f t="shared" si="172"/>
        <v>-1.8147285052592194E-2</v>
      </c>
      <c r="DV82" s="18">
        <f t="shared" si="172"/>
        <v>5.4238665447371194E-4</v>
      </c>
      <c r="DW82" s="18">
        <f t="shared" si="172"/>
        <v>-3.4875746161254859E-3</v>
      </c>
      <c r="DX82" s="18">
        <f t="shared" si="172"/>
        <v>1.5378244258783369E-2</v>
      </c>
      <c r="DY82" s="18">
        <f t="shared" si="172"/>
        <v>9.2423209589395407E-3</v>
      </c>
      <c r="DZ82" s="18">
        <f t="shared" ref="DZ82:EU82" si="173">DZ55-AVERAGE(DZ$31:DZ$45)</f>
        <v>6.3433686764876353E-3</v>
      </c>
      <c r="EA82" s="18">
        <f t="shared" si="173"/>
        <v>1.0034715625628989E-2</v>
      </c>
      <c r="EB82" s="18">
        <f t="shared" si="173"/>
        <v>-2.9039697644124714E-3</v>
      </c>
      <c r="EC82" s="18">
        <f t="shared" si="173"/>
        <v>-9.2700872926982595E-3</v>
      </c>
      <c r="ED82" s="18">
        <f t="shared" si="173"/>
        <v>4.4147367749851323E-3</v>
      </c>
      <c r="EE82" s="18">
        <f t="shared" si="173"/>
        <v>2.6811375725259278E-2</v>
      </c>
      <c r="EF82" s="18">
        <f t="shared" si="173"/>
        <v>7.6657818959488498E-3</v>
      </c>
      <c r="EG82" s="18">
        <f t="shared" si="173"/>
        <v>-4.1365062291275085E-3</v>
      </c>
      <c r="EH82" s="18">
        <f t="shared" si="173"/>
        <v>2.0448227041111659E-2</v>
      </c>
      <c r="EI82" s="18">
        <f t="shared" si="173"/>
        <v>-4.6253605923339564E-3</v>
      </c>
      <c r="EJ82" s="18">
        <f t="shared" si="173"/>
        <v>-1.5947345850009197E-2</v>
      </c>
      <c r="EK82" s="18">
        <f t="shared" si="173"/>
        <v>-3.7732106503673606E-3</v>
      </c>
      <c r="EL82" s="18">
        <f t="shared" si="173"/>
        <v>4.7950925892891183E-3</v>
      </c>
      <c r="EM82" s="18">
        <f t="shared" si="173"/>
        <v>7.4391862781907157E-4</v>
      </c>
      <c r="EN82" s="18">
        <f t="shared" si="173"/>
        <v>6.2914027268824411E-3</v>
      </c>
      <c r="EO82" s="18">
        <f t="shared" si="173"/>
        <v>9.0535074405611333E-3</v>
      </c>
      <c r="EP82" s="18">
        <f t="shared" si="173"/>
        <v>1.4784684518812439E-2</v>
      </c>
      <c r="EQ82" s="18">
        <f t="shared" si="173"/>
        <v>2.3724561349151739E-3</v>
      </c>
      <c r="ER82" s="18">
        <f t="shared" si="173"/>
        <v>-5.9516615156013559E-4</v>
      </c>
      <c r="ES82" s="18">
        <f t="shared" si="173"/>
        <v>-8.2686980384430522E-3</v>
      </c>
      <c r="ET82" s="18">
        <f t="shared" si="173"/>
        <v>1.1959311498777044E-2</v>
      </c>
      <c r="EU82" s="18">
        <f t="shared" si="173"/>
        <v>-3.7184042859615225E-3</v>
      </c>
      <c r="EV82" s="29"/>
      <c r="EX82" s="4">
        <f t="shared" si="78"/>
        <v>2.3231171783467549E-3</v>
      </c>
      <c r="EY82" s="18">
        <f>SUM(EX73:EX82)</f>
        <v>3.8797326047148098E-2</v>
      </c>
      <c r="FC82" s="4">
        <f t="shared" si="125"/>
        <v>1.497232902247737E-2</v>
      </c>
      <c r="FD82" s="1">
        <f t="shared" si="129"/>
        <v>1.9003228192156756</v>
      </c>
      <c r="FE82" s="4">
        <f t="shared" si="130"/>
        <v>1.6463803454274908</v>
      </c>
      <c r="FF82" s="4">
        <f t="shared" si="131"/>
        <v>1.9623414611334626</v>
      </c>
      <c r="FG82" s="4">
        <f t="shared" si="132"/>
        <v>2.5807596372676254</v>
      </c>
      <c r="FH82" s="1" t="str">
        <f t="shared" si="133"/>
        <v>NieodrzucamyH0</v>
      </c>
      <c r="FK82" s="1">
        <f t="shared" si="134"/>
        <v>0.45749771722554028</v>
      </c>
      <c r="FL82" s="4">
        <f t="shared" si="135"/>
        <v>1.7613101357748921</v>
      </c>
      <c r="FM82" s="4">
        <f t="shared" si="136"/>
        <v>2.1447866879178044</v>
      </c>
      <c r="FN82" s="4">
        <f t="shared" si="137"/>
        <v>2.9768427343708348</v>
      </c>
      <c r="FO82" s="1" t="str">
        <f t="shared" si="138"/>
        <v>NieodrzucamyH0</v>
      </c>
      <c r="FR82" s="35">
        <f t="shared" si="139"/>
        <v>0.53333333333333333</v>
      </c>
      <c r="FS82" s="1">
        <f t="shared" si="140"/>
        <v>0.81649658092772581</v>
      </c>
      <c r="FT82" s="25">
        <f t="shared" si="141"/>
        <v>1.6448536269514715</v>
      </c>
      <c r="FU82" s="25">
        <f t="shared" si="142"/>
        <v>1.9599639845400536</v>
      </c>
      <c r="FV82" s="25">
        <f t="shared" si="143"/>
        <v>2.5758293035488999</v>
      </c>
      <c r="FW82" s="1" t="str">
        <f t="shared" si="144"/>
        <v>NieodrzucamyH0</v>
      </c>
      <c r="GA82" s="36">
        <f t="shared" si="145"/>
        <v>1.0125853795751274</v>
      </c>
      <c r="GB82" s="25">
        <f t="shared" si="146"/>
        <v>1.6448536269514715</v>
      </c>
      <c r="GC82" s="25">
        <f t="shared" si="147"/>
        <v>1.9599639845400536</v>
      </c>
      <c r="GD82" s="25">
        <f t="shared" si="148"/>
        <v>2.5758293035488999</v>
      </c>
      <c r="GE82" s="1" t="str">
        <f t="shared" si="149"/>
        <v>NieodrzucamyH0</v>
      </c>
    </row>
    <row r="83" spans="1:187" hidden="1" x14ac:dyDescent="0.25">
      <c r="A83" s="5">
        <v>10</v>
      </c>
      <c r="B83" s="4" t="e">
        <f>#REF!-AVERAGE(B$31:B$45)</f>
        <v>#REF!</v>
      </c>
      <c r="C83" s="4" t="e">
        <f>#REF!-AVERAGE(C$31:C$55)</f>
        <v>#REF!</v>
      </c>
      <c r="D83" s="4" t="e">
        <f>#REF!-AVERAGE(D$31:D$55)</f>
        <v>#REF!</v>
      </c>
      <c r="E83" s="4" t="e">
        <f>#REF!-AVERAGE(E$31:E$55)</f>
        <v>#REF!</v>
      </c>
      <c r="F83" s="4" t="e">
        <f>#REF!-AVERAGE(F$31:F$55)</f>
        <v>#REF!</v>
      </c>
      <c r="G83" s="4" t="e">
        <f>#REF!-AVERAGE(G$31:G$55)</f>
        <v>#REF!</v>
      </c>
      <c r="H83" s="4" t="e">
        <f>#REF!-AVERAGE(H$31:H$55)</f>
        <v>#REF!</v>
      </c>
      <c r="I83" s="4" t="e">
        <f>#REF!-AVERAGE(I$31:I$55)</f>
        <v>#REF!</v>
      </c>
      <c r="J83" s="4" t="e">
        <f>#REF!-AVERAGE(J$31:J$55)</f>
        <v>#REF!</v>
      </c>
      <c r="K83" s="4" t="e">
        <f>#REF!-AVERAGE(K$31:K$55)</f>
        <v>#REF!</v>
      </c>
      <c r="L83" s="4" t="e">
        <f>#REF!-AVERAGE(L$31:L$55)</f>
        <v>#REF!</v>
      </c>
      <c r="M83" s="4" t="e">
        <f>#REF!-AVERAGE(M$31:M$55)</f>
        <v>#REF!</v>
      </c>
      <c r="N83" s="4" t="e">
        <f>#REF!-AVERAGE(N$31:N$55)</f>
        <v>#REF!</v>
      </c>
      <c r="O83" s="4" t="e">
        <f>#REF!-AVERAGE(O$31:O$55)</f>
        <v>#REF!</v>
      </c>
      <c r="P83" s="4" t="e">
        <f>#REF!-AVERAGE(P$31:P$55)</f>
        <v>#REF!</v>
      </c>
      <c r="Q83" s="4" t="e">
        <f>#REF!-AVERAGE(Q$31:Q$55)</f>
        <v>#REF!</v>
      </c>
      <c r="R83" s="4" t="e">
        <f>#REF!-AVERAGE(R$31:R$55)</f>
        <v>#REF!</v>
      </c>
      <c r="S83" s="4" t="e">
        <f>#REF!-AVERAGE(S$31:S$55)</f>
        <v>#REF!</v>
      </c>
      <c r="T83" s="4" t="e">
        <f>#REF!-AVERAGE(T$31:T$55)</f>
        <v>#REF!</v>
      </c>
      <c r="U83" s="4" t="e">
        <f>#REF!-AVERAGE(U$31:U$55)</f>
        <v>#REF!</v>
      </c>
      <c r="V83" s="4" t="e">
        <f>#REF!-AVERAGE(V$31:V$55)</f>
        <v>#REF!</v>
      </c>
      <c r="W83" s="4" t="e">
        <f>#REF!-AVERAGE(W$31:W$55)</f>
        <v>#REF!</v>
      </c>
      <c r="X83" s="4" t="e">
        <f>#REF!-AVERAGE(X$31:X$55)</f>
        <v>#REF!</v>
      </c>
      <c r="Y83" s="4" t="e">
        <f>#REF!-AVERAGE(Y$31:Y$55)</f>
        <v>#REF!</v>
      </c>
      <c r="Z83" s="4" t="e">
        <f>#REF!-AVERAGE(Z$31:Z$55)</f>
        <v>#REF!</v>
      </c>
      <c r="AA83" s="4" t="e">
        <f>#REF!-AVERAGE(AA$31:AA$55)</f>
        <v>#REF!</v>
      </c>
      <c r="AB83" s="4" t="e">
        <f>#REF!-AVERAGE(AB$31:AB$55)</f>
        <v>#REF!</v>
      </c>
      <c r="AC83" s="4" t="e">
        <f>#REF!-AVERAGE(AC$31:AC$55)</f>
        <v>#REF!</v>
      </c>
      <c r="AD83" s="4" t="e">
        <f>#REF!-AVERAGE(AD$31:AD$55)</f>
        <v>#REF!</v>
      </c>
      <c r="AE83" s="4" t="e">
        <f>#REF!-AVERAGE(AE$31:AE$55)</f>
        <v>#REF!</v>
      </c>
      <c r="AF83" s="4" t="e">
        <f>#REF!-AVERAGE(AF$31:AF$55)</f>
        <v>#REF!</v>
      </c>
      <c r="AG83" s="4" t="e">
        <f>#REF!-AVERAGE(AG$31:AG$55)</f>
        <v>#REF!</v>
      </c>
      <c r="AH83" s="4" t="e">
        <f>#REF!-AVERAGE(AH$31:AH$55)</f>
        <v>#REF!</v>
      </c>
      <c r="AI83" s="4" t="e">
        <f>#REF!-AVERAGE(AI$31:AI$55)</f>
        <v>#REF!</v>
      </c>
      <c r="AJ83" s="4" t="e">
        <f>#REF!-AVERAGE(AJ$31:AJ$55)</f>
        <v>#REF!</v>
      </c>
      <c r="AK83" s="4" t="e">
        <f>#REF!-AVERAGE(AK$31:AK$55)</f>
        <v>#REF!</v>
      </c>
      <c r="AL83" s="4" t="e">
        <f>#REF!-AVERAGE(AL$31:AL$55)</f>
        <v>#REF!</v>
      </c>
      <c r="AM83" s="4" t="e">
        <f>#REF!-AVERAGE(AM$31:AM$55)</f>
        <v>#REF!</v>
      </c>
      <c r="AN83" s="4" t="e">
        <f>#REF!-AVERAGE(AN$31:AN$55)</f>
        <v>#REF!</v>
      </c>
      <c r="AO83" s="4" t="e">
        <f>#REF!-AVERAGE(AO$31:AO$55)</f>
        <v>#REF!</v>
      </c>
      <c r="AP83" s="4" t="e">
        <f>#REF!-AVERAGE(AP$31:AP$55)</f>
        <v>#REF!</v>
      </c>
      <c r="AQ83" s="4" t="e">
        <f>#REF!-AVERAGE(AQ$31:AQ$55)</f>
        <v>#REF!</v>
      </c>
      <c r="AR83" s="4" t="e">
        <f>#REF!-AVERAGE(AR$31:AR$55)</f>
        <v>#REF!</v>
      </c>
      <c r="AS83" s="4" t="e">
        <f>#REF!-AVERAGE(AS$31:AS$55)</f>
        <v>#REF!</v>
      </c>
      <c r="AT83" s="4" t="e">
        <f>#REF!-AVERAGE(AT$31:AT$55)</f>
        <v>#REF!</v>
      </c>
      <c r="AU83" s="4" t="e">
        <f>#REF!-AVERAGE(AU$31:AU$55)</f>
        <v>#REF!</v>
      </c>
      <c r="AV83" s="4" t="e">
        <f>#REF!-AVERAGE(AV$31:AV$55)</f>
        <v>#REF!</v>
      </c>
      <c r="AW83" s="4" t="e">
        <f>#REF!-AVERAGE(AW$31:AW$55)</f>
        <v>#REF!</v>
      </c>
      <c r="AX83" s="4" t="e">
        <f>#REF!-AVERAGE(AX$31:AX$55)</f>
        <v>#REF!</v>
      </c>
      <c r="AY83" s="4" t="e">
        <f>#REF!-AVERAGE(AY$31:AY$55)</f>
        <v>#REF!</v>
      </c>
      <c r="AZ83" s="4" t="e">
        <f>#REF!-AVERAGE(AZ$31:AZ$55)</f>
        <v>#REF!</v>
      </c>
      <c r="BA83" s="4" t="e">
        <f>#REF!-AVERAGE(BA$31:BA$55)</f>
        <v>#REF!</v>
      </c>
      <c r="BB83" s="4" t="e">
        <f>#REF!-AVERAGE(BB$31:BB$55)</f>
        <v>#REF!</v>
      </c>
      <c r="BC83" s="4" t="e">
        <f>#REF!-AVERAGE(BC$31:BC$55)</f>
        <v>#REF!</v>
      </c>
      <c r="BD83" s="4" t="e">
        <f>#REF!-AVERAGE(BD$31:BD$55)</f>
        <v>#REF!</v>
      </c>
      <c r="BE83" s="4" t="e">
        <f>#REF!-AVERAGE(BE$31:BE$55)</f>
        <v>#REF!</v>
      </c>
      <c r="BF83" s="4" t="e">
        <f>#REF!-AVERAGE(BF$31:BF$55)</f>
        <v>#REF!</v>
      </c>
      <c r="BG83" s="4" t="e">
        <f>#REF!-AVERAGE(BG$31:BG$55)</f>
        <v>#REF!</v>
      </c>
      <c r="BH83" s="4" t="e">
        <f>#REF!-AVERAGE(BH$31:BH$55)</f>
        <v>#REF!</v>
      </c>
      <c r="BI83" s="4" t="e">
        <f>#REF!-AVERAGE(BI$31:BI$55)</f>
        <v>#REF!</v>
      </c>
      <c r="BJ83" s="4" t="e">
        <f>#REF!-AVERAGE(BJ$31:BJ$55)</f>
        <v>#REF!</v>
      </c>
      <c r="BK83" s="4" t="e">
        <f>#REF!-AVERAGE(BK$31:BK$55)</f>
        <v>#REF!</v>
      </c>
      <c r="BL83" s="4" t="e">
        <f>#REF!-AVERAGE(BL$31:BL$55)</f>
        <v>#REF!</v>
      </c>
      <c r="BM83" s="4" t="e">
        <f>#REF!-AVERAGE(BM$31:BM$55)</f>
        <v>#REF!</v>
      </c>
      <c r="BN83" s="4" t="e">
        <f>#REF!-AVERAGE(BN$31:BN$55)</f>
        <v>#REF!</v>
      </c>
      <c r="BO83" s="4" t="e">
        <f>#REF!-AVERAGE(BO$31:BO$55)</f>
        <v>#REF!</v>
      </c>
      <c r="BP83" s="4" t="e">
        <f>#REF!-AVERAGE(BP$31:BP$55)</f>
        <v>#REF!</v>
      </c>
      <c r="BQ83" s="4" t="e">
        <f>#REF!-AVERAGE(BQ$31:BQ$55)</f>
        <v>#REF!</v>
      </c>
      <c r="BR83" s="4" t="e">
        <f>#REF!-AVERAGE(BR$31:BR$55)</f>
        <v>#REF!</v>
      </c>
      <c r="BS83" s="4" t="e">
        <f>#REF!-AVERAGE(BS$31:BS$55)</f>
        <v>#REF!</v>
      </c>
      <c r="BT83" s="4" t="e">
        <f>#REF!-AVERAGE(BT$31:BT$55)</f>
        <v>#REF!</v>
      </c>
      <c r="BU83" s="4" t="e">
        <f>#REF!-AVERAGE(BU$31:BU$55)</f>
        <v>#REF!</v>
      </c>
      <c r="BV83" s="4" t="e">
        <f>#REF!-AVERAGE(BV$31:BV$55)</f>
        <v>#REF!</v>
      </c>
      <c r="BW83" s="4" t="e">
        <f>#REF!-AVERAGE(BW$31:BW$55)</f>
        <v>#REF!</v>
      </c>
      <c r="BX83" s="4" t="e">
        <f>#REF!-AVERAGE(BX$31:BX$55)</f>
        <v>#REF!</v>
      </c>
      <c r="BY83" s="4" t="e">
        <f>#REF!-AVERAGE(BY$31:BY$55)</f>
        <v>#REF!</v>
      </c>
      <c r="BZ83" s="4" t="e">
        <f>#REF!-AVERAGE(BZ$31:BZ$55)</f>
        <v>#REF!</v>
      </c>
      <c r="CA83" s="4" t="e">
        <f>#REF!-AVERAGE(CA$31:CA$55)</f>
        <v>#REF!</v>
      </c>
      <c r="CB83" s="4" t="e">
        <f>#REF!-AVERAGE(CB$31:CB$55)</f>
        <v>#REF!</v>
      </c>
      <c r="CC83" s="4" t="e">
        <f>#REF!-AVERAGE(CC$31:CC$55)</f>
        <v>#REF!</v>
      </c>
      <c r="CD83" s="4" t="e">
        <f>#REF!-AVERAGE(CD$31:CD$55)</f>
        <v>#REF!</v>
      </c>
      <c r="CE83" s="4" t="e">
        <f>#REF!-AVERAGE(CE$31:CE$55)</f>
        <v>#REF!</v>
      </c>
      <c r="CF83" s="4" t="e">
        <f>#REF!-AVERAGE(CF$31:CF$55)</f>
        <v>#REF!</v>
      </c>
      <c r="CG83" s="4" t="e">
        <f>#REF!-AVERAGE(CG$31:CG$55)</f>
        <v>#REF!</v>
      </c>
      <c r="CH83" s="4" t="e">
        <f>#REF!-AVERAGE(CH$31:CH$55)</f>
        <v>#REF!</v>
      </c>
      <c r="CI83" s="4" t="e">
        <f>#REF!-AVERAGE(CI$31:CI$55)</f>
        <v>#REF!</v>
      </c>
      <c r="CJ83" s="4" t="e">
        <f>#REF!-AVERAGE(CJ$31:CJ$55)</f>
        <v>#REF!</v>
      </c>
      <c r="CK83" s="4" t="e">
        <f>#REF!-AVERAGE(CK$31:CK$55)</f>
        <v>#REF!</v>
      </c>
      <c r="CL83" s="4" t="e">
        <f>#REF!-AVERAGE(CL$31:CL$55)</f>
        <v>#REF!</v>
      </c>
      <c r="CM83" s="4" t="e">
        <f>#REF!-AVERAGE(CM$31:CM$55)</f>
        <v>#REF!</v>
      </c>
      <c r="CN83" s="4" t="e">
        <f>#REF!-AVERAGE(CN$31:CN$55)</f>
        <v>#REF!</v>
      </c>
      <c r="CO83" s="4" t="e">
        <f>#REF!-AVERAGE(CO$31:CO$55)</f>
        <v>#REF!</v>
      </c>
      <c r="CP83" s="4" t="e">
        <f>#REF!-AVERAGE(CP$31:CP$55)</f>
        <v>#REF!</v>
      </c>
      <c r="CQ83" s="4" t="e">
        <f>#REF!-AVERAGE(CQ$31:CQ$55)</f>
        <v>#REF!</v>
      </c>
      <c r="CR83" s="4" t="e">
        <f>#REF!-AVERAGE(CR$31:CR$55)</f>
        <v>#REF!</v>
      </c>
      <c r="CS83" s="4" t="e">
        <f>#REF!-AVERAGE(CS$31:CS$55)</f>
        <v>#REF!</v>
      </c>
      <c r="CT83" s="4" t="e">
        <f>#REF!-AVERAGE(CT$31:CT$55)</f>
        <v>#REF!</v>
      </c>
      <c r="CU83" s="4" t="e">
        <f>#REF!-AVERAGE(CU$31:CU$55)</f>
        <v>#REF!</v>
      </c>
      <c r="CV83" s="4" t="e">
        <f>#REF!-AVERAGE(CV$31:CV$55)</f>
        <v>#REF!</v>
      </c>
      <c r="CW83" s="4" t="e">
        <f>#REF!-AVERAGE(CW$31:CW$55)</f>
        <v>#REF!</v>
      </c>
      <c r="CX83" s="4" t="e">
        <f>#REF!-AVERAGE(CX$31:CX$55)</f>
        <v>#REF!</v>
      </c>
      <c r="CY83" s="4" t="e">
        <f>#REF!-AVERAGE(CY$31:CY$55)</f>
        <v>#REF!</v>
      </c>
      <c r="CZ83" s="4" t="e">
        <f>#REF!-AVERAGE(CZ$31:CZ$55)</f>
        <v>#REF!</v>
      </c>
      <c r="DA83" s="4" t="e">
        <f>#REF!-AVERAGE(DA$31:DA$55)</f>
        <v>#REF!</v>
      </c>
      <c r="DB83" s="4" t="e">
        <f>#REF!-AVERAGE(DB$31:DB$55)</f>
        <v>#REF!</v>
      </c>
      <c r="DC83" s="4" t="e">
        <f>#REF!-AVERAGE(DC$31:DC$55)</f>
        <v>#REF!</v>
      </c>
      <c r="DD83" s="4" t="e">
        <f>#REF!-AVERAGE(DD$31:DD$55)</f>
        <v>#REF!</v>
      </c>
      <c r="DE83" s="4" t="e">
        <f>#REF!-AVERAGE(DE$31:DE$55)</f>
        <v>#REF!</v>
      </c>
      <c r="DF83" s="4" t="e">
        <f>#REF!-AVERAGE(DF$31:DF$55)</f>
        <v>#REF!</v>
      </c>
      <c r="DG83" s="4" t="e">
        <f>#REF!-AVERAGE(DG$31:DG$55)</f>
        <v>#REF!</v>
      </c>
      <c r="DH83" s="4" t="e">
        <f>#REF!-AVERAGE(DH$31:DH$55)</f>
        <v>#REF!</v>
      </c>
      <c r="DI83" s="4" t="e">
        <f>#REF!-AVERAGE(DI$31:DI$55)</f>
        <v>#REF!</v>
      </c>
      <c r="DJ83" s="4" t="e">
        <f>#REF!-AVERAGE(DJ$31:DJ$55)</f>
        <v>#REF!</v>
      </c>
      <c r="DK83" s="4" t="e">
        <f>#REF!-AVERAGE(DK$31:DK$55)</f>
        <v>#REF!</v>
      </c>
      <c r="DL83" s="4" t="e">
        <f>#REF!-AVERAGE(DL$31:DL$55)</f>
        <v>#REF!</v>
      </c>
      <c r="DM83" s="4" t="e">
        <f>#REF!-AVERAGE(DM$31:DM$55)</f>
        <v>#REF!</v>
      </c>
      <c r="DN83" s="4" t="e">
        <f>#REF!-AVERAGE(DN$31:DN$55)</f>
        <v>#REF!</v>
      </c>
      <c r="DO83" s="4" t="e">
        <f>#REF!-AVERAGE(DO$31:DO$55)</f>
        <v>#REF!</v>
      </c>
      <c r="DP83" s="4" t="e">
        <f>#REF!-AVERAGE(DP$31:DP$55)</f>
        <v>#REF!</v>
      </c>
      <c r="DQ83" s="4" t="e">
        <f>#REF!-AVERAGE(DQ$31:DQ$55)</f>
        <v>#REF!</v>
      </c>
      <c r="DR83" s="4" t="e">
        <f>#REF!-AVERAGE(DR$31:DR$55)</f>
        <v>#REF!</v>
      </c>
      <c r="DS83" s="4" t="e">
        <f>#REF!-AVERAGE(DS$31:DS$55)</f>
        <v>#REF!</v>
      </c>
      <c r="DT83" s="4" t="e">
        <f>#REF!-AVERAGE(DT$31:DT$55)</f>
        <v>#REF!</v>
      </c>
      <c r="DU83" s="4" t="e">
        <f>#REF!-AVERAGE(DU$31:DU$55)</f>
        <v>#REF!</v>
      </c>
      <c r="DV83" s="4" t="e">
        <f>#REF!-AVERAGE(DV$31:DV$55)</f>
        <v>#REF!</v>
      </c>
      <c r="DW83" s="4" t="e">
        <f>#REF!-AVERAGE(DW$31:DW$55)</f>
        <v>#REF!</v>
      </c>
      <c r="DX83" s="4" t="e">
        <f>#REF!-AVERAGE(DX$31:DX$55)</f>
        <v>#REF!</v>
      </c>
      <c r="DY83" s="4" t="e">
        <f>#REF!-AVERAGE(DY$31:DY$55)</f>
        <v>#REF!</v>
      </c>
      <c r="DZ83" s="4" t="e">
        <f>#REF!-AVERAGE(DZ$31:DZ$55)</f>
        <v>#REF!</v>
      </c>
      <c r="EA83" s="4" t="e">
        <f>#REF!-AVERAGE(EA$31:EA$55)</f>
        <v>#REF!</v>
      </c>
      <c r="EB83" s="4" t="e">
        <f>#REF!-AVERAGE(EB$31:EB$55)</f>
        <v>#REF!</v>
      </c>
      <c r="EC83" s="4" t="e">
        <f>#REF!-AVERAGE(EC$31:EC$55)</f>
        <v>#REF!</v>
      </c>
      <c r="ED83" s="4" t="e">
        <f>#REF!-AVERAGE(ED$31:ED$55)</f>
        <v>#REF!</v>
      </c>
      <c r="EE83" s="4" t="e">
        <f>#REF!-AVERAGE(EE$31:EE$55)</f>
        <v>#REF!</v>
      </c>
      <c r="EF83" s="4" t="e">
        <f>#REF!-AVERAGE(EF$31:EF$55)</f>
        <v>#REF!</v>
      </c>
      <c r="EG83" s="4" t="e">
        <f>#REF!-AVERAGE(EG$31:EG$55)</f>
        <v>#REF!</v>
      </c>
      <c r="EH83" s="4" t="e">
        <f>#REF!-AVERAGE(EH$31:EH$55)</f>
        <v>#REF!</v>
      </c>
      <c r="EI83" s="4" t="e">
        <f>#REF!-AVERAGE(EI$31:EI$55)</f>
        <v>#REF!</v>
      </c>
      <c r="EJ83" s="4" t="e">
        <f>#REF!-AVERAGE(EJ$31:EJ$55)</f>
        <v>#REF!</v>
      </c>
      <c r="EK83" s="4" t="e">
        <f>#REF!-AVERAGE(EK$31:EK$55)</f>
        <v>#REF!</v>
      </c>
      <c r="EL83" s="4" t="e">
        <f>#REF!-AVERAGE(EL$31:EL$55)</f>
        <v>#REF!</v>
      </c>
      <c r="EM83" s="4" t="e">
        <f>#REF!-AVERAGE(EM$31:EM$55)</f>
        <v>#REF!</v>
      </c>
      <c r="EN83" s="4" t="e">
        <f>#REF!-AVERAGE(EN$31:EN$55)</f>
        <v>#REF!</v>
      </c>
      <c r="EO83" s="4" t="e">
        <f>#REF!-AVERAGE(EO$31:EO$55)</f>
        <v>#REF!</v>
      </c>
      <c r="EP83" s="4" t="e">
        <f>#REF!-AVERAGE(EP$31:EP$55)</f>
        <v>#REF!</v>
      </c>
      <c r="EQ83" s="4" t="e">
        <f>#REF!-AVERAGE(EQ$31:EQ$55)</f>
        <v>#REF!</v>
      </c>
      <c r="ER83" s="4" t="e">
        <f>#REF!-AVERAGE(ER$31:ER$55)</f>
        <v>#REF!</v>
      </c>
      <c r="ES83" s="4" t="e">
        <f>#REF!-AVERAGE(ES$31:ES$55)</f>
        <v>#REF!</v>
      </c>
      <c r="ET83" s="4" t="e">
        <f>#REF!-AVERAGE(ET$31:ET$55)</f>
        <v>#REF!</v>
      </c>
      <c r="EU83" s="4" t="e">
        <f>#REF!-AVERAGE(EU$31:EU$55)</f>
        <v>#REF!</v>
      </c>
      <c r="FH83" s="9" t="str">
        <f t="shared" si="133"/>
        <v>NieodrzucamyH0</v>
      </c>
      <c r="FW83" s="9" t="str">
        <f t="shared" si="144"/>
        <v>NieodrzucamyH0</v>
      </c>
      <c r="GE83" s="9" t="str">
        <f t="shared" si="149"/>
        <v>NieodrzucamyH0</v>
      </c>
    </row>
    <row r="84" spans="1:187" hidden="1" x14ac:dyDescent="0.25">
      <c r="A84" s="5">
        <v>11</v>
      </c>
      <c r="B84" s="4" t="e">
        <f>#REF!-AVERAGE(B$31:B$45)</f>
        <v>#REF!</v>
      </c>
      <c r="C84" s="4" t="e">
        <f>#REF!-AVERAGE(C$31:C$55)</f>
        <v>#REF!</v>
      </c>
      <c r="D84" s="4" t="e">
        <f>#REF!-AVERAGE(D$31:D$55)</f>
        <v>#REF!</v>
      </c>
      <c r="E84" s="4" t="e">
        <f>#REF!-AVERAGE(E$31:E$55)</f>
        <v>#REF!</v>
      </c>
      <c r="F84" s="4" t="e">
        <f>#REF!-AVERAGE(F$31:F$55)</f>
        <v>#REF!</v>
      </c>
      <c r="G84" s="4" t="e">
        <f>#REF!-AVERAGE(G$31:G$55)</f>
        <v>#REF!</v>
      </c>
      <c r="H84" s="4" t="e">
        <f>#REF!-AVERAGE(H$31:H$55)</f>
        <v>#REF!</v>
      </c>
      <c r="I84" s="4" t="e">
        <f>#REF!-AVERAGE(I$31:I$55)</f>
        <v>#REF!</v>
      </c>
      <c r="J84" s="4" t="e">
        <f>#REF!-AVERAGE(J$31:J$55)</f>
        <v>#REF!</v>
      </c>
      <c r="K84" s="4" t="e">
        <f>#REF!-AVERAGE(K$31:K$55)</f>
        <v>#REF!</v>
      </c>
      <c r="L84" s="4" t="e">
        <f>#REF!-AVERAGE(L$31:L$55)</f>
        <v>#REF!</v>
      </c>
      <c r="M84" s="4" t="e">
        <f>#REF!-AVERAGE(M$31:M$55)</f>
        <v>#REF!</v>
      </c>
      <c r="N84" s="4" t="e">
        <f>#REF!-AVERAGE(N$31:N$55)</f>
        <v>#REF!</v>
      </c>
      <c r="O84" s="4" t="e">
        <f>#REF!-AVERAGE(O$31:O$55)</f>
        <v>#REF!</v>
      </c>
      <c r="P84" s="4" t="e">
        <f>#REF!-AVERAGE(P$31:P$55)</f>
        <v>#REF!</v>
      </c>
      <c r="Q84" s="4" t="e">
        <f>#REF!-AVERAGE(Q$31:Q$55)</f>
        <v>#REF!</v>
      </c>
      <c r="R84" s="4" t="e">
        <f>#REF!-AVERAGE(R$31:R$55)</f>
        <v>#REF!</v>
      </c>
      <c r="S84" s="4" t="e">
        <f>#REF!-AVERAGE(S$31:S$55)</f>
        <v>#REF!</v>
      </c>
      <c r="T84" s="4" t="e">
        <f>#REF!-AVERAGE(T$31:T$55)</f>
        <v>#REF!</v>
      </c>
      <c r="U84" s="4" t="e">
        <f>#REF!-AVERAGE(U$31:U$55)</f>
        <v>#REF!</v>
      </c>
      <c r="V84" s="4" t="e">
        <f>#REF!-AVERAGE(V$31:V$55)</f>
        <v>#REF!</v>
      </c>
      <c r="W84" s="4" t="e">
        <f>#REF!-AVERAGE(W$31:W$55)</f>
        <v>#REF!</v>
      </c>
      <c r="X84" s="4" t="e">
        <f>#REF!-AVERAGE(X$31:X$55)</f>
        <v>#REF!</v>
      </c>
      <c r="Y84" s="4" t="e">
        <f>#REF!-AVERAGE(Y$31:Y$55)</f>
        <v>#REF!</v>
      </c>
      <c r="Z84" s="4" t="e">
        <f>#REF!-AVERAGE(Z$31:Z$55)</f>
        <v>#REF!</v>
      </c>
      <c r="AA84" s="4" t="e">
        <f>#REF!-AVERAGE(AA$31:AA$55)</f>
        <v>#REF!</v>
      </c>
      <c r="AB84" s="4" t="e">
        <f>#REF!-AVERAGE(AB$31:AB$55)</f>
        <v>#REF!</v>
      </c>
      <c r="AC84" s="4" t="e">
        <f>#REF!-AVERAGE(AC$31:AC$55)</f>
        <v>#REF!</v>
      </c>
      <c r="AD84" s="4" t="e">
        <f>#REF!-AVERAGE(AD$31:AD$55)</f>
        <v>#REF!</v>
      </c>
      <c r="AE84" s="4" t="e">
        <f>#REF!-AVERAGE(AE$31:AE$55)</f>
        <v>#REF!</v>
      </c>
      <c r="AF84" s="4" t="e">
        <f>#REF!-AVERAGE(AF$31:AF$55)</f>
        <v>#REF!</v>
      </c>
      <c r="AG84" s="4" t="e">
        <f>#REF!-AVERAGE(AG$31:AG$55)</f>
        <v>#REF!</v>
      </c>
      <c r="AH84" s="4" t="e">
        <f>#REF!-AVERAGE(AH$31:AH$55)</f>
        <v>#REF!</v>
      </c>
      <c r="AI84" s="4" t="e">
        <f>#REF!-AVERAGE(AI$31:AI$55)</f>
        <v>#REF!</v>
      </c>
      <c r="AJ84" s="4" t="e">
        <f>#REF!-AVERAGE(AJ$31:AJ$55)</f>
        <v>#REF!</v>
      </c>
      <c r="AK84" s="4" t="e">
        <f>#REF!-AVERAGE(AK$31:AK$55)</f>
        <v>#REF!</v>
      </c>
      <c r="AL84" s="4" t="e">
        <f>#REF!-AVERAGE(AL$31:AL$55)</f>
        <v>#REF!</v>
      </c>
      <c r="AM84" s="4" t="e">
        <f>#REF!-AVERAGE(AM$31:AM$55)</f>
        <v>#REF!</v>
      </c>
      <c r="AN84" s="4" t="e">
        <f>#REF!-AVERAGE(AN$31:AN$55)</f>
        <v>#REF!</v>
      </c>
      <c r="AO84" s="4" t="e">
        <f>#REF!-AVERAGE(AO$31:AO$55)</f>
        <v>#REF!</v>
      </c>
      <c r="AP84" s="4" t="e">
        <f>#REF!-AVERAGE(AP$31:AP$55)</f>
        <v>#REF!</v>
      </c>
      <c r="AQ84" s="4" t="e">
        <f>#REF!-AVERAGE(AQ$31:AQ$55)</f>
        <v>#REF!</v>
      </c>
      <c r="AR84" s="4" t="e">
        <f>#REF!-AVERAGE(AR$31:AR$55)</f>
        <v>#REF!</v>
      </c>
      <c r="AS84" s="4" t="e">
        <f>#REF!-AVERAGE(AS$31:AS$55)</f>
        <v>#REF!</v>
      </c>
      <c r="AT84" s="4" t="e">
        <f>#REF!-AVERAGE(AT$31:AT$55)</f>
        <v>#REF!</v>
      </c>
      <c r="AU84" s="4" t="e">
        <f>#REF!-AVERAGE(AU$31:AU$55)</f>
        <v>#REF!</v>
      </c>
      <c r="AV84" s="4" t="e">
        <f>#REF!-AVERAGE(AV$31:AV$55)</f>
        <v>#REF!</v>
      </c>
      <c r="AW84" s="4" t="e">
        <f>#REF!-AVERAGE(AW$31:AW$55)</f>
        <v>#REF!</v>
      </c>
      <c r="AX84" s="4" t="e">
        <f>#REF!-AVERAGE(AX$31:AX$55)</f>
        <v>#REF!</v>
      </c>
      <c r="AY84" s="4" t="e">
        <f>#REF!-AVERAGE(AY$31:AY$55)</f>
        <v>#REF!</v>
      </c>
      <c r="AZ84" s="4" t="e">
        <f>#REF!-AVERAGE(AZ$31:AZ$55)</f>
        <v>#REF!</v>
      </c>
      <c r="BA84" s="4" t="e">
        <f>#REF!-AVERAGE(BA$31:BA$55)</f>
        <v>#REF!</v>
      </c>
      <c r="BB84" s="4" t="e">
        <f>#REF!-AVERAGE(BB$31:BB$55)</f>
        <v>#REF!</v>
      </c>
      <c r="BC84" s="4" t="e">
        <f>#REF!-AVERAGE(BC$31:BC$55)</f>
        <v>#REF!</v>
      </c>
      <c r="BD84" s="4" t="e">
        <f>#REF!-AVERAGE(BD$31:BD$55)</f>
        <v>#REF!</v>
      </c>
      <c r="BE84" s="4" t="e">
        <f>#REF!-AVERAGE(BE$31:BE$55)</f>
        <v>#REF!</v>
      </c>
      <c r="BF84" s="4" t="e">
        <f>#REF!-AVERAGE(BF$31:BF$55)</f>
        <v>#REF!</v>
      </c>
      <c r="BG84" s="4" t="e">
        <f>#REF!-AVERAGE(BG$31:BG$55)</f>
        <v>#REF!</v>
      </c>
      <c r="BH84" s="4" t="e">
        <f>#REF!-AVERAGE(BH$31:BH$55)</f>
        <v>#REF!</v>
      </c>
      <c r="BI84" s="4" t="e">
        <f>#REF!-AVERAGE(BI$31:BI$55)</f>
        <v>#REF!</v>
      </c>
      <c r="BJ84" s="4" t="e">
        <f>#REF!-AVERAGE(BJ$31:BJ$55)</f>
        <v>#REF!</v>
      </c>
      <c r="BK84" s="4" t="e">
        <f>#REF!-AVERAGE(BK$31:BK$55)</f>
        <v>#REF!</v>
      </c>
      <c r="BL84" s="4" t="e">
        <f>#REF!-AVERAGE(BL$31:BL$55)</f>
        <v>#REF!</v>
      </c>
      <c r="BM84" s="4" t="e">
        <f>#REF!-AVERAGE(BM$31:BM$55)</f>
        <v>#REF!</v>
      </c>
      <c r="BN84" s="4" t="e">
        <f>#REF!-AVERAGE(BN$31:BN$55)</f>
        <v>#REF!</v>
      </c>
      <c r="BO84" s="4" t="e">
        <f>#REF!-AVERAGE(BO$31:BO$55)</f>
        <v>#REF!</v>
      </c>
      <c r="BP84" s="4" t="e">
        <f>#REF!-AVERAGE(BP$31:BP$55)</f>
        <v>#REF!</v>
      </c>
      <c r="BQ84" s="4" t="e">
        <f>#REF!-AVERAGE(BQ$31:BQ$55)</f>
        <v>#REF!</v>
      </c>
      <c r="BR84" s="4" t="e">
        <f>#REF!-AVERAGE(BR$31:BR$55)</f>
        <v>#REF!</v>
      </c>
      <c r="BS84" s="4" t="e">
        <f>#REF!-AVERAGE(BS$31:BS$55)</f>
        <v>#REF!</v>
      </c>
      <c r="BT84" s="4" t="e">
        <f>#REF!-AVERAGE(BT$31:BT$55)</f>
        <v>#REF!</v>
      </c>
      <c r="BU84" s="4" t="e">
        <f>#REF!-AVERAGE(BU$31:BU$55)</f>
        <v>#REF!</v>
      </c>
      <c r="BV84" s="4" t="e">
        <f>#REF!-AVERAGE(BV$31:BV$55)</f>
        <v>#REF!</v>
      </c>
      <c r="BW84" s="4" t="e">
        <f>#REF!-AVERAGE(BW$31:BW$55)</f>
        <v>#REF!</v>
      </c>
      <c r="BX84" s="4" t="e">
        <f>#REF!-AVERAGE(BX$31:BX$55)</f>
        <v>#REF!</v>
      </c>
      <c r="BY84" s="4" t="e">
        <f>#REF!-AVERAGE(BY$31:BY$55)</f>
        <v>#REF!</v>
      </c>
      <c r="BZ84" s="4" t="e">
        <f>#REF!-AVERAGE(BZ$31:BZ$55)</f>
        <v>#REF!</v>
      </c>
      <c r="CA84" s="4" t="e">
        <f>#REF!-AVERAGE(CA$31:CA$55)</f>
        <v>#REF!</v>
      </c>
      <c r="CB84" s="4" t="e">
        <f>#REF!-AVERAGE(CB$31:CB$55)</f>
        <v>#REF!</v>
      </c>
      <c r="CC84" s="4" t="e">
        <f>#REF!-AVERAGE(CC$31:CC$55)</f>
        <v>#REF!</v>
      </c>
      <c r="CD84" s="4" t="e">
        <f>#REF!-AVERAGE(CD$31:CD$55)</f>
        <v>#REF!</v>
      </c>
      <c r="CE84" s="4" t="e">
        <f>#REF!-AVERAGE(CE$31:CE$55)</f>
        <v>#REF!</v>
      </c>
      <c r="CF84" s="4" t="e">
        <f>#REF!-AVERAGE(CF$31:CF$55)</f>
        <v>#REF!</v>
      </c>
      <c r="CG84" s="4" t="e">
        <f>#REF!-AVERAGE(CG$31:CG$55)</f>
        <v>#REF!</v>
      </c>
      <c r="CH84" s="4" t="e">
        <f>#REF!-AVERAGE(CH$31:CH$55)</f>
        <v>#REF!</v>
      </c>
      <c r="CI84" s="4" t="e">
        <f>#REF!-AVERAGE(CI$31:CI$55)</f>
        <v>#REF!</v>
      </c>
      <c r="CJ84" s="4" t="e">
        <f>#REF!-AVERAGE(CJ$31:CJ$55)</f>
        <v>#REF!</v>
      </c>
      <c r="CK84" s="4" t="e">
        <f>#REF!-AVERAGE(CK$31:CK$55)</f>
        <v>#REF!</v>
      </c>
      <c r="CL84" s="4" t="e">
        <f>#REF!-AVERAGE(CL$31:CL$55)</f>
        <v>#REF!</v>
      </c>
      <c r="CM84" s="4" t="e">
        <f>#REF!-AVERAGE(CM$31:CM$55)</f>
        <v>#REF!</v>
      </c>
      <c r="CN84" s="4" t="e">
        <f>#REF!-AVERAGE(CN$31:CN$55)</f>
        <v>#REF!</v>
      </c>
      <c r="CO84" s="4" t="e">
        <f>#REF!-AVERAGE(CO$31:CO$55)</f>
        <v>#REF!</v>
      </c>
      <c r="CP84" s="4" t="e">
        <f>#REF!-AVERAGE(CP$31:CP$55)</f>
        <v>#REF!</v>
      </c>
      <c r="CQ84" s="4" t="e">
        <f>#REF!-AVERAGE(CQ$31:CQ$55)</f>
        <v>#REF!</v>
      </c>
      <c r="CR84" s="4" t="e">
        <f>#REF!-AVERAGE(CR$31:CR$55)</f>
        <v>#REF!</v>
      </c>
      <c r="CS84" s="4" t="e">
        <f>#REF!-AVERAGE(CS$31:CS$55)</f>
        <v>#REF!</v>
      </c>
      <c r="CT84" s="4" t="e">
        <f>#REF!-AVERAGE(CT$31:CT$55)</f>
        <v>#REF!</v>
      </c>
      <c r="CU84" s="4" t="e">
        <f>#REF!-AVERAGE(CU$31:CU$55)</f>
        <v>#REF!</v>
      </c>
      <c r="CV84" s="4" t="e">
        <f>#REF!-AVERAGE(CV$31:CV$55)</f>
        <v>#REF!</v>
      </c>
      <c r="CW84" s="4" t="e">
        <f>#REF!-AVERAGE(CW$31:CW$55)</f>
        <v>#REF!</v>
      </c>
      <c r="CX84" s="4" t="e">
        <f>#REF!-AVERAGE(CX$31:CX$55)</f>
        <v>#REF!</v>
      </c>
      <c r="CY84" s="4" t="e">
        <f>#REF!-AVERAGE(CY$31:CY$55)</f>
        <v>#REF!</v>
      </c>
      <c r="CZ84" s="4" t="e">
        <f>#REF!-AVERAGE(CZ$31:CZ$55)</f>
        <v>#REF!</v>
      </c>
      <c r="DA84" s="4" t="e">
        <f>#REF!-AVERAGE(DA$31:DA$55)</f>
        <v>#REF!</v>
      </c>
      <c r="DB84" s="4" t="e">
        <f>#REF!-AVERAGE(DB$31:DB$55)</f>
        <v>#REF!</v>
      </c>
      <c r="DC84" s="4" t="e">
        <f>#REF!-AVERAGE(DC$31:DC$55)</f>
        <v>#REF!</v>
      </c>
      <c r="DD84" s="4" t="e">
        <f>#REF!-AVERAGE(DD$31:DD$55)</f>
        <v>#REF!</v>
      </c>
      <c r="DE84" s="4" t="e">
        <f>#REF!-AVERAGE(DE$31:DE$55)</f>
        <v>#REF!</v>
      </c>
      <c r="DF84" s="4" t="e">
        <f>#REF!-AVERAGE(DF$31:DF$55)</f>
        <v>#REF!</v>
      </c>
      <c r="DG84" s="4" t="e">
        <f>#REF!-AVERAGE(DG$31:DG$55)</f>
        <v>#REF!</v>
      </c>
      <c r="DH84" s="4" t="e">
        <f>#REF!-AVERAGE(DH$31:DH$55)</f>
        <v>#REF!</v>
      </c>
      <c r="DI84" s="4" t="e">
        <f>#REF!-AVERAGE(DI$31:DI$55)</f>
        <v>#REF!</v>
      </c>
      <c r="DJ84" s="4" t="e">
        <f>#REF!-AVERAGE(DJ$31:DJ$55)</f>
        <v>#REF!</v>
      </c>
      <c r="DK84" s="4" t="e">
        <f>#REF!-AVERAGE(DK$31:DK$55)</f>
        <v>#REF!</v>
      </c>
      <c r="DL84" s="4" t="e">
        <f>#REF!-AVERAGE(DL$31:DL$55)</f>
        <v>#REF!</v>
      </c>
      <c r="DM84" s="4" t="e">
        <f>#REF!-AVERAGE(DM$31:DM$55)</f>
        <v>#REF!</v>
      </c>
      <c r="DN84" s="4" t="e">
        <f>#REF!-AVERAGE(DN$31:DN$55)</f>
        <v>#REF!</v>
      </c>
      <c r="DO84" s="4" t="e">
        <f>#REF!-AVERAGE(DO$31:DO$55)</f>
        <v>#REF!</v>
      </c>
      <c r="DP84" s="4" t="e">
        <f>#REF!-AVERAGE(DP$31:DP$55)</f>
        <v>#REF!</v>
      </c>
      <c r="DQ84" s="4" t="e">
        <f>#REF!-AVERAGE(DQ$31:DQ$55)</f>
        <v>#REF!</v>
      </c>
      <c r="DR84" s="4" t="e">
        <f>#REF!-AVERAGE(DR$31:DR$55)</f>
        <v>#REF!</v>
      </c>
      <c r="DS84" s="4" t="e">
        <f>#REF!-AVERAGE(DS$31:DS$55)</f>
        <v>#REF!</v>
      </c>
      <c r="DT84" s="4" t="e">
        <f>#REF!-AVERAGE(DT$31:DT$55)</f>
        <v>#REF!</v>
      </c>
      <c r="DU84" s="4" t="e">
        <f>#REF!-AVERAGE(DU$31:DU$55)</f>
        <v>#REF!</v>
      </c>
      <c r="DV84" s="4" t="e">
        <f>#REF!-AVERAGE(DV$31:DV$55)</f>
        <v>#REF!</v>
      </c>
      <c r="DW84" s="4" t="e">
        <f>#REF!-AVERAGE(DW$31:DW$55)</f>
        <v>#REF!</v>
      </c>
      <c r="DX84" s="4" t="e">
        <f>#REF!-AVERAGE(DX$31:DX$55)</f>
        <v>#REF!</v>
      </c>
      <c r="DY84" s="4" t="e">
        <f>#REF!-AVERAGE(DY$31:DY$55)</f>
        <v>#REF!</v>
      </c>
      <c r="DZ84" s="4" t="e">
        <f>#REF!-AVERAGE(DZ$31:DZ$55)</f>
        <v>#REF!</v>
      </c>
      <c r="EA84" s="4" t="e">
        <f>#REF!-AVERAGE(EA$31:EA$55)</f>
        <v>#REF!</v>
      </c>
      <c r="EB84" s="4" t="e">
        <f>#REF!-AVERAGE(EB$31:EB$55)</f>
        <v>#REF!</v>
      </c>
      <c r="EC84" s="4" t="e">
        <f>#REF!-AVERAGE(EC$31:EC$55)</f>
        <v>#REF!</v>
      </c>
      <c r="ED84" s="4" t="e">
        <f>#REF!-AVERAGE(ED$31:ED$55)</f>
        <v>#REF!</v>
      </c>
      <c r="EE84" s="4" t="e">
        <f>#REF!-AVERAGE(EE$31:EE$55)</f>
        <v>#REF!</v>
      </c>
      <c r="EF84" s="4" t="e">
        <f>#REF!-AVERAGE(EF$31:EF$55)</f>
        <v>#REF!</v>
      </c>
      <c r="EG84" s="4" t="e">
        <f>#REF!-AVERAGE(EG$31:EG$55)</f>
        <v>#REF!</v>
      </c>
      <c r="EH84" s="4" t="e">
        <f>#REF!-AVERAGE(EH$31:EH$55)</f>
        <v>#REF!</v>
      </c>
      <c r="EI84" s="4" t="e">
        <f>#REF!-AVERAGE(EI$31:EI$55)</f>
        <v>#REF!</v>
      </c>
      <c r="EJ84" s="4" t="e">
        <f>#REF!-AVERAGE(EJ$31:EJ$55)</f>
        <v>#REF!</v>
      </c>
      <c r="EK84" s="4" t="e">
        <f>#REF!-AVERAGE(EK$31:EK$55)</f>
        <v>#REF!</v>
      </c>
      <c r="EL84" s="4" t="e">
        <f>#REF!-AVERAGE(EL$31:EL$55)</f>
        <v>#REF!</v>
      </c>
      <c r="EM84" s="4" t="e">
        <f>#REF!-AVERAGE(EM$31:EM$55)</f>
        <v>#REF!</v>
      </c>
      <c r="EN84" s="4" t="e">
        <f>#REF!-AVERAGE(EN$31:EN$55)</f>
        <v>#REF!</v>
      </c>
      <c r="EO84" s="4" t="e">
        <f>#REF!-AVERAGE(EO$31:EO$55)</f>
        <v>#REF!</v>
      </c>
      <c r="EP84" s="4" t="e">
        <f>#REF!-AVERAGE(EP$31:EP$55)</f>
        <v>#REF!</v>
      </c>
      <c r="EQ84" s="4" t="e">
        <f>#REF!-AVERAGE(EQ$31:EQ$55)</f>
        <v>#REF!</v>
      </c>
      <c r="ER84" s="4" t="e">
        <f>#REF!-AVERAGE(ER$31:ER$55)</f>
        <v>#REF!</v>
      </c>
      <c r="ES84" s="4" t="e">
        <f>#REF!-AVERAGE(ES$31:ES$55)</f>
        <v>#REF!</v>
      </c>
      <c r="ET84" s="4" t="e">
        <f>#REF!-AVERAGE(ET$31:ET$55)</f>
        <v>#REF!</v>
      </c>
      <c r="EU84" s="4" t="e">
        <f>#REF!-AVERAGE(EU$31:EU$55)</f>
        <v>#REF!</v>
      </c>
      <c r="FH84" s="9" t="str">
        <f t="shared" si="133"/>
        <v>NieodrzucamyH0</v>
      </c>
      <c r="FW84" s="9" t="str">
        <f t="shared" si="144"/>
        <v>NieodrzucamyH0</v>
      </c>
      <c r="GE84" s="9" t="str">
        <f t="shared" si="149"/>
        <v>NieodrzucamyH0</v>
      </c>
    </row>
    <row r="85" spans="1:187" hidden="1" x14ac:dyDescent="0.25">
      <c r="A85" s="5">
        <v>12</v>
      </c>
      <c r="B85" s="4" t="e">
        <f>#REF!-AVERAGE(B$31:B$45)</f>
        <v>#REF!</v>
      </c>
      <c r="C85" s="4" t="e">
        <f>#REF!-AVERAGE(C$31:C$55)</f>
        <v>#REF!</v>
      </c>
      <c r="D85" s="4" t="e">
        <f>#REF!-AVERAGE(D$31:D$55)</f>
        <v>#REF!</v>
      </c>
      <c r="E85" s="4" t="e">
        <f>#REF!-AVERAGE(E$31:E$55)</f>
        <v>#REF!</v>
      </c>
      <c r="F85" s="4" t="e">
        <f>#REF!-AVERAGE(F$31:F$55)</f>
        <v>#REF!</v>
      </c>
      <c r="G85" s="4" t="e">
        <f>#REF!-AVERAGE(G$31:G$55)</f>
        <v>#REF!</v>
      </c>
      <c r="H85" s="4" t="e">
        <f>#REF!-AVERAGE(H$31:H$55)</f>
        <v>#REF!</v>
      </c>
      <c r="I85" s="4" t="e">
        <f>#REF!-AVERAGE(I$31:I$55)</f>
        <v>#REF!</v>
      </c>
      <c r="J85" s="4" t="e">
        <f>#REF!-AVERAGE(J$31:J$55)</f>
        <v>#REF!</v>
      </c>
      <c r="K85" s="4" t="e">
        <f>#REF!-AVERAGE(K$31:K$55)</f>
        <v>#REF!</v>
      </c>
      <c r="L85" s="4" t="e">
        <f>#REF!-AVERAGE(L$31:L$55)</f>
        <v>#REF!</v>
      </c>
      <c r="M85" s="4" t="e">
        <f>#REF!-AVERAGE(M$31:M$55)</f>
        <v>#REF!</v>
      </c>
      <c r="N85" s="4" t="e">
        <f>#REF!-AVERAGE(N$31:N$55)</f>
        <v>#REF!</v>
      </c>
      <c r="O85" s="4" t="e">
        <f>#REF!-AVERAGE(O$31:O$55)</f>
        <v>#REF!</v>
      </c>
      <c r="P85" s="4" t="e">
        <f>#REF!-AVERAGE(P$31:P$55)</f>
        <v>#REF!</v>
      </c>
      <c r="Q85" s="4" t="e">
        <f>#REF!-AVERAGE(Q$31:Q$55)</f>
        <v>#REF!</v>
      </c>
      <c r="R85" s="4" t="e">
        <f>#REF!-AVERAGE(R$31:R$55)</f>
        <v>#REF!</v>
      </c>
      <c r="S85" s="4" t="e">
        <f>#REF!-AVERAGE(S$31:S$55)</f>
        <v>#REF!</v>
      </c>
      <c r="T85" s="4" t="e">
        <f>#REF!-AVERAGE(T$31:T$55)</f>
        <v>#REF!</v>
      </c>
      <c r="U85" s="4" t="e">
        <f>#REF!-AVERAGE(U$31:U$55)</f>
        <v>#REF!</v>
      </c>
      <c r="V85" s="4" t="e">
        <f>#REF!-AVERAGE(V$31:V$55)</f>
        <v>#REF!</v>
      </c>
      <c r="W85" s="4" t="e">
        <f>#REF!-AVERAGE(W$31:W$55)</f>
        <v>#REF!</v>
      </c>
      <c r="X85" s="4" t="e">
        <f>#REF!-AVERAGE(X$31:X$55)</f>
        <v>#REF!</v>
      </c>
      <c r="Y85" s="4" t="e">
        <f>#REF!-AVERAGE(Y$31:Y$55)</f>
        <v>#REF!</v>
      </c>
      <c r="Z85" s="4" t="e">
        <f>#REF!-AVERAGE(Z$31:Z$55)</f>
        <v>#REF!</v>
      </c>
      <c r="AA85" s="4" t="e">
        <f>#REF!-AVERAGE(AA$31:AA$55)</f>
        <v>#REF!</v>
      </c>
      <c r="AB85" s="4" t="e">
        <f>#REF!-AVERAGE(AB$31:AB$55)</f>
        <v>#REF!</v>
      </c>
      <c r="AC85" s="4" t="e">
        <f>#REF!-AVERAGE(AC$31:AC$55)</f>
        <v>#REF!</v>
      </c>
      <c r="AD85" s="4" t="e">
        <f>#REF!-AVERAGE(AD$31:AD$55)</f>
        <v>#REF!</v>
      </c>
      <c r="AE85" s="4" t="e">
        <f>#REF!-AVERAGE(AE$31:AE$55)</f>
        <v>#REF!</v>
      </c>
      <c r="AF85" s="4" t="e">
        <f>#REF!-AVERAGE(AF$31:AF$55)</f>
        <v>#REF!</v>
      </c>
      <c r="AG85" s="4" t="e">
        <f>#REF!-AVERAGE(AG$31:AG$55)</f>
        <v>#REF!</v>
      </c>
      <c r="AH85" s="4" t="e">
        <f>#REF!-AVERAGE(AH$31:AH$55)</f>
        <v>#REF!</v>
      </c>
      <c r="AI85" s="4" t="e">
        <f>#REF!-AVERAGE(AI$31:AI$55)</f>
        <v>#REF!</v>
      </c>
      <c r="AJ85" s="4" t="e">
        <f>#REF!-AVERAGE(AJ$31:AJ$55)</f>
        <v>#REF!</v>
      </c>
      <c r="AK85" s="4" t="e">
        <f>#REF!-AVERAGE(AK$31:AK$55)</f>
        <v>#REF!</v>
      </c>
      <c r="AL85" s="4" t="e">
        <f>#REF!-AVERAGE(AL$31:AL$55)</f>
        <v>#REF!</v>
      </c>
      <c r="AM85" s="4" t="e">
        <f>#REF!-AVERAGE(AM$31:AM$55)</f>
        <v>#REF!</v>
      </c>
      <c r="AN85" s="4" t="e">
        <f>#REF!-AVERAGE(AN$31:AN$55)</f>
        <v>#REF!</v>
      </c>
      <c r="AO85" s="4" t="e">
        <f>#REF!-AVERAGE(AO$31:AO$55)</f>
        <v>#REF!</v>
      </c>
      <c r="AP85" s="4" t="e">
        <f>#REF!-AVERAGE(AP$31:AP$55)</f>
        <v>#REF!</v>
      </c>
      <c r="AQ85" s="4" t="e">
        <f>#REF!-AVERAGE(AQ$31:AQ$55)</f>
        <v>#REF!</v>
      </c>
      <c r="AR85" s="4" t="e">
        <f>#REF!-AVERAGE(AR$31:AR$55)</f>
        <v>#REF!</v>
      </c>
      <c r="AS85" s="4" t="e">
        <f>#REF!-AVERAGE(AS$31:AS$55)</f>
        <v>#REF!</v>
      </c>
      <c r="AT85" s="4" t="e">
        <f>#REF!-AVERAGE(AT$31:AT$55)</f>
        <v>#REF!</v>
      </c>
      <c r="AU85" s="4" t="e">
        <f>#REF!-AVERAGE(AU$31:AU$55)</f>
        <v>#REF!</v>
      </c>
      <c r="AV85" s="4" t="e">
        <f>#REF!-AVERAGE(AV$31:AV$55)</f>
        <v>#REF!</v>
      </c>
      <c r="AW85" s="4" t="e">
        <f>#REF!-AVERAGE(AW$31:AW$55)</f>
        <v>#REF!</v>
      </c>
      <c r="AX85" s="4" t="e">
        <f>#REF!-AVERAGE(AX$31:AX$55)</f>
        <v>#REF!</v>
      </c>
      <c r="AY85" s="4" t="e">
        <f>#REF!-AVERAGE(AY$31:AY$55)</f>
        <v>#REF!</v>
      </c>
      <c r="AZ85" s="4" t="e">
        <f>#REF!-AVERAGE(AZ$31:AZ$55)</f>
        <v>#REF!</v>
      </c>
      <c r="BA85" s="4" t="e">
        <f>#REF!-AVERAGE(BA$31:BA$55)</f>
        <v>#REF!</v>
      </c>
      <c r="BB85" s="4" t="e">
        <f>#REF!-AVERAGE(BB$31:BB$55)</f>
        <v>#REF!</v>
      </c>
      <c r="BC85" s="4" t="e">
        <f>#REF!-AVERAGE(BC$31:BC$55)</f>
        <v>#REF!</v>
      </c>
      <c r="BD85" s="4" t="e">
        <f>#REF!-AVERAGE(BD$31:BD$55)</f>
        <v>#REF!</v>
      </c>
      <c r="BE85" s="4" t="e">
        <f>#REF!-AVERAGE(BE$31:BE$55)</f>
        <v>#REF!</v>
      </c>
      <c r="BF85" s="4" t="e">
        <f>#REF!-AVERAGE(BF$31:BF$55)</f>
        <v>#REF!</v>
      </c>
      <c r="BG85" s="4" t="e">
        <f>#REF!-AVERAGE(BG$31:BG$55)</f>
        <v>#REF!</v>
      </c>
      <c r="BH85" s="4" t="e">
        <f>#REF!-AVERAGE(BH$31:BH$55)</f>
        <v>#REF!</v>
      </c>
      <c r="BI85" s="4" t="e">
        <f>#REF!-AVERAGE(BI$31:BI$55)</f>
        <v>#REF!</v>
      </c>
      <c r="BJ85" s="4" t="e">
        <f>#REF!-AVERAGE(BJ$31:BJ$55)</f>
        <v>#REF!</v>
      </c>
      <c r="BK85" s="4" t="e">
        <f>#REF!-AVERAGE(BK$31:BK$55)</f>
        <v>#REF!</v>
      </c>
      <c r="BL85" s="4" t="e">
        <f>#REF!-AVERAGE(BL$31:BL$55)</f>
        <v>#REF!</v>
      </c>
      <c r="BM85" s="4" t="e">
        <f>#REF!-AVERAGE(BM$31:BM$55)</f>
        <v>#REF!</v>
      </c>
      <c r="BN85" s="4" t="e">
        <f>#REF!-AVERAGE(BN$31:BN$55)</f>
        <v>#REF!</v>
      </c>
      <c r="BO85" s="4" t="e">
        <f>#REF!-AVERAGE(BO$31:BO$55)</f>
        <v>#REF!</v>
      </c>
      <c r="BP85" s="4" t="e">
        <f>#REF!-AVERAGE(BP$31:BP$55)</f>
        <v>#REF!</v>
      </c>
      <c r="BQ85" s="4" t="e">
        <f>#REF!-AVERAGE(BQ$31:BQ$55)</f>
        <v>#REF!</v>
      </c>
      <c r="BR85" s="4" t="e">
        <f>#REF!-AVERAGE(BR$31:BR$55)</f>
        <v>#REF!</v>
      </c>
      <c r="BS85" s="4" t="e">
        <f>#REF!-AVERAGE(BS$31:BS$55)</f>
        <v>#REF!</v>
      </c>
      <c r="BT85" s="4" t="e">
        <f>#REF!-AVERAGE(BT$31:BT$55)</f>
        <v>#REF!</v>
      </c>
      <c r="BU85" s="4" t="e">
        <f>#REF!-AVERAGE(BU$31:BU$55)</f>
        <v>#REF!</v>
      </c>
      <c r="BV85" s="4" t="e">
        <f>#REF!-AVERAGE(BV$31:BV$55)</f>
        <v>#REF!</v>
      </c>
      <c r="BW85" s="4" t="e">
        <f>#REF!-AVERAGE(BW$31:BW$55)</f>
        <v>#REF!</v>
      </c>
      <c r="BX85" s="4" t="e">
        <f>#REF!-AVERAGE(BX$31:BX$55)</f>
        <v>#REF!</v>
      </c>
      <c r="BY85" s="4" t="e">
        <f>#REF!-AVERAGE(BY$31:BY$55)</f>
        <v>#REF!</v>
      </c>
      <c r="BZ85" s="4" t="e">
        <f>#REF!-AVERAGE(BZ$31:BZ$55)</f>
        <v>#REF!</v>
      </c>
      <c r="CA85" s="4" t="e">
        <f>#REF!-AVERAGE(CA$31:CA$55)</f>
        <v>#REF!</v>
      </c>
      <c r="CB85" s="4" t="e">
        <f>#REF!-AVERAGE(CB$31:CB$55)</f>
        <v>#REF!</v>
      </c>
      <c r="CC85" s="4" t="e">
        <f>#REF!-AVERAGE(CC$31:CC$55)</f>
        <v>#REF!</v>
      </c>
      <c r="CD85" s="4" t="e">
        <f>#REF!-AVERAGE(CD$31:CD$55)</f>
        <v>#REF!</v>
      </c>
      <c r="CE85" s="4" t="e">
        <f>#REF!-AVERAGE(CE$31:CE$55)</f>
        <v>#REF!</v>
      </c>
      <c r="CF85" s="4" t="e">
        <f>#REF!-AVERAGE(CF$31:CF$55)</f>
        <v>#REF!</v>
      </c>
      <c r="CG85" s="4" t="e">
        <f>#REF!-AVERAGE(CG$31:CG$55)</f>
        <v>#REF!</v>
      </c>
      <c r="CH85" s="4" t="e">
        <f>#REF!-AVERAGE(CH$31:CH$55)</f>
        <v>#REF!</v>
      </c>
      <c r="CI85" s="4" t="e">
        <f>#REF!-AVERAGE(CI$31:CI$55)</f>
        <v>#REF!</v>
      </c>
      <c r="CJ85" s="4" t="e">
        <f>#REF!-AVERAGE(CJ$31:CJ$55)</f>
        <v>#REF!</v>
      </c>
      <c r="CK85" s="4" t="e">
        <f>#REF!-AVERAGE(CK$31:CK$55)</f>
        <v>#REF!</v>
      </c>
      <c r="CL85" s="4" t="e">
        <f>#REF!-AVERAGE(CL$31:CL$55)</f>
        <v>#REF!</v>
      </c>
      <c r="CM85" s="4" t="e">
        <f>#REF!-AVERAGE(CM$31:CM$55)</f>
        <v>#REF!</v>
      </c>
      <c r="CN85" s="4" t="e">
        <f>#REF!-AVERAGE(CN$31:CN$55)</f>
        <v>#REF!</v>
      </c>
      <c r="CO85" s="4" t="e">
        <f>#REF!-AVERAGE(CO$31:CO$55)</f>
        <v>#REF!</v>
      </c>
      <c r="CP85" s="4" t="e">
        <f>#REF!-AVERAGE(CP$31:CP$55)</f>
        <v>#REF!</v>
      </c>
      <c r="CQ85" s="4" t="e">
        <f>#REF!-AVERAGE(CQ$31:CQ$55)</f>
        <v>#REF!</v>
      </c>
      <c r="CR85" s="4" t="e">
        <f>#REF!-AVERAGE(CR$31:CR$55)</f>
        <v>#REF!</v>
      </c>
      <c r="CS85" s="4" t="e">
        <f>#REF!-AVERAGE(CS$31:CS$55)</f>
        <v>#REF!</v>
      </c>
      <c r="CT85" s="4" t="e">
        <f>#REF!-AVERAGE(CT$31:CT$55)</f>
        <v>#REF!</v>
      </c>
      <c r="CU85" s="4" t="e">
        <f>#REF!-AVERAGE(CU$31:CU$55)</f>
        <v>#REF!</v>
      </c>
      <c r="CV85" s="4" t="e">
        <f>#REF!-AVERAGE(CV$31:CV$55)</f>
        <v>#REF!</v>
      </c>
      <c r="CW85" s="4" t="e">
        <f>#REF!-AVERAGE(CW$31:CW$55)</f>
        <v>#REF!</v>
      </c>
      <c r="CX85" s="4" t="e">
        <f>#REF!-AVERAGE(CX$31:CX$55)</f>
        <v>#REF!</v>
      </c>
      <c r="CY85" s="4" t="e">
        <f>#REF!-AVERAGE(CY$31:CY$55)</f>
        <v>#REF!</v>
      </c>
      <c r="CZ85" s="4" t="e">
        <f>#REF!-AVERAGE(CZ$31:CZ$55)</f>
        <v>#REF!</v>
      </c>
      <c r="DA85" s="4" t="e">
        <f>#REF!-AVERAGE(DA$31:DA$55)</f>
        <v>#REF!</v>
      </c>
      <c r="DB85" s="4" t="e">
        <f>#REF!-AVERAGE(DB$31:DB$55)</f>
        <v>#REF!</v>
      </c>
      <c r="DC85" s="4" t="e">
        <f>#REF!-AVERAGE(DC$31:DC$55)</f>
        <v>#REF!</v>
      </c>
      <c r="DD85" s="4" t="e">
        <f>#REF!-AVERAGE(DD$31:DD$55)</f>
        <v>#REF!</v>
      </c>
      <c r="DE85" s="4" t="e">
        <f>#REF!-AVERAGE(DE$31:DE$55)</f>
        <v>#REF!</v>
      </c>
      <c r="DF85" s="4" t="e">
        <f>#REF!-AVERAGE(DF$31:DF$55)</f>
        <v>#REF!</v>
      </c>
      <c r="DG85" s="4" t="e">
        <f>#REF!-AVERAGE(DG$31:DG$55)</f>
        <v>#REF!</v>
      </c>
      <c r="DH85" s="4" t="e">
        <f>#REF!-AVERAGE(DH$31:DH$55)</f>
        <v>#REF!</v>
      </c>
      <c r="DI85" s="4" t="e">
        <f>#REF!-AVERAGE(DI$31:DI$55)</f>
        <v>#REF!</v>
      </c>
      <c r="DJ85" s="4" t="e">
        <f>#REF!-AVERAGE(DJ$31:DJ$55)</f>
        <v>#REF!</v>
      </c>
      <c r="DK85" s="4" t="e">
        <f>#REF!-AVERAGE(DK$31:DK$55)</f>
        <v>#REF!</v>
      </c>
      <c r="DL85" s="4" t="e">
        <f>#REF!-AVERAGE(DL$31:DL$55)</f>
        <v>#REF!</v>
      </c>
      <c r="DM85" s="4" t="e">
        <f>#REF!-AVERAGE(DM$31:DM$55)</f>
        <v>#REF!</v>
      </c>
      <c r="DN85" s="4" t="e">
        <f>#REF!-AVERAGE(DN$31:DN$55)</f>
        <v>#REF!</v>
      </c>
      <c r="DO85" s="4" t="e">
        <f>#REF!-AVERAGE(DO$31:DO$55)</f>
        <v>#REF!</v>
      </c>
      <c r="DP85" s="4" t="e">
        <f>#REF!-AVERAGE(DP$31:DP$55)</f>
        <v>#REF!</v>
      </c>
      <c r="DQ85" s="4" t="e">
        <f>#REF!-AVERAGE(DQ$31:DQ$55)</f>
        <v>#REF!</v>
      </c>
      <c r="DR85" s="4" t="e">
        <f>#REF!-AVERAGE(DR$31:DR$55)</f>
        <v>#REF!</v>
      </c>
      <c r="DS85" s="4" t="e">
        <f>#REF!-AVERAGE(DS$31:DS$55)</f>
        <v>#REF!</v>
      </c>
      <c r="DT85" s="4" t="e">
        <f>#REF!-AVERAGE(DT$31:DT$55)</f>
        <v>#REF!</v>
      </c>
      <c r="DU85" s="4" t="e">
        <f>#REF!-AVERAGE(DU$31:DU$55)</f>
        <v>#REF!</v>
      </c>
      <c r="DV85" s="4" t="e">
        <f>#REF!-AVERAGE(DV$31:DV$55)</f>
        <v>#REF!</v>
      </c>
      <c r="DW85" s="4" t="e">
        <f>#REF!-AVERAGE(DW$31:DW$55)</f>
        <v>#REF!</v>
      </c>
      <c r="DX85" s="4" t="e">
        <f>#REF!-AVERAGE(DX$31:DX$55)</f>
        <v>#REF!</v>
      </c>
      <c r="DY85" s="4" t="e">
        <f>#REF!-AVERAGE(DY$31:DY$55)</f>
        <v>#REF!</v>
      </c>
      <c r="DZ85" s="4" t="e">
        <f>#REF!-AVERAGE(DZ$31:DZ$55)</f>
        <v>#REF!</v>
      </c>
      <c r="EA85" s="4" t="e">
        <f>#REF!-AVERAGE(EA$31:EA$55)</f>
        <v>#REF!</v>
      </c>
      <c r="EB85" s="4" t="e">
        <f>#REF!-AVERAGE(EB$31:EB$55)</f>
        <v>#REF!</v>
      </c>
      <c r="EC85" s="4" t="e">
        <f>#REF!-AVERAGE(EC$31:EC$55)</f>
        <v>#REF!</v>
      </c>
      <c r="ED85" s="4" t="e">
        <f>#REF!-AVERAGE(ED$31:ED$55)</f>
        <v>#REF!</v>
      </c>
      <c r="EE85" s="4" t="e">
        <f>#REF!-AVERAGE(EE$31:EE$55)</f>
        <v>#REF!</v>
      </c>
      <c r="EF85" s="4" t="e">
        <f>#REF!-AVERAGE(EF$31:EF$55)</f>
        <v>#REF!</v>
      </c>
      <c r="EG85" s="4" t="e">
        <f>#REF!-AVERAGE(EG$31:EG$55)</f>
        <v>#REF!</v>
      </c>
      <c r="EH85" s="4" t="e">
        <f>#REF!-AVERAGE(EH$31:EH$55)</f>
        <v>#REF!</v>
      </c>
      <c r="EI85" s="4" t="e">
        <f>#REF!-AVERAGE(EI$31:EI$55)</f>
        <v>#REF!</v>
      </c>
      <c r="EJ85" s="4" t="e">
        <f>#REF!-AVERAGE(EJ$31:EJ$55)</f>
        <v>#REF!</v>
      </c>
      <c r="EK85" s="4" t="e">
        <f>#REF!-AVERAGE(EK$31:EK$55)</f>
        <v>#REF!</v>
      </c>
      <c r="EL85" s="4" t="e">
        <f>#REF!-AVERAGE(EL$31:EL$55)</f>
        <v>#REF!</v>
      </c>
      <c r="EM85" s="4" t="e">
        <f>#REF!-AVERAGE(EM$31:EM$55)</f>
        <v>#REF!</v>
      </c>
      <c r="EN85" s="4" t="e">
        <f>#REF!-AVERAGE(EN$31:EN$55)</f>
        <v>#REF!</v>
      </c>
      <c r="EO85" s="4" t="e">
        <f>#REF!-AVERAGE(EO$31:EO$55)</f>
        <v>#REF!</v>
      </c>
      <c r="EP85" s="4" t="e">
        <f>#REF!-AVERAGE(EP$31:EP$55)</f>
        <v>#REF!</v>
      </c>
      <c r="EQ85" s="4" t="e">
        <f>#REF!-AVERAGE(EQ$31:EQ$55)</f>
        <v>#REF!</v>
      </c>
      <c r="ER85" s="4" t="e">
        <f>#REF!-AVERAGE(ER$31:ER$55)</f>
        <v>#REF!</v>
      </c>
      <c r="ES85" s="4" t="e">
        <f>#REF!-AVERAGE(ES$31:ES$55)</f>
        <v>#REF!</v>
      </c>
      <c r="ET85" s="4" t="e">
        <f>#REF!-AVERAGE(ET$31:ET$55)</f>
        <v>#REF!</v>
      </c>
      <c r="EU85" s="4" t="e">
        <f>#REF!-AVERAGE(EU$31:EU$55)</f>
        <v>#REF!</v>
      </c>
      <c r="FH85" s="9" t="str">
        <f t="shared" si="133"/>
        <v>NieodrzucamyH0</v>
      </c>
      <c r="FW85" s="9" t="str">
        <f t="shared" si="144"/>
        <v>NieodrzucamyH0</v>
      </c>
      <c r="GE85" s="9" t="str">
        <f t="shared" si="149"/>
        <v>NieodrzucamyH0</v>
      </c>
    </row>
    <row r="86" spans="1:187" hidden="1" x14ac:dyDescent="0.25">
      <c r="A86" s="5">
        <v>13</v>
      </c>
      <c r="B86" s="4" t="e">
        <f>#REF!-AVERAGE(B$31:B$45)</f>
        <v>#REF!</v>
      </c>
      <c r="C86" s="4" t="e">
        <f>#REF!-AVERAGE(C$31:C$55)</f>
        <v>#REF!</v>
      </c>
      <c r="D86" s="4" t="e">
        <f>#REF!-AVERAGE(D$31:D$55)</f>
        <v>#REF!</v>
      </c>
      <c r="E86" s="4" t="e">
        <f>#REF!-AVERAGE(E$31:E$55)</f>
        <v>#REF!</v>
      </c>
      <c r="F86" s="4" t="e">
        <f>#REF!-AVERAGE(F$31:F$55)</f>
        <v>#REF!</v>
      </c>
      <c r="G86" s="4" t="e">
        <f>#REF!-AVERAGE(G$31:G$55)</f>
        <v>#REF!</v>
      </c>
      <c r="H86" s="4" t="e">
        <f>#REF!-AVERAGE(H$31:H$55)</f>
        <v>#REF!</v>
      </c>
      <c r="I86" s="4" t="e">
        <f>#REF!-AVERAGE(I$31:I$55)</f>
        <v>#REF!</v>
      </c>
      <c r="J86" s="4" t="e">
        <f>#REF!-AVERAGE(J$31:J$55)</f>
        <v>#REF!</v>
      </c>
      <c r="K86" s="4" t="e">
        <f>#REF!-AVERAGE(K$31:K$55)</f>
        <v>#REF!</v>
      </c>
      <c r="L86" s="4" t="e">
        <f>#REF!-AVERAGE(L$31:L$55)</f>
        <v>#REF!</v>
      </c>
      <c r="M86" s="4" t="e">
        <f>#REF!-AVERAGE(M$31:M$55)</f>
        <v>#REF!</v>
      </c>
      <c r="N86" s="4" t="e">
        <f>#REF!-AVERAGE(N$31:N$55)</f>
        <v>#REF!</v>
      </c>
      <c r="O86" s="4" t="e">
        <f>#REF!-AVERAGE(O$31:O$55)</f>
        <v>#REF!</v>
      </c>
      <c r="P86" s="4" t="e">
        <f>#REF!-AVERAGE(P$31:P$55)</f>
        <v>#REF!</v>
      </c>
      <c r="Q86" s="4" t="e">
        <f>#REF!-AVERAGE(Q$31:Q$55)</f>
        <v>#REF!</v>
      </c>
      <c r="R86" s="4" t="e">
        <f>#REF!-AVERAGE(R$31:R$55)</f>
        <v>#REF!</v>
      </c>
      <c r="S86" s="4" t="e">
        <f>#REF!-AVERAGE(S$31:S$55)</f>
        <v>#REF!</v>
      </c>
      <c r="T86" s="4" t="e">
        <f>#REF!-AVERAGE(T$31:T$55)</f>
        <v>#REF!</v>
      </c>
      <c r="U86" s="4" t="e">
        <f>#REF!-AVERAGE(U$31:U$55)</f>
        <v>#REF!</v>
      </c>
      <c r="V86" s="4" t="e">
        <f>#REF!-AVERAGE(V$31:V$55)</f>
        <v>#REF!</v>
      </c>
      <c r="W86" s="4" t="e">
        <f>#REF!-AVERAGE(W$31:W$55)</f>
        <v>#REF!</v>
      </c>
      <c r="X86" s="4" t="e">
        <f>#REF!-AVERAGE(X$31:X$55)</f>
        <v>#REF!</v>
      </c>
      <c r="Y86" s="4" t="e">
        <f>#REF!-AVERAGE(Y$31:Y$55)</f>
        <v>#REF!</v>
      </c>
      <c r="Z86" s="4" t="e">
        <f>#REF!-AVERAGE(Z$31:Z$55)</f>
        <v>#REF!</v>
      </c>
      <c r="AA86" s="4" t="e">
        <f>#REF!-AVERAGE(AA$31:AA$55)</f>
        <v>#REF!</v>
      </c>
      <c r="AB86" s="4" t="e">
        <f>#REF!-AVERAGE(AB$31:AB$55)</f>
        <v>#REF!</v>
      </c>
      <c r="AC86" s="4" t="e">
        <f>#REF!-AVERAGE(AC$31:AC$55)</f>
        <v>#REF!</v>
      </c>
      <c r="AD86" s="4" t="e">
        <f>#REF!-AVERAGE(AD$31:AD$55)</f>
        <v>#REF!</v>
      </c>
      <c r="AE86" s="4" t="e">
        <f>#REF!-AVERAGE(AE$31:AE$55)</f>
        <v>#REF!</v>
      </c>
      <c r="AF86" s="4" t="e">
        <f>#REF!-AVERAGE(AF$31:AF$55)</f>
        <v>#REF!</v>
      </c>
      <c r="AG86" s="4" t="e">
        <f>#REF!-AVERAGE(AG$31:AG$55)</f>
        <v>#REF!</v>
      </c>
      <c r="AH86" s="4" t="e">
        <f>#REF!-AVERAGE(AH$31:AH$55)</f>
        <v>#REF!</v>
      </c>
      <c r="AI86" s="4" t="e">
        <f>#REF!-AVERAGE(AI$31:AI$55)</f>
        <v>#REF!</v>
      </c>
      <c r="AJ86" s="4" t="e">
        <f>#REF!-AVERAGE(AJ$31:AJ$55)</f>
        <v>#REF!</v>
      </c>
      <c r="AK86" s="4" t="e">
        <f>#REF!-AVERAGE(AK$31:AK$55)</f>
        <v>#REF!</v>
      </c>
      <c r="AL86" s="4" t="e">
        <f>#REF!-AVERAGE(AL$31:AL$55)</f>
        <v>#REF!</v>
      </c>
      <c r="AM86" s="4" t="e">
        <f>#REF!-AVERAGE(AM$31:AM$55)</f>
        <v>#REF!</v>
      </c>
      <c r="AN86" s="4" t="e">
        <f>#REF!-AVERAGE(AN$31:AN$55)</f>
        <v>#REF!</v>
      </c>
      <c r="AO86" s="4" t="e">
        <f>#REF!-AVERAGE(AO$31:AO$55)</f>
        <v>#REF!</v>
      </c>
      <c r="AP86" s="4" t="e">
        <f>#REF!-AVERAGE(AP$31:AP$55)</f>
        <v>#REF!</v>
      </c>
      <c r="AQ86" s="4" t="e">
        <f>#REF!-AVERAGE(AQ$31:AQ$55)</f>
        <v>#REF!</v>
      </c>
      <c r="AR86" s="4" t="e">
        <f>#REF!-AVERAGE(AR$31:AR$55)</f>
        <v>#REF!</v>
      </c>
      <c r="AS86" s="4" t="e">
        <f>#REF!-AVERAGE(AS$31:AS$55)</f>
        <v>#REF!</v>
      </c>
      <c r="AT86" s="4" t="e">
        <f>#REF!-AVERAGE(AT$31:AT$55)</f>
        <v>#REF!</v>
      </c>
      <c r="AU86" s="4" t="e">
        <f>#REF!-AVERAGE(AU$31:AU$55)</f>
        <v>#REF!</v>
      </c>
      <c r="AV86" s="4" t="e">
        <f>#REF!-AVERAGE(AV$31:AV$55)</f>
        <v>#REF!</v>
      </c>
      <c r="AW86" s="4" t="e">
        <f>#REF!-AVERAGE(AW$31:AW$55)</f>
        <v>#REF!</v>
      </c>
      <c r="AX86" s="4" t="e">
        <f>#REF!-AVERAGE(AX$31:AX$55)</f>
        <v>#REF!</v>
      </c>
      <c r="AY86" s="4" t="e">
        <f>#REF!-AVERAGE(AY$31:AY$55)</f>
        <v>#REF!</v>
      </c>
      <c r="AZ86" s="4" t="e">
        <f>#REF!-AVERAGE(AZ$31:AZ$55)</f>
        <v>#REF!</v>
      </c>
      <c r="BA86" s="4" t="e">
        <f>#REF!-AVERAGE(BA$31:BA$55)</f>
        <v>#REF!</v>
      </c>
      <c r="BB86" s="4" t="e">
        <f>#REF!-AVERAGE(BB$31:BB$55)</f>
        <v>#REF!</v>
      </c>
      <c r="BC86" s="4" t="e">
        <f>#REF!-AVERAGE(BC$31:BC$55)</f>
        <v>#REF!</v>
      </c>
      <c r="BD86" s="4" t="e">
        <f>#REF!-AVERAGE(BD$31:BD$55)</f>
        <v>#REF!</v>
      </c>
      <c r="BE86" s="4" t="e">
        <f>#REF!-AVERAGE(BE$31:BE$55)</f>
        <v>#REF!</v>
      </c>
      <c r="BF86" s="4" t="e">
        <f>#REF!-AVERAGE(BF$31:BF$55)</f>
        <v>#REF!</v>
      </c>
      <c r="BG86" s="4" t="e">
        <f>#REF!-AVERAGE(BG$31:BG$55)</f>
        <v>#REF!</v>
      </c>
      <c r="BH86" s="4" t="e">
        <f>#REF!-AVERAGE(BH$31:BH$55)</f>
        <v>#REF!</v>
      </c>
      <c r="BI86" s="4" t="e">
        <f>#REF!-AVERAGE(BI$31:BI$55)</f>
        <v>#REF!</v>
      </c>
      <c r="BJ86" s="4" t="e">
        <f>#REF!-AVERAGE(BJ$31:BJ$55)</f>
        <v>#REF!</v>
      </c>
      <c r="BK86" s="4" t="e">
        <f>#REF!-AVERAGE(BK$31:BK$55)</f>
        <v>#REF!</v>
      </c>
      <c r="BL86" s="4" t="e">
        <f>#REF!-AVERAGE(BL$31:BL$55)</f>
        <v>#REF!</v>
      </c>
      <c r="BM86" s="4" t="e">
        <f>#REF!-AVERAGE(BM$31:BM$55)</f>
        <v>#REF!</v>
      </c>
      <c r="BN86" s="4" t="e">
        <f>#REF!-AVERAGE(BN$31:BN$55)</f>
        <v>#REF!</v>
      </c>
      <c r="BO86" s="4" t="e">
        <f>#REF!-AVERAGE(BO$31:BO$55)</f>
        <v>#REF!</v>
      </c>
      <c r="BP86" s="4" t="e">
        <f>#REF!-AVERAGE(BP$31:BP$55)</f>
        <v>#REF!</v>
      </c>
      <c r="BQ86" s="4" t="e">
        <f>#REF!-AVERAGE(BQ$31:BQ$55)</f>
        <v>#REF!</v>
      </c>
      <c r="BR86" s="4" t="e">
        <f>#REF!-AVERAGE(BR$31:BR$55)</f>
        <v>#REF!</v>
      </c>
      <c r="BS86" s="4" t="e">
        <f>#REF!-AVERAGE(BS$31:BS$55)</f>
        <v>#REF!</v>
      </c>
      <c r="BT86" s="4" t="e">
        <f>#REF!-AVERAGE(BT$31:BT$55)</f>
        <v>#REF!</v>
      </c>
      <c r="BU86" s="4" t="e">
        <f>#REF!-AVERAGE(BU$31:BU$55)</f>
        <v>#REF!</v>
      </c>
      <c r="BV86" s="4" t="e">
        <f>#REF!-AVERAGE(BV$31:BV$55)</f>
        <v>#REF!</v>
      </c>
      <c r="BW86" s="4" t="e">
        <f>#REF!-AVERAGE(BW$31:BW$55)</f>
        <v>#REF!</v>
      </c>
      <c r="BX86" s="4" t="e">
        <f>#REF!-AVERAGE(BX$31:BX$55)</f>
        <v>#REF!</v>
      </c>
      <c r="BY86" s="4" t="e">
        <f>#REF!-AVERAGE(BY$31:BY$55)</f>
        <v>#REF!</v>
      </c>
      <c r="BZ86" s="4" t="e">
        <f>#REF!-AVERAGE(BZ$31:BZ$55)</f>
        <v>#REF!</v>
      </c>
      <c r="CA86" s="4" t="e">
        <f>#REF!-AVERAGE(CA$31:CA$55)</f>
        <v>#REF!</v>
      </c>
      <c r="CB86" s="4" t="e">
        <f>#REF!-AVERAGE(CB$31:CB$55)</f>
        <v>#REF!</v>
      </c>
      <c r="CC86" s="4" t="e">
        <f>#REF!-AVERAGE(CC$31:CC$55)</f>
        <v>#REF!</v>
      </c>
      <c r="CD86" s="4" t="e">
        <f>#REF!-AVERAGE(CD$31:CD$55)</f>
        <v>#REF!</v>
      </c>
      <c r="CE86" s="4" t="e">
        <f>#REF!-AVERAGE(CE$31:CE$55)</f>
        <v>#REF!</v>
      </c>
      <c r="CF86" s="4" t="e">
        <f>#REF!-AVERAGE(CF$31:CF$55)</f>
        <v>#REF!</v>
      </c>
      <c r="CG86" s="4" t="e">
        <f>#REF!-AVERAGE(CG$31:CG$55)</f>
        <v>#REF!</v>
      </c>
      <c r="CH86" s="4" t="e">
        <f>#REF!-AVERAGE(CH$31:CH$55)</f>
        <v>#REF!</v>
      </c>
      <c r="CI86" s="4" t="e">
        <f>#REF!-AVERAGE(CI$31:CI$55)</f>
        <v>#REF!</v>
      </c>
      <c r="CJ86" s="4" t="e">
        <f>#REF!-AVERAGE(CJ$31:CJ$55)</f>
        <v>#REF!</v>
      </c>
      <c r="CK86" s="4" t="e">
        <f>#REF!-AVERAGE(CK$31:CK$55)</f>
        <v>#REF!</v>
      </c>
      <c r="CL86" s="4" t="e">
        <f>#REF!-AVERAGE(CL$31:CL$55)</f>
        <v>#REF!</v>
      </c>
      <c r="CM86" s="4" t="e">
        <f>#REF!-AVERAGE(CM$31:CM$55)</f>
        <v>#REF!</v>
      </c>
      <c r="CN86" s="4" t="e">
        <f>#REF!-AVERAGE(CN$31:CN$55)</f>
        <v>#REF!</v>
      </c>
      <c r="CO86" s="4" t="e">
        <f>#REF!-AVERAGE(CO$31:CO$55)</f>
        <v>#REF!</v>
      </c>
      <c r="CP86" s="4" t="e">
        <f>#REF!-AVERAGE(CP$31:CP$55)</f>
        <v>#REF!</v>
      </c>
      <c r="CQ86" s="4" t="e">
        <f>#REF!-AVERAGE(CQ$31:CQ$55)</f>
        <v>#REF!</v>
      </c>
      <c r="CR86" s="4" t="e">
        <f>#REF!-AVERAGE(CR$31:CR$55)</f>
        <v>#REF!</v>
      </c>
      <c r="CS86" s="4" t="e">
        <f>#REF!-AVERAGE(CS$31:CS$55)</f>
        <v>#REF!</v>
      </c>
      <c r="CT86" s="4" t="e">
        <f>#REF!-AVERAGE(CT$31:CT$55)</f>
        <v>#REF!</v>
      </c>
      <c r="CU86" s="4" t="e">
        <f>#REF!-AVERAGE(CU$31:CU$55)</f>
        <v>#REF!</v>
      </c>
      <c r="CV86" s="4" t="e">
        <f>#REF!-AVERAGE(CV$31:CV$55)</f>
        <v>#REF!</v>
      </c>
      <c r="CW86" s="4" t="e">
        <f>#REF!-AVERAGE(CW$31:CW$55)</f>
        <v>#REF!</v>
      </c>
      <c r="CX86" s="4" t="e">
        <f>#REF!-AVERAGE(CX$31:CX$55)</f>
        <v>#REF!</v>
      </c>
      <c r="CY86" s="4" t="e">
        <f>#REF!-AVERAGE(CY$31:CY$55)</f>
        <v>#REF!</v>
      </c>
      <c r="CZ86" s="4" t="e">
        <f>#REF!-AVERAGE(CZ$31:CZ$55)</f>
        <v>#REF!</v>
      </c>
      <c r="DA86" s="4" t="e">
        <f>#REF!-AVERAGE(DA$31:DA$55)</f>
        <v>#REF!</v>
      </c>
      <c r="DB86" s="4" t="e">
        <f>#REF!-AVERAGE(DB$31:DB$55)</f>
        <v>#REF!</v>
      </c>
      <c r="DC86" s="4" t="e">
        <f>#REF!-AVERAGE(DC$31:DC$55)</f>
        <v>#REF!</v>
      </c>
      <c r="DD86" s="4" t="e">
        <f>#REF!-AVERAGE(DD$31:DD$55)</f>
        <v>#REF!</v>
      </c>
      <c r="DE86" s="4" t="e">
        <f>#REF!-AVERAGE(DE$31:DE$55)</f>
        <v>#REF!</v>
      </c>
      <c r="DF86" s="4" t="e">
        <f>#REF!-AVERAGE(DF$31:DF$55)</f>
        <v>#REF!</v>
      </c>
      <c r="DG86" s="4" t="e">
        <f>#REF!-AVERAGE(DG$31:DG$55)</f>
        <v>#REF!</v>
      </c>
      <c r="DH86" s="4" t="e">
        <f>#REF!-AVERAGE(DH$31:DH$55)</f>
        <v>#REF!</v>
      </c>
      <c r="DI86" s="4" t="e">
        <f>#REF!-AVERAGE(DI$31:DI$55)</f>
        <v>#REF!</v>
      </c>
      <c r="DJ86" s="4" t="e">
        <f>#REF!-AVERAGE(DJ$31:DJ$55)</f>
        <v>#REF!</v>
      </c>
      <c r="DK86" s="4" t="e">
        <f>#REF!-AVERAGE(DK$31:DK$55)</f>
        <v>#REF!</v>
      </c>
      <c r="DL86" s="4" t="e">
        <f>#REF!-AVERAGE(DL$31:DL$55)</f>
        <v>#REF!</v>
      </c>
      <c r="DM86" s="4" t="e">
        <f>#REF!-AVERAGE(DM$31:DM$55)</f>
        <v>#REF!</v>
      </c>
      <c r="DN86" s="4" t="e">
        <f>#REF!-AVERAGE(DN$31:DN$55)</f>
        <v>#REF!</v>
      </c>
      <c r="DO86" s="4" t="e">
        <f>#REF!-AVERAGE(DO$31:DO$55)</f>
        <v>#REF!</v>
      </c>
      <c r="DP86" s="4" t="e">
        <f>#REF!-AVERAGE(DP$31:DP$55)</f>
        <v>#REF!</v>
      </c>
      <c r="DQ86" s="4" t="e">
        <f>#REF!-AVERAGE(DQ$31:DQ$55)</f>
        <v>#REF!</v>
      </c>
      <c r="DR86" s="4" t="e">
        <f>#REF!-AVERAGE(DR$31:DR$55)</f>
        <v>#REF!</v>
      </c>
      <c r="DS86" s="4" t="e">
        <f>#REF!-AVERAGE(DS$31:DS$55)</f>
        <v>#REF!</v>
      </c>
      <c r="DT86" s="4" t="e">
        <f>#REF!-AVERAGE(DT$31:DT$55)</f>
        <v>#REF!</v>
      </c>
      <c r="DU86" s="4" t="e">
        <f>#REF!-AVERAGE(DU$31:DU$55)</f>
        <v>#REF!</v>
      </c>
      <c r="DV86" s="4" t="e">
        <f>#REF!-AVERAGE(DV$31:DV$55)</f>
        <v>#REF!</v>
      </c>
      <c r="DW86" s="4" t="e">
        <f>#REF!-AVERAGE(DW$31:DW$55)</f>
        <v>#REF!</v>
      </c>
      <c r="DX86" s="4" t="e">
        <f>#REF!-AVERAGE(DX$31:DX$55)</f>
        <v>#REF!</v>
      </c>
      <c r="DY86" s="4" t="e">
        <f>#REF!-AVERAGE(DY$31:DY$55)</f>
        <v>#REF!</v>
      </c>
      <c r="DZ86" s="4" t="e">
        <f>#REF!-AVERAGE(DZ$31:DZ$55)</f>
        <v>#REF!</v>
      </c>
      <c r="EA86" s="4" t="e">
        <f>#REF!-AVERAGE(EA$31:EA$55)</f>
        <v>#REF!</v>
      </c>
      <c r="EB86" s="4" t="e">
        <f>#REF!-AVERAGE(EB$31:EB$55)</f>
        <v>#REF!</v>
      </c>
      <c r="EC86" s="4" t="e">
        <f>#REF!-AVERAGE(EC$31:EC$55)</f>
        <v>#REF!</v>
      </c>
      <c r="ED86" s="4" t="e">
        <f>#REF!-AVERAGE(ED$31:ED$55)</f>
        <v>#REF!</v>
      </c>
      <c r="EE86" s="4" t="e">
        <f>#REF!-AVERAGE(EE$31:EE$55)</f>
        <v>#REF!</v>
      </c>
      <c r="EF86" s="4" t="e">
        <f>#REF!-AVERAGE(EF$31:EF$55)</f>
        <v>#REF!</v>
      </c>
      <c r="EG86" s="4" t="e">
        <f>#REF!-AVERAGE(EG$31:EG$55)</f>
        <v>#REF!</v>
      </c>
      <c r="EH86" s="4" t="e">
        <f>#REF!-AVERAGE(EH$31:EH$55)</f>
        <v>#REF!</v>
      </c>
      <c r="EI86" s="4" t="e">
        <f>#REF!-AVERAGE(EI$31:EI$55)</f>
        <v>#REF!</v>
      </c>
      <c r="EJ86" s="4" t="e">
        <f>#REF!-AVERAGE(EJ$31:EJ$55)</f>
        <v>#REF!</v>
      </c>
      <c r="EK86" s="4" t="e">
        <f>#REF!-AVERAGE(EK$31:EK$55)</f>
        <v>#REF!</v>
      </c>
      <c r="EL86" s="4" t="e">
        <f>#REF!-AVERAGE(EL$31:EL$55)</f>
        <v>#REF!</v>
      </c>
      <c r="EM86" s="4" t="e">
        <f>#REF!-AVERAGE(EM$31:EM$55)</f>
        <v>#REF!</v>
      </c>
      <c r="EN86" s="4" t="e">
        <f>#REF!-AVERAGE(EN$31:EN$55)</f>
        <v>#REF!</v>
      </c>
      <c r="EO86" s="4" t="e">
        <f>#REF!-AVERAGE(EO$31:EO$55)</f>
        <v>#REF!</v>
      </c>
      <c r="EP86" s="4" t="e">
        <f>#REF!-AVERAGE(EP$31:EP$55)</f>
        <v>#REF!</v>
      </c>
      <c r="EQ86" s="4" t="e">
        <f>#REF!-AVERAGE(EQ$31:EQ$55)</f>
        <v>#REF!</v>
      </c>
      <c r="ER86" s="4" t="e">
        <f>#REF!-AVERAGE(ER$31:ER$55)</f>
        <v>#REF!</v>
      </c>
      <c r="ES86" s="4" t="e">
        <f>#REF!-AVERAGE(ES$31:ES$55)</f>
        <v>#REF!</v>
      </c>
      <c r="ET86" s="4" t="e">
        <f>#REF!-AVERAGE(ET$31:ET$55)</f>
        <v>#REF!</v>
      </c>
      <c r="EU86" s="4" t="e">
        <f>#REF!-AVERAGE(EU$31:EU$55)</f>
        <v>#REF!</v>
      </c>
      <c r="FH86" s="9" t="str">
        <f t="shared" si="133"/>
        <v>NieodrzucamyH0</v>
      </c>
      <c r="FW86" s="9" t="str">
        <f t="shared" si="144"/>
        <v>NieodrzucamyH0</v>
      </c>
      <c r="GE86" s="9" t="str">
        <f t="shared" si="149"/>
        <v>NieodrzucamyH0</v>
      </c>
    </row>
    <row r="87" spans="1:187" hidden="1" x14ac:dyDescent="0.25">
      <c r="A87" s="5">
        <v>14</v>
      </c>
      <c r="B87" s="4" t="e">
        <f>#REF!-AVERAGE(B$31:B$45)</f>
        <v>#REF!</v>
      </c>
      <c r="C87" s="4" t="e">
        <f>#REF!-AVERAGE(C$31:C$55)</f>
        <v>#REF!</v>
      </c>
      <c r="D87" s="4" t="e">
        <f>#REF!-AVERAGE(D$31:D$55)</f>
        <v>#REF!</v>
      </c>
      <c r="E87" s="4" t="e">
        <f>#REF!-AVERAGE(E$31:E$55)</f>
        <v>#REF!</v>
      </c>
      <c r="F87" s="4" t="e">
        <f>#REF!-AVERAGE(F$31:F$55)</f>
        <v>#REF!</v>
      </c>
      <c r="G87" s="4" t="e">
        <f>#REF!-AVERAGE(G$31:G$55)</f>
        <v>#REF!</v>
      </c>
      <c r="H87" s="4" t="e">
        <f>#REF!-AVERAGE(H$31:H$55)</f>
        <v>#REF!</v>
      </c>
      <c r="I87" s="4" t="e">
        <f>#REF!-AVERAGE(I$31:I$55)</f>
        <v>#REF!</v>
      </c>
      <c r="J87" s="4" t="e">
        <f>#REF!-AVERAGE(J$31:J$55)</f>
        <v>#REF!</v>
      </c>
      <c r="K87" s="4" t="e">
        <f>#REF!-AVERAGE(K$31:K$55)</f>
        <v>#REF!</v>
      </c>
      <c r="L87" s="4" t="e">
        <f>#REF!-AVERAGE(L$31:L$55)</f>
        <v>#REF!</v>
      </c>
      <c r="M87" s="4" t="e">
        <f>#REF!-AVERAGE(M$31:M$55)</f>
        <v>#REF!</v>
      </c>
      <c r="N87" s="4" t="e">
        <f>#REF!-AVERAGE(N$31:N$55)</f>
        <v>#REF!</v>
      </c>
      <c r="O87" s="4" t="e">
        <f>#REF!-AVERAGE(O$31:O$55)</f>
        <v>#REF!</v>
      </c>
      <c r="P87" s="4" t="e">
        <f>#REF!-AVERAGE(P$31:P$55)</f>
        <v>#REF!</v>
      </c>
      <c r="Q87" s="4" t="e">
        <f>#REF!-AVERAGE(Q$31:Q$55)</f>
        <v>#REF!</v>
      </c>
      <c r="R87" s="4" t="e">
        <f>#REF!-AVERAGE(R$31:R$55)</f>
        <v>#REF!</v>
      </c>
      <c r="S87" s="4" t="e">
        <f>#REF!-AVERAGE(S$31:S$55)</f>
        <v>#REF!</v>
      </c>
      <c r="T87" s="4" t="e">
        <f>#REF!-AVERAGE(T$31:T$55)</f>
        <v>#REF!</v>
      </c>
      <c r="U87" s="4" t="e">
        <f>#REF!-AVERAGE(U$31:U$55)</f>
        <v>#REF!</v>
      </c>
      <c r="V87" s="4" t="e">
        <f>#REF!-AVERAGE(V$31:V$55)</f>
        <v>#REF!</v>
      </c>
      <c r="W87" s="4" t="e">
        <f>#REF!-AVERAGE(W$31:W$55)</f>
        <v>#REF!</v>
      </c>
      <c r="X87" s="4" t="e">
        <f>#REF!-AVERAGE(X$31:X$55)</f>
        <v>#REF!</v>
      </c>
      <c r="Y87" s="4" t="e">
        <f>#REF!-AVERAGE(Y$31:Y$55)</f>
        <v>#REF!</v>
      </c>
      <c r="Z87" s="4" t="e">
        <f>#REF!-AVERAGE(Z$31:Z$55)</f>
        <v>#REF!</v>
      </c>
      <c r="AA87" s="4" t="e">
        <f>#REF!-AVERAGE(AA$31:AA$55)</f>
        <v>#REF!</v>
      </c>
      <c r="AB87" s="4" t="e">
        <f>#REF!-AVERAGE(AB$31:AB$55)</f>
        <v>#REF!</v>
      </c>
      <c r="AC87" s="4" t="e">
        <f>#REF!-AVERAGE(AC$31:AC$55)</f>
        <v>#REF!</v>
      </c>
      <c r="AD87" s="4" t="e">
        <f>#REF!-AVERAGE(AD$31:AD$55)</f>
        <v>#REF!</v>
      </c>
      <c r="AE87" s="4" t="e">
        <f>#REF!-AVERAGE(AE$31:AE$55)</f>
        <v>#REF!</v>
      </c>
      <c r="AF87" s="4" t="e">
        <f>#REF!-AVERAGE(AF$31:AF$55)</f>
        <v>#REF!</v>
      </c>
      <c r="AG87" s="4" t="e">
        <f>#REF!-AVERAGE(AG$31:AG$55)</f>
        <v>#REF!</v>
      </c>
      <c r="AH87" s="4" t="e">
        <f>#REF!-AVERAGE(AH$31:AH$55)</f>
        <v>#REF!</v>
      </c>
      <c r="AI87" s="4" t="e">
        <f>#REF!-AVERAGE(AI$31:AI$55)</f>
        <v>#REF!</v>
      </c>
      <c r="AJ87" s="4" t="e">
        <f>#REF!-AVERAGE(AJ$31:AJ$55)</f>
        <v>#REF!</v>
      </c>
      <c r="AK87" s="4" t="e">
        <f>#REF!-AVERAGE(AK$31:AK$55)</f>
        <v>#REF!</v>
      </c>
      <c r="AL87" s="4" t="e">
        <f>#REF!-AVERAGE(AL$31:AL$55)</f>
        <v>#REF!</v>
      </c>
      <c r="AM87" s="4" t="e">
        <f>#REF!-AVERAGE(AM$31:AM$55)</f>
        <v>#REF!</v>
      </c>
      <c r="AN87" s="4" t="e">
        <f>#REF!-AVERAGE(AN$31:AN$55)</f>
        <v>#REF!</v>
      </c>
      <c r="AO87" s="4" t="e">
        <f>#REF!-AVERAGE(AO$31:AO$55)</f>
        <v>#REF!</v>
      </c>
      <c r="AP87" s="4" t="e">
        <f>#REF!-AVERAGE(AP$31:AP$55)</f>
        <v>#REF!</v>
      </c>
      <c r="AQ87" s="4" t="e">
        <f>#REF!-AVERAGE(AQ$31:AQ$55)</f>
        <v>#REF!</v>
      </c>
      <c r="AR87" s="4" t="e">
        <f>#REF!-AVERAGE(AR$31:AR$55)</f>
        <v>#REF!</v>
      </c>
      <c r="AS87" s="4" t="e">
        <f>#REF!-AVERAGE(AS$31:AS$55)</f>
        <v>#REF!</v>
      </c>
      <c r="AT87" s="4" t="e">
        <f>#REF!-AVERAGE(AT$31:AT$55)</f>
        <v>#REF!</v>
      </c>
      <c r="AU87" s="4" t="e">
        <f>#REF!-AVERAGE(AU$31:AU$55)</f>
        <v>#REF!</v>
      </c>
      <c r="AV87" s="4" t="e">
        <f>#REF!-AVERAGE(AV$31:AV$55)</f>
        <v>#REF!</v>
      </c>
      <c r="AW87" s="4" t="e">
        <f>#REF!-AVERAGE(AW$31:AW$55)</f>
        <v>#REF!</v>
      </c>
      <c r="AX87" s="4" t="e">
        <f>#REF!-AVERAGE(AX$31:AX$55)</f>
        <v>#REF!</v>
      </c>
      <c r="AY87" s="4" t="e">
        <f>#REF!-AVERAGE(AY$31:AY$55)</f>
        <v>#REF!</v>
      </c>
      <c r="AZ87" s="4" t="e">
        <f>#REF!-AVERAGE(AZ$31:AZ$55)</f>
        <v>#REF!</v>
      </c>
      <c r="BA87" s="4" t="e">
        <f>#REF!-AVERAGE(BA$31:BA$55)</f>
        <v>#REF!</v>
      </c>
      <c r="BB87" s="4" t="e">
        <f>#REF!-AVERAGE(BB$31:BB$55)</f>
        <v>#REF!</v>
      </c>
      <c r="BC87" s="4" t="e">
        <f>#REF!-AVERAGE(BC$31:BC$55)</f>
        <v>#REF!</v>
      </c>
      <c r="BD87" s="4" t="e">
        <f>#REF!-AVERAGE(BD$31:BD$55)</f>
        <v>#REF!</v>
      </c>
      <c r="BE87" s="4" t="e">
        <f>#REF!-AVERAGE(BE$31:BE$55)</f>
        <v>#REF!</v>
      </c>
      <c r="BF87" s="4" t="e">
        <f>#REF!-AVERAGE(BF$31:BF$55)</f>
        <v>#REF!</v>
      </c>
      <c r="BG87" s="4" t="e">
        <f>#REF!-AVERAGE(BG$31:BG$55)</f>
        <v>#REF!</v>
      </c>
      <c r="BH87" s="4" t="e">
        <f>#REF!-AVERAGE(BH$31:BH$55)</f>
        <v>#REF!</v>
      </c>
      <c r="BI87" s="4" t="e">
        <f>#REF!-AVERAGE(BI$31:BI$55)</f>
        <v>#REF!</v>
      </c>
      <c r="BJ87" s="4" t="e">
        <f>#REF!-AVERAGE(BJ$31:BJ$55)</f>
        <v>#REF!</v>
      </c>
      <c r="BK87" s="4" t="e">
        <f>#REF!-AVERAGE(BK$31:BK$55)</f>
        <v>#REF!</v>
      </c>
      <c r="BL87" s="4" t="e">
        <f>#REF!-AVERAGE(BL$31:BL$55)</f>
        <v>#REF!</v>
      </c>
      <c r="BM87" s="4" t="e">
        <f>#REF!-AVERAGE(BM$31:BM$55)</f>
        <v>#REF!</v>
      </c>
      <c r="BN87" s="4" t="e">
        <f>#REF!-AVERAGE(BN$31:BN$55)</f>
        <v>#REF!</v>
      </c>
      <c r="BO87" s="4" t="e">
        <f>#REF!-AVERAGE(BO$31:BO$55)</f>
        <v>#REF!</v>
      </c>
      <c r="BP87" s="4" t="e">
        <f>#REF!-AVERAGE(BP$31:BP$55)</f>
        <v>#REF!</v>
      </c>
      <c r="BQ87" s="4" t="e">
        <f>#REF!-AVERAGE(BQ$31:BQ$55)</f>
        <v>#REF!</v>
      </c>
      <c r="BR87" s="4" t="e">
        <f>#REF!-AVERAGE(BR$31:BR$55)</f>
        <v>#REF!</v>
      </c>
      <c r="BS87" s="4" t="e">
        <f>#REF!-AVERAGE(BS$31:BS$55)</f>
        <v>#REF!</v>
      </c>
      <c r="BT87" s="4" t="e">
        <f>#REF!-AVERAGE(BT$31:BT$55)</f>
        <v>#REF!</v>
      </c>
      <c r="BU87" s="4" t="e">
        <f>#REF!-AVERAGE(BU$31:BU$55)</f>
        <v>#REF!</v>
      </c>
      <c r="BV87" s="4" t="e">
        <f>#REF!-AVERAGE(BV$31:BV$55)</f>
        <v>#REF!</v>
      </c>
      <c r="BW87" s="4" t="e">
        <f>#REF!-AVERAGE(BW$31:BW$55)</f>
        <v>#REF!</v>
      </c>
      <c r="BX87" s="4" t="e">
        <f>#REF!-AVERAGE(BX$31:BX$55)</f>
        <v>#REF!</v>
      </c>
      <c r="BY87" s="4" t="e">
        <f>#REF!-AVERAGE(BY$31:BY$55)</f>
        <v>#REF!</v>
      </c>
      <c r="BZ87" s="4" t="e">
        <f>#REF!-AVERAGE(BZ$31:BZ$55)</f>
        <v>#REF!</v>
      </c>
      <c r="CA87" s="4" t="e">
        <f>#REF!-AVERAGE(CA$31:CA$55)</f>
        <v>#REF!</v>
      </c>
      <c r="CB87" s="4" t="e">
        <f>#REF!-AVERAGE(CB$31:CB$55)</f>
        <v>#REF!</v>
      </c>
      <c r="CC87" s="4" t="e">
        <f>#REF!-AVERAGE(CC$31:CC$55)</f>
        <v>#REF!</v>
      </c>
      <c r="CD87" s="4" t="e">
        <f>#REF!-AVERAGE(CD$31:CD$55)</f>
        <v>#REF!</v>
      </c>
      <c r="CE87" s="4" t="e">
        <f>#REF!-AVERAGE(CE$31:CE$55)</f>
        <v>#REF!</v>
      </c>
      <c r="CF87" s="4" t="e">
        <f>#REF!-AVERAGE(CF$31:CF$55)</f>
        <v>#REF!</v>
      </c>
      <c r="CG87" s="4" t="e">
        <f>#REF!-AVERAGE(CG$31:CG$55)</f>
        <v>#REF!</v>
      </c>
      <c r="CH87" s="4" t="e">
        <f>#REF!-AVERAGE(CH$31:CH$55)</f>
        <v>#REF!</v>
      </c>
      <c r="CI87" s="4" t="e">
        <f>#REF!-AVERAGE(CI$31:CI$55)</f>
        <v>#REF!</v>
      </c>
      <c r="CJ87" s="4" t="e">
        <f>#REF!-AVERAGE(CJ$31:CJ$55)</f>
        <v>#REF!</v>
      </c>
      <c r="CK87" s="4" t="e">
        <f>#REF!-AVERAGE(CK$31:CK$55)</f>
        <v>#REF!</v>
      </c>
      <c r="CL87" s="4" t="e">
        <f>#REF!-AVERAGE(CL$31:CL$55)</f>
        <v>#REF!</v>
      </c>
      <c r="CM87" s="4" t="e">
        <f>#REF!-AVERAGE(CM$31:CM$55)</f>
        <v>#REF!</v>
      </c>
      <c r="CN87" s="4" t="e">
        <f>#REF!-AVERAGE(CN$31:CN$55)</f>
        <v>#REF!</v>
      </c>
      <c r="CO87" s="4" t="e">
        <f>#REF!-AVERAGE(CO$31:CO$55)</f>
        <v>#REF!</v>
      </c>
      <c r="CP87" s="4" t="e">
        <f>#REF!-AVERAGE(CP$31:CP$55)</f>
        <v>#REF!</v>
      </c>
      <c r="CQ87" s="4" t="e">
        <f>#REF!-AVERAGE(CQ$31:CQ$55)</f>
        <v>#REF!</v>
      </c>
      <c r="CR87" s="4" t="e">
        <f>#REF!-AVERAGE(CR$31:CR$55)</f>
        <v>#REF!</v>
      </c>
      <c r="CS87" s="4" t="e">
        <f>#REF!-AVERAGE(CS$31:CS$55)</f>
        <v>#REF!</v>
      </c>
      <c r="CT87" s="4" t="e">
        <f>#REF!-AVERAGE(CT$31:CT$55)</f>
        <v>#REF!</v>
      </c>
      <c r="CU87" s="4" t="e">
        <f>#REF!-AVERAGE(CU$31:CU$55)</f>
        <v>#REF!</v>
      </c>
      <c r="CV87" s="4" t="e">
        <f>#REF!-AVERAGE(CV$31:CV$55)</f>
        <v>#REF!</v>
      </c>
      <c r="CW87" s="4" t="e">
        <f>#REF!-AVERAGE(CW$31:CW$55)</f>
        <v>#REF!</v>
      </c>
      <c r="CX87" s="4" t="e">
        <f>#REF!-AVERAGE(CX$31:CX$55)</f>
        <v>#REF!</v>
      </c>
      <c r="CY87" s="4" t="e">
        <f>#REF!-AVERAGE(CY$31:CY$55)</f>
        <v>#REF!</v>
      </c>
      <c r="CZ87" s="4" t="e">
        <f>#REF!-AVERAGE(CZ$31:CZ$55)</f>
        <v>#REF!</v>
      </c>
      <c r="DA87" s="4" t="e">
        <f>#REF!-AVERAGE(DA$31:DA$55)</f>
        <v>#REF!</v>
      </c>
      <c r="DB87" s="4" t="e">
        <f>#REF!-AVERAGE(DB$31:DB$55)</f>
        <v>#REF!</v>
      </c>
      <c r="DC87" s="4" t="e">
        <f>#REF!-AVERAGE(DC$31:DC$55)</f>
        <v>#REF!</v>
      </c>
      <c r="DD87" s="4" t="e">
        <f>#REF!-AVERAGE(DD$31:DD$55)</f>
        <v>#REF!</v>
      </c>
      <c r="DE87" s="4" t="e">
        <f>#REF!-AVERAGE(DE$31:DE$55)</f>
        <v>#REF!</v>
      </c>
      <c r="DF87" s="4" t="e">
        <f>#REF!-AVERAGE(DF$31:DF$55)</f>
        <v>#REF!</v>
      </c>
      <c r="DG87" s="4" t="e">
        <f>#REF!-AVERAGE(DG$31:DG$55)</f>
        <v>#REF!</v>
      </c>
      <c r="DH87" s="4" t="e">
        <f>#REF!-AVERAGE(DH$31:DH$55)</f>
        <v>#REF!</v>
      </c>
      <c r="DI87" s="4" t="e">
        <f>#REF!-AVERAGE(DI$31:DI$55)</f>
        <v>#REF!</v>
      </c>
      <c r="DJ87" s="4" t="e">
        <f>#REF!-AVERAGE(DJ$31:DJ$55)</f>
        <v>#REF!</v>
      </c>
      <c r="DK87" s="4" t="e">
        <f>#REF!-AVERAGE(DK$31:DK$55)</f>
        <v>#REF!</v>
      </c>
      <c r="DL87" s="4" t="e">
        <f>#REF!-AVERAGE(DL$31:DL$55)</f>
        <v>#REF!</v>
      </c>
      <c r="DM87" s="4" t="e">
        <f>#REF!-AVERAGE(DM$31:DM$55)</f>
        <v>#REF!</v>
      </c>
      <c r="DN87" s="4" t="e">
        <f>#REF!-AVERAGE(DN$31:DN$55)</f>
        <v>#REF!</v>
      </c>
      <c r="DO87" s="4" t="e">
        <f>#REF!-AVERAGE(DO$31:DO$55)</f>
        <v>#REF!</v>
      </c>
      <c r="DP87" s="4" t="e">
        <f>#REF!-AVERAGE(DP$31:DP$55)</f>
        <v>#REF!</v>
      </c>
      <c r="DQ87" s="4" t="e">
        <f>#REF!-AVERAGE(DQ$31:DQ$55)</f>
        <v>#REF!</v>
      </c>
      <c r="DR87" s="4" t="e">
        <f>#REF!-AVERAGE(DR$31:DR$55)</f>
        <v>#REF!</v>
      </c>
      <c r="DS87" s="4" t="e">
        <f>#REF!-AVERAGE(DS$31:DS$55)</f>
        <v>#REF!</v>
      </c>
      <c r="DT87" s="4" t="e">
        <f>#REF!-AVERAGE(DT$31:DT$55)</f>
        <v>#REF!</v>
      </c>
      <c r="DU87" s="4" t="e">
        <f>#REF!-AVERAGE(DU$31:DU$55)</f>
        <v>#REF!</v>
      </c>
      <c r="DV87" s="4" t="e">
        <f>#REF!-AVERAGE(DV$31:DV$55)</f>
        <v>#REF!</v>
      </c>
      <c r="DW87" s="4" t="e">
        <f>#REF!-AVERAGE(DW$31:DW$55)</f>
        <v>#REF!</v>
      </c>
      <c r="DX87" s="4" t="e">
        <f>#REF!-AVERAGE(DX$31:DX$55)</f>
        <v>#REF!</v>
      </c>
      <c r="DY87" s="4" t="e">
        <f>#REF!-AVERAGE(DY$31:DY$55)</f>
        <v>#REF!</v>
      </c>
      <c r="DZ87" s="4" t="e">
        <f>#REF!-AVERAGE(DZ$31:DZ$55)</f>
        <v>#REF!</v>
      </c>
      <c r="EA87" s="4" t="e">
        <f>#REF!-AVERAGE(EA$31:EA$55)</f>
        <v>#REF!</v>
      </c>
      <c r="EB87" s="4" t="e">
        <f>#REF!-AVERAGE(EB$31:EB$55)</f>
        <v>#REF!</v>
      </c>
      <c r="EC87" s="4" t="e">
        <f>#REF!-AVERAGE(EC$31:EC$55)</f>
        <v>#REF!</v>
      </c>
      <c r="ED87" s="4" t="e">
        <f>#REF!-AVERAGE(ED$31:ED$55)</f>
        <v>#REF!</v>
      </c>
      <c r="EE87" s="4" t="e">
        <f>#REF!-AVERAGE(EE$31:EE$55)</f>
        <v>#REF!</v>
      </c>
      <c r="EF87" s="4" t="e">
        <f>#REF!-AVERAGE(EF$31:EF$55)</f>
        <v>#REF!</v>
      </c>
      <c r="EG87" s="4" t="e">
        <f>#REF!-AVERAGE(EG$31:EG$55)</f>
        <v>#REF!</v>
      </c>
      <c r="EH87" s="4" t="e">
        <f>#REF!-AVERAGE(EH$31:EH$55)</f>
        <v>#REF!</v>
      </c>
      <c r="EI87" s="4" t="e">
        <f>#REF!-AVERAGE(EI$31:EI$55)</f>
        <v>#REF!</v>
      </c>
      <c r="EJ87" s="4" t="e">
        <f>#REF!-AVERAGE(EJ$31:EJ$55)</f>
        <v>#REF!</v>
      </c>
      <c r="EK87" s="4" t="e">
        <f>#REF!-AVERAGE(EK$31:EK$55)</f>
        <v>#REF!</v>
      </c>
      <c r="EL87" s="4" t="e">
        <f>#REF!-AVERAGE(EL$31:EL$55)</f>
        <v>#REF!</v>
      </c>
      <c r="EM87" s="4" t="e">
        <f>#REF!-AVERAGE(EM$31:EM$55)</f>
        <v>#REF!</v>
      </c>
      <c r="EN87" s="4" t="e">
        <f>#REF!-AVERAGE(EN$31:EN$55)</f>
        <v>#REF!</v>
      </c>
      <c r="EO87" s="4" t="e">
        <f>#REF!-AVERAGE(EO$31:EO$55)</f>
        <v>#REF!</v>
      </c>
      <c r="EP87" s="4" t="e">
        <f>#REF!-AVERAGE(EP$31:EP$55)</f>
        <v>#REF!</v>
      </c>
      <c r="EQ87" s="4" t="e">
        <f>#REF!-AVERAGE(EQ$31:EQ$55)</f>
        <v>#REF!</v>
      </c>
      <c r="ER87" s="4" t="e">
        <f>#REF!-AVERAGE(ER$31:ER$55)</f>
        <v>#REF!</v>
      </c>
      <c r="ES87" s="4" t="e">
        <f>#REF!-AVERAGE(ES$31:ES$55)</f>
        <v>#REF!</v>
      </c>
      <c r="ET87" s="4" t="e">
        <f>#REF!-AVERAGE(ET$31:ET$55)</f>
        <v>#REF!</v>
      </c>
      <c r="EU87" s="4" t="e">
        <f>#REF!-AVERAGE(EU$31:EU$55)</f>
        <v>#REF!</v>
      </c>
      <c r="FH87" s="9" t="str">
        <f t="shared" si="133"/>
        <v>NieodrzucamyH0</v>
      </c>
      <c r="FW87" s="9" t="str">
        <f t="shared" si="144"/>
        <v>NieodrzucamyH0</v>
      </c>
      <c r="GE87" s="9" t="str">
        <f t="shared" si="149"/>
        <v>NieodrzucamyH0</v>
      </c>
    </row>
    <row r="88" spans="1:187" hidden="1" x14ac:dyDescent="0.25">
      <c r="A88" s="5">
        <v>15</v>
      </c>
      <c r="B88" s="4" t="e">
        <f>#REF!-AVERAGE(B$31:B$45)</f>
        <v>#REF!</v>
      </c>
      <c r="C88" s="4" t="e">
        <f>#REF!-AVERAGE(C$31:C$55)</f>
        <v>#REF!</v>
      </c>
      <c r="D88" s="4" t="e">
        <f>#REF!-AVERAGE(D$31:D$55)</f>
        <v>#REF!</v>
      </c>
      <c r="E88" s="4" t="e">
        <f>#REF!-AVERAGE(E$31:E$55)</f>
        <v>#REF!</v>
      </c>
      <c r="F88" s="4" t="e">
        <f>#REF!-AVERAGE(F$31:F$55)</f>
        <v>#REF!</v>
      </c>
      <c r="G88" s="4" t="e">
        <f>#REF!-AVERAGE(G$31:G$55)</f>
        <v>#REF!</v>
      </c>
      <c r="H88" s="4" t="e">
        <f>#REF!-AVERAGE(H$31:H$55)</f>
        <v>#REF!</v>
      </c>
      <c r="I88" s="4" t="e">
        <f>#REF!-AVERAGE(I$31:I$55)</f>
        <v>#REF!</v>
      </c>
      <c r="J88" s="4" t="e">
        <f>#REF!-AVERAGE(J$31:J$55)</f>
        <v>#REF!</v>
      </c>
      <c r="K88" s="4" t="e">
        <f>#REF!-AVERAGE(K$31:K$55)</f>
        <v>#REF!</v>
      </c>
      <c r="L88" s="4" t="e">
        <f>#REF!-AVERAGE(L$31:L$55)</f>
        <v>#REF!</v>
      </c>
      <c r="M88" s="4" t="e">
        <f>#REF!-AVERAGE(M$31:M$55)</f>
        <v>#REF!</v>
      </c>
      <c r="N88" s="4" t="e">
        <f>#REF!-AVERAGE(N$31:N$55)</f>
        <v>#REF!</v>
      </c>
      <c r="O88" s="4" t="e">
        <f>#REF!-AVERAGE(O$31:O$55)</f>
        <v>#REF!</v>
      </c>
      <c r="P88" s="4" t="e">
        <f>#REF!-AVERAGE(P$31:P$55)</f>
        <v>#REF!</v>
      </c>
      <c r="Q88" s="4" t="e">
        <f>#REF!-AVERAGE(Q$31:Q$55)</f>
        <v>#REF!</v>
      </c>
      <c r="R88" s="4" t="e">
        <f>#REF!-AVERAGE(R$31:R$55)</f>
        <v>#REF!</v>
      </c>
      <c r="S88" s="4" t="e">
        <f>#REF!-AVERAGE(S$31:S$55)</f>
        <v>#REF!</v>
      </c>
      <c r="T88" s="4" t="e">
        <f>#REF!-AVERAGE(T$31:T$55)</f>
        <v>#REF!</v>
      </c>
      <c r="U88" s="4" t="e">
        <f>#REF!-AVERAGE(U$31:U$55)</f>
        <v>#REF!</v>
      </c>
      <c r="V88" s="4" t="e">
        <f>#REF!-AVERAGE(V$31:V$55)</f>
        <v>#REF!</v>
      </c>
      <c r="W88" s="4" t="e">
        <f>#REF!-AVERAGE(W$31:W$55)</f>
        <v>#REF!</v>
      </c>
      <c r="X88" s="4" t="e">
        <f>#REF!-AVERAGE(X$31:X$55)</f>
        <v>#REF!</v>
      </c>
      <c r="Y88" s="4" t="e">
        <f>#REF!-AVERAGE(Y$31:Y$55)</f>
        <v>#REF!</v>
      </c>
      <c r="Z88" s="4" t="e">
        <f>#REF!-AVERAGE(Z$31:Z$55)</f>
        <v>#REF!</v>
      </c>
      <c r="AA88" s="4" t="e">
        <f>#REF!-AVERAGE(AA$31:AA$55)</f>
        <v>#REF!</v>
      </c>
      <c r="AB88" s="4" t="e">
        <f>#REF!-AVERAGE(AB$31:AB$55)</f>
        <v>#REF!</v>
      </c>
      <c r="AC88" s="4" t="e">
        <f>#REF!-AVERAGE(AC$31:AC$55)</f>
        <v>#REF!</v>
      </c>
      <c r="AD88" s="4" t="e">
        <f>#REF!-AVERAGE(AD$31:AD$55)</f>
        <v>#REF!</v>
      </c>
      <c r="AE88" s="4" t="e">
        <f>#REF!-AVERAGE(AE$31:AE$55)</f>
        <v>#REF!</v>
      </c>
      <c r="AF88" s="4" t="e">
        <f>#REF!-AVERAGE(AF$31:AF$55)</f>
        <v>#REF!</v>
      </c>
      <c r="AG88" s="4" t="e">
        <f>#REF!-AVERAGE(AG$31:AG$55)</f>
        <v>#REF!</v>
      </c>
      <c r="AH88" s="4" t="e">
        <f>#REF!-AVERAGE(AH$31:AH$55)</f>
        <v>#REF!</v>
      </c>
      <c r="AI88" s="4" t="e">
        <f>#REF!-AVERAGE(AI$31:AI$55)</f>
        <v>#REF!</v>
      </c>
      <c r="AJ88" s="4" t="e">
        <f>#REF!-AVERAGE(AJ$31:AJ$55)</f>
        <v>#REF!</v>
      </c>
      <c r="AK88" s="4" t="e">
        <f>#REF!-AVERAGE(AK$31:AK$55)</f>
        <v>#REF!</v>
      </c>
      <c r="AL88" s="4" t="e">
        <f>#REF!-AVERAGE(AL$31:AL$55)</f>
        <v>#REF!</v>
      </c>
      <c r="AM88" s="4" t="e">
        <f>#REF!-AVERAGE(AM$31:AM$55)</f>
        <v>#REF!</v>
      </c>
      <c r="AN88" s="4" t="e">
        <f>#REF!-AVERAGE(AN$31:AN$55)</f>
        <v>#REF!</v>
      </c>
      <c r="AO88" s="4" t="e">
        <f>#REF!-AVERAGE(AO$31:AO$55)</f>
        <v>#REF!</v>
      </c>
      <c r="AP88" s="4" t="e">
        <f>#REF!-AVERAGE(AP$31:AP$55)</f>
        <v>#REF!</v>
      </c>
      <c r="AQ88" s="4" t="e">
        <f>#REF!-AVERAGE(AQ$31:AQ$55)</f>
        <v>#REF!</v>
      </c>
      <c r="AR88" s="4" t="e">
        <f>#REF!-AVERAGE(AR$31:AR$55)</f>
        <v>#REF!</v>
      </c>
      <c r="AS88" s="4" t="e">
        <f>#REF!-AVERAGE(AS$31:AS$55)</f>
        <v>#REF!</v>
      </c>
      <c r="AT88" s="4" t="e">
        <f>#REF!-AVERAGE(AT$31:AT$55)</f>
        <v>#REF!</v>
      </c>
      <c r="AU88" s="4" t="e">
        <f>#REF!-AVERAGE(AU$31:AU$55)</f>
        <v>#REF!</v>
      </c>
      <c r="AV88" s="4" t="e">
        <f>#REF!-AVERAGE(AV$31:AV$55)</f>
        <v>#REF!</v>
      </c>
      <c r="AW88" s="4" t="e">
        <f>#REF!-AVERAGE(AW$31:AW$55)</f>
        <v>#REF!</v>
      </c>
      <c r="AX88" s="4" t="e">
        <f>#REF!-AVERAGE(AX$31:AX$55)</f>
        <v>#REF!</v>
      </c>
      <c r="AY88" s="4" t="e">
        <f>#REF!-AVERAGE(AY$31:AY$55)</f>
        <v>#REF!</v>
      </c>
      <c r="AZ88" s="4" t="e">
        <f>#REF!-AVERAGE(AZ$31:AZ$55)</f>
        <v>#REF!</v>
      </c>
      <c r="BA88" s="4" t="e">
        <f>#REF!-AVERAGE(BA$31:BA$55)</f>
        <v>#REF!</v>
      </c>
      <c r="BB88" s="4" t="e">
        <f>#REF!-AVERAGE(BB$31:BB$55)</f>
        <v>#REF!</v>
      </c>
      <c r="BC88" s="4" t="e">
        <f>#REF!-AVERAGE(BC$31:BC$55)</f>
        <v>#REF!</v>
      </c>
      <c r="BD88" s="4" t="e">
        <f>#REF!-AVERAGE(BD$31:BD$55)</f>
        <v>#REF!</v>
      </c>
      <c r="BE88" s="4" t="e">
        <f>#REF!-AVERAGE(BE$31:BE$55)</f>
        <v>#REF!</v>
      </c>
      <c r="BF88" s="4" t="e">
        <f>#REF!-AVERAGE(BF$31:BF$55)</f>
        <v>#REF!</v>
      </c>
      <c r="BG88" s="4" t="e">
        <f>#REF!-AVERAGE(BG$31:BG$55)</f>
        <v>#REF!</v>
      </c>
      <c r="BH88" s="4" t="e">
        <f>#REF!-AVERAGE(BH$31:BH$55)</f>
        <v>#REF!</v>
      </c>
      <c r="BI88" s="4" t="e">
        <f>#REF!-AVERAGE(BI$31:BI$55)</f>
        <v>#REF!</v>
      </c>
      <c r="BJ88" s="4" t="e">
        <f>#REF!-AVERAGE(BJ$31:BJ$55)</f>
        <v>#REF!</v>
      </c>
      <c r="BK88" s="4" t="e">
        <f>#REF!-AVERAGE(BK$31:BK$55)</f>
        <v>#REF!</v>
      </c>
      <c r="BL88" s="4" t="e">
        <f>#REF!-AVERAGE(BL$31:BL$55)</f>
        <v>#REF!</v>
      </c>
      <c r="BM88" s="4" t="e">
        <f>#REF!-AVERAGE(BM$31:BM$55)</f>
        <v>#REF!</v>
      </c>
      <c r="BN88" s="4" t="e">
        <f>#REF!-AVERAGE(BN$31:BN$55)</f>
        <v>#REF!</v>
      </c>
      <c r="BO88" s="4" t="e">
        <f>#REF!-AVERAGE(BO$31:BO$55)</f>
        <v>#REF!</v>
      </c>
      <c r="BP88" s="4" t="e">
        <f>#REF!-AVERAGE(BP$31:BP$55)</f>
        <v>#REF!</v>
      </c>
      <c r="BQ88" s="4" t="e">
        <f>#REF!-AVERAGE(BQ$31:BQ$55)</f>
        <v>#REF!</v>
      </c>
      <c r="BR88" s="4" t="e">
        <f>#REF!-AVERAGE(BR$31:BR$55)</f>
        <v>#REF!</v>
      </c>
      <c r="BS88" s="4" t="e">
        <f>#REF!-AVERAGE(BS$31:BS$55)</f>
        <v>#REF!</v>
      </c>
      <c r="BT88" s="4" t="e">
        <f>#REF!-AVERAGE(BT$31:BT$55)</f>
        <v>#REF!</v>
      </c>
      <c r="BU88" s="4" t="e">
        <f>#REF!-AVERAGE(BU$31:BU$55)</f>
        <v>#REF!</v>
      </c>
      <c r="BV88" s="4" t="e">
        <f>#REF!-AVERAGE(BV$31:BV$55)</f>
        <v>#REF!</v>
      </c>
      <c r="BW88" s="4" t="e">
        <f>#REF!-AVERAGE(BW$31:BW$55)</f>
        <v>#REF!</v>
      </c>
      <c r="BX88" s="4" t="e">
        <f>#REF!-AVERAGE(BX$31:BX$55)</f>
        <v>#REF!</v>
      </c>
      <c r="BY88" s="4" t="e">
        <f>#REF!-AVERAGE(BY$31:BY$55)</f>
        <v>#REF!</v>
      </c>
      <c r="BZ88" s="4" t="e">
        <f>#REF!-AVERAGE(BZ$31:BZ$55)</f>
        <v>#REF!</v>
      </c>
      <c r="CA88" s="4" t="e">
        <f>#REF!-AVERAGE(CA$31:CA$55)</f>
        <v>#REF!</v>
      </c>
      <c r="CB88" s="4" t="e">
        <f>#REF!-AVERAGE(CB$31:CB$55)</f>
        <v>#REF!</v>
      </c>
      <c r="CC88" s="4" t="e">
        <f>#REF!-AVERAGE(CC$31:CC$55)</f>
        <v>#REF!</v>
      </c>
      <c r="CD88" s="4" t="e">
        <f>#REF!-AVERAGE(CD$31:CD$55)</f>
        <v>#REF!</v>
      </c>
      <c r="CE88" s="4" t="e">
        <f>#REF!-AVERAGE(CE$31:CE$55)</f>
        <v>#REF!</v>
      </c>
      <c r="CF88" s="4" t="e">
        <f>#REF!-AVERAGE(CF$31:CF$55)</f>
        <v>#REF!</v>
      </c>
      <c r="CG88" s="4" t="e">
        <f>#REF!-AVERAGE(CG$31:CG$55)</f>
        <v>#REF!</v>
      </c>
      <c r="CH88" s="4" t="e">
        <f>#REF!-AVERAGE(CH$31:CH$55)</f>
        <v>#REF!</v>
      </c>
      <c r="CI88" s="4" t="e">
        <f>#REF!-AVERAGE(CI$31:CI$55)</f>
        <v>#REF!</v>
      </c>
      <c r="CJ88" s="4" t="e">
        <f>#REF!-AVERAGE(CJ$31:CJ$55)</f>
        <v>#REF!</v>
      </c>
      <c r="CK88" s="4" t="e">
        <f>#REF!-AVERAGE(CK$31:CK$55)</f>
        <v>#REF!</v>
      </c>
      <c r="CL88" s="4" t="e">
        <f>#REF!-AVERAGE(CL$31:CL$55)</f>
        <v>#REF!</v>
      </c>
      <c r="CM88" s="4" t="e">
        <f>#REF!-AVERAGE(CM$31:CM$55)</f>
        <v>#REF!</v>
      </c>
      <c r="CN88" s="4" t="e">
        <f>#REF!-AVERAGE(CN$31:CN$55)</f>
        <v>#REF!</v>
      </c>
      <c r="CO88" s="4" t="e">
        <f>#REF!-AVERAGE(CO$31:CO$55)</f>
        <v>#REF!</v>
      </c>
      <c r="CP88" s="4" t="e">
        <f>#REF!-AVERAGE(CP$31:CP$55)</f>
        <v>#REF!</v>
      </c>
      <c r="CQ88" s="4" t="e">
        <f>#REF!-AVERAGE(CQ$31:CQ$55)</f>
        <v>#REF!</v>
      </c>
      <c r="CR88" s="4" t="e">
        <f>#REF!-AVERAGE(CR$31:CR$55)</f>
        <v>#REF!</v>
      </c>
      <c r="CS88" s="4" t="e">
        <f>#REF!-AVERAGE(CS$31:CS$55)</f>
        <v>#REF!</v>
      </c>
      <c r="CT88" s="4" t="e">
        <f>#REF!-AVERAGE(CT$31:CT$55)</f>
        <v>#REF!</v>
      </c>
      <c r="CU88" s="4" t="e">
        <f>#REF!-AVERAGE(CU$31:CU$55)</f>
        <v>#REF!</v>
      </c>
      <c r="CV88" s="4" t="e">
        <f>#REF!-AVERAGE(CV$31:CV$55)</f>
        <v>#REF!</v>
      </c>
      <c r="CW88" s="4" t="e">
        <f>#REF!-AVERAGE(CW$31:CW$55)</f>
        <v>#REF!</v>
      </c>
      <c r="CX88" s="4" t="e">
        <f>#REF!-AVERAGE(CX$31:CX$55)</f>
        <v>#REF!</v>
      </c>
      <c r="CY88" s="4" t="e">
        <f>#REF!-AVERAGE(CY$31:CY$55)</f>
        <v>#REF!</v>
      </c>
      <c r="CZ88" s="4" t="e">
        <f>#REF!-AVERAGE(CZ$31:CZ$55)</f>
        <v>#REF!</v>
      </c>
      <c r="DA88" s="4" t="e">
        <f>#REF!-AVERAGE(DA$31:DA$55)</f>
        <v>#REF!</v>
      </c>
      <c r="DB88" s="4" t="e">
        <f>#REF!-AVERAGE(DB$31:DB$55)</f>
        <v>#REF!</v>
      </c>
      <c r="DC88" s="4" t="e">
        <f>#REF!-AVERAGE(DC$31:DC$55)</f>
        <v>#REF!</v>
      </c>
      <c r="DD88" s="4" t="e">
        <f>#REF!-AVERAGE(DD$31:DD$55)</f>
        <v>#REF!</v>
      </c>
      <c r="DE88" s="4" t="e">
        <f>#REF!-AVERAGE(DE$31:DE$55)</f>
        <v>#REF!</v>
      </c>
      <c r="DF88" s="4" t="e">
        <f>#REF!-AVERAGE(DF$31:DF$55)</f>
        <v>#REF!</v>
      </c>
      <c r="DG88" s="4" t="e">
        <f>#REF!-AVERAGE(DG$31:DG$55)</f>
        <v>#REF!</v>
      </c>
      <c r="DH88" s="4" t="e">
        <f>#REF!-AVERAGE(DH$31:DH$55)</f>
        <v>#REF!</v>
      </c>
      <c r="DI88" s="4" t="e">
        <f>#REF!-AVERAGE(DI$31:DI$55)</f>
        <v>#REF!</v>
      </c>
      <c r="DJ88" s="4" t="e">
        <f>#REF!-AVERAGE(DJ$31:DJ$55)</f>
        <v>#REF!</v>
      </c>
      <c r="DK88" s="4" t="e">
        <f>#REF!-AVERAGE(DK$31:DK$55)</f>
        <v>#REF!</v>
      </c>
      <c r="DL88" s="4" t="e">
        <f>#REF!-AVERAGE(DL$31:DL$55)</f>
        <v>#REF!</v>
      </c>
      <c r="DM88" s="4" t="e">
        <f>#REF!-AVERAGE(DM$31:DM$55)</f>
        <v>#REF!</v>
      </c>
      <c r="DN88" s="4" t="e">
        <f>#REF!-AVERAGE(DN$31:DN$55)</f>
        <v>#REF!</v>
      </c>
      <c r="DO88" s="4" t="e">
        <f>#REF!-AVERAGE(DO$31:DO$55)</f>
        <v>#REF!</v>
      </c>
      <c r="DP88" s="4" t="e">
        <f>#REF!-AVERAGE(DP$31:DP$55)</f>
        <v>#REF!</v>
      </c>
      <c r="DQ88" s="4" t="e">
        <f>#REF!-AVERAGE(DQ$31:DQ$55)</f>
        <v>#REF!</v>
      </c>
      <c r="DR88" s="4" t="e">
        <f>#REF!-AVERAGE(DR$31:DR$55)</f>
        <v>#REF!</v>
      </c>
      <c r="DS88" s="4" t="e">
        <f>#REF!-AVERAGE(DS$31:DS$55)</f>
        <v>#REF!</v>
      </c>
      <c r="DT88" s="4" t="e">
        <f>#REF!-AVERAGE(DT$31:DT$55)</f>
        <v>#REF!</v>
      </c>
      <c r="DU88" s="4" t="e">
        <f>#REF!-AVERAGE(DU$31:DU$55)</f>
        <v>#REF!</v>
      </c>
      <c r="DV88" s="4" t="e">
        <f>#REF!-AVERAGE(DV$31:DV$55)</f>
        <v>#REF!</v>
      </c>
      <c r="DW88" s="4" t="e">
        <f>#REF!-AVERAGE(DW$31:DW$55)</f>
        <v>#REF!</v>
      </c>
      <c r="DX88" s="4" t="e">
        <f>#REF!-AVERAGE(DX$31:DX$55)</f>
        <v>#REF!</v>
      </c>
      <c r="DY88" s="4" t="e">
        <f>#REF!-AVERAGE(DY$31:DY$55)</f>
        <v>#REF!</v>
      </c>
      <c r="DZ88" s="4" t="e">
        <f>#REF!-AVERAGE(DZ$31:DZ$55)</f>
        <v>#REF!</v>
      </c>
      <c r="EA88" s="4" t="e">
        <f>#REF!-AVERAGE(EA$31:EA$55)</f>
        <v>#REF!</v>
      </c>
      <c r="EB88" s="4" t="e">
        <f>#REF!-AVERAGE(EB$31:EB$55)</f>
        <v>#REF!</v>
      </c>
      <c r="EC88" s="4" t="e">
        <f>#REF!-AVERAGE(EC$31:EC$55)</f>
        <v>#REF!</v>
      </c>
      <c r="ED88" s="4" t="e">
        <f>#REF!-AVERAGE(ED$31:ED$55)</f>
        <v>#REF!</v>
      </c>
      <c r="EE88" s="4" t="e">
        <f>#REF!-AVERAGE(EE$31:EE$55)</f>
        <v>#REF!</v>
      </c>
      <c r="EF88" s="4" t="e">
        <f>#REF!-AVERAGE(EF$31:EF$55)</f>
        <v>#REF!</v>
      </c>
      <c r="EG88" s="4" t="e">
        <f>#REF!-AVERAGE(EG$31:EG$55)</f>
        <v>#REF!</v>
      </c>
      <c r="EH88" s="4" t="e">
        <f>#REF!-AVERAGE(EH$31:EH$55)</f>
        <v>#REF!</v>
      </c>
      <c r="EI88" s="4" t="e">
        <f>#REF!-AVERAGE(EI$31:EI$55)</f>
        <v>#REF!</v>
      </c>
      <c r="EJ88" s="4" t="e">
        <f>#REF!-AVERAGE(EJ$31:EJ$55)</f>
        <v>#REF!</v>
      </c>
      <c r="EK88" s="4" t="e">
        <f>#REF!-AVERAGE(EK$31:EK$55)</f>
        <v>#REF!</v>
      </c>
      <c r="EL88" s="4" t="e">
        <f>#REF!-AVERAGE(EL$31:EL$55)</f>
        <v>#REF!</v>
      </c>
      <c r="EM88" s="4" t="e">
        <f>#REF!-AVERAGE(EM$31:EM$55)</f>
        <v>#REF!</v>
      </c>
      <c r="EN88" s="4" t="e">
        <f>#REF!-AVERAGE(EN$31:EN$55)</f>
        <v>#REF!</v>
      </c>
      <c r="EO88" s="4" t="e">
        <f>#REF!-AVERAGE(EO$31:EO$55)</f>
        <v>#REF!</v>
      </c>
      <c r="EP88" s="4" t="e">
        <f>#REF!-AVERAGE(EP$31:EP$55)</f>
        <v>#REF!</v>
      </c>
      <c r="EQ88" s="4" t="e">
        <f>#REF!-AVERAGE(EQ$31:EQ$55)</f>
        <v>#REF!</v>
      </c>
      <c r="ER88" s="4" t="e">
        <f>#REF!-AVERAGE(ER$31:ER$55)</f>
        <v>#REF!</v>
      </c>
      <c r="ES88" s="4" t="e">
        <f>#REF!-AVERAGE(ES$31:ES$55)</f>
        <v>#REF!</v>
      </c>
      <c r="ET88" s="4" t="e">
        <f>#REF!-AVERAGE(ET$31:ET$55)</f>
        <v>#REF!</v>
      </c>
      <c r="EU88" s="4" t="e">
        <f>#REF!-AVERAGE(EU$31:EU$55)</f>
        <v>#REF!</v>
      </c>
      <c r="FH88" s="9" t="str">
        <f t="shared" si="133"/>
        <v>NieodrzucamyH0</v>
      </c>
      <c r="FW88" s="9" t="str">
        <f t="shared" si="144"/>
        <v>NieodrzucamyH0</v>
      </c>
      <c r="GE88" s="9" t="str">
        <f t="shared" si="149"/>
        <v>NieodrzucamyH0</v>
      </c>
    </row>
    <row r="89" spans="1:187" hidden="1" x14ac:dyDescent="0.25">
      <c r="A89" s="5">
        <v>16</v>
      </c>
      <c r="B89" s="4" t="e">
        <f>#REF!-AVERAGE(B$31:B$45)</f>
        <v>#REF!</v>
      </c>
      <c r="C89" s="4" t="e">
        <f>#REF!-AVERAGE(C$31:C$55)</f>
        <v>#REF!</v>
      </c>
      <c r="D89" s="4" t="e">
        <f>#REF!-AVERAGE(D$31:D$55)</f>
        <v>#REF!</v>
      </c>
      <c r="E89" s="4" t="e">
        <f>#REF!-AVERAGE(E$31:E$55)</f>
        <v>#REF!</v>
      </c>
      <c r="F89" s="4" t="e">
        <f>#REF!-AVERAGE(F$31:F$55)</f>
        <v>#REF!</v>
      </c>
      <c r="G89" s="4" t="e">
        <f>#REF!-AVERAGE(G$31:G$55)</f>
        <v>#REF!</v>
      </c>
      <c r="H89" s="4" t="e">
        <f>#REF!-AVERAGE(H$31:H$55)</f>
        <v>#REF!</v>
      </c>
      <c r="I89" s="4" t="e">
        <f>#REF!-AVERAGE(I$31:I$55)</f>
        <v>#REF!</v>
      </c>
      <c r="J89" s="4" t="e">
        <f>#REF!-AVERAGE(J$31:J$55)</f>
        <v>#REF!</v>
      </c>
      <c r="K89" s="4" t="e">
        <f>#REF!-AVERAGE(K$31:K$55)</f>
        <v>#REF!</v>
      </c>
      <c r="L89" s="4" t="e">
        <f>#REF!-AVERAGE(L$31:L$55)</f>
        <v>#REF!</v>
      </c>
      <c r="M89" s="4" t="e">
        <f>#REF!-AVERAGE(M$31:M$55)</f>
        <v>#REF!</v>
      </c>
      <c r="N89" s="4" t="e">
        <f>#REF!-AVERAGE(N$31:N$55)</f>
        <v>#REF!</v>
      </c>
      <c r="O89" s="4" t="e">
        <f>#REF!-AVERAGE(O$31:O$55)</f>
        <v>#REF!</v>
      </c>
      <c r="P89" s="4" t="e">
        <f>#REF!-AVERAGE(P$31:P$55)</f>
        <v>#REF!</v>
      </c>
      <c r="Q89" s="4" t="e">
        <f>#REF!-AVERAGE(Q$31:Q$55)</f>
        <v>#REF!</v>
      </c>
      <c r="R89" s="4" t="e">
        <f>#REF!-AVERAGE(R$31:R$55)</f>
        <v>#REF!</v>
      </c>
      <c r="S89" s="4" t="e">
        <f>#REF!-AVERAGE(S$31:S$55)</f>
        <v>#REF!</v>
      </c>
      <c r="T89" s="4" t="e">
        <f>#REF!-AVERAGE(T$31:T$55)</f>
        <v>#REF!</v>
      </c>
      <c r="U89" s="4" t="e">
        <f>#REF!-AVERAGE(U$31:U$55)</f>
        <v>#REF!</v>
      </c>
      <c r="V89" s="4" t="e">
        <f>#REF!-AVERAGE(V$31:V$55)</f>
        <v>#REF!</v>
      </c>
      <c r="W89" s="4" t="e">
        <f>#REF!-AVERAGE(W$31:W$55)</f>
        <v>#REF!</v>
      </c>
      <c r="X89" s="4" t="e">
        <f>#REF!-AVERAGE(X$31:X$55)</f>
        <v>#REF!</v>
      </c>
      <c r="Y89" s="4" t="e">
        <f>#REF!-AVERAGE(Y$31:Y$55)</f>
        <v>#REF!</v>
      </c>
      <c r="Z89" s="4" t="e">
        <f>#REF!-AVERAGE(Z$31:Z$55)</f>
        <v>#REF!</v>
      </c>
      <c r="AA89" s="4" t="e">
        <f>#REF!-AVERAGE(AA$31:AA$55)</f>
        <v>#REF!</v>
      </c>
      <c r="AB89" s="4" t="e">
        <f>#REF!-AVERAGE(AB$31:AB$55)</f>
        <v>#REF!</v>
      </c>
      <c r="AC89" s="4" t="e">
        <f>#REF!-AVERAGE(AC$31:AC$55)</f>
        <v>#REF!</v>
      </c>
      <c r="AD89" s="4" t="e">
        <f>#REF!-AVERAGE(AD$31:AD$55)</f>
        <v>#REF!</v>
      </c>
      <c r="AE89" s="4" t="e">
        <f>#REF!-AVERAGE(AE$31:AE$55)</f>
        <v>#REF!</v>
      </c>
      <c r="AF89" s="4" t="e">
        <f>#REF!-AVERAGE(AF$31:AF$55)</f>
        <v>#REF!</v>
      </c>
      <c r="AG89" s="4" t="e">
        <f>#REF!-AVERAGE(AG$31:AG$55)</f>
        <v>#REF!</v>
      </c>
      <c r="AH89" s="4" t="e">
        <f>#REF!-AVERAGE(AH$31:AH$55)</f>
        <v>#REF!</v>
      </c>
      <c r="AI89" s="4" t="e">
        <f>#REF!-AVERAGE(AI$31:AI$55)</f>
        <v>#REF!</v>
      </c>
      <c r="AJ89" s="4" t="e">
        <f>#REF!-AVERAGE(AJ$31:AJ$55)</f>
        <v>#REF!</v>
      </c>
      <c r="AK89" s="4" t="e">
        <f>#REF!-AVERAGE(AK$31:AK$55)</f>
        <v>#REF!</v>
      </c>
      <c r="AL89" s="4" t="e">
        <f>#REF!-AVERAGE(AL$31:AL$55)</f>
        <v>#REF!</v>
      </c>
      <c r="AM89" s="4" t="e">
        <f>#REF!-AVERAGE(AM$31:AM$55)</f>
        <v>#REF!</v>
      </c>
      <c r="AN89" s="4" t="e">
        <f>#REF!-AVERAGE(AN$31:AN$55)</f>
        <v>#REF!</v>
      </c>
      <c r="AO89" s="4" t="e">
        <f>#REF!-AVERAGE(AO$31:AO$55)</f>
        <v>#REF!</v>
      </c>
      <c r="AP89" s="4" t="e">
        <f>#REF!-AVERAGE(AP$31:AP$55)</f>
        <v>#REF!</v>
      </c>
      <c r="AQ89" s="4" t="e">
        <f>#REF!-AVERAGE(AQ$31:AQ$55)</f>
        <v>#REF!</v>
      </c>
      <c r="AR89" s="4" t="e">
        <f>#REF!-AVERAGE(AR$31:AR$55)</f>
        <v>#REF!</v>
      </c>
      <c r="AS89" s="4" t="e">
        <f>#REF!-AVERAGE(AS$31:AS$55)</f>
        <v>#REF!</v>
      </c>
      <c r="AT89" s="4" t="e">
        <f>#REF!-AVERAGE(AT$31:AT$55)</f>
        <v>#REF!</v>
      </c>
      <c r="AU89" s="4" t="e">
        <f>#REF!-AVERAGE(AU$31:AU$55)</f>
        <v>#REF!</v>
      </c>
      <c r="AV89" s="4" t="e">
        <f>#REF!-AVERAGE(AV$31:AV$55)</f>
        <v>#REF!</v>
      </c>
      <c r="AW89" s="4" t="e">
        <f>#REF!-AVERAGE(AW$31:AW$55)</f>
        <v>#REF!</v>
      </c>
      <c r="AX89" s="4" t="e">
        <f>#REF!-AVERAGE(AX$31:AX$55)</f>
        <v>#REF!</v>
      </c>
      <c r="AY89" s="4" t="e">
        <f>#REF!-AVERAGE(AY$31:AY$55)</f>
        <v>#REF!</v>
      </c>
      <c r="AZ89" s="4" t="e">
        <f>#REF!-AVERAGE(AZ$31:AZ$55)</f>
        <v>#REF!</v>
      </c>
      <c r="BA89" s="4" t="e">
        <f>#REF!-AVERAGE(BA$31:BA$55)</f>
        <v>#REF!</v>
      </c>
      <c r="BB89" s="4" t="e">
        <f>#REF!-AVERAGE(BB$31:BB$55)</f>
        <v>#REF!</v>
      </c>
      <c r="BC89" s="4" t="e">
        <f>#REF!-AVERAGE(BC$31:BC$55)</f>
        <v>#REF!</v>
      </c>
      <c r="BD89" s="4" t="e">
        <f>#REF!-AVERAGE(BD$31:BD$55)</f>
        <v>#REF!</v>
      </c>
      <c r="BE89" s="4" t="e">
        <f>#REF!-AVERAGE(BE$31:BE$55)</f>
        <v>#REF!</v>
      </c>
      <c r="BF89" s="4" t="e">
        <f>#REF!-AVERAGE(BF$31:BF$55)</f>
        <v>#REF!</v>
      </c>
      <c r="BG89" s="4" t="e">
        <f>#REF!-AVERAGE(BG$31:BG$55)</f>
        <v>#REF!</v>
      </c>
      <c r="BH89" s="4" t="e">
        <f>#REF!-AVERAGE(BH$31:BH$55)</f>
        <v>#REF!</v>
      </c>
      <c r="BI89" s="4" t="e">
        <f>#REF!-AVERAGE(BI$31:BI$55)</f>
        <v>#REF!</v>
      </c>
      <c r="BJ89" s="4" t="e">
        <f>#REF!-AVERAGE(BJ$31:BJ$55)</f>
        <v>#REF!</v>
      </c>
      <c r="BK89" s="4" t="e">
        <f>#REF!-AVERAGE(BK$31:BK$55)</f>
        <v>#REF!</v>
      </c>
      <c r="BL89" s="4" t="e">
        <f>#REF!-AVERAGE(BL$31:BL$55)</f>
        <v>#REF!</v>
      </c>
      <c r="BM89" s="4" t="e">
        <f>#REF!-AVERAGE(BM$31:BM$55)</f>
        <v>#REF!</v>
      </c>
      <c r="BN89" s="4" t="e">
        <f>#REF!-AVERAGE(BN$31:BN$55)</f>
        <v>#REF!</v>
      </c>
      <c r="BO89" s="4" t="e">
        <f>#REF!-AVERAGE(BO$31:BO$55)</f>
        <v>#REF!</v>
      </c>
      <c r="BP89" s="4" t="e">
        <f>#REF!-AVERAGE(BP$31:BP$55)</f>
        <v>#REF!</v>
      </c>
      <c r="BQ89" s="4" t="e">
        <f>#REF!-AVERAGE(BQ$31:BQ$55)</f>
        <v>#REF!</v>
      </c>
      <c r="BR89" s="4" t="e">
        <f>#REF!-AVERAGE(BR$31:BR$55)</f>
        <v>#REF!</v>
      </c>
      <c r="BS89" s="4" t="e">
        <f>#REF!-AVERAGE(BS$31:BS$55)</f>
        <v>#REF!</v>
      </c>
      <c r="BT89" s="4" t="e">
        <f>#REF!-AVERAGE(BT$31:BT$55)</f>
        <v>#REF!</v>
      </c>
      <c r="BU89" s="4" t="e">
        <f>#REF!-AVERAGE(BU$31:BU$55)</f>
        <v>#REF!</v>
      </c>
      <c r="BV89" s="4" t="e">
        <f>#REF!-AVERAGE(BV$31:BV$55)</f>
        <v>#REF!</v>
      </c>
      <c r="BW89" s="4" t="e">
        <f>#REF!-AVERAGE(BW$31:BW$55)</f>
        <v>#REF!</v>
      </c>
      <c r="BX89" s="4" t="e">
        <f>#REF!-AVERAGE(BX$31:BX$55)</f>
        <v>#REF!</v>
      </c>
      <c r="BY89" s="4" t="e">
        <f>#REF!-AVERAGE(BY$31:BY$55)</f>
        <v>#REF!</v>
      </c>
      <c r="BZ89" s="4" t="e">
        <f>#REF!-AVERAGE(BZ$31:BZ$55)</f>
        <v>#REF!</v>
      </c>
      <c r="CA89" s="4" t="e">
        <f>#REF!-AVERAGE(CA$31:CA$55)</f>
        <v>#REF!</v>
      </c>
      <c r="CB89" s="4" t="e">
        <f>#REF!-AVERAGE(CB$31:CB$55)</f>
        <v>#REF!</v>
      </c>
      <c r="CC89" s="4" t="e">
        <f>#REF!-AVERAGE(CC$31:CC$55)</f>
        <v>#REF!</v>
      </c>
      <c r="CD89" s="4" t="e">
        <f>#REF!-AVERAGE(CD$31:CD$55)</f>
        <v>#REF!</v>
      </c>
      <c r="CE89" s="4" t="e">
        <f>#REF!-AVERAGE(CE$31:CE$55)</f>
        <v>#REF!</v>
      </c>
      <c r="CF89" s="4" t="e">
        <f>#REF!-AVERAGE(CF$31:CF$55)</f>
        <v>#REF!</v>
      </c>
      <c r="CG89" s="4" t="e">
        <f>#REF!-AVERAGE(CG$31:CG$55)</f>
        <v>#REF!</v>
      </c>
      <c r="CH89" s="4" t="e">
        <f>#REF!-AVERAGE(CH$31:CH$55)</f>
        <v>#REF!</v>
      </c>
      <c r="CI89" s="4" t="e">
        <f>#REF!-AVERAGE(CI$31:CI$55)</f>
        <v>#REF!</v>
      </c>
      <c r="CJ89" s="4" t="e">
        <f>#REF!-AVERAGE(CJ$31:CJ$55)</f>
        <v>#REF!</v>
      </c>
      <c r="CK89" s="4" t="e">
        <f>#REF!-AVERAGE(CK$31:CK$55)</f>
        <v>#REF!</v>
      </c>
      <c r="CL89" s="4" t="e">
        <f>#REF!-AVERAGE(CL$31:CL$55)</f>
        <v>#REF!</v>
      </c>
      <c r="CM89" s="4" t="e">
        <f>#REF!-AVERAGE(CM$31:CM$55)</f>
        <v>#REF!</v>
      </c>
      <c r="CN89" s="4" t="e">
        <f>#REF!-AVERAGE(CN$31:CN$55)</f>
        <v>#REF!</v>
      </c>
      <c r="CO89" s="4" t="e">
        <f>#REF!-AVERAGE(CO$31:CO$55)</f>
        <v>#REF!</v>
      </c>
      <c r="CP89" s="4" t="e">
        <f>#REF!-AVERAGE(CP$31:CP$55)</f>
        <v>#REF!</v>
      </c>
      <c r="CQ89" s="4" t="e">
        <f>#REF!-AVERAGE(CQ$31:CQ$55)</f>
        <v>#REF!</v>
      </c>
      <c r="CR89" s="4" t="e">
        <f>#REF!-AVERAGE(CR$31:CR$55)</f>
        <v>#REF!</v>
      </c>
      <c r="CS89" s="4" t="e">
        <f>#REF!-AVERAGE(CS$31:CS$55)</f>
        <v>#REF!</v>
      </c>
      <c r="CT89" s="4" t="e">
        <f>#REF!-AVERAGE(CT$31:CT$55)</f>
        <v>#REF!</v>
      </c>
      <c r="CU89" s="4" t="e">
        <f>#REF!-AVERAGE(CU$31:CU$55)</f>
        <v>#REF!</v>
      </c>
      <c r="CV89" s="4" t="e">
        <f>#REF!-AVERAGE(CV$31:CV$55)</f>
        <v>#REF!</v>
      </c>
      <c r="CW89" s="4" t="e">
        <f>#REF!-AVERAGE(CW$31:CW$55)</f>
        <v>#REF!</v>
      </c>
      <c r="CX89" s="4" t="e">
        <f>#REF!-AVERAGE(CX$31:CX$55)</f>
        <v>#REF!</v>
      </c>
      <c r="CY89" s="4" t="e">
        <f>#REF!-AVERAGE(CY$31:CY$55)</f>
        <v>#REF!</v>
      </c>
      <c r="CZ89" s="4" t="e">
        <f>#REF!-AVERAGE(CZ$31:CZ$55)</f>
        <v>#REF!</v>
      </c>
      <c r="DA89" s="4" t="e">
        <f>#REF!-AVERAGE(DA$31:DA$55)</f>
        <v>#REF!</v>
      </c>
      <c r="DB89" s="4" t="e">
        <f>#REF!-AVERAGE(DB$31:DB$55)</f>
        <v>#REF!</v>
      </c>
      <c r="DC89" s="4" t="e">
        <f>#REF!-AVERAGE(DC$31:DC$55)</f>
        <v>#REF!</v>
      </c>
      <c r="DD89" s="4" t="e">
        <f>#REF!-AVERAGE(DD$31:DD$55)</f>
        <v>#REF!</v>
      </c>
      <c r="DE89" s="4" t="e">
        <f>#REF!-AVERAGE(DE$31:DE$55)</f>
        <v>#REF!</v>
      </c>
      <c r="DF89" s="4" t="e">
        <f>#REF!-AVERAGE(DF$31:DF$55)</f>
        <v>#REF!</v>
      </c>
      <c r="DG89" s="4" t="e">
        <f>#REF!-AVERAGE(DG$31:DG$55)</f>
        <v>#REF!</v>
      </c>
      <c r="DH89" s="4" t="e">
        <f>#REF!-AVERAGE(DH$31:DH$55)</f>
        <v>#REF!</v>
      </c>
      <c r="DI89" s="4" t="e">
        <f>#REF!-AVERAGE(DI$31:DI$55)</f>
        <v>#REF!</v>
      </c>
      <c r="DJ89" s="4" t="e">
        <f>#REF!-AVERAGE(DJ$31:DJ$55)</f>
        <v>#REF!</v>
      </c>
      <c r="DK89" s="4" t="e">
        <f>#REF!-AVERAGE(DK$31:DK$55)</f>
        <v>#REF!</v>
      </c>
      <c r="DL89" s="4" t="e">
        <f>#REF!-AVERAGE(DL$31:DL$55)</f>
        <v>#REF!</v>
      </c>
      <c r="DM89" s="4" t="e">
        <f>#REF!-AVERAGE(DM$31:DM$55)</f>
        <v>#REF!</v>
      </c>
      <c r="DN89" s="4" t="e">
        <f>#REF!-AVERAGE(DN$31:DN$55)</f>
        <v>#REF!</v>
      </c>
      <c r="DO89" s="4" t="e">
        <f>#REF!-AVERAGE(DO$31:DO$55)</f>
        <v>#REF!</v>
      </c>
      <c r="DP89" s="4" t="e">
        <f>#REF!-AVERAGE(DP$31:DP$55)</f>
        <v>#REF!</v>
      </c>
      <c r="DQ89" s="4" t="e">
        <f>#REF!-AVERAGE(DQ$31:DQ$55)</f>
        <v>#REF!</v>
      </c>
      <c r="DR89" s="4" t="e">
        <f>#REF!-AVERAGE(DR$31:DR$55)</f>
        <v>#REF!</v>
      </c>
      <c r="DS89" s="4" t="e">
        <f>#REF!-AVERAGE(DS$31:DS$55)</f>
        <v>#REF!</v>
      </c>
      <c r="DT89" s="4" t="e">
        <f>#REF!-AVERAGE(DT$31:DT$55)</f>
        <v>#REF!</v>
      </c>
      <c r="DU89" s="4" t="e">
        <f>#REF!-AVERAGE(DU$31:DU$55)</f>
        <v>#REF!</v>
      </c>
      <c r="DV89" s="4" t="e">
        <f>#REF!-AVERAGE(DV$31:DV$55)</f>
        <v>#REF!</v>
      </c>
      <c r="DW89" s="4" t="e">
        <f>#REF!-AVERAGE(DW$31:DW$55)</f>
        <v>#REF!</v>
      </c>
      <c r="DX89" s="4" t="e">
        <f>#REF!-AVERAGE(DX$31:DX$55)</f>
        <v>#REF!</v>
      </c>
      <c r="DY89" s="4" t="e">
        <f>#REF!-AVERAGE(DY$31:DY$55)</f>
        <v>#REF!</v>
      </c>
      <c r="DZ89" s="4" t="e">
        <f>#REF!-AVERAGE(DZ$31:DZ$55)</f>
        <v>#REF!</v>
      </c>
      <c r="EA89" s="4" t="e">
        <f>#REF!-AVERAGE(EA$31:EA$55)</f>
        <v>#REF!</v>
      </c>
      <c r="EB89" s="4" t="e">
        <f>#REF!-AVERAGE(EB$31:EB$55)</f>
        <v>#REF!</v>
      </c>
      <c r="EC89" s="4" t="e">
        <f>#REF!-AVERAGE(EC$31:EC$55)</f>
        <v>#REF!</v>
      </c>
      <c r="ED89" s="4" t="e">
        <f>#REF!-AVERAGE(ED$31:ED$55)</f>
        <v>#REF!</v>
      </c>
      <c r="EE89" s="4" t="e">
        <f>#REF!-AVERAGE(EE$31:EE$55)</f>
        <v>#REF!</v>
      </c>
      <c r="EF89" s="4" t="e">
        <f>#REF!-AVERAGE(EF$31:EF$55)</f>
        <v>#REF!</v>
      </c>
      <c r="EG89" s="4" t="e">
        <f>#REF!-AVERAGE(EG$31:EG$55)</f>
        <v>#REF!</v>
      </c>
      <c r="EH89" s="4" t="e">
        <f>#REF!-AVERAGE(EH$31:EH$55)</f>
        <v>#REF!</v>
      </c>
      <c r="EI89" s="4" t="e">
        <f>#REF!-AVERAGE(EI$31:EI$55)</f>
        <v>#REF!</v>
      </c>
      <c r="EJ89" s="4" t="e">
        <f>#REF!-AVERAGE(EJ$31:EJ$55)</f>
        <v>#REF!</v>
      </c>
      <c r="EK89" s="4" t="e">
        <f>#REF!-AVERAGE(EK$31:EK$55)</f>
        <v>#REF!</v>
      </c>
      <c r="EL89" s="4" t="e">
        <f>#REF!-AVERAGE(EL$31:EL$55)</f>
        <v>#REF!</v>
      </c>
      <c r="EM89" s="4" t="e">
        <f>#REF!-AVERAGE(EM$31:EM$55)</f>
        <v>#REF!</v>
      </c>
      <c r="EN89" s="4" t="e">
        <f>#REF!-AVERAGE(EN$31:EN$55)</f>
        <v>#REF!</v>
      </c>
      <c r="EO89" s="4" t="e">
        <f>#REF!-AVERAGE(EO$31:EO$55)</f>
        <v>#REF!</v>
      </c>
      <c r="EP89" s="4" t="e">
        <f>#REF!-AVERAGE(EP$31:EP$55)</f>
        <v>#REF!</v>
      </c>
      <c r="EQ89" s="4" t="e">
        <f>#REF!-AVERAGE(EQ$31:EQ$55)</f>
        <v>#REF!</v>
      </c>
      <c r="ER89" s="4" t="e">
        <f>#REF!-AVERAGE(ER$31:ER$55)</f>
        <v>#REF!</v>
      </c>
      <c r="ES89" s="4" t="e">
        <f>#REF!-AVERAGE(ES$31:ES$55)</f>
        <v>#REF!</v>
      </c>
      <c r="ET89" s="4" t="e">
        <f>#REF!-AVERAGE(ET$31:ET$55)</f>
        <v>#REF!</v>
      </c>
      <c r="EU89" s="4" t="e">
        <f>#REF!-AVERAGE(EU$31:EU$55)</f>
        <v>#REF!</v>
      </c>
      <c r="FH89" s="9" t="str">
        <f t="shared" si="133"/>
        <v>NieodrzucamyH0</v>
      </c>
      <c r="FW89" s="9" t="str">
        <f t="shared" si="144"/>
        <v>NieodrzucamyH0</v>
      </c>
      <c r="GE89" s="9" t="str">
        <f t="shared" si="149"/>
        <v>NieodrzucamyH0</v>
      </c>
    </row>
    <row r="90" spans="1:187" hidden="1" x14ac:dyDescent="0.25">
      <c r="A90" s="5">
        <v>17</v>
      </c>
      <c r="B90" s="4" t="e">
        <f>#REF!-AVERAGE(B$31:B$45)</f>
        <v>#REF!</v>
      </c>
      <c r="C90" s="4" t="e">
        <f>#REF!-AVERAGE(C$31:C$55)</f>
        <v>#REF!</v>
      </c>
      <c r="D90" s="4" t="e">
        <f>#REF!-AVERAGE(D$31:D$55)</f>
        <v>#REF!</v>
      </c>
      <c r="E90" s="4" t="e">
        <f>#REF!-AVERAGE(E$31:E$55)</f>
        <v>#REF!</v>
      </c>
      <c r="F90" s="4" t="e">
        <f>#REF!-AVERAGE(F$31:F$55)</f>
        <v>#REF!</v>
      </c>
      <c r="G90" s="4" t="e">
        <f>#REF!-AVERAGE(G$31:G$55)</f>
        <v>#REF!</v>
      </c>
      <c r="H90" s="4" t="e">
        <f>#REF!-AVERAGE(H$31:H$55)</f>
        <v>#REF!</v>
      </c>
      <c r="I90" s="4" t="e">
        <f>#REF!-AVERAGE(I$31:I$55)</f>
        <v>#REF!</v>
      </c>
      <c r="J90" s="4" t="e">
        <f>#REF!-AVERAGE(J$31:J$55)</f>
        <v>#REF!</v>
      </c>
      <c r="K90" s="4" t="e">
        <f>#REF!-AVERAGE(K$31:K$55)</f>
        <v>#REF!</v>
      </c>
      <c r="L90" s="4" t="e">
        <f>#REF!-AVERAGE(L$31:L$55)</f>
        <v>#REF!</v>
      </c>
      <c r="M90" s="4" t="e">
        <f>#REF!-AVERAGE(M$31:M$55)</f>
        <v>#REF!</v>
      </c>
      <c r="N90" s="4" t="e">
        <f>#REF!-AVERAGE(N$31:N$55)</f>
        <v>#REF!</v>
      </c>
      <c r="O90" s="4" t="e">
        <f>#REF!-AVERAGE(O$31:O$55)</f>
        <v>#REF!</v>
      </c>
      <c r="P90" s="4" t="e">
        <f>#REF!-AVERAGE(P$31:P$55)</f>
        <v>#REF!</v>
      </c>
      <c r="Q90" s="4" t="e">
        <f>#REF!-AVERAGE(Q$31:Q$55)</f>
        <v>#REF!</v>
      </c>
      <c r="R90" s="4" t="e">
        <f>#REF!-AVERAGE(R$31:R$55)</f>
        <v>#REF!</v>
      </c>
      <c r="S90" s="4" t="e">
        <f>#REF!-AVERAGE(S$31:S$55)</f>
        <v>#REF!</v>
      </c>
      <c r="T90" s="4" t="e">
        <f>#REF!-AVERAGE(T$31:T$55)</f>
        <v>#REF!</v>
      </c>
      <c r="U90" s="4" t="e">
        <f>#REF!-AVERAGE(U$31:U$55)</f>
        <v>#REF!</v>
      </c>
      <c r="V90" s="4" t="e">
        <f>#REF!-AVERAGE(V$31:V$55)</f>
        <v>#REF!</v>
      </c>
      <c r="W90" s="4" t="e">
        <f>#REF!-AVERAGE(W$31:W$55)</f>
        <v>#REF!</v>
      </c>
      <c r="X90" s="4" t="e">
        <f>#REF!-AVERAGE(X$31:X$55)</f>
        <v>#REF!</v>
      </c>
      <c r="Y90" s="4" t="e">
        <f>#REF!-AVERAGE(Y$31:Y$55)</f>
        <v>#REF!</v>
      </c>
      <c r="Z90" s="4" t="e">
        <f>#REF!-AVERAGE(Z$31:Z$55)</f>
        <v>#REF!</v>
      </c>
      <c r="AA90" s="4" t="e">
        <f>#REF!-AVERAGE(AA$31:AA$55)</f>
        <v>#REF!</v>
      </c>
      <c r="AB90" s="4" t="e">
        <f>#REF!-AVERAGE(AB$31:AB$55)</f>
        <v>#REF!</v>
      </c>
      <c r="AC90" s="4" t="e">
        <f>#REF!-AVERAGE(AC$31:AC$55)</f>
        <v>#REF!</v>
      </c>
      <c r="AD90" s="4" t="e">
        <f>#REF!-AVERAGE(AD$31:AD$55)</f>
        <v>#REF!</v>
      </c>
      <c r="AE90" s="4" t="e">
        <f>#REF!-AVERAGE(AE$31:AE$55)</f>
        <v>#REF!</v>
      </c>
      <c r="AF90" s="4" t="e">
        <f>#REF!-AVERAGE(AF$31:AF$55)</f>
        <v>#REF!</v>
      </c>
      <c r="AG90" s="4" t="e">
        <f>#REF!-AVERAGE(AG$31:AG$55)</f>
        <v>#REF!</v>
      </c>
      <c r="AH90" s="4" t="e">
        <f>#REF!-AVERAGE(AH$31:AH$55)</f>
        <v>#REF!</v>
      </c>
      <c r="AI90" s="4" t="e">
        <f>#REF!-AVERAGE(AI$31:AI$55)</f>
        <v>#REF!</v>
      </c>
      <c r="AJ90" s="4" t="e">
        <f>#REF!-AVERAGE(AJ$31:AJ$55)</f>
        <v>#REF!</v>
      </c>
      <c r="AK90" s="4" t="e">
        <f>#REF!-AVERAGE(AK$31:AK$55)</f>
        <v>#REF!</v>
      </c>
      <c r="AL90" s="4" t="e">
        <f>#REF!-AVERAGE(AL$31:AL$55)</f>
        <v>#REF!</v>
      </c>
      <c r="AM90" s="4" t="e">
        <f>#REF!-AVERAGE(AM$31:AM$55)</f>
        <v>#REF!</v>
      </c>
      <c r="AN90" s="4" t="e">
        <f>#REF!-AVERAGE(AN$31:AN$55)</f>
        <v>#REF!</v>
      </c>
      <c r="AO90" s="4" t="e">
        <f>#REF!-AVERAGE(AO$31:AO$55)</f>
        <v>#REF!</v>
      </c>
      <c r="AP90" s="4" t="e">
        <f>#REF!-AVERAGE(AP$31:AP$55)</f>
        <v>#REF!</v>
      </c>
      <c r="AQ90" s="4" t="e">
        <f>#REF!-AVERAGE(AQ$31:AQ$55)</f>
        <v>#REF!</v>
      </c>
      <c r="AR90" s="4" t="e">
        <f>#REF!-AVERAGE(AR$31:AR$55)</f>
        <v>#REF!</v>
      </c>
      <c r="AS90" s="4" t="e">
        <f>#REF!-AVERAGE(AS$31:AS$55)</f>
        <v>#REF!</v>
      </c>
      <c r="AT90" s="4" t="e">
        <f>#REF!-AVERAGE(AT$31:AT$55)</f>
        <v>#REF!</v>
      </c>
      <c r="AU90" s="4" t="e">
        <f>#REF!-AVERAGE(AU$31:AU$55)</f>
        <v>#REF!</v>
      </c>
      <c r="AV90" s="4" t="e">
        <f>#REF!-AVERAGE(AV$31:AV$55)</f>
        <v>#REF!</v>
      </c>
      <c r="AW90" s="4" t="e">
        <f>#REF!-AVERAGE(AW$31:AW$55)</f>
        <v>#REF!</v>
      </c>
      <c r="AX90" s="4" t="e">
        <f>#REF!-AVERAGE(AX$31:AX$55)</f>
        <v>#REF!</v>
      </c>
      <c r="AY90" s="4" t="e">
        <f>#REF!-AVERAGE(AY$31:AY$55)</f>
        <v>#REF!</v>
      </c>
      <c r="AZ90" s="4" t="e">
        <f>#REF!-AVERAGE(AZ$31:AZ$55)</f>
        <v>#REF!</v>
      </c>
      <c r="BA90" s="4" t="e">
        <f>#REF!-AVERAGE(BA$31:BA$55)</f>
        <v>#REF!</v>
      </c>
      <c r="BB90" s="4" t="e">
        <f>#REF!-AVERAGE(BB$31:BB$55)</f>
        <v>#REF!</v>
      </c>
      <c r="BC90" s="4" t="e">
        <f>#REF!-AVERAGE(BC$31:BC$55)</f>
        <v>#REF!</v>
      </c>
      <c r="BD90" s="4" t="e">
        <f>#REF!-AVERAGE(BD$31:BD$55)</f>
        <v>#REF!</v>
      </c>
      <c r="BE90" s="4" t="e">
        <f>#REF!-AVERAGE(BE$31:BE$55)</f>
        <v>#REF!</v>
      </c>
      <c r="BF90" s="4" t="e">
        <f>#REF!-AVERAGE(BF$31:BF$55)</f>
        <v>#REF!</v>
      </c>
      <c r="BG90" s="4" t="e">
        <f>#REF!-AVERAGE(BG$31:BG$55)</f>
        <v>#REF!</v>
      </c>
      <c r="BH90" s="4" t="e">
        <f>#REF!-AVERAGE(BH$31:BH$55)</f>
        <v>#REF!</v>
      </c>
      <c r="BI90" s="4" t="e">
        <f>#REF!-AVERAGE(BI$31:BI$55)</f>
        <v>#REF!</v>
      </c>
      <c r="BJ90" s="4" t="e">
        <f>#REF!-AVERAGE(BJ$31:BJ$55)</f>
        <v>#REF!</v>
      </c>
      <c r="BK90" s="4" t="e">
        <f>#REF!-AVERAGE(BK$31:BK$55)</f>
        <v>#REF!</v>
      </c>
      <c r="BL90" s="4" t="e">
        <f>#REF!-AVERAGE(BL$31:BL$55)</f>
        <v>#REF!</v>
      </c>
      <c r="BM90" s="4" t="e">
        <f>#REF!-AVERAGE(BM$31:BM$55)</f>
        <v>#REF!</v>
      </c>
      <c r="BN90" s="4" t="e">
        <f>#REF!-AVERAGE(BN$31:BN$55)</f>
        <v>#REF!</v>
      </c>
      <c r="BO90" s="4" t="e">
        <f>#REF!-AVERAGE(BO$31:BO$55)</f>
        <v>#REF!</v>
      </c>
      <c r="BP90" s="4" t="e">
        <f>#REF!-AVERAGE(BP$31:BP$55)</f>
        <v>#REF!</v>
      </c>
      <c r="BQ90" s="4" t="e">
        <f>#REF!-AVERAGE(BQ$31:BQ$55)</f>
        <v>#REF!</v>
      </c>
      <c r="BR90" s="4" t="e">
        <f>#REF!-AVERAGE(BR$31:BR$55)</f>
        <v>#REF!</v>
      </c>
      <c r="BS90" s="4" t="e">
        <f>#REF!-AVERAGE(BS$31:BS$55)</f>
        <v>#REF!</v>
      </c>
      <c r="BT90" s="4" t="e">
        <f>#REF!-AVERAGE(BT$31:BT$55)</f>
        <v>#REF!</v>
      </c>
      <c r="BU90" s="4" t="e">
        <f>#REF!-AVERAGE(BU$31:BU$55)</f>
        <v>#REF!</v>
      </c>
      <c r="BV90" s="4" t="e">
        <f>#REF!-AVERAGE(BV$31:BV$55)</f>
        <v>#REF!</v>
      </c>
      <c r="BW90" s="4" t="e">
        <f>#REF!-AVERAGE(BW$31:BW$55)</f>
        <v>#REF!</v>
      </c>
      <c r="BX90" s="4" t="e">
        <f>#REF!-AVERAGE(BX$31:BX$55)</f>
        <v>#REF!</v>
      </c>
      <c r="BY90" s="4" t="e">
        <f>#REF!-AVERAGE(BY$31:BY$55)</f>
        <v>#REF!</v>
      </c>
      <c r="BZ90" s="4" t="e">
        <f>#REF!-AVERAGE(BZ$31:BZ$55)</f>
        <v>#REF!</v>
      </c>
      <c r="CA90" s="4" t="e">
        <f>#REF!-AVERAGE(CA$31:CA$55)</f>
        <v>#REF!</v>
      </c>
      <c r="CB90" s="4" t="e">
        <f>#REF!-AVERAGE(CB$31:CB$55)</f>
        <v>#REF!</v>
      </c>
      <c r="CC90" s="4" t="e">
        <f>#REF!-AVERAGE(CC$31:CC$55)</f>
        <v>#REF!</v>
      </c>
      <c r="CD90" s="4" t="e">
        <f>#REF!-AVERAGE(CD$31:CD$55)</f>
        <v>#REF!</v>
      </c>
      <c r="CE90" s="4" t="e">
        <f>#REF!-AVERAGE(CE$31:CE$55)</f>
        <v>#REF!</v>
      </c>
      <c r="CF90" s="4" t="e">
        <f>#REF!-AVERAGE(CF$31:CF$55)</f>
        <v>#REF!</v>
      </c>
      <c r="CG90" s="4" t="e">
        <f>#REF!-AVERAGE(CG$31:CG$55)</f>
        <v>#REF!</v>
      </c>
      <c r="CH90" s="4" t="e">
        <f>#REF!-AVERAGE(CH$31:CH$55)</f>
        <v>#REF!</v>
      </c>
      <c r="CI90" s="4" t="e">
        <f>#REF!-AVERAGE(CI$31:CI$55)</f>
        <v>#REF!</v>
      </c>
      <c r="CJ90" s="4" t="e">
        <f>#REF!-AVERAGE(CJ$31:CJ$55)</f>
        <v>#REF!</v>
      </c>
      <c r="CK90" s="4" t="e">
        <f>#REF!-AVERAGE(CK$31:CK$55)</f>
        <v>#REF!</v>
      </c>
      <c r="CL90" s="4" t="e">
        <f>#REF!-AVERAGE(CL$31:CL$55)</f>
        <v>#REF!</v>
      </c>
      <c r="CM90" s="4" t="e">
        <f>#REF!-AVERAGE(CM$31:CM$55)</f>
        <v>#REF!</v>
      </c>
      <c r="CN90" s="4" t="e">
        <f>#REF!-AVERAGE(CN$31:CN$55)</f>
        <v>#REF!</v>
      </c>
      <c r="CO90" s="4" t="e">
        <f>#REF!-AVERAGE(CO$31:CO$55)</f>
        <v>#REF!</v>
      </c>
      <c r="CP90" s="4" t="e">
        <f>#REF!-AVERAGE(CP$31:CP$55)</f>
        <v>#REF!</v>
      </c>
      <c r="CQ90" s="4" t="e">
        <f>#REF!-AVERAGE(CQ$31:CQ$55)</f>
        <v>#REF!</v>
      </c>
      <c r="CR90" s="4" t="e">
        <f>#REF!-AVERAGE(CR$31:CR$55)</f>
        <v>#REF!</v>
      </c>
      <c r="CS90" s="4" t="e">
        <f>#REF!-AVERAGE(CS$31:CS$55)</f>
        <v>#REF!</v>
      </c>
      <c r="CT90" s="4" t="e">
        <f>#REF!-AVERAGE(CT$31:CT$55)</f>
        <v>#REF!</v>
      </c>
      <c r="CU90" s="4" t="e">
        <f>#REF!-AVERAGE(CU$31:CU$55)</f>
        <v>#REF!</v>
      </c>
      <c r="CV90" s="4" t="e">
        <f>#REF!-AVERAGE(CV$31:CV$55)</f>
        <v>#REF!</v>
      </c>
      <c r="CW90" s="4" t="e">
        <f>#REF!-AVERAGE(CW$31:CW$55)</f>
        <v>#REF!</v>
      </c>
      <c r="CX90" s="4" t="e">
        <f>#REF!-AVERAGE(CX$31:CX$55)</f>
        <v>#REF!</v>
      </c>
      <c r="CY90" s="4" t="e">
        <f>#REF!-AVERAGE(CY$31:CY$55)</f>
        <v>#REF!</v>
      </c>
      <c r="CZ90" s="4" t="e">
        <f>#REF!-AVERAGE(CZ$31:CZ$55)</f>
        <v>#REF!</v>
      </c>
      <c r="DA90" s="4" t="e">
        <f>#REF!-AVERAGE(DA$31:DA$55)</f>
        <v>#REF!</v>
      </c>
      <c r="DB90" s="4" t="e">
        <f>#REF!-AVERAGE(DB$31:DB$55)</f>
        <v>#REF!</v>
      </c>
      <c r="DC90" s="4" t="e">
        <f>#REF!-AVERAGE(DC$31:DC$55)</f>
        <v>#REF!</v>
      </c>
      <c r="DD90" s="4" t="e">
        <f>#REF!-AVERAGE(DD$31:DD$55)</f>
        <v>#REF!</v>
      </c>
      <c r="DE90" s="4" t="e">
        <f>#REF!-AVERAGE(DE$31:DE$55)</f>
        <v>#REF!</v>
      </c>
      <c r="DF90" s="4" t="e">
        <f>#REF!-AVERAGE(DF$31:DF$55)</f>
        <v>#REF!</v>
      </c>
      <c r="DG90" s="4" t="e">
        <f>#REF!-AVERAGE(DG$31:DG$55)</f>
        <v>#REF!</v>
      </c>
      <c r="DH90" s="4" t="e">
        <f>#REF!-AVERAGE(DH$31:DH$55)</f>
        <v>#REF!</v>
      </c>
      <c r="DI90" s="4" t="e">
        <f>#REF!-AVERAGE(DI$31:DI$55)</f>
        <v>#REF!</v>
      </c>
      <c r="DJ90" s="4" t="e">
        <f>#REF!-AVERAGE(DJ$31:DJ$55)</f>
        <v>#REF!</v>
      </c>
      <c r="DK90" s="4" t="e">
        <f>#REF!-AVERAGE(DK$31:DK$55)</f>
        <v>#REF!</v>
      </c>
      <c r="DL90" s="4" t="e">
        <f>#REF!-AVERAGE(DL$31:DL$55)</f>
        <v>#REF!</v>
      </c>
      <c r="DM90" s="4" t="e">
        <f>#REF!-AVERAGE(DM$31:DM$55)</f>
        <v>#REF!</v>
      </c>
      <c r="DN90" s="4" t="e">
        <f>#REF!-AVERAGE(DN$31:DN$55)</f>
        <v>#REF!</v>
      </c>
      <c r="DO90" s="4" t="e">
        <f>#REF!-AVERAGE(DO$31:DO$55)</f>
        <v>#REF!</v>
      </c>
      <c r="DP90" s="4" t="e">
        <f>#REF!-AVERAGE(DP$31:DP$55)</f>
        <v>#REF!</v>
      </c>
      <c r="DQ90" s="4" t="e">
        <f>#REF!-AVERAGE(DQ$31:DQ$55)</f>
        <v>#REF!</v>
      </c>
      <c r="DR90" s="4" t="e">
        <f>#REF!-AVERAGE(DR$31:DR$55)</f>
        <v>#REF!</v>
      </c>
      <c r="DS90" s="4" t="e">
        <f>#REF!-AVERAGE(DS$31:DS$55)</f>
        <v>#REF!</v>
      </c>
      <c r="DT90" s="4" t="e">
        <f>#REF!-AVERAGE(DT$31:DT$55)</f>
        <v>#REF!</v>
      </c>
      <c r="DU90" s="4" t="e">
        <f>#REF!-AVERAGE(DU$31:DU$55)</f>
        <v>#REF!</v>
      </c>
      <c r="DV90" s="4" t="e">
        <f>#REF!-AVERAGE(DV$31:DV$55)</f>
        <v>#REF!</v>
      </c>
      <c r="DW90" s="4" t="e">
        <f>#REF!-AVERAGE(DW$31:DW$55)</f>
        <v>#REF!</v>
      </c>
      <c r="DX90" s="4" t="e">
        <f>#REF!-AVERAGE(DX$31:DX$55)</f>
        <v>#REF!</v>
      </c>
      <c r="DY90" s="4" t="e">
        <f>#REF!-AVERAGE(DY$31:DY$55)</f>
        <v>#REF!</v>
      </c>
      <c r="DZ90" s="4" t="e">
        <f>#REF!-AVERAGE(DZ$31:DZ$55)</f>
        <v>#REF!</v>
      </c>
      <c r="EA90" s="4" t="e">
        <f>#REF!-AVERAGE(EA$31:EA$55)</f>
        <v>#REF!</v>
      </c>
      <c r="EB90" s="4" t="e">
        <f>#REF!-AVERAGE(EB$31:EB$55)</f>
        <v>#REF!</v>
      </c>
      <c r="EC90" s="4" t="e">
        <f>#REF!-AVERAGE(EC$31:EC$55)</f>
        <v>#REF!</v>
      </c>
      <c r="ED90" s="4" t="e">
        <f>#REF!-AVERAGE(ED$31:ED$55)</f>
        <v>#REF!</v>
      </c>
      <c r="EE90" s="4" t="e">
        <f>#REF!-AVERAGE(EE$31:EE$55)</f>
        <v>#REF!</v>
      </c>
      <c r="EF90" s="4" t="e">
        <f>#REF!-AVERAGE(EF$31:EF$55)</f>
        <v>#REF!</v>
      </c>
      <c r="EG90" s="4" t="e">
        <f>#REF!-AVERAGE(EG$31:EG$55)</f>
        <v>#REF!</v>
      </c>
      <c r="EH90" s="4" t="e">
        <f>#REF!-AVERAGE(EH$31:EH$55)</f>
        <v>#REF!</v>
      </c>
      <c r="EI90" s="4" t="e">
        <f>#REF!-AVERAGE(EI$31:EI$55)</f>
        <v>#REF!</v>
      </c>
      <c r="EJ90" s="4" t="e">
        <f>#REF!-AVERAGE(EJ$31:EJ$55)</f>
        <v>#REF!</v>
      </c>
      <c r="EK90" s="4" t="e">
        <f>#REF!-AVERAGE(EK$31:EK$55)</f>
        <v>#REF!</v>
      </c>
      <c r="EL90" s="4" t="e">
        <f>#REF!-AVERAGE(EL$31:EL$55)</f>
        <v>#REF!</v>
      </c>
      <c r="EM90" s="4" t="e">
        <f>#REF!-AVERAGE(EM$31:EM$55)</f>
        <v>#REF!</v>
      </c>
      <c r="EN90" s="4" t="e">
        <f>#REF!-AVERAGE(EN$31:EN$55)</f>
        <v>#REF!</v>
      </c>
      <c r="EO90" s="4" t="e">
        <f>#REF!-AVERAGE(EO$31:EO$55)</f>
        <v>#REF!</v>
      </c>
      <c r="EP90" s="4" t="e">
        <f>#REF!-AVERAGE(EP$31:EP$55)</f>
        <v>#REF!</v>
      </c>
      <c r="EQ90" s="4" t="e">
        <f>#REF!-AVERAGE(EQ$31:EQ$55)</f>
        <v>#REF!</v>
      </c>
      <c r="ER90" s="4" t="e">
        <f>#REF!-AVERAGE(ER$31:ER$55)</f>
        <v>#REF!</v>
      </c>
      <c r="ES90" s="4" t="e">
        <f>#REF!-AVERAGE(ES$31:ES$55)</f>
        <v>#REF!</v>
      </c>
      <c r="ET90" s="4" t="e">
        <f>#REF!-AVERAGE(ET$31:ET$55)</f>
        <v>#REF!</v>
      </c>
      <c r="EU90" s="4" t="e">
        <f>#REF!-AVERAGE(EU$31:EU$55)</f>
        <v>#REF!</v>
      </c>
      <c r="FH90" s="9" t="str">
        <f t="shared" si="133"/>
        <v>NieodrzucamyH0</v>
      </c>
      <c r="FW90" s="9" t="str">
        <f t="shared" si="144"/>
        <v>NieodrzucamyH0</v>
      </c>
      <c r="GE90" s="9" t="str">
        <f t="shared" si="149"/>
        <v>NieodrzucamyH0</v>
      </c>
    </row>
    <row r="91" spans="1:187" hidden="1" x14ac:dyDescent="0.25">
      <c r="A91" s="5">
        <v>18</v>
      </c>
      <c r="B91" s="4" t="e">
        <f>#REF!-AVERAGE(B$31:B$45)</f>
        <v>#REF!</v>
      </c>
      <c r="C91" s="4" t="e">
        <f>#REF!-AVERAGE(C$31:C$55)</f>
        <v>#REF!</v>
      </c>
      <c r="D91" s="4" t="e">
        <f>#REF!-AVERAGE(D$31:D$55)</f>
        <v>#REF!</v>
      </c>
      <c r="E91" s="4" t="e">
        <f>#REF!-AVERAGE(E$31:E$55)</f>
        <v>#REF!</v>
      </c>
      <c r="F91" s="4" t="e">
        <f>#REF!-AVERAGE(F$31:F$55)</f>
        <v>#REF!</v>
      </c>
      <c r="G91" s="4" t="e">
        <f>#REF!-AVERAGE(G$31:G$55)</f>
        <v>#REF!</v>
      </c>
      <c r="H91" s="4" t="e">
        <f>#REF!-AVERAGE(H$31:H$55)</f>
        <v>#REF!</v>
      </c>
      <c r="I91" s="4" t="e">
        <f>#REF!-AVERAGE(I$31:I$55)</f>
        <v>#REF!</v>
      </c>
      <c r="J91" s="4" t="e">
        <f>#REF!-AVERAGE(J$31:J$55)</f>
        <v>#REF!</v>
      </c>
      <c r="K91" s="4" t="e">
        <f>#REF!-AVERAGE(K$31:K$55)</f>
        <v>#REF!</v>
      </c>
      <c r="L91" s="4" t="e">
        <f>#REF!-AVERAGE(L$31:L$55)</f>
        <v>#REF!</v>
      </c>
      <c r="M91" s="4" t="e">
        <f>#REF!-AVERAGE(M$31:M$55)</f>
        <v>#REF!</v>
      </c>
      <c r="N91" s="4" t="e">
        <f>#REF!-AVERAGE(N$31:N$55)</f>
        <v>#REF!</v>
      </c>
      <c r="O91" s="4" t="e">
        <f>#REF!-AVERAGE(O$31:O$55)</f>
        <v>#REF!</v>
      </c>
      <c r="P91" s="4" t="e">
        <f>#REF!-AVERAGE(P$31:P$55)</f>
        <v>#REF!</v>
      </c>
      <c r="Q91" s="4" t="e">
        <f>#REF!-AVERAGE(Q$31:Q$55)</f>
        <v>#REF!</v>
      </c>
      <c r="R91" s="4" t="e">
        <f>#REF!-AVERAGE(R$31:R$55)</f>
        <v>#REF!</v>
      </c>
      <c r="S91" s="4" t="e">
        <f>#REF!-AVERAGE(S$31:S$55)</f>
        <v>#REF!</v>
      </c>
      <c r="T91" s="4" t="e">
        <f>#REF!-AVERAGE(T$31:T$55)</f>
        <v>#REF!</v>
      </c>
      <c r="U91" s="4" t="e">
        <f>#REF!-AVERAGE(U$31:U$55)</f>
        <v>#REF!</v>
      </c>
      <c r="V91" s="4" t="e">
        <f>#REF!-AVERAGE(V$31:V$55)</f>
        <v>#REF!</v>
      </c>
      <c r="W91" s="4" t="e">
        <f>#REF!-AVERAGE(W$31:W$55)</f>
        <v>#REF!</v>
      </c>
      <c r="X91" s="4" t="e">
        <f>#REF!-AVERAGE(X$31:X$55)</f>
        <v>#REF!</v>
      </c>
      <c r="Y91" s="4" t="e">
        <f>#REF!-AVERAGE(Y$31:Y$55)</f>
        <v>#REF!</v>
      </c>
      <c r="Z91" s="4" t="e">
        <f>#REF!-AVERAGE(Z$31:Z$55)</f>
        <v>#REF!</v>
      </c>
      <c r="AA91" s="4" t="e">
        <f>#REF!-AVERAGE(AA$31:AA$55)</f>
        <v>#REF!</v>
      </c>
      <c r="AB91" s="4" t="e">
        <f>#REF!-AVERAGE(AB$31:AB$55)</f>
        <v>#REF!</v>
      </c>
      <c r="AC91" s="4" t="e">
        <f>#REF!-AVERAGE(AC$31:AC$55)</f>
        <v>#REF!</v>
      </c>
      <c r="AD91" s="4" t="e">
        <f>#REF!-AVERAGE(AD$31:AD$55)</f>
        <v>#REF!</v>
      </c>
      <c r="AE91" s="4" t="e">
        <f>#REF!-AVERAGE(AE$31:AE$55)</f>
        <v>#REF!</v>
      </c>
      <c r="AF91" s="4" t="e">
        <f>#REF!-AVERAGE(AF$31:AF$55)</f>
        <v>#REF!</v>
      </c>
      <c r="AG91" s="4" t="e">
        <f>#REF!-AVERAGE(AG$31:AG$55)</f>
        <v>#REF!</v>
      </c>
      <c r="AH91" s="4" t="e">
        <f>#REF!-AVERAGE(AH$31:AH$55)</f>
        <v>#REF!</v>
      </c>
      <c r="AI91" s="4" t="e">
        <f>#REF!-AVERAGE(AI$31:AI$55)</f>
        <v>#REF!</v>
      </c>
      <c r="AJ91" s="4" t="e">
        <f>#REF!-AVERAGE(AJ$31:AJ$55)</f>
        <v>#REF!</v>
      </c>
      <c r="AK91" s="4" t="e">
        <f>#REF!-AVERAGE(AK$31:AK$55)</f>
        <v>#REF!</v>
      </c>
      <c r="AL91" s="4" t="e">
        <f>#REF!-AVERAGE(AL$31:AL$55)</f>
        <v>#REF!</v>
      </c>
      <c r="AM91" s="4" t="e">
        <f>#REF!-AVERAGE(AM$31:AM$55)</f>
        <v>#REF!</v>
      </c>
      <c r="AN91" s="4" t="e">
        <f>#REF!-AVERAGE(AN$31:AN$55)</f>
        <v>#REF!</v>
      </c>
      <c r="AO91" s="4" t="e">
        <f>#REF!-AVERAGE(AO$31:AO$55)</f>
        <v>#REF!</v>
      </c>
      <c r="AP91" s="4" t="e">
        <f>#REF!-AVERAGE(AP$31:AP$55)</f>
        <v>#REF!</v>
      </c>
      <c r="AQ91" s="4" t="e">
        <f>#REF!-AVERAGE(AQ$31:AQ$55)</f>
        <v>#REF!</v>
      </c>
      <c r="AR91" s="4" t="e">
        <f>#REF!-AVERAGE(AR$31:AR$55)</f>
        <v>#REF!</v>
      </c>
      <c r="AS91" s="4" t="e">
        <f>#REF!-AVERAGE(AS$31:AS$55)</f>
        <v>#REF!</v>
      </c>
      <c r="AT91" s="4" t="e">
        <f>#REF!-AVERAGE(AT$31:AT$55)</f>
        <v>#REF!</v>
      </c>
      <c r="AU91" s="4" t="e">
        <f>#REF!-AVERAGE(AU$31:AU$55)</f>
        <v>#REF!</v>
      </c>
      <c r="AV91" s="4" t="e">
        <f>#REF!-AVERAGE(AV$31:AV$55)</f>
        <v>#REF!</v>
      </c>
      <c r="AW91" s="4" t="e">
        <f>#REF!-AVERAGE(AW$31:AW$55)</f>
        <v>#REF!</v>
      </c>
      <c r="AX91" s="4" t="e">
        <f>#REF!-AVERAGE(AX$31:AX$55)</f>
        <v>#REF!</v>
      </c>
      <c r="AY91" s="4" t="e">
        <f>#REF!-AVERAGE(AY$31:AY$55)</f>
        <v>#REF!</v>
      </c>
      <c r="AZ91" s="4" t="e">
        <f>#REF!-AVERAGE(AZ$31:AZ$55)</f>
        <v>#REF!</v>
      </c>
      <c r="BA91" s="4" t="e">
        <f>#REF!-AVERAGE(BA$31:BA$55)</f>
        <v>#REF!</v>
      </c>
      <c r="BB91" s="4" t="e">
        <f>#REF!-AVERAGE(BB$31:BB$55)</f>
        <v>#REF!</v>
      </c>
      <c r="BC91" s="4" t="e">
        <f>#REF!-AVERAGE(BC$31:BC$55)</f>
        <v>#REF!</v>
      </c>
      <c r="BD91" s="4" t="e">
        <f>#REF!-AVERAGE(BD$31:BD$55)</f>
        <v>#REF!</v>
      </c>
      <c r="BE91" s="4" t="e">
        <f>#REF!-AVERAGE(BE$31:BE$55)</f>
        <v>#REF!</v>
      </c>
      <c r="BF91" s="4" t="e">
        <f>#REF!-AVERAGE(BF$31:BF$55)</f>
        <v>#REF!</v>
      </c>
      <c r="BG91" s="4" t="e">
        <f>#REF!-AVERAGE(BG$31:BG$55)</f>
        <v>#REF!</v>
      </c>
      <c r="BH91" s="4" t="e">
        <f>#REF!-AVERAGE(BH$31:BH$55)</f>
        <v>#REF!</v>
      </c>
      <c r="BI91" s="4" t="e">
        <f>#REF!-AVERAGE(BI$31:BI$55)</f>
        <v>#REF!</v>
      </c>
      <c r="BJ91" s="4" t="e">
        <f>#REF!-AVERAGE(BJ$31:BJ$55)</f>
        <v>#REF!</v>
      </c>
      <c r="BK91" s="4" t="e">
        <f>#REF!-AVERAGE(BK$31:BK$55)</f>
        <v>#REF!</v>
      </c>
      <c r="BL91" s="4" t="e">
        <f>#REF!-AVERAGE(BL$31:BL$55)</f>
        <v>#REF!</v>
      </c>
      <c r="BM91" s="4" t="e">
        <f>#REF!-AVERAGE(BM$31:BM$55)</f>
        <v>#REF!</v>
      </c>
      <c r="BN91" s="4" t="e">
        <f>#REF!-AVERAGE(BN$31:BN$55)</f>
        <v>#REF!</v>
      </c>
      <c r="BO91" s="4" t="e">
        <f>#REF!-AVERAGE(BO$31:BO$55)</f>
        <v>#REF!</v>
      </c>
      <c r="BP91" s="4" t="e">
        <f>#REF!-AVERAGE(BP$31:BP$55)</f>
        <v>#REF!</v>
      </c>
      <c r="BQ91" s="4" t="e">
        <f>#REF!-AVERAGE(BQ$31:BQ$55)</f>
        <v>#REF!</v>
      </c>
      <c r="BR91" s="4" t="e">
        <f>#REF!-AVERAGE(BR$31:BR$55)</f>
        <v>#REF!</v>
      </c>
      <c r="BS91" s="4" t="e">
        <f>#REF!-AVERAGE(BS$31:BS$55)</f>
        <v>#REF!</v>
      </c>
      <c r="BT91" s="4" t="e">
        <f>#REF!-AVERAGE(BT$31:BT$55)</f>
        <v>#REF!</v>
      </c>
      <c r="BU91" s="4" t="e">
        <f>#REF!-AVERAGE(BU$31:BU$55)</f>
        <v>#REF!</v>
      </c>
      <c r="BV91" s="4" t="e">
        <f>#REF!-AVERAGE(BV$31:BV$55)</f>
        <v>#REF!</v>
      </c>
      <c r="BW91" s="4" t="e">
        <f>#REF!-AVERAGE(BW$31:BW$55)</f>
        <v>#REF!</v>
      </c>
      <c r="BX91" s="4" t="e">
        <f>#REF!-AVERAGE(BX$31:BX$55)</f>
        <v>#REF!</v>
      </c>
      <c r="BY91" s="4" t="e">
        <f>#REF!-AVERAGE(BY$31:BY$55)</f>
        <v>#REF!</v>
      </c>
      <c r="BZ91" s="4" t="e">
        <f>#REF!-AVERAGE(BZ$31:BZ$55)</f>
        <v>#REF!</v>
      </c>
      <c r="CA91" s="4" t="e">
        <f>#REF!-AVERAGE(CA$31:CA$55)</f>
        <v>#REF!</v>
      </c>
      <c r="CB91" s="4" t="e">
        <f>#REF!-AVERAGE(CB$31:CB$55)</f>
        <v>#REF!</v>
      </c>
      <c r="CC91" s="4" t="e">
        <f>#REF!-AVERAGE(CC$31:CC$55)</f>
        <v>#REF!</v>
      </c>
      <c r="CD91" s="4" t="e">
        <f>#REF!-AVERAGE(CD$31:CD$55)</f>
        <v>#REF!</v>
      </c>
      <c r="CE91" s="4" t="e">
        <f>#REF!-AVERAGE(CE$31:CE$55)</f>
        <v>#REF!</v>
      </c>
      <c r="CF91" s="4" t="e">
        <f>#REF!-AVERAGE(CF$31:CF$55)</f>
        <v>#REF!</v>
      </c>
      <c r="CG91" s="4" t="e">
        <f>#REF!-AVERAGE(CG$31:CG$55)</f>
        <v>#REF!</v>
      </c>
      <c r="CH91" s="4" t="e">
        <f>#REF!-AVERAGE(CH$31:CH$55)</f>
        <v>#REF!</v>
      </c>
      <c r="CI91" s="4" t="e">
        <f>#REF!-AVERAGE(CI$31:CI$55)</f>
        <v>#REF!</v>
      </c>
      <c r="CJ91" s="4" t="e">
        <f>#REF!-AVERAGE(CJ$31:CJ$55)</f>
        <v>#REF!</v>
      </c>
      <c r="CK91" s="4" t="e">
        <f>#REF!-AVERAGE(CK$31:CK$55)</f>
        <v>#REF!</v>
      </c>
      <c r="CL91" s="4" t="e">
        <f>#REF!-AVERAGE(CL$31:CL$55)</f>
        <v>#REF!</v>
      </c>
      <c r="CM91" s="4" t="e">
        <f>#REF!-AVERAGE(CM$31:CM$55)</f>
        <v>#REF!</v>
      </c>
      <c r="CN91" s="4" t="e">
        <f>#REF!-AVERAGE(CN$31:CN$55)</f>
        <v>#REF!</v>
      </c>
      <c r="CO91" s="4" t="e">
        <f>#REF!-AVERAGE(CO$31:CO$55)</f>
        <v>#REF!</v>
      </c>
      <c r="CP91" s="4" t="e">
        <f>#REF!-AVERAGE(CP$31:CP$55)</f>
        <v>#REF!</v>
      </c>
      <c r="CQ91" s="4" t="e">
        <f>#REF!-AVERAGE(CQ$31:CQ$55)</f>
        <v>#REF!</v>
      </c>
      <c r="CR91" s="4" t="e">
        <f>#REF!-AVERAGE(CR$31:CR$55)</f>
        <v>#REF!</v>
      </c>
      <c r="CS91" s="4" t="e">
        <f>#REF!-AVERAGE(CS$31:CS$55)</f>
        <v>#REF!</v>
      </c>
      <c r="CT91" s="4" t="e">
        <f>#REF!-AVERAGE(CT$31:CT$55)</f>
        <v>#REF!</v>
      </c>
      <c r="CU91" s="4" t="e">
        <f>#REF!-AVERAGE(CU$31:CU$55)</f>
        <v>#REF!</v>
      </c>
      <c r="CV91" s="4" t="e">
        <f>#REF!-AVERAGE(CV$31:CV$55)</f>
        <v>#REF!</v>
      </c>
      <c r="CW91" s="4" t="e">
        <f>#REF!-AVERAGE(CW$31:CW$55)</f>
        <v>#REF!</v>
      </c>
      <c r="CX91" s="4" t="e">
        <f>#REF!-AVERAGE(CX$31:CX$55)</f>
        <v>#REF!</v>
      </c>
      <c r="CY91" s="4" t="e">
        <f>#REF!-AVERAGE(CY$31:CY$55)</f>
        <v>#REF!</v>
      </c>
      <c r="CZ91" s="4" t="e">
        <f>#REF!-AVERAGE(CZ$31:CZ$55)</f>
        <v>#REF!</v>
      </c>
      <c r="DA91" s="4" t="e">
        <f>#REF!-AVERAGE(DA$31:DA$55)</f>
        <v>#REF!</v>
      </c>
      <c r="DB91" s="4" t="e">
        <f>#REF!-AVERAGE(DB$31:DB$55)</f>
        <v>#REF!</v>
      </c>
      <c r="DC91" s="4" t="e">
        <f>#REF!-AVERAGE(DC$31:DC$55)</f>
        <v>#REF!</v>
      </c>
      <c r="DD91" s="4" t="e">
        <f>#REF!-AVERAGE(DD$31:DD$55)</f>
        <v>#REF!</v>
      </c>
      <c r="DE91" s="4" t="e">
        <f>#REF!-AVERAGE(DE$31:DE$55)</f>
        <v>#REF!</v>
      </c>
      <c r="DF91" s="4" t="e">
        <f>#REF!-AVERAGE(DF$31:DF$55)</f>
        <v>#REF!</v>
      </c>
      <c r="DG91" s="4" t="e">
        <f>#REF!-AVERAGE(DG$31:DG$55)</f>
        <v>#REF!</v>
      </c>
      <c r="DH91" s="4" t="e">
        <f>#REF!-AVERAGE(DH$31:DH$55)</f>
        <v>#REF!</v>
      </c>
      <c r="DI91" s="4" t="e">
        <f>#REF!-AVERAGE(DI$31:DI$55)</f>
        <v>#REF!</v>
      </c>
      <c r="DJ91" s="4" t="e">
        <f>#REF!-AVERAGE(DJ$31:DJ$55)</f>
        <v>#REF!</v>
      </c>
      <c r="DK91" s="4" t="e">
        <f>#REF!-AVERAGE(DK$31:DK$55)</f>
        <v>#REF!</v>
      </c>
      <c r="DL91" s="4" t="e">
        <f>#REF!-AVERAGE(DL$31:DL$55)</f>
        <v>#REF!</v>
      </c>
      <c r="DM91" s="4" t="e">
        <f>#REF!-AVERAGE(DM$31:DM$55)</f>
        <v>#REF!</v>
      </c>
      <c r="DN91" s="4" t="e">
        <f>#REF!-AVERAGE(DN$31:DN$55)</f>
        <v>#REF!</v>
      </c>
      <c r="DO91" s="4" t="e">
        <f>#REF!-AVERAGE(DO$31:DO$55)</f>
        <v>#REF!</v>
      </c>
      <c r="DP91" s="4" t="e">
        <f>#REF!-AVERAGE(DP$31:DP$55)</f>
        <v>#REF!</v>
      </c>
      <c r="DQ91" s="4" t="e">
        <f>#REF!-AVERAGE(DQ$31:DQ$55)</f>
        <v>#REF!</v>
      </c>
      <c r="DR91" s="4" t="e">
        <f>#REF!-AVERAGE(DR$31:DR$55)</f>
        <v>#REF!</v>
      </c>
      <c r="DS91" s="4" t="e">
        <f>#REF!-AVERAGE(DS$31:DS$55)</f>
        <v>#REF!</v>
      </c>
      <c r="DT91" s="4" t="e">
        <f>#REF!-AVERAGE(DT$31:DT$55)</f>
        <v>#REF!</v>
      </c>
      <c r="DU91" s="4" t="e">
        <f>#REF!-AVERAGE(DU$31:DU$55)</f>
        <v>#REF!</v>
      </c>
      <c r="DV91" s="4" t="e">
        <f>#REF!-AVERAGE(DV$31:DV$55)</f>
        <v>#REF!</v>
      </c>
      <c r="DW91" s="4" t="e">
        <f>#REF!-AVERAGE(DW$31:DW$55)</f>
        <v>#REF!</v>
      </c>
      <c r="DX91" s="4" t="e">
        <f>#REF!-AVERAGE(DX$31:DX$55)</f>
        <v>#REF!</v>
      </c>
      <c r="DY91" s="4" t="e">
        <f>#REF!-AVERAGE(DY$31:DY$55)</f>
        <v>#REF!</v>
      </c>
      <c r="DZ91" s="4" t="e">
        <f>#REF!-AVERAGE(DZ$31:DZ$55)</f>
        <v>#REF!</v>
      </c>
      <c r="EA91" s="4" t="e">
        <f>#REF!-AVERAGE(EA$31:EA$55)</f>
        <v>#REF!</v>
      </c>
      <c r="EB91" s="4" t="e">
        <f>#REF!-AVERAGE(EB$31:EB$55)</f>
        <v>#REF!</v>
      </c>
      <c r="EC91" s="4" t="e">
        <f>#REF!-AVERAGE(EC$31:EC$55)</f>
        <v>#REF!</v>
      </c>
      <c r="ED91" s="4" t="e">
        <f>#REF!-AVERAGE(ED$31:ED$55)</f>
        <v>#REF!</v>
      </c>
      <c r="EE91" s="4" t="e">
        <f>#REF!-AVERAGE(EE$31:EE$55)</f>
        <v>#REF!</v>
      </c>
      <c r="EF91" s="4" t="e">
        <f>#REF!-AVERAGE(EF$31:EF$55)</f>
        <v>#REF!</v>
      </c>
      <c r="EG91" s="4" t="e">
        <f>#REF!-AVERAGE(EG$31:EG$55)</f>
        <v>#REF!</v>
      </c>
      <c r="EH91" s="4" t="e">
        <f>#REF!-AVERAGE(EH$31:EH$55)</f>
        <v>#REF!</v>
      </c>
      <c r="EI91" s="4" t="e">
        <f>#REF!-AVERAGE(EI$31:EI$55)</f>
        <v>#REF!</v>
      </c>
      <c r="EJ91" s="4" t="e">
        <f>#REF!-AVERAGE(EJ$31:EJ$55)</f>
        <v>#REF!</v>
      </c>
      <c r="EK91" s="4" t="e">
        <f>#REF!-AVERAGE(EK$31:EK$55)</f>
        <v>#REF!</v>
      </c>
      <c r="EL91" s="4" t="e">
        <f>#REF!-AVERAGE(EL$31:EL$55)</f>
        <v>#REF!</v>
      </c>
      <c r="EM91" s="4" t="e">
        <f>#REF!-AVERAGE(EM$31:EM$55)</f>
        <v>#REF!</v>
      </c>
      <c r="EN91" s="4" t="e">
        <f>#REF!-AVERAGE(EN$31:EN$55)</f>
        <v>#REF!</v>
      </c>
      <c r="EO91" s="4" t="e">
        <f>#REF!-AVERAGE(EO$31:EO$55)</f>
        <v>#REF!</v>
      </c>
      <c r="EP91" s="4" t="e">
        <f>#REF!-AVERAGE(EP$31:EP$55)</f>
        <v>#REF!</v>
      </c>
      <c r="EQ91" s="4" t="e">
        <f>#REF!-AVERAGE(EQ$31:EQ$55)</f>
        <v>#REF!</v>
      </c>
      <c r="ER91" s="4" t="e">
        <f>#REF!-AVERAGE(ER$31:ER$55)</f>
        <v>#REF!</v>
      </c>
      <c r="ES91" s="4" t="e">
        <f>#REF!-AVERAGE(ES$31:ES$55)</f>
        <v>#REF!</v>
      </c>
      <c r="ET91" s="4" t="e">
        <f>#REF!-AVERAGE(ET$31:ET$55)</f>
        <v>#REF!</v>
      </c>
      <c r="EU91" s="4" t="e">
        <f>#REF!-AVERAGE(EU$31:EU$55)</f>
        <v>#REF!</v>
      </c>
      <c r="FH91" s="9" t="str">
        <f t="shared" si="133"/>
        <v>NieodrzucamyH0</v>
      </c>
      <c r="FW91" s="9" t="str">
        <f t="shared" si="144"/>
        <v>NieodrzucamyH0</v>
      </c>
      <c r="GE91" s="9" t="str">
        <f t="shared" si="149"/>
        <v>NieodrzucamyH0</v>
      </c>
    </row>
    <row r="92" spans="1:187" hidden="1" x14ac:dyDescent="0.25">
      <c r="A92" s="5">
        <v>19</v>
      </c>
      <c r="B92" s="4" t="e">
        <f>#REF!-AVERAGE(B$31:B$45)</f>
        <v>#REF!</v>
      </c>
      <c r="C92" s="4" t="e">
        <f>#REF!-AVERAGE(C$31:C$55)</f>
        <v>#REF!</v>
      </c>
      <c r="D92" s="4" t="e">
        <f>#REF!-AVERAGE(D$31:D$55)</f>
        <v>#REF!</v>
      </c>
      <c r="E92" s="4" t="e">
        <f>#REF!-AVERAGE(E$31:E$55)</f>
        <v>#REF!</v>
      </c>
      <c r="F92" s="4" t="e">
        <f>#REF!-AVERAGE(F$31:F$55)</f>
        <v>#REF!</v>
      </c>
      <c r="G92" s="4" t="e">
        <f>#REF!-AVERAGE(G$31:G$55)</f>
        <v>#REF!</v>
      </c>
      <c r="H92" s="4" t="e">
        <f>#REF!-AVERAGE(H$31:H$55)</f>
        <v>#REF!</v>
      </c>
      <c r="I92" s="4" t="e">
        <f>#REF!-AVERAGE(I$31:I$55)</f>
        <v>#REF!</v>
      </c>
      <c r="J92" s="4" t="e">
        <f>#REF!-AVERAGE(J$31:J$55)</f>
        <v>#REF!</v>
      </c>
      <c r="K92" s="4" t="e">
        <f>#REF!-AVERAGE(K$31:K$55)</f>
        <v>#REF!</v>
      </c>
      <c r="L92" s="4" t="e">
        <f>#REF!-AVERAGE(L$31:L$55)</f>
        <v>#REF!</v>
      </c>
      <c r="M92" s="4" t="e">
        <f>#REF!-AVERAGE(M$31:M$55)</f>
        <v>#REF!</v>
      </c>
      <c r="N92" s="4" t="e">
        <f>#REF!-AVERAGE(N$31:N$55)</f>
        <v>#REF!</v>
      </c>
      <c r="O92" s="4" t="e">
        <f>#REF!-AVERAGE(O$31:O$55)</f>
        <v>#REF!</v>
      </c>
      <c r="P92" s="4" t="e">
        <f>#REF!-AVERAGE(P$31:P$55)</f>
        <v>#REF!</v>
      </c>
      <c r="Q92" s="4" t="e">
        <f>#REF!-AVERAGE(Q$31:Q$55)</f>
        <v>#REF!</v>
      </c>
      <c r="R92" s="4" t="e">
        <f>#REF!-AVERAGE(R$31:R$55)</f>
        <v>#REF!</v>
      </c>
      <c r="S92" s="4" t="e">
        <f>#REF!-AVERAGE(S$31:S$55)</f>
        <v>#REF!</v>
      </c>
      <c r="T92" s="4" t="e">
        <f>#REF!-AVERAGE(T$31:T$55)</f>
        <v>#REF!</v>
      </c>
      <c r="U92" s="4" t="e">
        <f>#REF!-AVERAGE(U$31:U$55)</f>
        <v>#REF!</v>
      </c>
      <c r="V92" s="4" t="e">
        <f>#REF!-AVERAGE(V$31:V$55)</f>
        <v>#REF!</v>
      </c>
      <c r="W92" s="4" t="e">
        <f>#REF!-AVERAGE(W$31:W$55)</f>
        <v>#REF!</v>
      </c>
      <c r="X92" s="4" t="e">
        <f>#REF!-AVERAGE(X$31:X$55)</f>
        <v>#REF!</v>
      </c>
      <c r="Y92" s="4" t="e">
        <f>#REF!-AVERAGE(Y$31:Y$55)</f>
        <v>#REF!</v>
      </c>
      <c r="Z92" s="4" t="e">
        <f>#REF!-AVERAGE(Z$31:Z$55)</f>
        <v>#REF!</v>
      </c>
      <c r="AA92" s="4" t="e">
        <f>#REF!-AVERAGE(AA$31:AA$55)</f>
        <v>#REF!</v>
      </c>
      <c r="AB92" s="4" t="e">
        <f>#REF!-AVERAGE(AB$31:AB$55)</f>
        <v>#REF!</v>
      </c>
      <c r="AC92" s="4" t="e">
        <f>#REF!-AVERAGE(AC$31:AC$55)</f>
        <v>#REF!</v>
      </c>
      <c r="AD92" s="4" t="e">
        <f>#REF!-AVERAGE(AD$31:AD$55)</f>
        <v>#REF!</v>
      </c>
      <c r="AE92" s="4" t="e">
        <f>#REF!-AVERAGE(AE$31:AE$55)</f>
        <v>#REF!</v>
      </c>
      <c r="AF92" s="4" t="e">
        <f>#REF!-AVERAGE(AF$31:AF$55)</f>
        <v>#REF!</v>
      </c>
      <c r="AG92" s="4" t="e">
        <f>#REF!-AVERAGE(AG$31:AG$55)</f>
        <v>#REF!</v>
      </c>
      <c r="AH92" s="4" t="e">
        <f>#REF!-AVERAGE(AH$31:AH$55)</f>
        <v>#REF!</v>
      </c>
      <c r="AI92" s="4" t="e">
        <f>#REF!-AVERAGE(AI$31:AI$55)</f>
        <v>#REF!</v>
      </c>
      <c r="AJ92" s="4" t="e">
        <f>#REF!-AVERAGE(AJ$31:AJ$55)</f>
        <v>#REF!</v>
      </c>
      <c r="AK92" s="4" t="e">
        <f>#REF!-AVERAGE(AK$31:AK$55)</f>
        <v>#REF!</v>
      </c>
      <c r="AL92" s="4" t="e">
        <f>#REF!-AVERAGE(AL$31:AL$55)</f>
        <v>#REF!</v>
      </c>
      <c r="AM92" s="4" t="e">
        <f>#REF!-AVERAGE(AM$31:AM$55)</f>
        <v>#REF!</v>
      </c>
      <c r="AN92" s="4" t="e">
        <f>#REF!-AVERAGE(AN$31:AN$55)</f>
        <v>#REF!</v>
      </c>
      <c r="AO92" s="4" t="e">
        <f>#REF!-AVERAGE(AO$31:AO$55)</f>
        <v>#REF!</v>
      </c>
      <c r="AP92" s="4" t="e">
        <f>#REF!-AVERAGE(AP$31:AP$55)</f>
        <v>#REF!</v>
      </c>
      <c r="AQ92" s="4" t="e">
        <f>#REF!-AVERAGE(AQ$31:AQ$55)</f>
        <v>#REF!</v>
      </c>
      <c r="AR92" s="4" t="e">
        <f>#REF!-AVERAGE(AR$31:AR$55)</f>
        <v>#REF!</v>
      </c>
      <c r="AS92" s="4" t="e">
        <f>#REF!-AVERAGE(AS$31:AS$55)</f>
        <v>#REF!</v>
      </c>
      <c r="AT92" s="4" t="e">
        <f>#REF!-AVERAGE(AT$31:AT$55)</f>
        <v>#REF!</v>
      </c>
      <c r="AU92" s="4" t="e">
        <f>#REF!-AVERAGE(AU$31:AU$55)</f>
        <v>#REF!</v>
      </c>
      <c r="AV92" s="4" t="e">
        <f>#REF!-AVERAGE(AV$31:AV$55)</f>
        <v>#REF!</v>
      </c>
      <c r="AW92" s="4" t="e">
        <f>#REF!-AVERAGE(AW$31:AW$55)</f>
        <v>#REF!</v>
      </c>
      <c r="AX92" s="4" t="e">
        <f>#REF!-AVERAGE(AX$31:AX$55)</f>
        <v>#REF!</v>
      </c>
      <c r="AY92" s="4" t="e">
        <f>#REF!-AVERAGE(AY$31:AY$55)</f>
        <v>#REF!</v>
      </c>
      <c r="AZ92" s="4" t="e">
        <f>#REF!-AVERAGE(AZ$31:AZ$55)</f>
        <v>#REF!</v>
      </c>
      <c r="BA92" s="4" t="e">
        <f>#REF!-AVERAGE(BA$31:BA$55)</f>
        <v>#REF!</v>
      </c>
      <c r="BB92" s="4" t="e">
        <f>#REF!-AVERAGE(BB$31:BB$55)</f>
        <v>#REF!</v>
      </c>
      <c r="BC92" s="4" t="e">
        <f>#REF!-AVERAGE(BC$31:BC$55)</f>
        <v>#REF!</v>
      </c>
      <c r="BD92" s="4" t="e">
        <f>#REF!-AVERAGE(BD$31:BD$55)</f>
        <v>#REF!</v>
      </c>
      <c r="BE92" s="4" t="e">
        <f>#REF!-AVERAGE(BE$31:BE$55)</f>
        <v>#REF!</v>
      </c>
      <c r="BF92" s="4" t="e">
        <f>#REF!-AVERAGE(BF$31:BF$55)</f>
        <v>#REF!</v>
      </c>
      <c r="BG92" s="4" t="e">
        <f>#REF!-AVERAGE(BG$31:BG$55)</f>
        <v>#REF!</v>
      </c>
      <c r="BH92" s="4" t="e">
        <f>#REF!-AVERAGE(BH$31:BH$55)</f>
        <v>#REF!</v>
      </c>
      <c r="BI92" s="4" t="e">
        <f>#REF!-AVERAGE(BI$31:BI$55)</f>
        <v>#REF!</v>
      </c>
      <c r="BJ92" s="4" t="e">
        <f>#REF!-AVERAGE(BJ$31:BJ$55)</f>
        <v>#REF!</v>
      </c>
      <c r="BK92" s="4" t="e">
        <f>#REF!-AVERAGE(BK$31:BK$55)</f>
        <v>#REF!</v>
      </c>
      <c r="BL92" s="4" t="e">
        <f>#REF!-AVERAGE(BL$31:BL$55)</f>
        <v>#REF!</v>
      </c>
      <c r="BM92" s="4" t="e">
        <f>#REF!-AVERAGE(BM$31:BM$55)</f>
        <v>#REF!</v>
      </c>
      <c r="BN92" s="4" t="e">
        <f>#REF!-AVERAGE(BN$31:BN$55)</f>
        <v>#REF!</v>
      </c>
      <c r="BO92" s="4" t="e">
        <f>#REF!-AVERAGE(BO$31:BO$55)</f>
        <v>#REF!</v>
      </c>
      <c r="BP92" s="4" t="e">
        <f>#REF!-AVERAGE(BP$31:BP$55)</f>
        <v>#REF!</v>
      </c>
      <c r="BQ92" s="4" t="e">
        <f>#REF!-AVERAGE(BQ$31:BQ$55)</f>
        <v>#REF!</v>
      </c>
      <c r="BR92" s="4" t="e">
        <f>#REF!-AVERAGE(BR$31:BR$55)</f>
        <v>#REF!</v>
      </c>
      <c r="BS92" s="4" t="e">
        <f>#REF!-AVERAGE(BS$31:BS$55)</f>
        <v>#REF!</v>
      </c>
      <c r="BT92" s="4" t="e">
        <f>#REF!-AVERAGE(BT$31:BT$55)</f>
        <v>#REF!</v>
      </c>
      <c r="BU92" s="4" t="e">
        <f>#REF!-AVERAGE(BU$31:BU$55)</f>
        <v>#REF!</v>
      </c>
      <c r="BV92" s="4" t="e">
        <f>#REF!-AVERAGE(BV$31:BV$55)</f>
        <v>#REF!</v>
      </c>
      <c r="BW92" s="4" t="e">
        <f>#REF!-AVERAGE(BW$31:BW$55)</f>
        <v>#REF!</v>
      </c>
      <c r="BX92" s="4" t="e">
        <f>#REF!-AVERAGE(BX$31:BX$55)</f>
        <v>#REF!</v>
      </c>
      <c r="BY92" s="4" t="e">
        <f>#REF!-AVERAGE(BY$31:BY$55)</f>
        <v>#REF!</v>
      </c>
      <c r="BZ92" s="4" t="e">
        <f>#REF!-AVERAGE(BZ$31:BZ$55)</f>
        <v>#REF!</v>
      </c>
      <c r="CA92" s="4" t="e">
        <f>#REF!-AVERAGE(CA$31:CA$55)</f>
        <v>#REF!</v>
      </c>
      <c r="CB92" s="4" t="e">
        <f>#REF!-AVERAGE(CB$31:CB$55)</f>
        <v>#REF!</v>
      </c>
      <c r="CC92" s="4" t="e">
        <f>#REF!-AVERAGE(CC$31:CC$55)</f>
        <v>#REF!</v>
      </c>
      <c r="CD92" s="4" t="e">
        <f>#REF!-AVERAGE(CD$31:CD$55)</f>
        <v>#REF!</v>
      </c>
      <c r="CE92" s="4" t="e">
        <f>#REF!-AVERAGE(CE$31:CE$55)</f>
        <v>#REF!</v>
      </c>
      <c r="CF92" s="4" t="e">
        <f>#REF!-AVERAGE(CF$31:CF$55)</f>
        <v>#REF!</v>
      </c>
      <c r="CG92" s="4" t="e">
        <f>#REF!-AVERAGE(CG$31:CG$55)</f>
        <v>#REF!</v>
      </c>
      <c r="CH92" s="4" t="e">
        <f>#REF!-AVERAGE(CH$31:CH$55)</f>
        <v>#REF!</v>
      </c>
      <c r="CI92" s="4" t="e">
        <f>#REF!-AVERAGE(CI$31:CI$55)</f>
        <v>#REF!</v>
      </c>
      <c r="CJ92" s="4" t="e">
        <f>#REF!-AVERAGE(CJ$31:CJ$55)</f>
        <v>#REF!</v>
      </c>
      <c r="CK92" s="4" t="e">
        <f>#REF!-AVERAGE(CK$31:CK$55)</f>
        <v>#REF!</v>
      </c>
      <c r="CL92" s="4" t="e">
        <f>#REF!-AVERAGE(CL$31:CL$55)</f>
        <v>#REF!</v>
      </c>
      <c r="CM92" s="4" t="e">
        <f>#REF!-AVERAGE(CM$31:CM$55)</f>
        <v>#REF!</v>
      </c>
      <c r="CN92" s="4" t="e">
        <f>#REF!-AVERAGE(CN$31:CN$55)</f>
        <v>#REF!</v>
      </c>
      <c r="CO92" s="4" t="e">
        <f>#REF!-AVERAGE(CO$31:CO$55)</f>
        <v>#REF!</v>
      </c>
      <c r="CP92" s="4" t="e">
        <f>#REF!-AVERAGE(CP$31:CP$55)</f>
        <v>#REF!</v>
      </c>
      <c r="CQ92" s="4" t="e">
        <f>#REF!-AVERAGE(CQ$31:CQ$55)</f>
        <v>#REF!</v>
      </c>
      <c r="CR92" s="4" t="e">
        <f>#REF!-AVERAGE(CR$31:CR$55)</f>
        <v>#REF!</v>
      </c>
      <c r="CS92" s="4" t="e">
        <f>#REF!-AVERAGE(CS$31:CS$55)</f>
        <v>#REF!</v>
      </c>
      <c r="CT92" s="4" t="e">
        <f>#REF!-AVERAGE(CT$31:CT$55)</f>
        <v>#REF!</v>
      </c>
      <c r="CU92" s="4" t="e">
        <f>#REF!-AVERAGE(CU$31:CU$55)</f>
        <v>#REF!</v>
      </c>
      <c r="CV92" s="4" t="e">
        <f>#REF!-AVERAGE(CV$31:CV$55)</f>
        <v>#REF!</v>
      </c>
      <c r="CW92" s="4" t="e">
        <f>#REF!-AVERAGE(CW$31:CW$55)</f>
        <v>#REF!</v>
      </c>
      <c r="CX92" s="4" t="e">
        <f>#REF!-AVERAGE(CX$31:CX$55)</f>
        <v>#REF!</v>
      </c>
      <c r="CY92" s="4" t="e">
        <f>#REF!-AVERAGE(CY$31:CY$55)</f>
        <v>#REF!</v>
      </c>
      <c r="CZ92" s="4" t="e">
        <f>#REF!-AVERAGE(CZ$31:CZ$55)</f>
        <v>#REF!</v>
      </c>
      <c r="DA92" s="4" t="e">
        <f>#REF!-AVERAGE(DA$31:DA$55)</f>
        <v>#REF!</v>
      </c>
      <c r="DB92" s="4" t="e">
        <f>#REF!-AVERAGE(DB$31:DB$55)</f>
        <v>#REF!</v>
      </c>
      <c r="DC92" s="4" t="e">
        <f>#REF!-AVERAGE(DC$31:DC$55)</f>
        <v>#REF!</v>
      </c>
      <c r="DD92" s="4" t="e">
        <f>#REF!-AVERAGE(DD$31:DD$55)</f>
        <v>#REF!</v>
      </c>
      <c r="DE92" s="4" t="e">
        <f>#REF!-AVERAGE(DE$31:DE$55)</f>
        <v>#REF!</v>
      </c>
      <c r="DF92" s="4" t="e">
        <f>#REF!-AVERAGE(DF$31:DF$55)</f>
        <v>#REF!</v>
      </c>
      <c r="DG92" s="4" t="e">
        <f>#REF!-AVERAGE(DG$31:DG$55)</f>
        <v>#REF!</v>
      </c>
      <c r="DH92" s="4" t="e">
        <f>#REF!-AVERAGE(DH$31:DH$55)</f>
        <v>#REF!</v>
      </c>
      <c r="DI92" s="4" t="e">
        <f>#REF!-AVERAGE(DI$31:DI$55)</f>
        <v>#REF!</v>
      </c>
      <c r="DJ92" s="4" t="e">
        <f>#REF!-AVERAGE(DJ$31:DJ$55)</f>
        <v>#REF!</v>
      </c>
      <c r="DK92" s="4" t="e">
        <f>#REF!-AVERAGE(DK$31:DK$55)</f>
        <v>#REF!</v>
      </c>
      <c r="DL92" s="4" t="e">
        <f>#REF!-AVERAGE(DL$31:DL$55)</f>
        <v>#REF!</v>
      </c>
      <c r="DM92" s="4" t="e">
        <f>#REF!-AVERAGE(DM$31:DM$55)</f>
        <v>#REF!</v>
      </c>
      <c r="DN92" s="4" t="e">
        <f>#REF!-AVERAGE(DN$31:DN$55)</f>
        <v>#REF!</v>
      </c>
      <c r="DO92" s="4" t="e">
        <f>#REF!-AVERAGE(DO$31:DO$55)</f>
        <v>#REF!</v>
      </c>
      <c r="DP92" s="4" t="e">
        <f>#REF!-AVERAGE(DP$31:DP$55)</f>
        <v>#REF!</v>
      </c>
      <c r="DQ92" s="4" t="e">
        <f>#REF!-AVERAGE(DQ$31:DQ$55)</f>
        <v>#REF!</v>
      </c>
      <c r="DR92" s="4" t="e">
        <f>#REF!-AVERAGE(DR$31:DR$55)</f>
        <v>#REF!</v>
      </c>
      <c r="DS92" s="4" t="e">
        <f>#REF!-AVERAGE(DS$31:DS$55)</f>
        <v>#REF!</v>
      </c>
      <c r="DT92" s="4" t="e">
        <f>#REF!-AVERAGE(DT$31:DT$55)</f>
        <v>#REF!</v>
      </c>
      <c r="DU92" s="4" t="e">
        <f>#REF!-AVERAGE(DU$31:DU$55)</f>
        <v>#REF!</v>
      </c>
      <c r="DV92" s="4" t="e">
        <f>#REF!-AVERAGE(DV$31:DV$55)</f>
        <v>#REF!</v>
      </c>
      <c r="DW92" s="4" t="e">
        <f>#REF!-AVERAGE(DW$31:DW$55)</f>
        <v>#REF!</v>
      </c>
      <c r="DX92" s="4" t="e">
        <f>#REF!-AVERAGE(DX$31:DX$55)</f>
        <v>#REF!</v>
      </c>
      <c r="DY92" s="4" t="e">
        <f>#REF!-AVERAGE(DY$31:DY$55)</f>
        <v>#REF!</v>
      </c>
      <c r="DZ92" s="4" t="e">
        <f>#REF!-AVERAGE(DZ$31:DZ$55)</f>
        <v>#REF!</v>
      </c>
      <c r="EA92" s="4" t="e">
        <f>#REF!-AVERAGE(EA$31:EA$55)</f>
        <v>#REF!</v>
      </c>
      <c r="EB92" s="4" t="e">
        <f>#REF!-AVERAGE(EB$31:EB$55)</f>
        <v>#REF!</v>
      </c>
      <c r="EC92" s="4" t="e">
        <f>#REF!-AVERAGE(EC$31:EC$55)</f>
        <v>#REF!</v>
      </c>
      <c r="ED92" s="4" t="e">
        <f>#REF!-AVERAGE(ED$31:ED$55)</f>
        <v>#REF!</v>
      </c>
      <c r="EE92" s="4" t="e">
        <f>#REF!-AVERAGE(EE$31:EE$55)</f>
        <v>#REF!</v>
      </c>
      <c r="EF92" s="4" t="e">
        <f>#REF!-AVERAGE(EF$31:EF$55)</f>
        <v>#REF!</v>
      </c>
      <c r="EG92" s="4" t="e">
        <f>#REF!-AVERAGE(EG$31:EG$55)</f>
        <v>#REF!</v>
      </c>
      <c r="EH92" s="4" t="e">
        <f>#REF!-AVERAGE(EH$31:EH$55)</f>
        <v>#REF!</v>
      </c>
      <c r="EI92" s="4" t="e">
        <f>#REF!-AVERAGE(EI$31:EI$55)</f>
        <v>#REF!</v>
      </c>
      <c r="EJ92" s="4" t="e">
        <f>#REF!-AVERAGE(EJ$31:EJ$55)</f>
        <v>#REF!</v>
      </c>
      <c r="EK92" s="4" t="e">
        <f>#REF!-AVERAGE(EK$31:EK$55)</f>
        <v>#REF!</v>
      </c>
      <c r="EL92" s="4" t="e">
        <f>#REF!-AVERAGE(EL$31:EL$55)</f>
        <v>#REF!</v>
      </c>
      <c r="EM92" s="4" t="e">
        <f>#REF!-AVERAGE(EM$31:EM$55)</f>
        <v>#REF!</v>
      </c>
      <c r="EN92" s="4" t="e">
        <f>#REF!-AVERAGE(EN$31:EN$55)</f>
        <v>#REF!</v>
      </c>
      <c r="EO92" s="4" t="e">
        <f>#REF!-AVERAGE(EO$31:EO$55)</f>
        <v>#REF!</v>
      </c>
      <c r="EP92" s="4" t="e">
        <f>#REF!-AVERAGE(EP$31:EP$55)</f>
        <v>#REF!</v>
      </c>
      <c r="EQ92" s="4" t="e">
        <f>#REF!-AVERAGE(EQ$31:EQ$55)</f>
        <v>#REF!</v>
      </c>
      <c r="ER92" s="4" t="e">
        <f>#REF!-AVERAGE(ER$31:ER$55)</f>
        <v>#REF!</v>
      </c>
      <c r="ES92" s="4" t="e">
        <f>#REF!-AVERAGE(ES$31:ES$55)</f>
        <v>#REF!</v>
      </c>
      <c r="ET92" s="4" t="e">
        <f>#REF!-AVERAGE(ET$31:ET$55)</f>
        <v>#REF!</v>
      </c>
      <c r="EU92" s="4" t="e">
        <f>#REF!-AVERAGE(EU$31:EU$55)</f>
        <v>#REF!</v>
      </c>
      <c r="FH92" s="9" t="str">
        <f t="shared" si="133"/>
        <v>NieodrzucamyH0</v>
      </c>
      <c r="FW92" s="9" t="str">
        <f t="shared" si="144"/>
        <v>NieodrzucamyH0</v>
      </c>
      <c r="GE92" s="9" t="str">
        <f t="shared" si="149"/>
        <v>NieodrzucamyH0</v>
      </c>
    </row>
    <row r="93" spans="1:187" hidden="1" x14ac:dyDescent="0.25">
      <c r="A93" s="5">
        <v>20</v>
      </c>
      <c r="B93" s="4" t="e">
        <f>#REF!-AVERAGE(B$31:B$45)</f>
        <v>#REF!</v>
      </c>
      <c r="C93" s="4" t="e">
        <f>#REF!-AVERAGE(C$31:C$55)</f>
        <v>#REF!</v>
      </c>
      <c r="D93" s="4" t="e">
        <f>#REF!-AVERAGE(D$31:D$55)</f>
        <v>#REF!</v>
      </c>
      <c r="E93" s="4" t="e">
        <f>#REF!-AVERAGE(E$31:E$55)</f>
        <v>#REF!</v>
      </c>
      <c r="F93" s="4" t="e">
        <f>#REF!-AVERAGE(F$31:F$55)</f>
        <v>#REF!</v>
      </c>
      <c r="G93" s="4" t="e">
        <f>#REF!-AVERAGE(G$31:G$55)</f>
        <v>#REF!</v>
      </c>
      <c r="H93" s="4" t="e">
        <f>#REF!-AVERAGE(H$31:H$55)</f>
        <v>#REF!</v>
      </c>
      <c r="I93" s="4" t="e">
        <f>#REF!-AVERAGE(I$31:I$55)</f>
        <v>#REF!</v>
      </c>
      <c r="J93" s="4" t="e">
        <f>#REF!-AVERAGE(J$31:J$55)</f>
        <v>#REF!</v>
      </c>
      <c r="K93" s="4" t="e">
        <f>#REF!-AVERAGE(K$31:K$55)</f>
        <v>#REF!</v>
      </c>
      <c r="L93" s="4" t="e">
        <f>#REF!-AVERAGE(L$31:L$55)</f>
        <v>#REF!</v>
      </c>
      <c r="M93" s="4" t="e">
        <f>#REF!-AVERAGE(M$31:M$55)</f>
        <v>#REF!</v>
      </c>
      <c r="N93" s="4" t="e">
        <f>#REF!-AVERAGE(N$31:N$55)</f>
        <v>#REF!</v>
      </c>
      <c r="O93" s="4" t="e">
        <f>#REF!-AVERAGE(O$31:O$55)</f>
        <v>#REF!</v>
      </c>
      <c r="P93" s="4" t="e">
        <f>#REF!-AVERAGE(P$31:P$55)</f>
        <v>#REF!</v>
      </c>
      <c r="Q93" s="4" t="e">
        <f>#REF!-AVERAGE(Q$31:Q$55)</f>
        <v>#REF!</v>
      </c>
      <c r="R93" s="4" t="e">
        <f>#REF!-AVERAGE(R$31:R$55)</f>
        <v>#REF!</v>
      </c>
      <c r="S93" s="4" t="e">
        <f>#REF!-AVERAGE(S$31:S$55)</f>
        <v>#REF!</v>
      </c>
      <c r="T93" s="4" t="e">
        <f>#REF!-AVERAGE(T$31:T$55)</f>
        <v>#REF!</v>
      </c>
      <c r="U93" s="4" t="e">
        <f>#REF!-AVERAGE(U$31:U$55)</f>
        <v>#REF!</v>
      </c>
      <c r="V93" s="4" t="e">
        <f>#REF!-AVERAGE(V$31:V$55)</f>
        <v>#REF!</v>
      </c>
      <c r="W93" s="4" t="e">
        <f>#REF!-AVERAGE(W$31:W$55)</f>
        <v>#REF!</v>
      </c>
      <c r="X93" s="4" t="e">
        <f>#REF!-AVERAGE(X$31:X$55)</f>
        <v>#REF!</v>
      </c>
      <c r="Y93" s="4" t="e">
        <f>#REF!-AVERAGE(Y$31:Y$55)</f>
        <v>#REF!</v>
      </c>
      <c r="Z93" s="4" t="e">
        <f>#REF!-AVERAGE(Z$31:Z$55)</f>
        <v>#REF!</v>
      </c>
      <c r="AA93" s="4" t="e">
        <f>#REF!-AVERAGE(AA$31:AA$55)</f>
        <v>#REF!</v>
      </c>
      <c r="AB93" s="4" t="e">
        <f>#REF!-AVERAGE(AB$31:AB$55)</f>
        <v>#REF!</v>
      </c>
      <c r="AC93" s="4" t="e">
        <f>#REF!-AVERAGE(AC$31:AC$55)</f>
        <v>#REF!</v>
      </c>
      <c r="AD93" s="4" t="e">
        <f>#REF!-AVERAGE(AD$31:AD$55)</f>
        <v>#REF!</v>
      </c>
      <c r="AE93" s="4" t="e">
        <f>#REF!-AVERAGE(AE$31:AE$55)</f>
        <v>#REF!</v>
      </c>
      <c r="AF93" s="4" t="e">
        <f>#REF!-AVERAGE(AF$31:AF$55)</f>
        <v>#REF!</v>
      </c>
      <c r="AG93" s="4" t="e">
        <f>#REF!-AVERAGE(AG$31:AG$55)</f>
        <v>#REF!</v>
      </c>
      <c r="AH93" s="4" t="e">
        <f>#REF!-AVERAGE(AH$31:AH$55)</f>
        <v>#REF!</v>
      </c>
      <c r="AI93" s="4" t="e">
        <f>#REF!-AVERAGE(AI$31:AI$55)</f>
        <v>#REF!</v>
      </c>
      <c r="AJ93" s="4" t="e">
        <f>#REF!-AVERAGE(AJ$31:AJ$55)</f>
        <v>#REF!</v>
      </c>
      <c r="AK93" s="4" t="e">
        <f>#REF!-AVERAGE(AK$31:AK$55)</f>
        <v>#REF!</v>
      </c>
      <c r="AL93" s="4" t="e">
        <f>#REF!-AVERAGE(AL$31:AL$55)</f>
        <v>#REF!</v>
      </c>
      <c r="AM93" s="4" t="e">
        <f>#REF!-AVERAGE(AM$31:AM$55)</f>
        <v>#REF!</v>
      </c>
      <c r="AN93" s="4" t="e">
        <f>#REF!-AVERAGE(AN$31:AN$55)</f>
        <v>#REF!</v>
      </c>
      <c r="AO93" s="4" t="e">
        <f>#REF!-AVERAGE(AO$31:AO$55)</f>
        <v>#REF!</v>
      </c>
      <c r="AP93" s="4" t="e">
        <f>#REF!-AVERAGE(AP$31:AP$55)</f>
        <v>#REF!</v>
      </c>
      <c r="AQ93" s="4" t="e">
        <f>#REF!-AVERAGE(AQ$31:AQ$55)</f>
        <v>#REF!</v>
      </c>
      <c r="AR93" s="4" t="e">
        <f>#REF!-AVERAGE(AR$31:AR$55)</f>
        <v>#REF!</v>
      </c>
      <c r="AS93" s="4" t="e">
        <f>#REF!-AVERAGE(AS$31:AS$55)</f>
        <v>#REF!</v>
      </c>
      <c r="AT93" s="4" t="e">
        <f>#REF!-AVERAGE(AT$31:AT$55)</f>
        <v>#REF!</v>
      </c>
      <c r="AU93" s="4" t="e">
        <f>#REF!-AVERAGE(AU$31:AU$55)</f>
        <v>#REF!</v>
      </c>
      <c r="AV93" s="4" t="e">
        <f>#REF!-AVERAGE(AV$31:AV$55)</f>
        <v>#REF!</v>
      </c>
      <c r="AW93" s="4" t="e">
        <f>#REF!-AVERAGE(AW$31:AW$55)</f>
        <v>#REF!</v>
      </c>
      <c r="AX93" s="4" t="e">
        <f>#REF!-AVERAGE(AX$31:AX$55)</f>
        <v>#REF!</v>
      </c>
      <c r="AY93" s="4" t="e">
        <f>#REF!-AVERAGE(AY$31:AY$55)</f>
        <v>#REF!</v>
      </c>
      <c r="AZ93" s="4" t="e">
        <f>#REF!-AVERAGE(AZ$31:AZ$55)</f>
        <v>#REF!</v>
      </c>
      <c r="BA93" s="4" t="e">
        <f>#REF!-AVERAGE(BA$31:BA$55)</f>
        <v>#REF!</v>
      </c>
      <c r="BB93" s="4" t="e">
        <f>#REF!-AVERAGE(BB$31:BB$55)</f>
        <v>#REF!</v>
      </c>
      <c r="BC93" s="4" t="e">
        <f>#REF!-AVERAGE(BC$31:BC$55)</f>
        <v>#REF!</v>
      </c>
      <c r="BD93" s="4" t="e">
        <f>#REF!-AVERAGE(BD$31:BD$55)</f>
        <v>#REF!</v>
      </c>
      <c r="BE93" s="4" t="e">
        <f>#REF!-AVERAGE(BE$31:BE$55)</f>
        <v>#REF!</v>
      </c>
      <c r="BF93" s="4" t="e">
        <f>#REF!-AVERAGE(BF$31:BF$55)</f>
        <v>#REF!</v>
      </c>
      <c r="BG93" s="4" t="e">
        <f>#REF!-AVERAGE(BG$31:BG$55)</f>
        <v>#REF!</v>
      </c>
      <c r="BH93" s="4" t="e">
        <f>#REF!-AVERAGE(BH$31:BH$55)</f>
        <v>#REF!</v>
      </c>
      <c r="BI93" s="4" t="e">
        <f>#REF!-AVERAGE(BI$31:BI$55)</f>
        <v>#REF!</v>
      </c>
      <c r="BJ93" s="4" t="e">
        <f>#REF!-AVERAGE(BJ$31:BJ$55)</f>
        <v>#REF!</v>
      </c>
      <c r="BK93" s="4" t="e">
        <f>#REF!-AVERAGE(BK$31:BK$55)</f>
        <v>#REF!</v>
      </c>
      <c r="BL93" s="4" t="e">
        <f>#REF!-AVERAGE(BL$31:BL$55)</f>
        <v>#REF!</v>
      </c>
      <c r="BM93" s="4" t="e">
        <f>#REF!-AVERAGE(BM$31:BM$55)</f>
        <v>#REF!</v>
      </c>
      <c r="BN93" s="4" t="e">
        <f>#REF!-AVERAGE(BN$31:BN$55)</f>
        <v>#REF!</v>
      </c>
      <c r="BO93" s="4" t="e">
        <f>#REF!-AVERAGE(BO$31:BO$55)</f>
        <v>#REF!</v>
      </c>
      <c r="BP93" s="4" t="e">
        <f>#REF!-AVERAGE(BP$31:BP$55)</f>
        <v>#REF!</v>
      </c>
      <c r="BQ93" s="4" t="e">
        <f>#REF!-AVERAGE(BQ$31:BQ$55)</f>
        <v>#REF!</v>
      </c>
      <c r="BR93" s="4" t="e">
        <f>#REF!-AVERAGE(BR$31:BR$55)</f>
        <v>#REF!</v>
      </c>
      <c r="BS93" s="4" t="e">
        <f>#REF!-AVERAGE(BS$31:BS$55)</f>
        <v>#REF!</v>
      </c>
      <c r="BT93" s="4" t="e">
        <f>#REF!-AVERAGE(BT$31:BT$55)</f>
        <v>#REF!</v>
      </c>
      <c r="BU93" s="4" t="e">
        <f>#REF!-AVERAGE(BU$31:BU$55)</f>
        <v>#REF!</v>
      </c>
      <c r="BV93" s="4" t="e">
        <f>#REF!-AVERAGE(BV$31:BV$55)</f>
        <v>#REF!</v>
      </c>
      <c r="BW93" s="4" t="e">
        <f>#REF!-AVERAGE(BW$31:BW$55)</f>
        <v>#REF!</v>
      </c>
      <c r="BX93" s="4" t="e">
        <f>#REF!-AVERAGE(BX$31:BX$55)</f>
        <v>#REF!</v>
      </c>
      <c r="BY93" s="4" t="e">
        <f>#REF!-AVERAGE(BY$31:BY$55)</f>
        <v>#REF!</v>
      </c>
      <c r="BZ93" s="4" t="e">
        <f>#REF!-AVERAGE(BZ$31:BZ$55)</f>
        <v>#REF!</v>
      </c>
      <c r="CA93" s="4" t="e">
        <f>#REF!-AVERAGE(CA$31:CA$55)</f>
        <v>#REF!</v>
      </c>
      <c r="CB93" s="4" t="e">
        <f>#REF!-AVERAGE(CB$31:CB$55)</f>
        <v>#REF!</v>
      </c>
      <c r="CC93" s="4" t="e">
        <f>#REF!-AVERAGE(CC$31:CC$55)</f>
        <v>#REF!</v>
      </c>
      <c r="CD93" s="4" t="e">
        <f>#REF!-AVERAGE(CD$31:CD$55)</f>
        <v>#REF!</v>
      </c>
      <c r="CE93" s="4" t="e">
        <f>#REF!-AVERAGE(CE$31:CE$55)</f>
        <v>#REF!</v>
      </c>
      <c r="CF93" s="4" t="e">
        <f>#REF!-AVERAGE(CF$31:CF$55)</f>
        <v>#REF!</v>
      </c>
      <c r="CG93" s="4" t="e">
        <f>#REF!-AVERAGE(CG$31:CG$55)</f>
        <v>#REF!</v>
      </c>
      <c r="CH93" s="4" t="e">
        <f>#REF!-AVERAGE(CH$31:CH$55)</f>
        <v>#REF!</v>
      </c>
      <c r="CI93" s="4" t="e">
        <f>#REF!-AVERAGE(CI$31:CI$55)</f>
        <v>#REF!</v>
      </c>
      <c r="CJ93" s="4" t="e">
        <f>#REF!-AVERAGE(CJ$31:CJ$55)</f>
        <v>#REF!</v>
      </c>
      <c r="CK93" s="4" t="e">
        <f>#REF!-AVERAGE(CK$31:CK$55)</f>
        <v>#REF!</v>
      </c>
      <c r="CL93" s="4" t="e">
        <f>#REF!-AVERAGE(CL$31:CL$55)</f>
        <v>#REF!</v>
      </c>
      <c r="CM93" s="4" t="e">
        <f>#REF!-AVERAGE(CM$31:CM$55)</f>
        <v>#REF!</v>
      </c>
      <c r="CN93" s="4" t="e">
        <f>#REF!-AVERAGE(CN$31:CN$55)</f>
        <v>#REF!</v>
      </c>
      <c r="CO93" s="4" t="e">
        <f>#REF!-AVERAGE(CO$31:CO$55)</f>
        <v>#REF!</v>
      </c>
      <c r="CP93" s="4" t="e">
        <f>#REF!-AVERAGE(CP$31:CP$55)</f>
        <v>#REF!</v>
      </c>
      <c r="CQ93" s="4" t="e">
        <f>#REF!-AVERAGE(CQ$31:CQ$55)</f>
        <v>#REF!</v>
      </c>
      <c r="CR93" s="4" t="e">
        <f>#REF!-AVERAGE(CR$31:CR$55)</f>
        <v>#REF!</v>
      </c>
      <c r="CS93" s="4" t="e">
        <f>#REF!-AVERAGE(CS$31:CS$55)</f>
        <v>#REF!</v>
      </c>
      <c r="CT93" s="4" t="e">
        <f>#REF!-AVERAGE(CT$31:CT$55)</f>
        <v>#REF!</v>
      </c>
      <c r="CU93" s="4" t="e">
        <f>#REF!-AVERAGE(CU$31:CU$55)</f>
        <v>#REF!</v>
      </c>
      <c r="CV93" s="4" t="e">
        <f>#REF!-AVERAGE(CV$31:CV$55)</f>
        <v>#REF!</v>
      </c>
      <c r="CW93" s="4" t="e">
        <f>#REF!-AVERAGE(CW$31:CW$55)</f>
        <v>#REF!</v>
      </c>
      <c r="CX93" s="4" t="e">
        <f>#REF!-AVERAGE(CX$31:CX$55)</f>
        <v>#REF!</v>
      </c>
      <c r="CY93" s="4" t="e">
        <f>#REF!-AVERAGE(CY$31:CY$55)</f>
        <v>#REF!</v>
      </c>
      <c r="CZ93" s="4" t="e">
        <f>#REF!-AVERAGE(CZ$31:CZ$55)</f>
        <v>#REF!</v>
      </c>
      <c r="DA93" s="4" t="e">
        <f>#REF!-AVERAGE(DA$31:DA$55)</f>
        <v>#REF!</v>
      </c>
      <c r="DB93" s="4" t="e">
        <f>#REF!-AVERAGE(DB$31:DB$55)</f>
        <v>#REF!</v>
      </c>
      <c r="DC93" s="4" t="e">
        <f>#REF!-AVERAGE(DC$31:DC$55)</f>
        <v>#REF!</v>
      </c>
      <c r="DD93" s="4" t="e">
        <f>#REF!-AVERAGE(DD$31:DD$55)</f>
        <v>#REF!</v>
      </c>
      <c r="DE93" s="4" t="e">
        <f>#REF!-AVERAGE(DE$31:DE$55)</f>
        <v>#REF!</v>
      </c>
      <c r="DF93" s="4" t="e">
        <f>#REF!-AVERAGE(DF$31:DF$55)</f>
        <v>#REF!</v>
      </c>
      <c r="DG93" s="4" t="e">
        <f>#REF!-AVERAGE(DG$31:DG$55)</f>
        <v>#REF!</v>
      </c>
      <c r="DH93" s="4" t="e">
        <f>#REF!-AVERAGE(DH$31:DH$55)</f>
        <v>#REF!</v>
      </c>
      <c r="DI93" s="4" t="e">
        <f>#REF!-AVERAGE(DI$31:DI$55)</f>
        <v>#REF!</v>
      </c>
      <c r="DJ93" s="4" t="e">
        <f>#REF!-AVERAGE(DJ$31:DJ$55)</f>
        <v>#REF!</v>
      </c>
      <c r="DK93" s="4" t="e">
        <f>#REF!-AVERAGE(DK$31:DK$55)</f>
        <v>#REF!</v>
      </c>
      <c r="DL93" s="4" t="e">
        <f>#REF!-AVERAGE(DL$31:DL$55)</f>
        <v>#REF!</v>
      </c>
      <c r="DM93" s="4" t="e">
        <f>#REF!-AVERAGE(DM$31:DM$55)</f>
        <v>#REF!</v>
      </c>
      <c r="DN93" s="4" t="e">
        <f>#REF!-AVERAGE(DN$31:DN$55)</f>
        <v>#REF!</v>
      </c>
      <c r="DO93" s="4" t="e">
        <f>#REF!-AVERAGE(DO$31:DO$55)</f>
        <v>#REF!</v>
      </c>
      <c r="DP93" s="4" t="e">
        <f>#REF!-AVERAGE(DP$31:DP$55)</f>
        <v>#REF!</v>
      </c>
      <c r="DQ93" s="4" t="e">
        <f>#REF!-AVERAGE(DQ$31:DQ$55)</f>
        <v>#REF!</v>
      </c>
      <c r="DR93" s="4" t="e">
        <f>#REF!-AVERAGE(DR$31:DR$55)</f>
        <v>#REF!</v>
      </c>
      <c r="DS93" s="4" t="e">
        <f>#REF!-AVERAGE(DS$31:DS$55)</f>
        <v>#REF!</v>
      </c>
      <c r="DT93" s="4" t="e">
        <f>#REF!-AVERAGE(DT$31:DT$55)</f>
        <v>#REF!</v>
      </c>
      <c r="DU93" s="4" t="e">
        <f>#REF!-AVERAGE(DU$31:DU$55)</f>
        <v>#REF!</v>
      </c>
      <c r="DV93" s="4" t="e">
        <f>#REF!-AVERAGE(DV$31:DV$55)</f>
        <v>#REF!</v>
      </c>
      <c r="DW93" s="4" t="e">
        <f>#REF!-AVERAGE(DW$31:DW$55)</f>
        <v>#REF!</v>
      </c>
      <c r="DX93" s="4" t="e">
        <f>#REF!-AVERAGE(DX$31:DX$55)</f>
        <v>#REF!</v>
      </c>
      <c r="DY93" s="4" t="e">
        <f>#REF!-AVERAGE(DY$31:DY$55)</f>
        <v>#REF!</v>
      </c>
      <c r="DZ93" s="4" t="e">
        <f>#REF!-AVERAGE(DZ$31:DZ$55)</f>
        <v>#REF!</v>
      </c>
      <c r="EA93" s="4" t="e">
        <f>#REF!-AVERAGE(EA$31:EA$55)</f>
        <v>#REF!</v>
      </c>
      <c r="EB93" s="4" t="e">
        <f>#REF!-AVERAGE(EB$31:EB$55)</f>
        <v>#REF!</v>
      </c>
      <c r="EC93" s="4" t="e">
        <f>#REF!-AVERAGE(EC$31:EC$55)</f>
        <v>#REF!</v>
      </c>
      <c r="ED93" s="4" t="e">
        <f>#REF!-AVERAGE(ED$31:ED$55)</f>
        <v>#REF!</v>
      </c>
      <c r="EE93" s="4" t="e">
        <f>#REF!-AVERAGE(EE$31:EE$55)</f>
        <v>#REF!</v>
      </c>
      <c r="EF93" s="4" t="e">
        <f>#REF!-AVERAGE(EF$31:EF$55)</f>
        <v>#REF!</v>
      </c>
      <c r="EG93" s="4" t="e">
        <f>#REF!-AVERAGE(EG$31:EG$55)</f>
        <v>#REF!</v>
      </c>
      <c r="EH93" s="4" t="e">
        <f>#REF!-AVERAGE(EH$31:EH$55)</f>
        <v>#REF!</v>
      </c>
      <c r="EI93" s="4" t="e">
        <f>#REF!-AVERAGE(EI$31:EI$55)</f>
        <v>#REF!</v>
      </c>
      <c r="EJ93" s="4" t="e">
        <f>#REF!-AVERAGE(EJ$31:EJ$55)</f>
        <v>#REF!</v>
      </c>
      <c r="EK93" s="4" t="e">
        <f>#REF!-AVERAGE(EK$31:EK$55)</f>
        <v>#REF!</v>
      </c>
      <c r="EL93" s="4" t="e">
        <f>#REF!-AVERAGE(EL$31:EL$55)</f>
        <v>#REF!</v>
      </c>
      <c r="EM93" s="4" t="e">
        <f>#REF!-AVERAGE(EM$31:EM$55)</f>
        <v>#REF!</v>
      </c>
      <c r="EN93" s="4" t="e">
        <f>#REF!-AVERAGE(EN$31:EN$55)</f>
        <v>#REF!</v>
      </c>
      <c r="EO93" s="4" t="e">
        <f>#REF!-AVERAGE(EO$31:EO$55)</f>
        <v>#REF!</v>
      </c>
      <c r="EP93" s="4" t="e">
        <f>#REF!-AVERAGE(EP$31:EP$55)</f>
        <v>#REF!</v>
      </c>
      <c r="EQ93" s="4" t="e">
        <f>#REF!-AVERAGE(EQ$31:EQ$55)</f>
        <v>#REF!</v>
      </c>
      <c r="ER93" s="4" t="e">
        <f>#REF!-AVERAGE(ER$31:ER$55)</f>
        <v>#REF!</v>
      </c>
      <c r="ES93" s="4" t="e">
        <f>#REF!-AVERAGE(ES$31:ES$55)</f>
        <v>#REF!</v>
      </c>
      <c r="ET93" s="4" t="e">
        <f>#REF!-AVERAGE(ET$31:ET$55)</f>
        <v>#REF!</v>
      </c>
      <c r="EU93" s="4" t="e">
        <f>#REF!-AVERAGE(EU$31:EU$55)</f>
        <v>#REF!</v>
      </c>
      <c r="FH93" s="9" t="str">
        <f t="shared" si="133"/>
        <v>NieodrzucamyH0</v>
      </c>
      <c r="FW93" s="9" t="str">
        <f t="shared" si="144"/>
        <v>NieodrzucamyH0</v>
      </c>
      <c r="GE93" s="9" t="str">
        <f t="shared" si="149"/>
        <v>NieodrzucamyH0</v>
      </c>
    </row>
    <row r="95" spans="1:187" x14ac:dyDescent="0.25">
      <c r="A95" s="10" t="s">
        <v>2</v>
      </c>
    </row>
    <row r="96" spans="1:187" hidden="1" x14ac:dyDescent="0.25">
      <c r="A96" s="5">
        <v>-20</v>
      </c>
    </row>
    <row r="97" spans="1:185" hidden="1" x14ac:dyDescent="0.25">
      <c r="A97" s="5">
        <v>-19</v>
      </c>
    </row>
    <row r="98" spans="1:185" hidden="1" x14ac:dyDescent="0.25">
      <c r="A98" s="5">
        <v>-18</v>
      </c>
    </row>
    <row r="99" spans="1:185" hidden="1" x14ac:dyDescent="0.25">
      <c r="A99" s="5">
        <v>-17</v>
      </c>
    </row>
    <row r="100" spans="1:185" hidden="1" x14ac:dyDescent="0.25">
      <c r="A100" s="5">
        <v>-16</v>
      </c>
    </row>
    <row r="101" spans="1:185" hidden="1" x14ac:dyDescent="0.25">
      <c r="A101" s="5">
        <v>-15</v>
      </c>
    </row>
    <row r="102" spans="1:185" hidden="1" x14ac:dyDescent="0.25">
      <c r="A102" s="5">
        <v>-14</v>
      </c>
    </row>
    <row r="103" spans="1:185" hidden="1" x14ac:dyDescent="0.25">
      <c r="A103" s="5">
        <v>-13</v>
      </c>
    </row>
    <row r="104" spans="1:185" hidden="1" x14ac:dyDescent="0.25">
      <c r="A104" s="5">
        <v>-12</v>
      </c>
    </row>
    <row r="105" spans="1:185" hidden="1" x14ac:dyDescent="0.25">
      <c r="A105" s="5">
        <v>-11</v>
      </c>
    </row>
    <row r="106" spans="1:185" x14ac:dyDescent="0.25">
      <c r="A106" s="6">
        <v>-10</v>
      </c>
      <c r="B106" s="4">
        <f t="shared" ref="B106:BM106" si="174">B36-AVERAGE(B$36:B$45)</f>
        <v>1.9069455651433065E-3</v>
      </c>
      <c r="C106" s="4">
        <f t="shared" si="174"/>
        <v>-1.737254963018452E-2</v>
      </c>
      <c r="D106" s="4">
        <f t="shared" si="174"/>
        <v>5.7122603343195944E-4</v>
      </c>
      <c r="E106" s="4">
        <f t="shared" si="174"/>
        <v>4.2500146680444321E-3</v>
      </c>
      <c r="F106" s="4">
        <f t="shared" si="174"/>
        <v>-1.3763224055798606E-3</v>
      </c>
      <c r="G106" s="4">
        <f t="shared" si="174"/>
        <v>1.4117592602504961E-2</v>
      </c>
      <c r="H106" s="4">
        <f t="shared" si="174"/>
        <v>-1.1559288886547227E-2</v>
      </c>
      <c r="I106" s="4">
        <f t="shared" si="174"/>
        <v>2.9825367120244764E-2</v>
      </c>
      <c r="J106" s="4">
        <f t="shared" si="174"/>
        <v>-1.8911198283936372E-2</v>
      </c>
      <c r="K106" s="4">
        <f t="shared" si="174"/>
        <v>1.0816674463128097E-2</v>
      </c>
      <c r="L106" s="4">
        <f t="shared" si="174"/>
        <v>6.117918005618217E-2</v>
      </c>
      <c r="M106" s="4">
        <f t="shared" si="174"/>
        <v>4.5423494100599159E-3</v>
      </c>
      <c r="N106" s="4">
        <f t="shared" si="174"/>
        <v>2.5661116565860884E-2</v>
      </c>
      <c r="O106" s="4">
        <f t="shared" si="174"/>
        <v>-1.7569666209988292E-2</v>
      </c>
      <c r="P106" s="4">
        <f t="shared" si="174"/>
        <v>-7.9539114724861137E-3</v>
      </c>
      <c r="Q106" s="4">
        <f t="shared" si="174"/>
        <v>-4.2570786589382686E-3</v>
      </c>
      <c r="R106" s="4">
        <f t="shared" si="174"/>
        <v>-2.5546894751014943E-3</v>
      </c>
      <c r="S106" s="4">
        <f t="shared" si="174"/>
        <v>-2.0428190961244992E-2</v>
      </c>
      <c r="T106" s="4">
        <f t="shared" si="174"/>
        <v>-2.6687558608304403E-2</v>
      </c>
      <c r="U106" s="4">
        <f t="shared" si="174"/>
        <v>2.014309390584073E-2</v>
      </c>
      <c r="V106" s="4">
        <f t="shared" si="174"/>
        <v>-2.9854509413159154E-2</v>
      </c>
      <c r="W106" s="4">
        <f t="shared" si="174"/>
        <v>2.0915387338238521E-2</v>
      </c>
      <c r="X106" s="4">
        <f t="shared" si="174"/>
        <v>-2.0637087111985072E-2</v>
      </c>
      <c r="Y106" s="4">
        <f t="shared" si="174"/>
        <v>3.5823573514128723E-2</v>
      </c>
      <c r="Z106" s="4">
        <f t="shared" si="174"/>
        <v>-3.9777282461643568E-2</v>
      </c>
      <c r="AA106" s="4">
        <f t="shared" si="174"/>
        <v>-1.8254357355004216E-2</v>
      </c>
      <c r="AB106" s="4">
        <f t="shared" si="174"/>
        <v>-1.6081835646620642E-2</v>
      </c>
      <c r="AC106" s="4">
        <f t="shared" si="174"/>
        <v>3.699166048602355E-2</v>
      </c>
      <c r="AD106" s="4">
        <f t="shared" si="174"/>
        <v>-3.7657329103091004E-2</v>
      </c>
      <c r="AE106" s="4">
        <f t="shared" si="174"/>
        <v>1.9183237062685189E-3</v>
      </c>
      <c r="AF106" s="4">
        <f t="shared" si="174"/>
        <v>2.5965889709937795E-2</v>
      </c>
      <c r="AG106" s="4">
        <f t="shared" si="174"/>
        <v>1.3574493766107115E-2</v>
      </c>
      <c r="AH106" s="4">
        <f t="shared" si="174"/>
        <v>-8.2774093131678956E-3</v>
      </c>
      <c r="AI106" s="4">
        <f t="shared" si="174"/>
        <v>-9.9572611035923971E-3</v>
      </c>
      <c r="AJ106" s="4">
        <f t="shared" si="174"/>
        <v>1.5171098598674663E-2</v>
      </c>
      <c r="AK106" s="4">
        <f t="shared" si="174"/>
        <v>-1.7556161589082568E-2</v>
      </c>
      <c r="AL106" s="4">
        <f t="shared" si="174"/>
        <v>4.2738163610777619E-2</v>
      </c>
      <c r="AM106" s="4">
        <f t="shared" si="174"/>
        <v>-6.9152034044928801E-3</v>
      </c>
      <c r="AN106" s="4">
        <f t="shared" si="174"/>
        <v>1.9025886276199961E-3</v>
      </c>
      <c r="AO106" s="4">
        <f t="shared" si="174"/>
        <v>-1.4624100116052368E-2</v>
      </c>
      <c r="AP106" s="4">
        <f t="shared" si="174"/>
        <v>-1.9489623816482921E-2</v>
      </c>
      <c r="AQ106" s="4">
        <f t="shared" si="174"/>
        <v>-3.6339630151318511E-3</v>
      </c>
      <c r="AR106" s="4">
        <f t="shared" si="174"/>
        <v>4.2106845903538255E-2</v>
      </c>
      <c r="AS106" s="4">
        <f t="shared" si="174"/>
        <v>-2.0020444714930655E-2</v>
      </c>
      <c r="AT106" s="4">
        <f t="shared" si="174"/>
        <v>-1.5866697305952976E-3</v>
      </c>
      <c r="AU106" s="4">
        <f t="shared" si="174"/>
        <v>-8.8322486778021746E-3</v>
      </c>
      <c r="AV106" s="4">
        <f t="shared" si="174"/>
        <v>7.9398411821533892E-3</v>
      </c>
      <c r="AW106" s="4">
        <f t="shared" si="174"/>
        <v>-3.7629978097245389E-3</v>
      </c>
      <c r="AX106" s="4">
        <f t="shared" si="174"/>
        <v>2.7149218210178456E-3</v>
      </c>
      <c r="AY106" s="4">
        <f t="shared" si="174"/>
        <v>-4.0626883668107287E-2</v>
      </c>
      <c r="AZ106" s="4">
        <f t="shared" si="174"/>
        <v>6.3063231623650559E-2</v>
      </c>
      <c r="BA106" s="4">
        <f t="shared" si="174"/>
        <v>-8.0898075412474332E-3</v>
      </c>
      <c r="BB106" s="4">
        <f t="shared" si="174"/>
        <v>-9.7925062773708028E-3</v>
      </c>
      <c r="BC106" s="4">
        <f t="shared" si="174"/>
        <v>1.8817137477710827E-2</v>
      </c>
      <c r="BD106" s="4">
        <f t="shared" si="174"/>
        <v>-6.0951589861588766E-2</v>
      </c>
      <c r="BE106" s="4">
        <f t="shared" si="174"/>
        <v>6.6913969480353174E-3</v>
      </c>
      <c r="BF106" s="4">
        <f t="shared" si="174"/>
        <v>-4.5781382778099199E-3</v>
      </c>
      <c r="BG106" s="4">
        <f t="shared" si="174"/>
        <v>4.7044693814808226E-2</v>
      </c>
      <c r="BH106" s="4">
        <f t="shared" si="174"/>
        <v>-2.5556172027494592E-3</v>
      </c>
      <c r="BI106" s="4">
        <f t="shared" si="174"/>
        <v>-2.8581062044558255E-3</v>
      </c>
      <c r="BJ106" s="4">
        <f t="shared" si="174"/>
        <v>1.8034944608486151E-2</v>
      </c>
      <c r="BK106" s="4">
        <f t="shared" si="174"/>
        <v>1.5012475089366912E-2</v>
      </c>
      <c r="BL106" s="4">
        <f t="shared" si="174"/>
        <v>-4.3854053289934317E-3</v>
      </c>
      <c r="BM106" s="4">
        <f t="shared" si="174"/>
        <v>1.9908356045683197E-3</v>
      </c>
      <c r="BN106" s="4">
        <f t="shared" ref="BN106:DY106" si="175">BN36-AVERAGE(BN$36:BN$45)</f>
        <v>3.2702046482917579E-2</v>
      </c>
      <c r="BO106" s="4">
        <f t="shared" si="175"/>
        <v>5.6857532713365175E-2</v>
      </c>
      <c r="BP106" s="4">
        <f t="shared" si="175"/>
        <v>-5.9726000788116088E-2</v>
      </c>
      <c r="BQ106" s="4">
        <f t="shared" si="175"/>
        <v>-1.65587559712016E-2</v>
      </c>
      <c r="BR106" s="4">
        <f t="shared" si="175"/>
        <v>-1.7517143628185742E-2</v>
      </c>
      <c r="BS106" s="4">
        <f t="shared" si="175"/>
        <v>-2.4181180414198176E-2</v>
      </c>
      <c r="BT106" s="4">
        <f t="shared" si="175"/>
        <v>-5.5150395271821528E-2</v>
      </c>
      <c r="BU106" s="4">
        <f t="shared" si="175"/>
        <v>5.8451525344544305E-3</v>
      </c>
      <c r="BV106" s="4">
        <f t="shared" si="175"/>
        <v>-1.0291652099666804E-2</v>
      </c>
      <c r="BW106" s="4">
        <f t="shared" si="175"/>
        <v>-3.3908026653321613E-2</v>
      </c>
      <c r="BX106" s="4">
        <f t="shared" si="175"/>
        <v>-1.210681381588429E-2</v>
      </c>
      <c r="BY106" s="4">
        <f t="shared" si="175"/>
        <v>4.1064977283048745E-3</v>
      </c>
      <c r="BZ106" s="4">
        <f t="shared" si="175"/>
        <v>1.6444334111560606E-2</v>
      </c>
      <c r="CA106" s="4">
        <f t="shared" si="175"/>
        <v>-3.998780119665481E-3</v>
      </c>
      <c r="CB106" s="4">
        <f t="shared" si="175"/>
        <v>4.5764904189877385E-3</v>
      </c>
      <c r="CC106" s="4">
        <f t="shared" si="175"/>
        <v>1.5802634795279834E-3</v>
      </c>
      <c r="CD106" s="4">
        <f t="shared" si="175"/>
        <v>8.3084566355495007E-2</v>
      </c>
      <c r="CE106" s="4">
        <f t="shared" si="175"/>
        <v>-3.1543462976257021E-2</v>
      </c>
      <c r="CF106" s="4">
        <f t="shared" si="175"/>
        <v>-3.9881598559893521E-3</v>
      </c>
      <c r="CG106" s="4">
        <f t="shared" si="175"/>
        <v>-1.26527692369611E-2</v>
      </c>
      <c r="CH106" s="4">
        <f t="shared" si="175"/>
        <v>-6.3687741561877231E-3</v>
      </c>
      <c r="CI106" s="4">
        <f t="shared" si="175"/>
        <v>-2.5717393742948146E-2</v>
      </c>
      <c r="CJ106" s="4">
        <f t="shared" si="175"/>
        <v>8.0826127522059515E-3</v>
      </c>
      <c r="CK106" s="4">
        <f t="shared" si="175"/>
        <v>2.3171962342521939E-2</v>
      </c>
      <c r="CL106" s="4">
        <f t="shared" si="175"/>
        <v>1.7992340745830934E-2</v>
      </c>
      <c r="CM106" s="4">
        <f t="shared" si="175"/>
        <v>-5.9948930406272813E-3</v>
      </c>
      <c r="CN106" s="4">
        <f t="shared" si="175"/>
        <v>-1.4717064123824369E-2</v>
      </c>
      <c r="CO106" s="4">
        <f t="shared" si="175"/>
        <v>2.3576991640321593E-2</v>
      </c>
      <c r="CP106" s="4">
        <f t="shared" si="175"/>
        <v>-1.1242489648320305E-2</v>
      </c>
      <c r="CQ106" s="4">
        <f t="shared" si="175"/>
        <v>-5.2451302520993958E-3</v>
      </c>
      <c r="CR106" s="4">
        <f t="shared" si="175"/>
        <v>2.8693946507360634E-2</v>
      </c>
      <c r="CS106" s="4">
        <f t="shared" si="175"/>
        <v>-1.2373688996146919E-2</v>
      </c>
      <c r="CT106" s="4">
        <f t="shared" si="175"/>
        <v>1.20445679626808E-2</v>
      </c>
      <c r="CU106" s="4">
        <f t="shared" si="175"/>
        <v>-2.4869012921907806E-2</v>
      </c>
      <c r="CV106" s="4">
        <f t="shared" si="175"/>
        <v>-7.0406376229161394E-4</v>
      </c>
      <c r="CW106" s="4">
        <f t="shared" si="175"/>
        <v>-3.4623159875926839E-2</v>
      </c>
      <c r="CX106" s="4">
        <f t="shared" si="175"/>
        <v>-9.102121733453641E-3</v>
      </c>
      <c r="CY106" s="4">
        <f t="shared" si="175"/>
        <v>-4.6612236570230418E-3</v>
      </c>
      <c r="CZ106" s="4">
        <f t="shared" si="175"/>
        <v>3.0094985603285922E-2</v>
      </c>
      <c r="DA106" s="4">
        <f t="shared" si="175"/>
        <v>-1.15634872190325E-2</v>
      </c>
      <c r="DB106" s="4">
        <f t="shared" si="175"/>
        <v>-2.3835439823522923E-2</v>
      </c>
      <c r="DC106" s="4">
        <f t="shared" si="175"/>
        <v>1.5257747195463554E-3</v>
      </c>
      <c r="DD106" s="4">
        <f t="shared" si="175"/>
        <v>-5.0168187282566808E-3</v>
      </c>
      <c r="DE106" s="4">
        <f t="shared" si="175"/>
        <v>-1.4249317279658162E-2</v>
      </c>
      <c r="DF106" s="4">
        <f t="shared" si="175"/>
        <v>-6.4232406305476334E-3</v>
      </c>
      <c r="DG106" s="4">
        <f t="shared" si="175"/>
        <v>9.7234663046851921E-4</v>
      </c>
      <c r="DH106" s="4">
        <f t="shared" si="175"/>
        <v>-2.0166627780788218E-2</v>
      </c>
      <c r="DI106" s="4">
        <f t="shared" si="175"/>
        <v>1.223755537135059E-2</v>
      </c>
      <c r="DJ106" s="4">
        <f t="shared" si="175"/>
        <v>1.3186192214500795E-2</v>
      </c>
      <c r="DK106" s="4">
        <f t="shared" si="175"/>
        <v>1.3470761816357299E-3</v>
      </c>
      <c r="DL106" s="4">
        <f t="shared" si="175"/>
        <v>-3.3008477678428488E-2</v>
      </c>
      <c r="DM106" s="4">
        <f t="shared" si="175"/>
        <v>-4.3839020349457601E-3</v>
      </c>
      <c r="DN106" s="4">
        <f t="shared" si="175"/>
        <v>1.580715737512379E-4</v>
      </c>
      <c r="DO106" s="4">
        <f t="shared" si="175"/>
        <v>7.3364614098111146E-4</v>
      </c>
      <c r="DP106" s="4">
        <f t="shared" si="175"/>
        <v>1.1940050339068045E-2</v>
      </c>
      <c r="DQ106" s="4">
        <f t="shared" si="175"/>
        <v>7.3067125131804555E-3</v>
      </c>
      <c r="DR106" s="4">
        <f t="shared" si="175"/>
        <v>5.9802562065898205E-3</v>
      </c>
      <c r="DS106" s="4">
        <f t="shared" si="175"/>
        <v>2.3013986789021345E-2</v>
      </c>
      <c r="DT106" s="4">
        <f t="shared" si="175"/>
        <v>-2.5499701744262728E-3</v>
      </c>
      <c r="DU106" s="4">
        <f t="shared" si="175"/>
        <v>-4.8176734034688579E-4</v>
      </c>
      <c r="DV106" s="4">
        <f t="shared" si="175"/>
        <v>6.5082522597707162E-3</v>
      </c>
      <c r="DW106" s="4">
        <f t="shared" si="175"/>
        <v>7.9249280550112988E-2</v>
      </c>
      <c r="DX106" s="4">
        <f t="shared" si="175"/>
        <v>-1.3242036343596632E-3</v>
      </c>
      <c r="DY106" s="4">
        <f t="shared" si="175"/>
        <v>-7.3015774694800799E-3</v>
      </c>
      <c r="DZ106" s="4">
        <f t="shared" ref="DZ106:EU106" si="176">DZ36-AVERAGE(DZ$36:DZ$45)</f>
        <v>-1.8974066205344135E-2</v>
      </c>
      <c r="EA106" s="4">
        <f t="shared" si="176"/>
        <v>-1.2859506828858506E-2</v>
      </c>
      <c r="EB106" s="4">
        <f t="shared" si="176"/>
        <v>-3.0923443355198355E-2</v>
      </c>
      <c r="EC106" s="4">
        <f t="shared" si="176"/>
        <v>1.3264711696557295E-2</v>
      </c>
      <c r="ED106" s="4">
        <f t="shared" si="176"/>
        <v>3.1787140302501467E-2</v>
      </c>
      <c r="EE106" s="4">
        <f t="shared" si="176"/>
        <v>-3.0872835044339769E-3</v>
      </c>
      <c r="EF106" s="4">
        <f t="shared" si="176"/>
        <v>-1.3392377675391131E-3</v>
      </c>
      <c r="EG106" s="4">
        <f t="shared" si="176"/>
        <v>5.4518898727867384E-3</v>
      </c>
      <c r="EH106" s="4">
        <f t="shared" si="176"/>
        <v>1.7706237364310311E-2</v>
      </c>
      <c r="EI106" s="4">
        <f t="shared" si="176"/>
        <v>-4.7499705529958801E-3</v>
      </c>
      <c r="EJ106" s="4">
        <f t="shared" si="176"/>
        <v>1.6652790844035343E-3</v>
      </c>
      <c r="EK106" s="4">
        <f t="shared" si="176"/>
        <v>-1.6205643226943272E-2</v>
      </c>
      <c r="EL106" s="4">
        <f t="shared" si="176"/>
        <v>1.2358245982026674E-2</v>
      </c>
      <c r="EM106" s="4">
        <f t="shared" si="176"/>
        <v>-8.9178856274299903E-3</v>
      </c>
      <c r="EN106" s="4">
        <f t="shared" si="176"/>
        <v>-7.4017490085052477E-3</v>
      </c>
      <c r="EO106" s="4">
        <f t="shared" si="176"/>
        <v>2.3359455620946034E-3</v>
      </c>
      <c r="EP106" s="4">
        <f t="shared" si="176"/>
        <v>1.6675081554772132E-2</v>
      </c>
      <c r="EQ106" s="4">
        <f t="shared" si="176"/>
        <v>-1.9162409637293456E-2</v>
      </c>
      <c r="ER106" s="4">
        <f t="shared" si="176"/>
        <v>1.7767387568417073E-2</v>
      </c>
      <c r="ES106" s="4">
        <f t="shared" si="176"/>
        <v>1.5601570286248881E-2</v>
      </c>
      <c r="ET106" s="4">
        <f t="shared" si="176"/>
        <v>-2.6013244849107324E-2</v>
      </c>
      <c r="EU106" s="4">
        <f t="shared" si="176"/>
        <v>-7.2042266294017523E-3</v>
      </c>
      <c r="EX106" s="4">
        <f t="shared" ref="EX106:EX125" si="177">AVERAGE(B106:EU106)</f>
        <v>-1.6503067401061792E-4</v>
      </c>
      <c r="FY106" s="1">
        <f t="shared" ref="FY106:FY115" si="178">COUNTIF(B106:EU106,"&gt;0")</f>
        <v>67</v>
      </c>
    </row>
    <row r="107" spans="1:185" x14ac:dyDescent="0.25">
      <c r="A107" s="6">
        <v>-9</v>
      </c>
      <c r="B107" s="4">
        <f t="shared" ref="B107:BM107" si="179">B37-AVERAGE(B$36:B$45)</f>
        <v>2.2333877651347428E-3</v>
      </c>
      <c r="C107" s="4">
        <f t="shared" si="179"/>
        <v>4.8484529853007816E-3</v>
      </c>
      <c r="D107" s="4">
        <f t="shared" si="179"/>
        <v>5.9071391816171125E-3</v>
      </c>
      <c r="E107" s="4">
        <f t="shared" si="179"/>
        <v>-1.6066079224312781E-2</v>
      </c>
      <c r="F107" s="4">
        <f t="shared" si="179"/>
        <v>6.4455371671520555E-3</v>
      </c>
      <c r="G107" s="4">
        <f t="shared" si="179"/>
        <v>1.8875329314011983E-2</v>
      </c>
      <c r="H107" s="4">
        <f t="shared" si="179"/>
        <v>2.1399530118018817E-2</v>
      </c>
      <c r="I107" s="4">
        <f t="shared" si="179"/>
        <v>1.3637056376291914E-2</v>
      </c>
      <c r="J107" s="4">
        <f t="shared" si="179"/>
        <v>-1.6458556687371534E-2</v>
      </c>
      <c r="K107" s="4">
        <f t="shared" si="179"/>
        <v>-2.0178743153050641E-2</v>
      </c>
      <c r="L107" s="4">
        <f t="shared" si="179"/>
        <v>-7.9782909398813367E-3</v>
      </c>
      <c r="M107" s="4">
        <f t="shared" si="179"/>
        <v>-2.332208794526483E-2</v>
      </c>
      <c r="N107" s="4">
        <f t="shared" si="179"/>
        <v>1.8413895776486643E-3</v>
      </c>
      <c r="O107" s="4">
        <f t="shared" si="179"/>
        <v>-2.0683425008458933E-2</v>
      </c>
      <c r="P107" s="4">
        <f t="shared" si="179"/>
        <v>-2.2445585907590049E-3</v>
      </c>
      <c r="Q107" s="4">
        <f t="shared" si="179"/>
        <v>-1.9641633454864959E-3</v>
      </c>
      <c r="R107" s="4">
        <f t="shared" si="179"/>
        <v>2.583050939519237E-2</v>
      </c>
      <c r="S107" s="4">
        <f t="shared" si="179"/>
        <v>1.9429613539926172E-2</v>
      </c>
      <c r="T107" s="4">
        <f t="shared" si="179"/>
        <v>4.0669552452717958E-2</v>
      </c>
      <c r="U107" s="4">
        <f t="shared" si="179"/>
        <v>6.1269964855780561E-2</v>
      </c>
      <c r="V107" s="4">
        <f t="shared" si="179"/>
        <v>6.7667946688979214E-2</v>
      </c>
      <c r="W107" s="4">
        <f t="shared" si="179"/>
        <v>4.4737694792527732E-2</v>
      </c>
      <c r="X107" s="4">
        <f t="shared" si="179"/>
        <v>-3.0142493819450153E-2</v>
      </c>
      <c r="Y107" s="4">
        <f t="shared" si="179"/>
        <v>5.5899983872660045E-3</v>
      </c>
      <c r="Z107" s="4">
        <f t="shared" si="179"/>
        <v>-6.6021401471205721E-3</v>
      </c>
      <c r="AA107" s="4">
        <f t="shared" si="179"/>
        <v>-2.8196735069677603E-3</v>
      </c>
      <c r="AB107" s="4">
        <f t="shared" si="179"/>
        <v>-2.062022706751095E-2</v>
      </c>
      <c r="AC107" s="4">
        <f t="shared" si="179"/>
        <v>2.2969191821523367E-2</v>
      </c>
      <c r="AD107" s="4">
        <f t="shared" si="179"/>
        <v>-3.6467633564080025E-2</v>
      </c>
      <c r="AE107" s="4">
        <f t="shared" si="179"/>
        <v>-8.4476384251980056E-3</v>
      </c>
      <c r="AF107" s="4">
        <f t="shared" si="179"/>
        <v>2.4338111880115006E-3</v>
      </c>
      <c r="AG107" s="4">
        <f t="shared" si="179"/>
        <v>-4.3407099255491069E-3</v>
      </c>
      <c r="AH107" s="4">
        <f t="shared" si="179"/>
        <v>7.2239732262894636E-3</v>
      </c>
      <c r="AI107" s="4">
        <f t="shared" si="179"/>
        <v>1.9024511291276903E-2</v>
      </c>
      <c r="AJ107" s="4">
        <f t="shared" si="179"/>
        <v>-8.4471106894348346E-4</v>
      </c>
      <c r="AK107" s="4">
        <f t="shared" si="179"/>
        <v>1.1444655525649982E-2</v>
      </c>
      <c r="AL107" s="4">
        <f t="shared" si="179"/>
        <v>3.4553954076552368E-3</v>
      </c>
      <c r="AM107" s="4">
        <f t="shared" si="179"/>
        <v>-2.6522955133135059E-2</v>
      </c>
      <c r="AN107" s="4">
        <f t="shared" si="179"/>
        <v>-3.4130217672031463E-2</v>
      </c>
      <c r="AO107" s="4">
        <f t="shared" si="179"/>
        <v>-4.6253195858113064E-2</v>
      </c>
      <c r="AP107" s="4">
        <f t="shared" si="179"/>
        <v>-3.6161132233657549E-3</v>
      </c>
      <c r="AQ107" s="4">
        <f t="shared" si="179"/>
        <v>-1.9707185675559846E-2</v>
      </c>
      <c r="AR107" s="4">
        <f t="shared" si="179"/>
        <v>2.5989914201212754E-2</v>
      </c>
      <c r="AS107" s="4">
        <f t="shared" si="179"/>
        <v>2.0724367283934793E-2</v>
      </c>
      <c r="AT107" s="4">
        <f t="shared" si="179"/>
        <v>-2.8358013875386726E-2</v>
      </c>
      <c r="AU107" s="4">
        <f t="shared" si="179"/>
        <v>4.2992018472226154E-2</v>
      </c>
      <c r="AV107" s="4">
        <f t="shared" si="179"/>
        <v>-3.9740265491191626E-2</v>
      </c>
      <c r="AW107" s="4">
        <f t="shared" si="179"/>
        <v>-8.7222051494379917E-3</v>
      </c>
      <c r="AX107" s="4">
        <f t="shared" si="179"/>
        <v>-1.7566020949925407E-2</v>
      </c>
      <c r="AY107" s="4">
        <f t="shared" si="179"/>
        <v>5.2004618306898877E-2</v>
      </c>
      <c r="AZ107" s="4">
        <f t="shared" si="179"/>
        <v>6.5629684772478075E-2</v>
      </c>
      <c r="BA107" s="4">
        <f t="shared" si="179"/>
        <v>2.765027689593489E-2</v>
      </c>
      <c r="BB107" s="4">
        <f t="shared" si="179"/>
        <v>1.1535858720254248E-2</v>
      </c>
      <c r="BC107" s="4">
        <f t="shared" si="179"/>
        <v>-3.6906661706548306E-2</v>
      </c>
      <c r="BD107" s="4">
        <f t="shared" si="179"/>
        <v>5.5298954392111769E-3</v>
      </c>
      <c r="BE107" s="4">
        <f t="shared" si="179"/>
        <v>2.8944755877549362E-2</v>
      </c>
      <c r="BF107" s="4">
        <f t="shared" si="179"/>
        <v>-4.5906244649655719E-3</v>
      </c>
      <c r="BG107" s="4">
        <f t="shared" si="179"/>
        <v>-1.2896930323581858E-2</v>
      </c>
      <c r="BH107" s="4">
        <f t="shared" si="179"/>
        <v>-2.0894147577638772E-3</v>
      </c>
      <c r="BI107" s="4">
        <f t="shared" si="179"/>
        <v>-2.6861291433751208E-2</v>
      </c>
      <c r="BJ107" s="4">
        <f t="shared" si="179"/>
        <v>2.0865269298436979E-2</v>
      </c>
      <c r="BK107" s="4">
        <f t="shared" si="179"/>
        <v>-2.1624186851948127E-2</v>
      </c>
      <c r="BL107" s="4">
        <f t="shared" si="179"/>
        <v>-2.7040461522716353E-3</v>
      </c>
      <c r="BM107" s="4">
        <f t="shared" si="179"/>
        <v>4.6906528773315664E-2</v>
      </c>
      <c r="BN107" s="4">
        <f t="shared" ref="BN107:DY107" si="180">BN37-AVERAGE(BN$36:BN$45)</f>
        <v>-2.2183043689333944E-2</v>
      </c>
      <c r="BO107" s="4">
        <f t="shared" si="180"/>
        <v>1.7416907572148484E-2</v>
      </c>
      <c r="BP107" s="4">
        <f t="shared" si="180"/>
        <v>1.5006516957289584E-2</v>
      </c>
      <c r="BQ107" s="4">
        <f t="shared" si="180"/>
        <v>1.1073247266532586E-2</v>
      </c>
      <c r="BR107" s="4">
        <f t="shared" si="180"/>
        <v>-4.4263224927745919E-2</v>
      </c>
      <c r="BS107" s="4">
        <f t="shared" si="180"/>
        <v>1.2993763783064775E-2</v>
      </c>
      <c r="BT107" s="4">
        <f t="shared" si="180"/>
        <v>2.856862931446719E-2</v>
      </c>
      <c r="BU107" s="4">
        <f t="shared" si="180"/>
        <v>2.2083971585227236E-2</v>
      </c>
      <c r="BV107" s="4">
        <f t="shared" si="180"/>
        <v>-3.4551265900683942E-2</v>
      </c>
      <c r="BW107" s="4">
        <f t="shared" si="180"/>
        <v>-6.4817582187127937E-2</v>
      </c>
      <c r="BX107" s="4">
        <f t="shared" si="180"/>
        <v>-2.6067542088519406E-2</v>
      </c>
      <c r="BY107" s="4">
        <f t="shared" si="180"/>
        <v>1.7838839122168968E-2</v>
      </c>
      <c r="BZ107" s="4">
        <f t="shared" si="180"/>
        <v>-2.3692913427492579E-2</v>
      </c>
      <c r="CA107" s="4">
        <f t="shared" si="180"/>
        <v>2.5153300492114502E-2</v>
      </c>
      <c r="CB107" s="4">
        <f t="shared" si="180"/>
        <v>8.1849452569218665E-3</v>
      </c>
      <c r="CC107" s="4">
        <f t="shared" si="180"/>
        <v>-8.8365802965537102E-2</v>
      </c>
      <c r="CD107" s="4">
        <f t="shared" si="180"/>
        <v>-2.6246227717834667E-2</v>
      </c>
      <c r="CE107" s="4">
        <f t="shared" si="180"/>
        <v>7.4657579391472478E-3</v>
      </c>
      <c r="CF107" s="4">
        <f t="shared" si="180"/>
        <v>-1.738014104223487E-3</v>
      </c>
      <c r="CG107" s="4">
        <f t="shared" si="180"/>
        <v>-2.5628458416679149E-2</v>
      </c>
      <c r="CH107" s="4">
        <f t="shared" si="180"/>
        <v>-1.5272292884846014E-3</v>
      </c>
      <c r="CI107" s="4">
        <f t="shared" si="180"/>
        <v>-2.6403064900856373E-3</v>
      </c>
      <c r="CJ107" s="4">
        <f t="shared" si="180"/>
        <v>-5.9342290327995401E-3</v>
      </c>
      <c r="CK107" s="4">
        <f t="shared" si="180"/>
        <v>-1.1691811989361466E-2</v>
      </c>
      <c r="CL107" s="4">
        <f t="shared" si="180"/>
        <v>2.2345201276520239E-2</v>
      </c>
      <c r="CM107" s="4">
        <f t="shared" si="180"/>
        <v>5.2469197454197442E-3</v>
      </c>
      <c r="CN107" s="4">
        <f t="shared" si="180"/>
        <v>1.6023178270633365E-2</v>
      </c>
      <c r="CO107" s="4">
        <f t="shared" si="180"/>
        <v>4.3991453607941456E-3</v>
      </c>
      <c r="CP107" s="4">
        <f t="shared" si="180"/>
        <v>1.997709277759778E-2</v>
      </c>
      <c r="CQ107" s="4">
        <f t="shared" si="180"/>
        <v>-1.7602624150682381E-2</v>
      </c>
      <c r="CR107" s="4">
        <f t="shared" si="180"/>
        <v>-4.2402395765534541E-3</v>
      </c>
      <c r="CS107" s="4">
        <f t="shared" si="180"/>
        <v>3.3201653078964152E-2</v>
      </c>
      <c r="CT107" s="4">
        <f t="shared" si="180"/>
        <v>4.3117438908381121E-2</v>
      </c>
      <c r="CU107" s="4">
        <f t="shared" si="180"/>
        <v>6.9378305015411618E-3</v>
      </c>
      <c r="CV107" s="4">
        <f t="shared" si="180"/>
        <v>-4.9446995253281103E-3</v>
      </c>
      <c r="CW107" s="4">
        <f t="shared" si="180"/>
        <v>1.6682316725472697E-4</v>
      </c>
      <c r="CX107" s="4">
        <f t="shared" si="180"/>
        <v>-1.1389983830983268E-2</v>
      </c>
      <c r="CY107" s="4">
        <f t="shared" si="180"/>
        <v>-2.0419936560076273E-4</v>
      </c>
      <c r="CZ107" s="4">
        <f t="shared" si="180"/>
        <v>5.0308174343477619E-2</v>
      </c>
      <c r="DA107" s="4">
        <f t="shared" si="180"/>
        <v>-1.0414419996255459E-2</v>
      </c>
      <c r="DB107" s="4">
        <f t="shared" si="180"/>
        <v>-1.6917181886436938E-2</v>
      </c>
      <c r="DC107" s="4">
        <f t="shared" si="180"/>
        <v>9.9981940701253328E-3</v>
      </c>
      <c r="DD107" s="4">
        <f t="shared" si="180"/>
        <v>-1.0119967857311497E-2</v>
      </c>
      <c r="DE107" s="4">
        <f t="shared" si="180"/>
        <v>6.1484614927867897E-3</v>
      </c>
      <c r="DF107" s="4">
        <f t="shared" si="180"/>
        <v>7.3218255117522705E-3</v>
      </c>
      <c r="DG107" s="4">
        <f t="shared" si="180"/>
        <v>2.2536186189320725E-2</v>
      </c>
      <c r="DH107" s="4">
        <f t="shared" si="180"/>
        <v>5.7587535276755666E-3</v>
      </c>
      <c r="DI107" s="4">
        <f t="shared" si="180"/>
        <v>1.1796777450863908E-2</v>
      </c>
      <c r="DJ107" s="4">
        <f t="shared" si="180"/>
        <v>-2.3987841601226866E-2</v>
      </c>
      <c r="DK107" s="4">
        <f t="shared" si="180"/>
        <v>-1.7794988237432103E-2</v>
      </c>
      <c r="DL107" s="4">
        <f t="shared" si="180"/>
        <v>1.1961213991603416E-2</v>
      </c>
      <c r="DM107" s="4">
        <f t="shared" si="180"/>
        <v>4.3939818373893713E-3</v>
      </c>
      <c r="DN107" s="4">
        <f t="shared" si="180"/>
        <v>-3.874398598964436E-3</v>
      </c>
      <c r="DO107" s="4">
        <f t="shared" si="180"/>
        <v>3.6929927430571635E-2</v>
      </c>
      <c r="DP107" s="4">
        <f t="shared" si="180"/>
        <v>-4.0837103555282986E-2</v>
      </c>
      <c r="DQ107" s="4">
        <f t="shared" si="180"/>
        <v>-1.8259535057134926E-2</v>
      </c>
      <c r="DR107" s="4">
        <f t="shared" si="180"/>
        <v>1.2039924872993636E-2</v>
      </c>
      <c r="DS107" s="4">
        <f t="shared" si="180"/>
        <v>-2.4721414305347522E-2</v>
      </c>
      <c r="DT107" s="4">
        <f t="shared" si="180"/>
        <v>1.247359383534687E-2</v>
      </c>
      <c r="DU107" s="4">
        <f t="shared" si="180"/>
        <v>4.454301555323871E-3</v>
      </c>
      <c r="DV107" s="4">
        <f t="shared" si="180"/>
        <v>-5.7443897355137372E-2</v>
      </c>
      <c r="DW107" s="4">
        <f t="shared" si="180"/>
        <v>-2.5963471220336438E-2</v>
      </c>
      <c r="DX107" s="4">
        <f t="shared" si="180"/>
        <v>-1.130677914127938E-2</v>
      </c>
      <c r="DY107" s="4">
        <f t="shared" si="180"/>
        <v>-2.4700229900768127E-3</v>
      </c>
      <c r="DZ107" s="4">
        <f t="shared" ref="DZ107:EU107" si="181">DZ37-AVERAGE(DZ$36:DZ$45)</f>
        <v>-1.9263060569783712E-2</v>
      </c>
      <c r="EA107" s="4">
        <f t="shared" si="181"/>
        <v>2.8197887940360683E-2</v>
      </c>
      <c r="EB107" s="4">
        <f t="shared" si="181"/>
        <v>4.1033735008939353E-3</v>
      </c>
      <c r="EC107" s="4">
        <f t="shared" si="181"/>
        <v>-1.0579049736611881E-2</v>
      </c>
      <c r="ED107" s="4">
        <f t="shared" si="181"/>
        <v>1.1701586823339261E-2</v>
      </c>
      <c r="EE107" s="4">
        <f t="shared" si="181"/>
        <v>3.8380130557151539E-2</v>
      </c>
      <c r="EF107" s="4">
        <f t="shared" si="181"/>
        <v>-2.3731539298097716E-2</v>
      </c>
      <c r="EG107" s="4">
        <f t="shared" si="181"/>
        <v>2.7672065997198826E-2</v>
      </c>
      <c r="EH107" s="4">
        <f t="shared" si="181"/>
        <v>-1.7457139501456373E-2</v>
      </c>
      <c r="EI107" s="4">
        <f t="shared" si="181"/>
        <v>1.7755591727817543E-2</v>
      </c>
      <c r="EJ107" s="4">
        <f t="shared" si="181"/>
        <v>1.1979188404397798E-2</v>
      </c>
      <c r="EK107" s="4">
        <f t="shared" si="181"/>
        <v>-3.4589834861489421E-2</v>
      </c>
      <c r="EL107" s="4">
        <f t="shared" si="181"/>
        <v>5.543969014682992E-3</v>
      </c>
      <c r="EM107" s="4">
        <f t="shared" si="181"/>
        <v>2.4993836141780995E-2</v>
      </c>
      <c r="EN107" s="4">
        <f t="shared" si="181"/>
        <v>4.1969623694305376E-3</v>
      </c>
      <c r="EO107" s="4">
        <f t="shared" si="181"/>
        <v>-1.4865552276504169E-2</v>
      </c>
      <c r="EP107" s="4">
        <f t="shared" si="181"/>
        <v>1.0137880038253222E-2</v>
      </c>
      <c r="EQ107" s="4">
        <f t="shared" si="181"/>
        <v>3.12193490723518E-3</v>
      </c>
      <c r="ER107" s="4">
        <f t="shared" si="181"/>
        <v>-2.1890762640327528E-2</v>
      </c>
      <c r="ES107" s="4">
        <f t="shared" si="181"/>
        <v>6.9651907251410084E-3</v>
      </c>
      <c r="ET107" s="4">
        <f t="shared" si="181"/>
        <v>6.6327637456661294E-4</v>
      </c>
      <c r="EU107" s="4">
        <f t="shared" si="181"/>
        <v>4.5201455014827118E-3</v>
      </c>
      <c r="EX107" s="4">
        <f t="shared" si="177"/>
        <v>6.2183671405762852E-4</v>
      </c>
      <c r="FY107" s="1">
        <f t="shared" si="178"/>
        <v>79</v>
      </c>
    </row>
    <row r="108" spans="1:185" x14ac:dyDescent="0.25">
      <c r="A108" s="6">
        <v>-8</v>
      </c>
      <c r="B108" s="4">
        <f t="shared" ref="B108:BM108" si="182">B38-AVERAGE(B$36:B$45)</f>
        <v>3.65958059785715E-3</v>
      </c>
      <c r="C108" s="4">
        <f t="shared" si="182"/>
        <v>-3.7147250725865666E-2</v>
      </c>
      <c r="D108" s="4">
        <f t="shared" si="182"/>
        <v>2.4436377818591766E-3</v>
      </c>
      <c r="E108" s="4">
        <f t="shared" si="182"/>
        <v>9.6498564044693608E-3</v>
      </c>
      <c r="F108" s="4">
        <f t="shared" si="182"/>
        <v>1.1511621955321415E-2</v>
      </c>
      <c r="G108" s="4">
        <f t="shared" si="182"/>
        <v>-2.8548103709189736E-2</v>
      </c>
      <c r="H108" s="4">
        <f t="shared" si="182"/>
        <v>-4.4256851354123598E-2</v>
      </c>
      <c r="I108" s="4">
        <f t="shared" si="182"/>
        <v>-1.2503036861557446E-2</v>
      </c>
      <c r="J108" s="4">
        <f t="shared" si="182"/>
        <v>2.2732493657285052E-2</v>
      </c>
      <c r="K108" s="4">
        <f t="shared" si="182"/>
        <v>-2.6119158864589792E-2</v>
      </c>
      <c r="L108" s="4">
        <f t="shared" si="182"/>
        <v>4.4641874246955128E-3</v>
      </c>
      <c r="M108" s="4">
        <f t="shared" si="182"/>
        <v>4.604602301989856E-3</v>
      </c>
      <c r="N108" s="4">
        <f t="shared" si="182"/>
        <v>-9.0038067827197168E-3</v>
      </c>
      <c r="O108" s="4">
        <f t="shared" si="182"/>
        <v>-2.2083106475382121E-3</v>
      </c>
      <c r="P108" s="4">
        <f t="shared" si="182"/>
        <v>-3.8832078195421018E-3</v>
      </c>
      <c r="Q108" s="4">
        <f t="shared" si="182"/>
        <v>-2.4970523839671088E-2</v>
      </c>
      <c r="R108" s="4">
        <f t="shared" si="182"/>
        <v>6.938369612505285E-3</v>
      </c>
      <c r="S108" s="4">
        <f t="shared" si="182"/>
        <v>3.4548460205301709E-2</v>
      </c>
      <c r="T108" s="4">
        <f t="shared" si="182"/>
        <v>9.0288247827259652E-2</v>
      </c>
      <c r="U108" s="4">
        <f t="shared" si="182"/>
        <v>0.24087239655074419</v>
      </c>
      <c r="V108" s="4">
        <f t="shared" si="182"/>
        <v>9.3502906345301756E-4</v>
      </c>
      <c r="W108" s="4">
        <f t="shared" si="182"/>
        <v>-3.4985033101876825E-2</v>
      </c>
      <c r="X108" s="4">
        <f t="shared" si="182"/>
        <v>3.5786636315520363E-2</v>
      </c>
      <c r="Y108" s="4">
        <f t="shared" si="182"/>
        <v>-8.3790261970658975E-2</v>
      </c>
      <c r="Z108" s="4">
        <f t="shared" si="182"/>
        <v>-3.7676623649145827E-2</v>
      </c>
      <c r="AA108" s="4">
        <f t="shared" si="182"/>
        <v>6.5075911600567776E-2</v>
      </c>
      <c r="AB108" s="4">
        <f t="shared" si="182"/>
        <v>-1.6100929919306839E-3</v>
      </c>
      <c r="AC108" s="4">
        <f t="shared" si="182"/>
        <v>-2.1151276613297694E-2</v>
      </c>
      <c r="AD108" s="4">
        <f t="shared" si="182"/>
        <v>-0.1096762464927397</v>
      </c>
      <c r="AE108" s="4">
        <f t="shared" si="182"/>
        <v>-9.5292802644696722E-2</v>
      </c>
      <c r="AF108" s="4">
        <f t="shared" si="182"/>
        <v>-1.1061090920358134E-2</v>
      </c>
      <c r="AG108" s="4">
        <f t="shared" si="182"/>
        <v>2.8918515557342164E-2</v>
      </c>
      <c r="AH108" s="4">
        <f t="shared" si="182"/>
        <v>8.8328880915942119E-3</v>
      </c>
      <c r="AI108" s="4">
        <f t="shared" si="182"/>
        <v>1.1991538490499037E-2</v>
      </c>
      <c r="AJ108" s="4">
        <f t="shared" si="182"/>
        <v>5.5665443990269167E-2</v>
      </c>
      <c r="AK108" s="4">
        <f t="shared" si="182"/>
        <v>-1.5378715097227906E-2</v>
      </c>
      <c r="AL108" s="4">
        <f t="shared" si="182"/>
        <v>2.258892211408349E-2</v>
      </c>
      <c r="AM108" s="4">
        <f t="shared" si="182"/>
        <v>3.5618892440893057E-2</v>
      </c>
      <c r="AN108" s="4">
        <f t="shared" si="182"/>
        <v>-2.8438864328333448E-2</v>
      </c>
      <c r="AO108" s="4">
        <f t="shared" si="182"/>
        <v>-3.8087514045150928E-2</v>
      </c>
      <c r="AP108" s="4">
        <f t="shared" si="182"/>
        <v>2.3682018015718547E-2</v>
      </c>
      <c r="AQ108" s="4">
        <f t="shared" si="182"/>
        <v>2.2124082704786455E-3</v>
      </c>
      <c r="AR108" s="4">
        <f t="shared" si="182"/>
        <v>-6.4472083585001864E-3</v>
      </c>
      <c r="AS108" s="4">
        <f t="shared" si="182"/>
        <v>-3.5488802797686146E-2</v>
      </c>
      <c r="AT108" s="4">
        <f t="shared" si="182"/>
        <v>-1.8653103559909786E-2</v>
      </c>
      <c r="AU108" s="4">
        <f t="shared" si="182"/>
        <v>1.4750064057649535E-2</v>
      </c>
      <c r="AV108" s="4">
        <f t="shared" si="182"/>
        <v>-1.1127389811931591E-2</v>
      </c>
      <c r="AW108" s="4">
        <f t="shared" si="182"/>
        <v>6.1134571255729237E-4</v>
      </c>
      <c r="AX108" s="4">
        <f t="shared" si="182"/>
        <v>1.1014633071436415E-2</v>
      </c>
      <c r="AY108" s="4">
        <f t="shared" si="182"/>
        <v>-4.0224496628427024E-2</v>
      </c>
      <c r="AZ108" s="4">
        <f t="shared" si="182"/>
        <v>-7.9689494479312797E-2</v>
      </c>
      <c r="BA108" s="4">
        <f t="shared" si="182"/>
        <v>-2.9860243159884572E-2</v>
      </c>
      <c r="BB108" s="4">
        <f t="shared" si="182"/>
        <v>1.4281838868865377E-2</v>
      </c>
      <c r="BC108" s="4">
        <f t="shared" si="182"/>
        <v>2.1693408321731122E-3</v>
      </c>
      <c r="BD108" s="4">
        <f t="shared" si="182"/>
        <v>-2.6220190221798518E-2</v>
      </c>
      <c r="BE108" s="4">
        <f t="shared" si="182"/>
        <v>4.1059040452242977E-2</v>
      </c>
      <c r="BF108" s="4">
        <f t="shared" si="182"/>
        <v>-3.4182927924152257E-4</v>
      </c>
      <c r="BG108" s="4">
        <f t="shared" si="182"/>
        <v>-2.5657308107030308E-2</v>
      </c>
      <c r="BH108" s="4">
        <f t="shared" si="182"/>
        <v>-4.5593771907329966E-2</v>
      </c>
      <c r="BI108" s="4">
        <f t="shared" si="182"/>
        <v>-3.5897288752551699E-3</v>
      </c>
      <c r="BJ108" s="4">
        <f t="shared" si="182"/>
        <v>-1.5515666952539788E-2</v>
      </c>
      <c r="BK108" s="4">
        <f t="shared" si="182"/>
        <v>-1.3443043277405029E-3</v>
      </c>
      <c r="BL108" s="4">
        <f t="shared" si="182"/>
        <v>4.4602573007671859E-3</v>
      </c>
      <c r="BM108" s="4">
        <f t="shared" si="182"/>
        <v>-1.0356140450361005E-2</v>
      </c>
      <c r="BN108" s="4">
        <f t="shared" ref="BN108:DY108" si="183">BN38-AVERAGE(BN$36:BN$45)</f>
        <v>-7.201896350908514E-2</v>
      </c>
      <c r="BO108" s="4">
        <f t="shared" si="183"/>
        <v>-3.7886200733209058E-2</v>
      </c>
      <c r="BP108" s="4">
        <f t="shared" si="183"/>
        <v>2.8463838736707599E-2</v>
      </c>
      <c r="BQ108" s="4">
        <f t="shared" si="183"/>
        <v>1.035466409777493E-2</v>
      </c>
      <c r="BR108" s="4">
        <f t="shared" si="183"/>
        <v>4.199690125361108E-2</v>
      </c>
      <c r="BS108" s="4">
        <f t="shared" si="183"/>
        <v>-5.6694096530645902E-2</v>
      </c>
      <c r="BT108" s="4">
        <f t="shared" si="183"/>
        <v>-9.3907215729521869E-3</v>
      </c>
      <c r="BU108" s="4">
        <f t="shared" si="183"/>
        <v>-8.1805035586697845E-3</v>
      </c>
      <c r="BV108" s="4">
        <f t="shared" si="183"/>
        <v>6.0143926437435852E-2</v>
      </c>
      <c r="BW108" s="4">
        <f t="shared" si="183"/>
        <v>-4.6742524504918143E-2</v>
      </c>
      <c r="BX108" s="4">
        <f t="shared" si="183"/>
        <v>-2.0209546082849028E-2</v>
      </c>
      <c r="BY108" s="4">
        <f t="shared" si="183"/>
        <v>-6.4841797338913536E-3</v>
      </c>
      <c r="BZ108" s="4">
        <f t="shared" si="183"/>
        <v>-2.6070764850690382E-3</v>
      </c>
      <c r="CA108" s="4">
        <f t="shared" si="183"/>
        <v>-1.374356342587206E-2</v>
      </c>
      <c r="CB108" s="4">
        <f t="shared" si="183"/>
        <v>1.1850311345578289E-3</v>
      </c>
      <c r="CC108" s="4">
        <f t="shared" si="183"/>
        <v>3.0042989953185838E-2</v>
      </c>
      <c r="CD108" s="4">
        <f t="shared" si="183"/>
        <v>-2.1818356657953838E-2</v>
      </c>
      <c r="CE108" s="4">
        <f t="shared" si="183"/>
        <v>1.728581378031413E-2</v>
      </c>
      <c r="CF108" s="4">
        <f t="shared" si="183"/>
        <v>3.2543010633205534E-2</v>
      </c>
      <c r="CG108" s="4">
        <f t="shared" si="183"/>
        <v>-3.3091458583109218E-3</v>
      </c>
      <c r="CH108" s="4">
        <f t="shared" si="183"/>
        <v>-5.6294907229854342E-2</v>
      </c>
      <c r="CI108" s="4">
        <f t="shared" si="183"/>
        <v>-2.192889823922042E-2</v>
      </c>
      <c r="CJ108" s="4">
        <f t="shared" si="183"/>
        <v>-1.5168178379773228E-2</v>
      </c>
      <c r="CK108" s="4">
        <f t="shared" si="183"/>
        <v>-1.0532391702284354E-2</v>
      </c>
      <c r="CL108" s="4">
        <f t="shared" si="183"/>
        <v>-1.7143460829242702E-2</v>
      </c>
      <c r="CM108" s="4">
        <f t="shared" si="183"/>
        <v>-2.3980654534387701E-2</v>
      </c>
      <c r="CN108" s="4">
        <f t="shared" si="183"/>
        <v>2.6752362228699526E-3</v>
      </c>
      <c r="CO108" s="4">
        <f t="shared" si="183"/>
        <v>-1.9529090281269489E-2</v>
      </c>
      <c r="CP108" s="4">
        <f t="shared" si="183"/>
        <v>1.8164654590618595E-2</v>
      </c>
      <c r="CQ108" s="4">
        <f t="shared" si="183"/>
        <v>-1.6406534554786294E-2</v>
      </c>
      <c r="CR108" s="4">
        <f t="shared" si="183"/>
        <v>0.12941966271781744</v>
      </c>
      <c r="CS108" s="4">
        <f t="shared" si="183"/>
        <v>-1.5568418953207173E-2</v>
      </c>
      <c r="CT108" s="4">
        <f t="shared" si="183"/>
        <v>-5.7701503833323259E-4</v>
      </c>
      <c r="CU108" s="4">
        <f t="shared" si="183"/>
        <v>-9.3655442156559653E-3</v>
      </c>
      <c r="CV108" s="4">
        <f t="shared" si="183"/>
        <v>2.5293844802922842E-2</v>
      </c>
      <c r="CW108" s="4">
        <f t="shared" si="183"/>
        <v>-1.3945057884995522E-2</v>
      </c>
      <c r="CX108" s="4">
        <f t="shared" si="183"/>
        <v>1.122606649760957E-2</v>
      </c>
      <c r="CY108" s="4">
        <f t="shared" si="183"/>
        <v>4.79462215477731E-3</v>
      </c>
      <c r="CZ108" s="4">
        <f t="shared" si="183"/>
        <v>-2.1990288628418554E-2</v>
      </c>
      <c r="DA108" s="4">
        <f t="shared" si="183"/>
        <v>-7.821329079166571E-2</v>
      </c>
      <c r="DB108" s="4">
        <f t="shared" si="183"/>
        <v>-2.5031657760106442E-2</v>
      </c>
      <c r="DC108" s="4">
        <f t="shared" si="183"/>
        <v>6.8309996223406451E-4</v>
      </c>
      <c r="DD108" s="4">
        <f t="shared" si="183"/>
        <v>5.3507627490864953E-3</v>
      </c>
      <c r="DE108" s="4">
        <f t="shared" si="183"/>
        <v>7.2645673643224277E-3</v>
      </c>
      <c r="DF108" s="4">
        <f t="shared" si="183"/>
        <v>-8.6412587396949413E-3</v>
      </c>
      <c r="DG108" s="4">
        <f t="shared" si="183"/>
        <v>5.4355744183093122E-2</v>
      </c>
      <c r="DH108" s="4">
        <f t="shared" si="183"/>
        <v>9.4461596179435947E-3</v>
      </c>
      <c r="DI108" s="4">
        <f t="shared" si="183"/>
        <v>-1.0169503478011694E-2</v>
      </c>
      <c r="DJ108" s="4">
        <f t="shared" si="183"/>
        <v>-5.1596268663984942E-3</v>
      </c>
      <c r="DK108" s="4">
        <f t="shared" si="183"/>
        <v>-1.3799556705558123E-2</v>
      </c>
      <c r="DL108" s="4">
        <f t="shared" si="183"/>
        <v>-4.9410435911356042E-2</v>
      </c>
      <c r="DM108" s="4">
        <f t="shared" si="183"/>
        <v>2.3815214824723686E-2</v>
      </c>
      <c r="DN108" s="4">
        <f t="shared" si="183"/>
        <v>-1.797287250393342E-2</v>
      </c>
      <c r="DO108" s="4">
        <f t="shared" si="183"/>
        <v>-1.9062895420612482E-2</v>
      </c>
      <c r="DP108" s="4">
        <f t="shared" si="183"/>
        <v>-8.8665792068378199E-2</v>
      </c>
      <c r="DQ108" s="4">
        <f t="shared" si="183"/>
        <v>-2.3239084826088444E-2</v>
      </c>
      <c r="DR108" s="4">
        <f t="shared" si="183"/>
        <v>-1.1531703787020883E-2</v>
      </c>
      <c r="DS108" s="4">
        <f t="shared" si="183"/>
        <v>-4.0922199698437429E-3</v>
      </c>
      <c r="DT108" s="4">
        <f t="shared" si="183"/>
        <v>-1.6233682061675563E-2</v>
      </c>
      <c r="DU108" s="4">
        <f t="shared" si="183"/>
        <v>2.1821847688282547E-2</v>
      </c>
      <c r="DV108" s="4">
        <f t="shared" si="183"/>
        <v>2.6555670972645377E-2</v>
      </c>
      <c r="DW108" s="4">
        <f t="shared" si="183"/>
        <v>-2.6410057787300198E-2</v>
      </c>
      <c r="DX108" s="4">
        <f t="shared" si="183"/>
        <v>-8.8104748000734992E-3</v>
      </c>
      <c r="DY108" s="4">
        <f t="shared" si="183"/>
        <v>6.3466824669937069E-3</v>
      </c>
      <c r="DZ108" s="4">
        <f t="shared" ref="DZ108:EU108" si="184">DZ38-AVERAGE(DZ$36:DZ$45)</f>
        <v>-1.1892355975915784E-2</v>
      </c>
      <c r="EA108" s="4">
        <f t="shared" si="184"/>
        <v>-6.2553327975882006E-2</v>
      </c>
      <c r="EB108" s="4">
        <f t="shared" si="184"/>
        <v>-1.4073445297745752E-2</v>
      </c>
      <c r="EC108" s="4">
        <f t="shared" si="184"/>
        <v>2.709087503610692E-3</v>
      </c>
      <c r="ED108" s="4">
        <f t="shared" si="184"/>
        <v>-3.3448941897374594E-3</v>
      </c>
      <c r="EE108" s="4">
        <f t="shared" si="184"/>
        <v>-1.6113912834178283E-2</v>
      </c>
      <c r="EF108" s="4">
        <f t="shared" si="184"/>
        <v>-5.550661400062609E-3</v>
      </c>
      <c r="EG108" s="4">
        <f t="shared" si="184"/>
        <v>4.0116417564927094E-3</v>
      </c>
      <c r="EH108" s="4">
        <f t="shared" si="184"/>
        <v>-2.9424656256182664E-3</v>
      </c>
      <c r="EI108" s="4">
        <f t="shared" si="184"/>
        <v>-4.9417663282133083E-3</v>
      </c>
      <c r="EJ108" s="4">
        <f t="shared" si="184"/>
        <v>1.1538829132595942E-2</v>
      </c>
      <c r="EK108" s="4">
        <f t="shared" si="184"/>
        <v>3.2038445352049236E-2</v>
      </c>
      <c r="EL108" s="4">
        <f t="shared" si="184"/>
        <v>-8.5511867426002319E-3</v>
      </c>
      <c r="EM108" s="4">
        <f t="shared" si="184"/>
        <v>-2.5613685770458212E-2</v>
      </c>
      <c r="EN108" s="4">
        <f t="shared" si="184"/>
        <v>-8.0459361159301024E-3</v>
      </c>
      <c r="EO108" s="4">
        <f t="shared" si="184"/>
        <v>3.2944255670764624E-5</v>
      </c>
      <c r="EP108" s="4">
        <f t="shared" si="184"/>
        <v>-3.4643476865247838E-2</v>
      </c>
      <c r="EQ108" s="4">
        <f t="shared" si="184"/>
        <v>-2.6782778284281596E-3</v>
      </c>
      <c r="ER108" s="4">
        <f t="shared" si="184"/>
        <v>-1.8138843348151608E-3</v>
      </c>
      <c r="ES108" s="4">
        <f t="shared" si="184"/>
        <v>1.196573001638359E-2</v>
      </c>
      <c r="ET108" s="4">
        <f t="shared" si="184"/>
        <v>-2.9834946711255646E-2</v>
      </c>
      <c r="EU108" s="4">
        <f t="shared" si="184"/>
        <v>-7.536886948233225E-3</v>
      </c>
      <c r="EX108" s="4">
        <f t="shared" si="177"/>
        <v>-5.073960836660815E-3</v>
      </c>
      <c r="FY108" s="1">
        <f t="shared" si="178"/>
        <v>58</v>
      </c>
    </row>
    <row r="109" spans="1:185" x14ac:dyDescent="0.25">
      <c r="A109" s="6">
        <v>-7</v>
      </c>
      <c r="B109" s="4">
        <f t="shared" ref="B109:BM109" si="185">B39-AVERAGE(B$36:B$45)</f>
        <v>1.2324433905526238E-2</v>
      </c>
      <c r="C109" s="4">
        <f t="shared" si="185"/>
        <v>3.485748631776691E-2</v>
      </c>
      <c r="D109" s="4">
        <f t="shared" si="185"/>
        <v>-1.0079148713686187E-3</v>
      </c>
      <c r="E109" s="4">
        <f t="shared" si="185"/>
        <v>-9.1198914886308994E-3</v>
      </c>
      <c r="F109" s="4">
        <f t="shared" si="185"/>
        <v>2.7710641094383869E-3</v>
      </c>
      <c r="G109" s="4">
        <f t="shared" si="185"/>
        <v>1.6977929275231195E-2</v>
      </c>
      <c r="H109" s="4">
        <f t="shared" si="185"/>
        <v>9.3177749342592004E-3</v>
      </c>
      <c r="I109" s="4">
        <f t="shared" si="185"/>
        <v>-1.6912983441676091E-2</v>
      </c>
      <c r="J109" s="4">
        <f t="shared" si="185"/>
        <v>4.9619962014031986E-3</v>
      </c>
      <c r="K109" s="4">
        <f t="shared" si="185"/>
        <v>4.0791123269568977E-2</v>
      </c>
      <c r="L109" s="4">
        <f t="shared" si="185"/>
        <v>-1.9856088698790672E-2</v>
      </c>
      <c r="M109" s="4">
        <f t="shared" si="185"/>
        <v>6.8413888478406392E-3</v>
      </c>
      <c r="N109" s="4">
        <f t="shared" si="185"/>
        <v>-3.18125859423114E-2</v>
      </c>
      <c r="O109" s="4">
        <f t="shared" si="185"/>
        <v>-8.8568249430358292E-2</v>
      </c>
      <c r="P109" s="4">
        <f t="shared" si="185"/>
        <v>-8.2169476194308057E-3</v>
      </c>
      <c r="Q109" s="4">
        <f t="shared" si="185"/>
        <v>2.8685413598774627E-2</v>
      </c>
      <c r="R109" s="4">
        <f t="shared" si="185"/>
        <v>-1.1393312592122271E-2</v>
      </c>
      <c r="S109" s="4">
        <f t="shared" si="185"/>
        <v>-2.6823689612014985E-2</v>
      </c>
      <c r="T109" s="4">
        <f t="shared" si="185"/>
        <v>-6.635894195136971E-2</v>
      </c>
      <c r="U109" s="4">
        <f t="shared" si="185"/>
        <v>-7.7598332163709594E-2</v>
      </c>
      <c r="V109" s="4">
        <f t="shared" si="185"/>
        <v>5.9053625641107606E-3</v>
      </c>
      <c r="W109" s="4">
        <f t="shared" si="185"/>
        <v>-7.1612997550159346E-3</v>
      </c>
      <c r="X109" s="4">
        <f t="shared" si="185"/>
        <v>-2.7341043335972516E-2</v>
      </c>
      <c r="Y109" s="4">
        <f t="shared" si="185"/>
        <v>2.6641779204153112E-2</v>
      </c>
      <c r="Z109" s="4">
        <f t="shared" si="185"/>
        <v>7.0043194201711498E-3</v>
      </c>
      <c r="AA109" s="4">
        <f t="shared" si="185"/>
        <v>-1.3578516448258993E-2</v>
      </c>
      <c r="AB109" s="4">
        <f t="shared" si="185"/>
        <v>3.0050061343766074E-2</v>
      </c>
      <c r="AC109" s="4">
        <f t="shared" si="185"/>
        <v>-1.5602617492118095E-2</v>
      </c>
      <c r="AD109" s="4">
        <f t="shared" si="185"/>
        <v>-0.17488958345025221</v>
      </c>
      <c r="AE109" s="4">
        <f t="shared" si="185"/>
        <v>-4.4285862522084694E-3</v>
      </c>
      <c r="AF109" s="4">
        <f t="shared" si="185"/>
        <v>3.6489834067972043E-2</v>
      </c>
      <c r="AG109" s="4">
        <f t="shared" si="185"/>
        <v>7.9270733992889801E-3</v>
      </c>
      <c r="AH109" s="4">
        <f t="shared" si="185"/>
        <v>-2.1746663268100621E-2</v>
      </c>
      <c r="AI109" s="4">
        <f t="shared" si="185"/>
        <v>-8.4866108860080069E-3</v>
      </c>
      <c r="AJ109" s="4">
        <f t="shared" si="185"/>
        <v>-6.1819089984275341E-3</v>
      </c>
      <c r="AK109" s="4">
        <f t="shared" si="185"/>
        <v>2.6669194047160415E-2</v>
      </c>
      <c r="AL109" s="4">
        <f t="shared" si="185"/>
        <v>-3.5695744564127607E-3</v>
      </c>
      <c r="AM109" s="4">
        <f t="shared" si="185"/>
        <v>-9.3005570546425016E-3</v>
      </c>
      <c r="AN109" s="4">
        <f t="shared" si="185"/>
        <v>1.9308210001428162E-2</v>
      </c>
      <c r="AO109" s="4">
        <f t="shared" si="185"/>
        <v>5.1059477245003322E-2</v>
      </c>
      <c r="AP109" s="4">
        <f t="shared" si="185"/>
        <v>-8.0011471282837969E-3</v>
      </c>
      <c r="AQ109" s="4">
        <f t="shared" si="185"/>
        <v>-2.3509843154247163E-3</v>
      </c>
      <c r="AR109" s="4">
        <f t="shared" si="185"/>
        <v>-4.7960578928947152E-2</v>
      </c>
      <c r="AS109" s="4">
        <f t="shared" si="185"/>
        <v>-0.15346701956337155</v>
      </c>
      <c r="AT109" s="4">
        <f t="shared" si="185"/>
        <v>-1.8297678782179423E-3</v>
      </c>
      <c r="AU109" s="4">
        <f t="shared" si="185"/>
        <v>1.4475441396023987E-2</v>
      </c>
      <c r="AV109" s="4">
        <f t="shared" si="185"/>
        <v>3.2196853266770631E-2</v>
      </c>
      <c r="AW109" s="4">
        <f t="shared" si="185"/>
        <v>-5.6299507905361408E-4</v>
      </c>
      <c r="AX109" s="4">
        <f t="shared" si="185"/>
        <v>-1.8282508548950673E-2</v>
      </c>
      <c r="AY109" s="4">
        <f t="shared" si="185"/>
        <v>-5.1501092007352534E-2</v>
      </c>
      <c r="AZ109" s="4">
        <f t="shared" si="185"/>
        <v>-1.3062583803186846E-2</v>
      </c>
      <c r="BA109" s="4">
        <f t="shared" si="185"/>
        <v>1.203083141079259E-2</v>
      </c>
      <c r="BB109" s="4">
        <f t="shared" si="185"/>
        <v>-2.4177803083000847E-2</v>
      </c>
      <c r="BC109" s="4">
        <f t="shared" si="185"/>
        <v>-6.5717082588317623E-3</v>
      </c>
      <c r="BD109" s="4">
        <f t="shared" si="185"/>
        <v>2.6593221616986382E-2</v>
      </c>
      <c r="BE109" s="4">
        <f t="shared" si="185"/>
        <v>-1.654956709141546E-2</v>
      </c>
      <c r="BF109" s="4">
        <f t="shared" si="185"/>
        <v>1.4420678215516437E-2</v>
      </c>
      <c r="BG109" s="4">
        <f t="shared" si="185"/>
        <v>-4.9154374133145884E-2</v>
      </c>
      <c r="BH109" s="4">
        <f t="shared" si="185"/>
        <v>-0.1432483908069842</v>
      </c>
      <c r="BI109" s="4">
        <f t="shared" si="185"/>
        <v>-8.4290941822087878E-3</v>
      </c>
      <c r="BJ109" s="4">
        <f t="shared" si="185"/>
        <v>3.8254124847750199E-3</v>
      </c>
      <c r="BK109" s="4">
        <f t="shared" si="185"/>
        <v>2.8693444745374018E-2</v>
      </c>
      <c r="BL109" s="4">
        <f t="shared" si="185"/>
        <v>2.6243783904461478E-2</v>
      </c>
      <c r="BM109" s="4">
        <f t="shared" si="185"/>
        <v>1.1266348827737655E-2</v>
      </c>
      <c r="BN109" s="4">
        <f t="shared" ref="BN109:DY109" si="186">BN39-AVERAGE(BN$36:BN$45)</f>
        <v>7.277025309040174E-3</v>
      </c>
      <c r="BO109" s="4">
        <f t="shared" si="186"/>
        <v>3.1073928901785983E-2</v>
      </c>
      <c r="BP109" s="4">
        <f t="shared" si="186"/>
        <v>1.3457938364792484E-2</v>
      </c>
      <c r="BQ109" s="4">
        <f t="shared" si="186"/>
        <v>4.581993709904069E-3</v>
      </c>
      <c r="BR109" s="4">
        <f t="shared" si="186"/>
        <v>-1.0485080463569696E-2</v>
      </c>
      <c r="BS109" s="4">
        <f t="shared" si="186"/>
        <v>4.0875786774931963E-2</v>
      </c>
      <c r="BT109" s="4">
        <f t="shared" si="186"/>
        <v>9.3347555224617997E-3</v>
      </c>
      <c r="BU109" s="4">
        <f t="shared" si="186"/>
        <v>1.4211014769565905E-2</v>
      </c>
      <c r="BV109" s="4">
        <f t="shared" si="186"/>
        <v>-7.6498971629827134E-3</v>
      </c>
      <c r="BW109" s="4">
        <f t="shared" si="186"/>
        <v>-0.16505557545051222</v>
      </c>
      <c r="BX109" s="4">
        <f t="shared" si="186"/>
        <v>-1.4064566853564914E-2</v>
      </c>
      <c r="BY109" s="4">
        <f t="shared" si="186"/>
        <v>2.112026576976838E-2</v>
      </c>
      <c r="BZ109" s="4">
        <f t="shared" si="186"/>
        <v>2.3988267382786567E-2</v>
      </c>
      <c r="CA109" s="4">
        <f t="shared" si="186"/>
        <v>5.5911860134273796E-3</v>
      </c>
      <c r="CB109" s="4">
        <f t="shared" si="186"/>
        <v>-1.0052930094679128E-3</v>
      </c>
      <c r="CC109" s="4">
        <f t="shared" si="186"/>
        <v>-1.4440525534827421E-2</v>
      </c>
      <c r="CD109" s="4">
        <f t="shared" si="186"/>
        <v>3.5657206958282325E-2</v>
      </c>
      <c r="CE109" s="4">
        <f t="shared" si="186"/>
        <v>5.6183000989060514E-3</v>
      </c>
      <c r="CF109" s="4">
        <f t="shared" si="186"/>
        <v>-3.5398631448563977E-2</v>
      </c>
      <c r="CG109" s="4">
        <f t="shared" si="186"/>
        <v>-6.6164884168552554E-3</v>
      </c>
      <c r="CH109" s="4">
        <f t="shared" si="186"/>
        <v>1.8907249189681931E-2</v>
      </c>
      <c r="CI109" s="4">
        <f t="shared" si="186"/>
        <v>4.0704700871454183E-2</v>
      </c>
      <c r="CJ109" s="4">
        <f t="shared" si="186"/>
        <v>5.6284690262979283E-2</v>
      </c>
      <c r="CK109" s="4">
        <f t="shared" si="186"/>
        <v>-1.281525868004243E-2</v>
      </c>
      <c r="CL109" s="4">
        <f t="shared" si="186"/>
        <v>-0.17059465641852195</v>
      </c>
      <c r="CM109" s="4">
        <f t="shared" si="186"/>
        <v>3.7846644337763673E-3</v>
      </c>
      <c r="CN109" s="4">
        <f t="shared" si="186"/>
        <v>1.4573449197176003E-2</v>
      </c>
      <c r="CO109" s="4">
        <f t="shared" si="186"/>
        <v>2.9242624967075279E-2</v>
      </c>
      <c r="CP109" s="4">
        <f t="shared" si="186"/>
        <v>-7.8033840204991406E-3</v>
      </c>
      <c r="CQ109" s="4">
        <f t="shared" si="186"/>
        <v>5.2652072994850675E-2</v>
      </c>
      <c r="CR109" s="4">
        <f t="shared" si="186"/>
        <v>-2.1430731540104785E-2</v>
      </c>
      <c r="CS109" s="4">
        <f t="shared" si="186"/>
        <v>2.4581695507747039E-2</v>
      </c>
      <c r="CT109" s="4">
        <f t="shared" si="186"/>
        <v>-1.5149362997714483E-2</v>
      </c>
      <c r="CU109" s="4">
        <f t="shared" si="186"/>
        <v>5.0470257356150364E-2</v>
      </c>
      <c r="CV109" s="4">
        <f t="shared" si="186"/>
        <v>-6.229285421658075E-3</v>
      </c>
      <c r="CW109" s="4">
        <f t="shared" si="186"/>
        <v>2.7633355305705175E-2</v>
      </c>
      <c r="CX109" s="4">
        <f t="shared" si="186"/>
        <v>4.9850469549174038E-3</v>
      </c>
      <c r="CY109" s="4">
        <f t="shared" si="186"/>
        <v>-2.2847248149884893E-2</v>
      </c>
      <c r="CZ109" s="4">
        <f t="shared" si="186"/>
        <v>-3.7504416653678166E-2</v>
      </c>
      <c r="DA109" s="4">
        <f t="shared" si="186"/>
        <v>-0.19834269823854583</v>
      </c>
      <c r="DB109" s="4">
        <f t="shared" si="186"/>
        <v>-7.7963982537333863E-3</v>
      </c>
      <c r="DC109" s="4">
        <f t="shared" si="186"/>
        <v>1.7110346898080511E-2</v>
      </c>
      <c r="DD109" s="4">
        <f t="shared" si="186"/>
        <v>1.5278727269281287E-2</v>
      </c>
      <c r="DE109" s="4">
        <f t="shared" si="186"/>
        <v>-3.9778234270966594E-3</v>
      </c>
      <c r="DF109" s="4">
        <f t="shared" si="186"/>
        <v>-4.7334191655014632E-3</v>
      </c>
      <c r="DG109" s="4">
        <f t="shared" si="186"/>
        <v>1.6278605386392187E-2</v>
      </c>
      <c r="DH109" s="4">
        <f t="shared" si="186"/>
        <v>1.0203468232588813E-2</v>
      </c>
      <c r="DI109" s="4">
        <f t="shared" si="186"/>
        <v>-1.3919756735200435E-2</v>
      </c>
      <c r="DJ109" s="4">
        <f t="shared" si="186"/>
        <v>1.5580071688551611E-2</v>
      </c>
      <c r="DK109" s="4">
        <f t="shared" si="186"/>
        <v>9.1808121939494676E-3</v>
      </c>
      <c r="DL109" s="4">
        <f t="shared" si="186"/>
        <v>5.5011905567339189E-2</v>
      </c>
      <c r="DM109" s="4">
        <f t="shared" si="186"/>
        <v>-9.6923235653859977E-3</v>
      </c>
      <c r="DN109" s="4">
        <f t="shared" si="186"/>
        <v>-1.5531927144472442E-2</v>
      </c>
      <c r="DO109" s="4">
        <f t="shared" si="186"/>
        <v>-7.1837143659382553E-4</v>
      </c>
      <c r="DP109" s="4">
        <f t="shared" si="186"/>
        <v>-5.4871920559274825E-2</v>
      </c>
      <c r="DQ109" s="4">
        <f t="shared" si="186"/>
        <v>-1.5528724991110895E-3</v>
      </c>
      <c r="DR109" s="4">
        <f t="shared" si="186"/>
        <v>2.0861614615089563E-2</v>
      </c>
      <c r="DS109" s="4">
        <f t="shared" si="186"/>
        <v>1.9511585679445668E-2</v>
      </c>
      <c r="DT109" s="4">
        <f t="shared" si="186"/>
        <v>7.2761293106706907E-3</v>
      </c>
      <c r="DU109" s="4">
        <f t="shared" si="186"/>
        <v>-4.2939363120776831E-3</v>
      </c>
      <c r="DV109" s="4">
        <f t="shared" si="186"/>
        <v>-2.8003780957147117E-2</v>
      </c>
      <c r="DW109" s="4">
        <f t="shared" si="186"/>
        <v>2.9726293094553678E-2</v>
      </c>
      <c r="DX109" s="4">
        <f t="shared" si="186"/>
        <v>9.1528339739496613E-3</v>
      </c>
      <c r="DY109" s="4">
        <f t="shared" si="186"/>
        <v>-9.7150720845216934E-3</v>
      </c>
      <c r="DZ109" s="4">
        <f t="shared" ref="DZ109:EU109" si="187">DZ39-AVERAGE(DZ$36:DZ$45)</f>
        <v>-1.1731576125998712E-3</v>
      </c>
      <c r="EA109" s="4">
        <f t="shared" si="187"/>
        <v>5.7356320339662883E-2</v>
      </c>
      <c r="EB109" s="4">
        <f t="shared" si="187"/>
        <v>3.2020428573134807E-2</v>
      </c>
      <c r="EC109" s="4">
        <f t="shared" si="187"/>
        <v>1.6232883922289172E-2</v>
      </c>
      <c r="ED109" s="4">
        <f t="shared" si="187"/>
        <v>-3.1214635001135813E-3</v>
      </c>
      <c r="EE109" s="4">
        <f t="shared" si="187"/>
        <v>-0.10755751775284769</v>
      </c>
      <c r="EF109" s="4">
        <f t="shared" si="187"/>
        <v>-1.614521684160212E-3</v>
      </c>
      <c r="EG109" s="4">
        <f t="shared" si="187"/>
        <v>2.7724369109753705E-2</v>
      </c>
      <c r="EH109" s="4">
        <f t="shared" si="187"/>
        <v>1.7064050593919963E-2</v>
      </c>
      <c r="EI109" s="4">
        <f t="shared" si="187"/>
        <v>-1.0022057482509297E-2</v>
      </c>
      <c r="EJ109" s="4">
        <f t="shared" si="187"/>
        <v>-5.5094884130458873E-3</v>
      </c>
      <c r="EK109" s="4">
        <f t="shared" si="187"/>
        <v>-2.2558081245522684E-3</v>
      </c>
      <c r="EL109" s="4">
        <f t="shared" si="187"/>
        <v>2.3361198433299275E-2</v>
      </c>
      <c r="EM109" s="4">
        <f t="shared" si="187"/>
        <v>2.5996368046228052E-3</v>
      </c>
      <c r="EN109" s="4">
        <f t="shared" si="187"/>
        <v>-1.5406066622396901E-2</v>
      </c>
      <c r="EO109" s="4">
        <f t="shared" si="187"/>
        <v>4.7759650771010177E-4</v>
      </c>
      <c r="EP109" s="4">
        <f t="shared" si="187"/>
        <v>2.0919779048513127E-2</v>
      </c>
      <c r="EQ109" s="4">
        <f t="shared" si="187"/>
        <v>6.5685850575168897E-3</v>
      </c>
      <c r="ER109" s="4">
        <f t="shared" si="187"/>
        <v>3.7112028100624935E-3</v>
      </c>
      <c r="ES109" s="4">
        <f t="shared" si="187"/>
        <v>-1.4159613918178875E-2</v>
      </c>
      <c r="ET109" s="4">
        <f t="shared" si="187"/>
        <v>-0.10972084270778731</v>
      </c>
      <c r="EU109" s="4">
        <f t="shared" si="187"/>
        <v>-3.4079191354649987E-3</v>
      </c>
      <c r="EX109" s="4">
        <f t="shared" si="177"/>
        <v>-5.7543254281566562E-3</v>
      </c>
      <c r="FY109" s="1">
        <f t="shared" si="178"/>
        <v>73</v>
      </c>
    </row>
    <row r="110" spans="1:185" x14ac:dyDescent="0.25">
      <c r="A110" s="6">
        <v>-6</v>
      </c>
      <c r="B110" s="4">
        <f t="shared" ref="B110:BM110" si="188">B40-AVERAGE(B$36:B$45)</f>
        <v>-5.4617227475265854E-3</v>
      </c>
      <c r="C110" s="4">
        <f t="shared" si="188"/>
        <v>-2.7752933060315611E-3</v>
      </c>
      <c r="D110" s="4">
        <f t="shared" si="188"/>
        <v>2.0133010045789582E-3</v>
      </c>
      <c r="E110" s="4">
        <f t="shared" si="188"/>
        <v>-1.3241600403147489E-2</v>
      </c>
      <c r="F110" s="4">
        <f t="shared" si="188"/>
        <v>-1.6222012060982078E-2</v>
      </c>
      <c r="G110" s="4">
        <f t="shared" si="188"/>
        <v>-1.6988726369690553E-4</v>
      </c>
      <c r="H110" s="4">
        <f t="shared" si="188"/>
        <v>9.3176991384165044E-3</v>
      </c>
      <c r="I110" s="4">
        <f t="shared" si="188"/>
        <v>6.1393370739078234E-3</v>
      </c>
      <c r="J110" s="4">
        <f t="shared" si="188"/>
        <v>4.9409540881990609E-3</v>
      </c>
      <c r="K110" s="4">
        <f t="shared" si="188"/>
        <v>1.340598652775902E-3</v>
      </c>
      <c r="L110" s="4">
        <f t="shared" si="188"/>
        <v>-9.6868155708999797E-3</v>
      </c>
      <c r="M110" s="4">
        <f t="shared" si="188"/>
        <v>1.9238969812698102E-3</v>
      </c>
      <c r="N110" s="4">
        <f t="shared" si="188"/>
        <v>1.1889442434406751E-3</v>
      </c>
      <c r="O110" s="4">
        <f t="shared" si="188"/>
        <v>-3.710840124535561E-2</v>
      </c>
      <c r="P110" s="4">
        <f t="shared" si="188"/>
        <v>-8.2205482269043784E-3</v>
      </c>
      <c r="Q110" s="4">
        <f t="shared" si="188"/>
        <v>8.1818288575321082E-3</v>
      </c>
      <c r="R110" s="4">
        <f t="shared" si="188"/>
        <v>-1.2075084104167223E-2</v>
      </c>
      <c r="S110" s="4">
        <f t="shared" si="188"/>
        <v>-5.1251777213083497E-3</v>
      </c>
      <c r="T110" s="4">
        <f t="shared" si="188"/>
        <v>-1.8159117002682877E-2</v>
      </c>
      <c r="U110" s="4">
        <f t="shared" si="188"/>
        <v>2.4594905870250774E-2</v>
      </c>
      <c r="V110" s="4">
        <f t="shared" si="188"/>
        <v>-6.0838691727200314E-3</v>
      </c>
      <c r="W110" s="4">
        <f t="shared" si="188"/>
        <v>-7.1899480606633179E-3</v>
      </c>
      <c r="X110" s="4">
        <f t="shared" si="188"/>
        <v>5.3725004564597559E-3</v>
      </c>
      <c r="Y110" s="4">
        <f t="shared" si="188"/>
        <v>2.6610325101145631E-2</v>
      </c>
      <c r="Z110" s="4">
        <f t="shared" si="188"/>
        <v>2.8899225720707595E-2</v>
      </c>
      <c r="AA110" s="4">
        <f t="shared" si="188"/>
        <v>-3.8564873219378792E-3</v>
      </c>
      <c r="AB110" s="4">
        <f t="shared" si="188"/>
        <v>-1.1990999102172471E-2</v>
      </c>
      <c r="AC110" s="4">
        <f t="shared" si="188"/>
        <v>-6.2342274662518507E-3</v>
      </c>
      <c r="AD110" s="4">
        <f t="shared" si="188"/>
        <v>8.8729210405802297E-2</v>
      </c>
      <c r="AE110" s="4">
        <f t="shared" si="188"/>
        <v>-4.6535739615566445E-3</v>
      </c>
      <c r="AF110" s="4">
        <f t="shared" si="188"/>
        <v>-2.3775806663790464E-4</v>
      </c>
      <c r="AG110" s="4">
        <f t="shared" si="188"/>
        <v>-6.4213317961314643E-3</v>
      </c>
      <c r="AH110" s="4">
        <f t="shared" si="188"/>
        <v>-4.3065200132004289E-3</v>
      </c>
      <c r="AI110" s="4">
        <f t="shared" si="188"/>
        <v>-3.4614004278748625E-2</v>
      </c>
      <c r="AJ110" s="4">
        <f t="shared" si="188"/>
        <v>6.2385819014108522E-3</v>
      </c>
      <c r="AK110" s="4">
        <f t="shared" si="188"/>
        <v>7.093836097496517E-3</v>
      </c>
      <c r="AL110" s="4">
        <f t="shared" si="188"/>
        <v>-3.7048862177587964E-3</v>
      </c>
      <c r="AM110" s="4">
        <f t="shared" si="188"/>
        <v>4.6156495885140668E-3</v>
      </c>
      <c r="AN110" s="4">
        <f t="shared" si="188"/>
        <v>1.9253624473716657E-2</v>
      </c>
      <c r="AO110" s="4">
        <f t="shared" si="188"/>
        <v>1.543127654183574E-2</v>
      </c>
      <c r="AP110" s="4">
        <f t="shared" si="188"/>
        <v>5.1836860556474379E-3</v>
      </c>
      <c r="AQ110" s="4">
        <f t="shared" si="188"/>
        <v>-1.0989037693081389E-3</v>
      </c>
      <c r="AR110" s="4">
        <f t="shared" si="188"/>
        <v>-4.3535731225571609E-3</v>
      </c>
      <c r="AS110" s="4">
        <f t="shared" si="188"/>
        <v>8.1206048115023771E-2</v>
      </c>
      <c r="AT110" s="4">
        <f t="shared" si="188"/>
        <v>-1.834451476074396E-3</v>
      </c>
      <c r="AU110" s="4">
        <f t="shared" si="188"/>
        <v>-1.2169596994785084E-2</v>
      </c>
      <c r="AV110" s="4">
        <f t="shared" si="188"/>
        <v>2.2255399187120738E-3</v>
      </c>
      <c r="AW110" s="4">
        <f t="shared" si="188"/>
        <v>-8.8684146679380814E-3</v>
      </c>
      <c r="AX110" s="4">
        <f t="shared" si="188"/>
        <v>-1.4013349426723016E-2</v>
      </c>
      <c r="AY110" s="4">
        <f t="shared" si="188"/>
        <v>-4.5086361552092682E-2</v>
      </c>
      <c r="AZ110" s="4">
        <f t="shared" si="188"/>
        <v>1.0738815755529131E-2</v>
      </c>
      <c r="BA110" s="4">
        <f t="shared" si="188"/>
        <v>1.2025499644893167E-2</v>
      </c>
      <c r="BB110" s="4">
        <f t="shared" si="188"/>
        <v>3.469923866967449E-3</v>
      </c>
      <c r="BC110" s="4">
        <f t="shared" si="188"/>
        <v>-6.6407542539979984E-3</v>
      </c>
      <c r="BD110" s="4">
        <f t="shared" si="188"/>
        <v>4.7162158284552759E-3</v>
      </c>
      <c r="BE110" s="4">
        <f t="shared" si="188"/>
        <v>1.1973524416504486E-2</v>
      </c>
      <c r="BF110" s="4">
        <f t="shared" si="188"/>
        <v>-9.2841805232675573E-3</v>
      </c>
      <c r="BG110" s="4">
        <f t="shared" si="188"/>
        <v>-2.1354624462961425E-2</v>
      </c>
      <c r="BH110" s="4">
        <f t="shared" si="188"/>
        <v>6.1551138475311386E-2</v>
      </c>
      <c r="BI110" s="4">
        <f t="shared" si="188"/>
        <v>-8.4297393333013972E-3</v>
      </c>
      <c r="BJ110" s="4">
        <f t="shared" si="188"/>
        <v>-1.4240707800798552E-3</v>
      </c>
      <c r="BK110" s="4">
        <f t="shared" si="188"/>
        <v>-1.2599671508754851E-2</v>
      </c>
      <c r="BL110" s="4">
        <f t="shared" si="188"/>
        <v>4.4623713318564795E-3</v>
      </c>
      <c r="BM110" s="4">
        <f t="shared" si="188"/>
        <v>-3.0832645734459974E-2</v>
      </c>
      <c r="BN110" s="4">
        <f t="shared" ref="BN110:DY110" si="189">BN40-AVERAGE(BN$36:BN$45)</f>
        <v>-6.6186946385954751E-2</v>
      </c>
      <c r="BO110" s="4">
        <f t="shared" si="189"/>
        <v>-5.2808486404868444E-3</v>
      </c>
      <c r="BP110" s="4">
        <f t="shared" si="189"/>
        <v>1.344949910284427E-2</v>
      </c>
      <c r="BQ110" s="4">
        <f t="shared" si="189"/>
        <v>1.5165194225287396E-2</v>
      </c>
      <c r="BR110" s="4">
        <f t="shared" si="189"/>
        <v>-1.0639184927836692E-2</v>
      </c>
      <c r="BS110" s="4">
        <f t="shared" si="189"/>
        <v>-2.5107582525169909E-3</v>
      </c>
      <c r="BT110" s="4">
        <f t="shared" si="189"/>
        <v>-1.0584155783569476E-2</v>
      </c>
      <c r="BU110" s="4">
        <f t="shared" si="189"/>
        <v>-1.1047431856623168E-2</v>
      </c>
      <c r="BV110" s="4">
        <f t="shared" si="189"/>
        <v>1.4843062444425813E-2</v>
      </c>
      <c r="BW110" s="4">
        <f t="shared" si="189"/>
        <v>9.4710193075653121E-2</v>
      </c>
      <c r="BX110" s="4">
        <f t="shared" si="189"/>
        <v>-1.406459970010079E-2</v>
      </c>
      <c r="BY110" s="4">
        <f t="shared" si="189"/>
        <v>3.3159284176882348E-3</v>
      </c>
      <c r="BZ110" s="4">
        <f t="shared" si="189"/>
        <v>-1.1716589230965435E-2</v>
      </c>
      <c r="CA110" s="4">
        <f t="shared" si="189"/>
        <v>2.3629930139028822E-3</v>
      </c>
      <c r="CB110" s="4">
        <f t="shared" si="189"/>
        <v>-2.6353092420468103E-2</v>
      </c>
      <c r="CC110" s="4">
        <f t="shared" si="189"/>
        <v>-0.12004078845635781</v>
      </c>
      <c r="CD110" s="4">
        <f t="shared" si="189"/>
        <v>-5.4128134281978138E-3</v>
      </c>
      <c r="CE110" s="4">
        <f t="shared" si="189"/>
        <v>5.5723256371913348E-3</v>
      </c>
      <c r="CF110" s="4">
        <f t="shared" si="189"/>
        <v>1.8706519574344299E-2</v>
      </c>
      <c r="CG110" s="4">
        <f t="shared" si="189"/>
        <v>-6.7430593557711964E-3</v>
      </c>
      <c r="CH110" s="4">
        <f t="shared" si="189"/>
        <v>2.1325451344985698E-3</v>
      </c>
      <c r="CI110" s="4">
        <f t="shared" si="189"/>
        <v>-5.4691920168772274E-3</v>
      </c>
      <c r="CJ110" s="4">
        <f t="shared" si="189"/>
        <v>-6.9048996843467571E-3</v>
      </c>
      <c r="CK110" s="4">
        <f t="shared" si="189"/>
        <v>9.7136031621985024E-3</v>
      </c>
      <c r="CL110" s="4">
        <f t="shared" si="189"/>
        <v>9.8672135876957084E-2</v>
      </c>
      <c r="CM110" s="4">
        <f t="shared" si="189"/>
        <v>3.7544506649653453E-3</v>
      </c>
      <c r="CN110" s="4">
        <f t="shared" si="189"/>
        <v>8.0565757789108454E-3</v>
      </c>
      <c r="CO110" s="4">
        <f t="shared" si="189"/>
        <v>8.0075087826100427E-3</v>
      </c>
      <c r="CP110" s="4">
        <f t="shared" si="189"/>
        <v>-8.6928168354570177E-4</v>
      </c>
      <c r="CQ110" s="4">
        <f t="shared" si="189"/>
        <v>-5.8323226721222067E-2</v>
      </c>
      <c r="CR110" s="4">
        <f t="shared" si="189"/>
        <v>-5.6126513310455844E-2</v>
      </c>
      <c r="CS110" s="4">
        <f t="shared" si="189"/>
        <v>-5.1258372199575863E-3</v>
      </c>
      <c r="CT110" s="4">
        <f t="shared" si="189"/>
        <v>-1.5422549893562676E-2</v>
      </c>
      <c r="CU110" s="4">
        <f t="shared" si="189"/>
        <v>-1.1922433405475461E-3</v>
      </c>
      <c r="CV110" s="4">
        <f t="shared" si="189"/>
        <v>-6.3434136472203988E-3</v>
      </c>
      <c r="CW110" s="4">
        <f t="shared" si="189"/>
        <v>-2.6145471973502542E-3</v>
      </c>
      <c r="CX110" s="4">
        <f t="shared" si="189"/>
        <v>7.3593690684343842E-3</v>
      </c>
      <c r="CY110" s="4">
        <f t="shared" si="189"/>
        <v>-1.8612978363157268E-3</v>
      </c>
      <c r="CZ110" s="4">
        <f t="shared" si="189"/>
        <v>9.4746107310791257E-3</v>
      </c>
      <c r="DA110" s="4">
        <f t="shared" si="189"/>
        <v>-2.3983415135384756E-3</v>
      </c>
      <c r="DB110" s="4">
        <f t="shared" si="189"/>
        <v>-7.8069630717701923E-3</v>
      </c>
      <c r="DC110" s="4">
        <f t="shared" si="189"/>
        <v>3.6376581715623947E-3</v>
      </c>
      <c r="DD110" s="4">
        <f t="shared" si="189"/>
        <v>1.2579991748464222E-3</v>
      </c>
      <c r="DE110" s="4">
        <f t="shared" si="189"/>
        <v>-6.6191227975359451E-3</v>
      </c>
      <c r="DF110" s="4">
        <f t="shared" si="189"/>
        <v>-3.475249237302807E-2</v>
      </c>
      <c r="DG110" s="4">
        <f t="shared" si="189"/>
        <v>-6.5660744998426043E-2</v>
      </c>
      <c r="DH110" s="4">
        <f t="shared" si="189"/>
        <v>1.5093945647124853E-2</v>
      </c>
      <c r="DI110" s="4">
        <f t="shared" si="189"/>
        <v>-1.4084106393162465E-2</v>
      </c>
      <c r="DJ110" s="4">
        <f t="shared" si="189"/>
        <v>1.8425062569173035E-3</v>
      </c>
      <c r="DK110" s="4">
        <f t="shared" si="189"/>
        <v>8.9394608522104114E-3</v>
      </c>
      <c r="DL110" s="4">
        <f t="shared" si="189"/>
        <v>1.4917312220721946E-2</v>
      </c>
      <c r="DM110" s="4">
        <f t="shared" si="189"/>
        <v>1.3351643871728543E-3</v>
      </c>
      <c r="DN110" s="4">
        <f t="shared" si="189"/>
        <v>4.8950295160609652E-3</v>
      </c>
      <c r="DO110" s="4">
        <f t="shared" si="189"/>
        <v>-3.79423627503906E-3</v>
      </c>
      <c r="DP110" s="4">
        <f t="shared" si="189"/>
        <v>6.2834332810394106E-2</v>
      </c>
      <c r="DQ110" s="4">
        <f t="shared" si="189"/>
        <v>-1.5617397141293185E-3</v>
      </c>
      <c r="DR110" s="4">
        <f t="shared" si="189"/>
        <v>4.2130171505497561E-3</v>
      </c>
      <c r="DS110" s="4">
        <f t="shared" si="189"/>
        <v>-1.1880357965522149E-2</v>
      </c>
      <c r="DT110" s="4">
        <f t="shared" si="189"/>
        <v>-5.9186168254519826E-4</v>
      </c>
      <c r="DU110" s="4">
        <f t="shared" si="189"/>
        <v>-2.6541567733664482E-2</v>
      </c>
      <c r="DV110" s="4">
        <f t="shared" si="189"/>
        <v>-4.2236848525492629E-2</v>
      </c>
      <c r="DW110" s="4">
        <f t="shared" si="189"/>
        <v>-2.7933226032864225E-3</v>
      </c>
      <c r="DX110" s="4">
        <f t="shared" si="189"/>
        <v>9.1446954573176035E-3</v>
      </c>
      <c r="DY110" s="4">
        <f t="shared" si="189"/>
        <v>2.398885078915541E-2</v>
      </c>
      <c r="DZ110" s="4">
        <f t="shared" ref="DZ110:EU110" si="190">DZ40-AVERAGE(DZ$36:DZ$45)</f>
        <v>-1.2268295050000804E-3</v>
      </c>
      <c r="EA110" s="4">
        <f t="shared" si="190"/>
        <v>-7.6961859507267728E-3</v>
      </c>
      <c r="EB110" s="4">
        <f t="shared" si="190"/>
        <v>-1.3007544855134735E-3</v>
      </c>
      <c r="EC110" s="4">
        <f t="shared" si="190"/>
        <v>-3.303639192221004E-3</v>
      </c>
      <c r="ED110" s="4">
        <f t="shared" si="190"/>
        <v>9.4738264266938654E-5</v>
      </c>
      <c r="EE110" s="4">
        <f t="shared" si="190"/>
        <v>4.4901569554360782E-2</v>
      </c>
      <c r="EF110" s="4">
        <f t="shared" si="190"/>
        <v>-1.6169978102249267E-3</v>
      </c>
      <c r="EG110" s="4">
        <f t="shared" si="190"/>
        <v>7.2342023957000599E-4</v>
      </c>
      <c r="EH110" s="4">
        <f t="shared" si="190"/>
        <v>-9.7121697731394809E-3</v>
      </c>
      <c r="EI110" s="4">
        <f t="shared" si="190"/>
        <v>1.2611972188600702E-3</v>
      </c>
      <c r="EJ110" s="4">
        <f t="shared" si="190"/>
        <v>-3.0825174628192328E-2</v>
      </c>
      <c r="EK110" s="4">
        <f t="shared" si="190"/>
        <v>-6.1331290165780525E-2</v>
      </c>
      <c r="EL110" s="4">
        <f t="shared" si="190"/>
        <v>-2.1266164275457597E-3</v>
      </c>
      <c r="EM110" s="4">
        <f t="shared" si="190"/>
        <v>2.5969755375699127E-3</v>
      </c>
      <c r="EN110" s="4">
        <f t="shared" si="190"/>
        <v>2.0729155978927997E-2</v>
      </c>
      <c r="EO110" s="4">
        <f t="shared" si="190"/>
        <v>4.7739887995741604E-4</v>
      </c>
      <c r="EP110" s="4">
        <f t="shared" si="190"/>
        <v>3.4834635356415923E-3</v>
      </c>
      <c r="EQ110" s="4">
        <f t="shared" si="190"/>
        <v>-2.3476924517984491E-3</v>
      </c>
      <c r="ER110" s="4">
        <f t="shared" si="190"/>
        <v>1.4755932273685314E-3</v>
      </c>
      <c r="ES110" s="4">
        <f t="shared" si="190"/>
        <v>-5.4758227865074989E-3</v>
      </c>
      <c r="ET110" s="4">
        <f t="shared" si="190"/>
        <v>1.4648885845193849E-2</v>
      </c>
      <c r="EU110" s="4">
        <f t="shared" si="190"/>
        <v>-3.4083960661409826E-3</v>
      </c>
      <c r="EX110" s="4">
        <f t="shared" si="177"/>
        <v>-1.2015253572257526E-3</v>
      </c>
      <c r="FG110" s="31">
        <f>_xlfn.STDEV.S(EX106:EX115)</f>
        <v>3.5492251252377057E-3</v>
      </c>
      <c r="FY110" s="1">
        <f t="shared" si="178"/>
        <v>66</v>
      </c>
      <c r="GC110" s="33">
        <f>SUM(FY106:FY115)/(150*10)</f>
        <v>0.47666666666666668</v>
      </c>
    </row>
    <row r="111" spans="1:185" x14ac:dyDescent="0.25">
      <c r="A111" s="6">
        <v>-5</v>
      </c>
      <c r="B111" s="4">
        <f t="shared" ref="B111:BM111" si="191">B41-AVERAGE(B$36:B$45)</f>
        <v>-5.4620880947155908E-3</v>
      </c>
      <c r="C111" s="4">
        <f t="shared" si="191"/>
        <v>-2.9227825069313481E-3</v>
      </c>
      <c r="D111" s="4">
        <f t="shared" si="191"/>
        <v>2.0127832997442292E-3</v>
      </c>
      <c r="E111" s="4">
        <f t="shared" si="191"/>
        <v>3.4108000910457619E-3</v>
      </c>
      <c r="F111" s="4">
        <f t="shared" si="191"/>
        <v>9.150191516057813E-3</v>
      </c>
      <c r="G111" s="4">
        <f t="shared" si="191"/>
        <v>-1.7444001914431947E-4</v>
      </c>
      <c r="H111" s="4">
        <f t="shared" si="191"/>
        <v>9.317623300825504E-3</v>
      </c>
      <c r="I111" s="4">
        <f t="shared" si="191"/>
        <v>6.0953952646262089E-3</v>
      </c>
      <c r="J111" s="4">
        <f t="shared" si="191"/>
        <v>4.9201037031845335E-3</v>
      </c>
      <c r="K111" s="4">
        <f t="shared" si="191"/>
        <v>1.3288299454676136E-3</v>
      </c>
      <c r="L111" s="4">
        <f t="shared" si="191"/>
        <v>-9.6871387834859823E-3</v>
      </c>
      <c r="M111" s="4">
        <f t="shared" si="191"/>
        <v>1.9238773481879935E-3</v>
      </c>
      <c r="N111" s="4">
        <f t="shared" si="191"/>
        <v>1.1778287027293371E-3</v>
      </c>
      <c r="O111" s="4">
        <f t="shared" si="191"/>
        <v>3.0628670624638654E-2</v>
      </c>
      <c r="P111" s="4">
        <f t="shared" si="191"/>
        <v>-8.224162537883219E-3</v>
      </c>
      <c r="Q111" s="4">
        <f t="shared" si="191"/>
        <v>8.1792105233379295E-3</v>
      </c>
      <c r="R111" s="4">
        <f t="shared" si="191"/>
        <v>-1.215776985077769E-2</v>
      </c>
      <c r="S111" s="4">
        <f t="shared" si="191"/>
        <v>-5.1395075500846737E-3</v>
      </c>
      <c r="T111" s="4">
        <f t="shared" si="191"/>
        <v>-1.6094503048548717E-2</v>
      </c>
      <c r="U111" s="4">
        <f t="shared" si="191"/>
        <v>-3.2345530181920955E-2</v>
      </c>
      <c r="V111" s="4">
        <f t="shared" si="191"/>
        <v>-6.5936908838652927E-3</v>
      </c>
      <c r="W111" s="4">
        <f t="shared" si="191"/>
        <v>-7.2189055234437652E-3</v>
      </c>
      <c r="X111" s="4">
        <f t="shared" si="191"/>
        <v>5.2816118306773865E-3</v>
      </c>
      <c r="Y111" s="4">
        <f t="shared" si="191"/>
        <v>2.6579220868927469E-2</v>
      </c>
      <c r="Z111" s="4">
        <f t="shared" si="191"/>
        <v>2.887526330070956E-2</v>
      </c>
      <c r="AA111" s="4">
        <f t="shared" si="191"/>
        <v>-3.8694266282211245E-3</v>
      </c>
      <c r="AB111" s="4">
        <f t="shared" si="191"/>
        <v>-1.2440230619997647E-2</v>
      </c>
      <c r="AC111" s="4">
        <f t="shared" si="191"/>
        <v>-6.2449247294910732E-3</v>
      </c>
      <c r="AD111" s="4">
        <f t="shared" si="191"/>
        <v>4.6499988722667057E-2</v>
      </c>
      <c r="AE111" s="4">
        <f t="shared" si="191"/>
        <v>-4.8719607435124355E-3</v>
      </c>
      <c r="AF111" s="4">
        <f t="shared" si="191"/>
        <v>-2.5354999456772987E-4</v>
      </c>
      <c r="AG111" s="4">
        <f t="shared" si="191"/>
        <v>-6.5109782876167652E-3</v>
      </c>
      <c r="AH111" s="4">
        <f t="shared" si="191"/>
        <v>-4.3076754121052999E-3</v>
      </c>
      <c r="AI111" s="4">
        <f t="shared" si="191"/>
        <v>-4.6008570419613596E-3</v>
      </c>
      <c r="AJ111" s="4">
        <f t="shared" si="191"/>
        <v>-8.7942701669568545E-3</v>
      </c>
      <c r="AK111" s="4">
        <f t="shared" si="191"/>
        <v>7.0867559203490974E-3</v>
      </c>
      <c r="AL111" s="4">
        <f t="shared" si="191"/>
        <v>-3.8434018727973376E-3</v>
      </c>
      <c r="AM111" s="4">
        <f t="shared" si="191"/>
        <v>4.5938133181137953E-3</v>
      </c>
      <c r="AN111" s="4">
        <f t="shared" si="191"/>
        <v>1.9199836682995863E-2</v>
      </c>
      <c r="AO111" s="4">
        <f t="shared" si="191"/>
        <v>1.5415745806990087E-2</v>
      </c>
      <c r="AP111" s="4">
        <f t="shared" si="191"/>
        <v>5.1728032607269055E-3</v>
      </c>
      <c r="AQ111" s="4">
        <f t="shared" si="191"/>
        <v>-1.1419603413446644E-3</v>
      </c>
      <c r="AR111" s="4">
        <f t="shared" si="191"/>
        <v>-4.3540884778268691E-3</v>
      </c>
      <c r="AS111" s="4">
        <f t="shared" si="191"/>
        <v>1.4735952682829682E-2</v>
      </c>
      <c r="AT111" s="4">
        <f t="shared" si="191"/>
        <v>-1.8391148673970914E-3</v>
      </c>
      <c r="AU111" s="4">
        <f t="shared" si="191"/>
        <v>-1.2274922059839932E-2</v>
      </c>
      <c r="AV111" s="4">
        <f t="shared" si="191"/>
        <v>2.0568631872672528E-3</v>
      </c>
      <c r="AW111" s="4">
        <f t="shared" si="191"/>
        <v>-8.9043556806795605E-3</v>
      </c>
      <c r="AX111" s="4">
        <f t="shared" si="191"/>
        <v>1.7002466596715378E-5</v>
      </c>
      <c r="AY111" s="4">
        <f t="shared" si="191"/>
        <v>-9.9821066409783547E-3</v>
      </c>
      <c r="AZ111" s="4">
        <f t="shared" si="191"/>
        <v>1.071923689678005E-2</v>
      </c>
      <c r="BA111" s="4">
        <f t="shared" si="191"/>
        <v>1.2020143170662455E-2</v>
      </c>
      <c r="BB111" s="4">
        <f t="shared" si="191"/>
        <v>3.4631904674106602E-3</v>
      </c>
      <c r="BC111" s="4">
        <f t="shared" si="191"/>
        <v>-6.7086669147478333E-3</v>
      </c>
      <c r="BD111" s="4">
        <f t="shared" si="191"/>
        <v>4.7122444657925217E-3</v>
      </c>
      <c r="BE111" s="4">
        <f t="shared" si="191"/>
        <v>1.1939164713018546E-2</v>
      </c>
      <c r="BF111" s="4">
        <f t="shared" si="191"/>
        <v>-9.3525322704200928E-3</v>
      </c>
      <c r="BG111" s="4">
        <f t="shared" si="191"/>
        <v>-2.1362486778346564E-2</v>
      </c>
      <c r="BH111" s="4">
        <f t="shared" si="191"/>
        <v>6.7963551166377173E-3</v>
      </c>
      <c r="BI111" s="4">
        <f t="shared" si="191"/>
        <v>-8.4303834492539132E-3</v>
      </c>
      <c r="BJ111" s="4">
        <f t="shared" si="191"/>
        <v>-1.4820154890834982E-3</v>
      </c>
      <c r="BK111" s="4">
        <f t="shared" si="191"/>
        <v>-1.2674941541673521E-2</v>
      </c>
      <c r="BL111" s="4">
        <f t="shared" si="191"/>
        <v>4.3079917873125439E-3</v>
      </c>
      <c r="BM111" s="4">
        <f t="shared" si="191"/>
        <v>-4.6231439373663847E-3</v>
      </c>
      <c r="BN111" s="4">
        <f t="shared" ref="BN111:DY111" si="192">BN41-AVERAGE(BN$36:BN$45)</f>
        <v>1.3306126180623717E-2</v>
      </c>
      <c r="BO111" s="4">
        <f t="shared" si="192"/>
        <v>-5.3081322080997381E-3</v>
      </c>
      <c r="BP111" s="4">
        <f t="shared" si="192"/>
        <v>1.3441010593496953E-2</v>
      </c>
      <c r="BQ111" s="4">
        <f t="shared" si="192"/>
        <v>1.5148518408757384E-2</v>
      </c>
      <c r="BR111" s="4">
        <f t="shared" si="192"/>
        <v>-1.0797188058670843E-2</v>
      </c>
      <c r="BS111" s="4">
        <f t="shared" si="192"/>
        <v>-2.5154230761363244E-3</v>
      </c>
      <c r="BT111" s="4">
        <f t="shared" si="192"/>
        <v>-1.0589067480716696E-2</v>
      </c>
      <c r="BU111" s="4">
        <f t="shared" si="192"/>
        <v>-1.1061709908542789E-2</v>
      </c>
      <c r="BV111" s="4">
        <f t="shared" si="192"/>
        <v>1.4816879909788593E-2</v>
      </c>
      <c r="BW111" s="4">
        <f t="shared" si="192"/>
        <v>-3.1823122332932958E-3</v>
      </c>
      <c r="BX111" s="4">
        <f t="shared" si="192"/>
        <v>-1.4064632534739642E-2</v>
      </c>
      <c r="BY111" s="4">
        <f t="shared" si="192"/>
        <v>3.2701331959758308E-3</v>
      </c>
      <c r="BZ111" s="4">
        <f t="shared" si="192"/>
        <v>-1.1761229652298984E-2</v>
      </c>
      <c r="CA111" s="4">
        <f t="shared" si="192"/>
        <v>2.3338217683326144E-3</v>
      </c>
      <c r="CB111" s="4">
        <f t="shared" si="192"/>
        <v>-5.6886729242637442E-3</v>
      </c>
      <c r="CC111" s="4">
        <f t="shared" si="192"/>
        <v>1.8463510396441341E-2</v>
      </c>
      <c r="CD111" s="4">
        <f t="shared" si="192"/>
        <v>-5.4128938133354851E-3</v>
      </c>
      <c r="CE111" s="4">
        <f t="shared" si="192"/>
        <v>5.5257213145417502E-3</v>
      </c>
      <c r="CF111" s="4">
        <f t="shared" si="192"/>
        <v>1.8582947071393893E-2</v>
      </c>
      <c r="CG111" s="4">
        <f t="shared" si="192"/>
        <v>-6.8725271218678021E-3</v>
      </c>
      <c r="CH111" s="4">
        <f t="shared" si="192"/>
        <v>2.1324426642338004E-3</v>
      </c>
      <c r="CI111" s="4">
        <f t="shared" si="192"/>
        <v>-5.4977891828999976E-3</v>
      </c>
      <c r="CJ111" s="4">
        <f t="shared" si="192"/>
        <v>-6.9114956679728187E-3</v>
      </c>
      <c r="CK111" s="4">
        <f t="shared" si="192"/>
        <v>9.6151455208262002E-3</v>
      </c>
      <c r="CL111" s="4">
        <f t="shared" si="192"/>
        <v>5.1037894001634901E-3</v>
      </c>
      <c r="CM111" s="4">
        <f t="shared" si="192"/>
        <v>3.7245663322935081E-3</v>
      </c>
      <c r="CN111" s="4">
        <f t="shared" si="192"/>
        <v>7.9591490098758245E-3</v>
      </c>
      <c r="CO111" s="4">
        <f t="shared" si="192"/>
        <v>7.9954006728514201E-3</v>
      </c>
      <c r="CP111" s="4">
        <f t="shared" si="192"/>
        <v>-8.8126060776412898E-4</v>
      </c>
      <c r="CQ111" s="4">
        <f t="shared" si="192"/>
        <v>4.8083564507978146E-3</v>
      </c>
      <c r="CR111" s="4">
        <f t="shared" si="192"/>
        <v>1.912790204967374E-3</v>
      </c>
      <c r="CS111" s="4">
        <f t="shared" si="192"/>
        <v>-5.3076718811107312E-3</v>
      </c>
      <c r="CT111" s="4">
        <f t="shared" si="192"/>
        <v>-1.5704997046346762E-2</v>
      </c>
      <c r="CU111" s="4">
        <f t="shared" si="192"/>
        <v>-1.1971379768083463E-3</v>
      </c>
      <c r="CV111" s="4">
        <f t="shared" si="192"/>
        <v>-6.4600200675184729E-3</v>
      </c>
      <c r="CW111" s="4">
        <f t="shared" si="192"/>
        <v>-2.6594404844834559E-3</v>
      </c>
      <c r="CX111" s="4">
        <f t="shared" si="192"/>
        <v>7.196450046279234E-3</v>
      </c>
      <c r="CY111" s="4">
        <f t="shared" si="192"/>
        <v>-1.8691155370280303E-3</v>
      </c>
      <c r="CZ111" s="4">
        <f t="shared" si="192"/>
        <v>9.4322381860482991E-3</v>
      </c>
      <c r="DA111" s="4">
        <f t="shared" si="192"/>
        <v>2.7441465054340392E-2</v>
      </c>
      <c r="DB111" s="4">
        <f t="shared" si="192"/>
        <v>-7.817459544176621E-3</v>
      </c>
      <c r="DC111" s="4">
        <f t="shared" si="192"/>
        <v>3.6081612060105501E-3</v>
      </c>
      <c r="DD111" s="4">
        <f t="shared" si="192"/>
        <v>1.2279538118510191E-3</v>
      </c>
      <c r="DE111" s="4">
        <f t="shared" si="192"/>
        <v>-6.6266855538285943E-3</v>
      </c>
      <c r="DF111" s="4">
        <f t="shared" si="192"/>
        <v>-4.8013610399831839E-3</v>
      </c>
      <c r="DG111" s="4">
        <f t="shared" si="192"/>
        <v>9.9119253242898071E-3</v>
      </c>
      <c r="DH111" s="4">
        <f t="shared" si="192"/>
        <v>1.497591376585419E-2</v>
      </c>
      <c r="DI111" s="4">
        <f t="shared" si="192"/>
        <v>-1.4252752563596548E-2</v>
      </c>
      <c r="DJ111" s="4">
        <f t="shared" si="192"/>
        <v>1.8373173953289349E-3</v>
      </c>
      <c r="DK111" s="4">
        <f t="shared" si="192"/>
        <v>8.7054377563403184E-3</v>
      </c>
      <c r="DL111" s="4">
        <f t="shared" si="192"/>
        <v>1.4917199546733853E-2</v>
      </c>
      <c r="DM111" s="4">
        <f t="shared" si="192"/>
        <v>1.3291452982962778E-3</v>
      </c>
      <c r="DN111" s="4">
        <f t="shared" si="192"/>
        <v>4.8767029799100014E-3</v>
      </c>
      <c r="DO111" s="4">
        <f t="shared" si="192"/>
        <v>-3.7950547042664741E-3</v>
      </c>
      <c r="DP111" s="4">
        <f t="shared" si="192"/>
        <v>2.934206158134808E-2</v>
      </c>
      <c r="DQ111" s="4">
        <f t="shared" si="192"/>
        <v>-1.5705543546255785E-3</v>
      </c>
      <c r="DR111" s="4">
        <f t="shared" si="192"/>
        <v>4.2034623674549985E-3</v>
      </c>
      <c r="DS111" s="4">
        <f t="shared" si="192"/>
        <v>-1.1966895492384968E-2</v>
      </c>
      <c r="DT111" s="4">
        <f t="shared" si="192"/>
        <v>-6.0778392652217211E-4</v>
      </c>
      <c r="DU111" s="4">
        <f t="shared" si="192"/>
        <v>-5.924665243365307E-3</v>
      </c>
      <c r="DV111" s="4">
        <f t="shared" si="192"/>
        <v>-6.1818653667254763E-3</v>
      </c>
      <c r="DW111" s="4">
        <f t="shared" si="192"/>
        <v>-2.7984189609997837E-3</v>
      </c>
      <c r="DX111" s="4">
        <f t="shared" si="192"/>
        <v>9.1365103058680119E-3</v>
      </c>
      <c r="DY111" s="4">
        <f t="shared" si="192"/>
        <v>2.3754694541607491E-2</v>
      </c>
      <c r="DZ111" s="4">
        <f t="shared" ref="DZ111:EU111" si="193">DZ41-AVERAGE(DZ$36:DZ$45)</f>
        <v>-1.2812965478781095E-3</v>
      </c>
      <c r="EA111" s="4">
        <f t="shared" si="193"/>
        <v>-7.7585981809827186E-3</v>
      </c>
      <c r="EB111" s="4">
        <f t="shared" si="193"/>
        <v>-1.3279183756890502E-3</v>
      </c>
      <c r="EC111" s="4">
        <f t="shared" si="193"/>
        <v>-3.3171447293746732E-3</v>
      </c>
      <c r="ED111" s="4">
        <f t="shared" si="193"/>
        <v>7.1861902198398775E-5</v>
      </c>
      <c r="EE111" s="4">
        <f t="shared" si="193"/>
        <v>2.4120349312828152E-3</v>
      </c>
      <c r="EF111" s="4">
        <f t="shared" si="193"/>
        <v>-1.6194661619143029E-3</v>
      </c>
      <c r="EG111" s="4">
        <f t="shared" si="193"/>
        <v>6.9600834950926498E-4</v>
      </c>
      <c r="EH111" s="4">
        <f t="shared" si="193"/>
        <v>-9.8224920561432207E-3</v>
      </c>
      <c r="EI111" s="4">
        <f t="shared" si="193"/>
        <v>1.2355310131331627E-3</v>
      </c>
      <c r="EJ111" s="4">
        <f t="shared" si="193"/>
        <v>1.9808811914505853E-4</v>
      </c>
      <c r="EK111" s="4">
        <f t="shared" si="193"/>
        <v>1.0506030321367451E-2</v>
      </c>
      <c r="EL111" s="4">
        <f t="shared" si="193"/>
        <v>-2.1415904170355958E-3</v>
      </c>
      <c r="EM111" s="4">
        <f t="shared" si="193"/>
        <v>2.5943055663601063E-3</v>
      </c>
      <c r="EN111" s="4">
        <f t="shared" si="193"/>
        <v>2.0582127758303734E-2</v>
      </c>
      <c r="EO111" s="4">
        <f t="shared" si="193"/>
        <v>4.7720142779951913E-4</v>
      </c>
      <c r="EP111" s="4">
        <f t="shared" si="193"/>
        <v>3.4834050332103864E-3</v>
      </c>
      <c r="EQ111" s="4">
        <f t="shared" si="193"/>
        <v>-2.3540511264838714E-3</v>
      </c>
      <c r="ER111" s="4">
        <f t="shared" si="193"/>
        <v>1.4475283648754133E-3</v>
      </c>
      <c r="ES111" s="4">
        <f t="shared" si="193"/>
        <v>-5.4758971470961308E-3</v>
      </c>
      <c r="ET111" s="4">
        <f t="shared" si="193"/>
        <v>8.4353547443199658E-3</v>
      </c>
      <c r="EU111" s="4">
        <f t="shared" si="193"/>
        <v>-3.4088736562382705E-3</v>
      </c>
      <c r="EX111" s="4">
        <f t="shared" si="177"/>
        <v>1.1754191282702877E-3</v>
      </c>
      <c r="FY111" s="1">
        <f t="shared" si="178"/>
        <v>75</v>
      </c>
    </row>
    <row r="112" spans="1:185" x14ac:dyDescent="0.25">
      <c r="A112" s="6">
        <v>-4</v>
      </c>
      <c r="B112" s="4">
        <f t="shared" ref="B112:BM112" si="194">B42-AVERAGE(B$36:B$45)</f>
        <v>-5.4624538839583969E-3</v>
      </c>
      <c r="C112" s="4">
        <f t="shared" si="194"/>
        <v>-3.0739205478421752E-3</v>
      </c>
      <c r="D112" s="4">
        <f t="shared" si="194"/>
        <v>2.0122663390987295E-3</v>
      </c>
      <c r="E112" s="4">
        <f t="shared" si="194"/>
        <v>3.410751314952313E-3</v>
      </c>
      <c r="F112" s="4">
        <f t="shared" si="194"/>
        <v>9.1000872381272122E-3</v>
      </c>
      <c r="G112" s="4">
        <f t="shared" si="194"/>
        <v>-1.7901226557676727E-4</v>
      </c>
      <c r="H112" s="4">
        <f t="shared" si="194"/>
        <v>1.2481421397085321E-2</v>
      </c>
      <c r="I112" s="4">
        <f t="shared" si="194"/>
        <v>6.0508650361280414E-3</v>
      </c>
      <c r="J112" s="4">
        <f t="shared" si="194"/>
        <v>-4.4252723195358661E-2</v>
      </c>
      <c r="K112" s="4">
        <f t="shared" si="194"/>
        <v>1.3169800741031504E-3</v>
      </c>
      <c r="L112" s="4">
        <f t="shared" si="194"/>
        <v>-9.6874623638869822E-3</v>
      </c>
      <c r="M112" s="4">
        <f t="shared" si="194"/>
        <v>1.9238577206066197E-3</v>
      </c>
      <c r="N112" s="4">
        <f t="shared" si="194"/>
        <v>1.1667869115681599E-3</v>
      </c>
      <c r="O112" s="4">
        <f t="shared" si="194"/>
        <v>3.0014298123491746E-2</v>
      </c>
      <c r="P112" s="4">
        <f t="shared" si="194"/>
        <v>1.8089362913699114E-3</v>
      </c>
      <c r="Q112" s="4">
        <f t="shared" si="194"/>
        <v>8.176600642217027E-3</v>
      </c>
      <c r="R112" s="4">
        <f t="shared" si="194"/>
        <v>-1.2241980143119391E-2</v>
      </c>
      <c r="S112" s="4">
        <f t="shared" si="194"/>
        <v>-5.153729500974257E-3</v>
      </c>
      <c r="T112" s="4">
        <f t="shared" si="194"/>
        <v>-1.6112844227166901E-2</v>
      </c>
      <c r="U112" s="4">
        <f t="shared" si="194"/>
        <v>-3.2346398717266855E-2</v>
      </c>
      <c r="V112" s="4">
        <f t="shared" si="194"/>
        <v>-7.1273424865078774E-3</v>
      </c>
      <c r="W112" s="4">
        <f t="shared" si="194"/>
        <v>2.0910098696921415E-2</v>
      </c>
      <c r="X112" s="4">
        <f t="shared" si="194"/>
        <v>5.1924317548795972E-3</v>
      </c>
      <c r="Y112" s="4">
        <f t="shared" si="194"/>
        <v>-0.12339008490365813</v>
      </c>
      <c r="Z112" s="4">
        <f t="shared" si="194"/>
        <v>2.8851064546452573E-2</v>
      </c>
      <c r="AA112" s="4">
        <f t="shared" si="194"/>
        <v>-3.8822733454890197E-3</v>
      </c>
      <c r="AB112" s="4">
        <f t="shared" si="194"/>
        <v>-1.2909130467754926E-2</v>
      </c>
      <c r="AC112" s="4">
        <f t="shared" si="194"/>
        <v>-6.2556923120932282E-3</v>
      </c>
      <c r="AD112" s="4">
        <f t="shared" si="194"/>
        <v>4.4229840188127915E-2</v>
      </c>
      <c r="AE112" s="4">
        <f t="shared" si="194"/>
        <v>2.9179306643583005E-2</v>
      </c>
      <c r="AF112" s="4">
        <f t="shared" si="194"/>
        <v>-2.6946818640178737E-4</v>
      </c>
      <c r="AG112" s="4">
        <f t="shared" si="194"/>
        <v>-6.6023468149063328E-3</v>
      </c>
      <c r="AH112" s="4">
        <f t="shared" si="194"/>
        <v>-4.3088283311437251E-3</v>
      </c>
      <c r="AI112" s="4">
        <f t="shared" si="194"/>
        <v>-4.6017670751409877E-3</v>
      </c>
      <c r="AJ112" s="4">
        <f t="shared" si="194"/>
        <v>-8.810575149450741E-3</v>
      </c>
      <c r="AK112" s="4">
        <f t="shared" si="194"/>
        <v>7.0796379134827041E-3</v>
      </c>
      <c r="AL112" s="4">
        <f t="shared" si="194"/>
        <v>4.7746663098188792E-3</v>
      </c>
      <c r="AM112" s="4">
        <f t="shared" si="194"/>
        <v>4.5721797058848471E-3</v>
      </c>
      <c r="AN112" s="4">
        <f t="shared" si="194"/>
        <v>-0.11341322661666461</v>
      </c>
      <c r="AO112" s="4">
        <f t="shared" si="194"/>
        <v>1.5400336763097612E-2</v>
      </c>
      <c r="AP112" s="4">
        <f t="shared" si="194"/>
        <v>5.1619919149379434E-3</v>
      </c>
      <c r="AQ112" s="4">
        <f t="shared" si="194"/>
        <v>-1.1855875832737558E-3</v>
      </c>
      <c r="AR112" s="4">
        <f t="shared" si="194"/>
        <v>-4.3546030939711263E-3</v>
      </c>
      <c r="AS112" s="4">
        <f t="shared" si="194"/>
        <v>1.4699875419319795E-2</v>
      </c>
      <c r="AT112" s="4">
        <f t="shared" si="194"/>
        <v>5.3493530078886194E-2</v>
      </c>
      <c r="AU112" s="4">
        <f t="shared" si="194"/>
        <v>-1.2382442785813472E-2</v>
      </c>
      <c r="AV112" s="4">
        <f t="shared" si="194"/>
        <v>1.8837180046072221E-3</v>
      </c>
      <c r="AW112" s="4">
        <f t="shared" si="194"/>
        <v>-8.9407315425314889E-3</v>
      </c>
      <c r="AX112" s="4">
        <f t="shared" si="194"/>
        <v>1.5826111574474737E-5</v>
      </c>
      <c r="AY112" s="4">
        <f t="shared" si="194"/>
        <v>-1.000460527697155E-2</v>
      </c>
      <c r="AZ112" s="4">
        <f t="shared" si="194"/>
        <v>1.0699830160701487E-2</v>
      </c>
      <c r="BA112" s="4">
        <f t="shared" si="194"/>
        <v>-1.0321926659777846E-2</v>
      </c>
      <c r="BB112" s="4">
        <f t="shared" si="194"/>
        <v>3.4564918770769839E-3</v>
      </c>
      <c r="BC112" s="4">
        <f t="shared" si="194"/>
        <v>-3.2568214490571387E-3</v>
      </c>
      <c r="BD112" s="4">
        <f t="shared" si="194"/>
        <v>4.7082572271900432E-3</v>
      </c>
      <c r="BE112" s="4">
        <f t="shared" si="194"/>
        <v>1.1904398622747139E-2</v>
      </c>
      <c r="BF112" s="4">
        <f t="shared" si="194"/>
        <v>-9.4220284072540558E-3</v>
      </c>
      <c r="BG112" s="4">
        <f t="shared" si="194"/>
        <v>-2.1370305186828097E-2</v>
      </c>
      <c r="BH112" s="4">
        <f t="shared" si="194"/>
        <v>6.1688436245065752E-3</v>
      </c>
      <c r="BI112" s="4">
        <f t="shared" si="194"/>
        <v>3.392824730658605E-2</v>
      </c>
      <c r="BJ112" s="4">
        <f t="shared" si="194"/>
        <v>-1.5408525539768797E-3</v>
      </c>
      <c r="BK112" s="4">
        <f t="shared" si="194"/>
        <v>-1.2751534855624113E-2</v>
      </c>
      <c r="BL112" s="4">
        <f t="shared" si="194"/>
        <v>4.1573783692009682E-3</v>
      </c>
      <c r="BM112" s="4">
        <f t="shared" si="194"/>
        <v>-4.6231439373663847E-3</v>
      </c>
      <c r="BN112" s="4">
        <f t="shared" ref="BN112:DY112" si="195">BN42-AVERAGE(BN$36:BN$45)</f>
        <v>1.3306126180623717E-2</v>
      </c>
      <c r="BO112" s="4">
        <f t="shared" si="195"/>
        <v>-5.3351329673369651E-3</v>
      </c>
      <c r="BP112" s="4">
        <f t="shared" si="195"/>
        <v>-2.7024215511951208E-3</v>
      </c>
      <c r="BQ112" s="4">
        <f t="shared" si="195"/>
        <v>1.513197795789804E-2</v>
      </c>
      <c r="BR112" s="4">
        <f t="shared" si="195"/>
        <v>-4.4498945944371891E-2</v>
      </c>
      <c r="BS112" s="4">
        <f t="shared" si="195"/>
        <v>-2.5200678144698457E-3</v>
      </c>
      <c r="BT112" s="4">
        <f t="shared" si="195"/>
        <v>-1.0593957479049272E-2</v>
      </c>
      <c r="BU112" s="4">
        <f t="shared" si="195"/>
        <v>-1.1076096478515741E-2</v>
      </c>
      <c r="BV112" s="4">
        <f t="shared" si="195"/>
        <v>1.4790963280386933E-2</v>
      </c>
      <c r="BW112" s="4">
        <f t="shared" si="195"/>
        <v>-3.4574242826875736E-3</v>
      </c>
      <c r="BX112" s="4">
        <f t="shared" si="195"/>
        <v>-3.4349033212631736E-3</v>
      </c>
      <c r="BY112" s="4">
        <f t="shared" si="195"/>
        <v>3.2237118057063235E-3</v>
      </c>
      <c r="BZ112" s="4">
        <f t="shared" si="195"/>
        <v>-1.1806472628946914E-2</v>
      </c>
      <c r="CA112" s="4">
        <f t="shared" si="195"/>
        <v>2.3049631005676264E-3</v>
      </c>
      <c r="CB112" s="4">
        <f t="shared" si="195"/>
        <v>-5.6991356495215487E-3</v>
      </c>
      <c r="CC112" s="4">
        <f t="shared" si="195"/>
        <v>1.8395679244103895E-2</v>
      </c>
      <c r="CD112" s="4">
        <f t="shared" si="195"/>
        <v>-5.4129742441001846E-3</v>
      </c>
      <c r="CE112" s="4">
        <f t="shared" si="195"/>
        <v>-3.7925152382670187E-3</v>
      </c>
      <c r="CF112" s="4">
        <f t="shared" si="195"/>
        <v>1.8462076851064067E-2</v>
      </c>
      <c r="CG112" s="4">
        <f t="shared" si="195"/>
        <v>-1.141309422991576E-2</v>
      </c>
      <c r="CH112" s="4">
        <f t="shared" si="195"/>
        <v>2.1323401283339944E-3</v>
      </c>
      <c r="CI112" s="4">
        <f t="shared" si="195"/>
        <v>-5.526082928560226E-3</v>
      </c>
      <c r="CJ112" s="4">
        <f t="shared" si="195"/>
        <v>-6.918125663088236E-3</v>
      </c>
      <c r="CK112" s="4">
        <f t="shared" si="195"/>
        <v>9.5186131321303245E-3</v>
      </c>
      <c r="CL112" s="4">
        <f t="shared" si="195"/>
        <v>3.2314458574342897E-3</v>
      </c>
      <c r="CM112" s="4">
        <f t="shared" si="195"/>
        <v>3.562472435657469E-2</v>
      </c>
      <c r="CN112" s="4">
        <f t="shared" si="195"/>
        <v>7.8597700348937358E-3</v>
      </c>
      <c r="CO112" s="4">
        <f t="shared" si="195"/>
        <v>7.9832078564893525E-3</v>
      </c>
      <c r="CP112" s="4">
        <f t="shared" si="195"/>
        <v>-8.9315704073520763E-4</v>
      </c>
      <c r="CQ112" s="4">
        <f t="shared" si="195"/>
        <v>4.6976637573337829E-3</v>
      </c>
      <c r="CR112" s="4">
        <f t="shared" si="195"/>
        <v>1.5912023296702216E-3</v>
      </c>
      <c r="CS112" s="4">
        <f t="shared" si="195"/>
        <v>-5.4945117215113547E-3</v>
      </c>
      <c r="CT112" s="4">
        <f t="shared" si="195"/>
        <v>1.4872897489956707E-2</v>
      </c>
      <c r="CU112" s="4">
        <f t="shared" si="195"/>
        <v>-1.2020543427861518E-3</v>
      </c>
      <c r="CV112" s="4">
        <f t="shared" si="195"/>
        <v>1.069057737097956E-3</v>
      </c>
      <c r="CW112" s="4">
        <f t="shared" si="195"/>
        <v>-2.7049414713177511E-3</v>
      </c>
      <c r="CX112" s="4">
        <f t="shared" si="195"/>
        <v>7.0376118793845643E-3</v>
      </c>
      <c r="CY112" s="4">
        <f t="shared" si="195"/>
        <v>-1.8768897035047042E-3</v>
      </c>
      <c r="CZ112" s="4">
        <f t="shared" si="195"/>
        <v>9.3904119481462989E-3</v>
      </c>
      <c r="DA112" s="4">
        <f t="shared" si="195"/>
        <v>2.7259688803983204E-2</v>
      </c>
      <c r="DB112" s="4">
        <f t="shared" si="195"/>
        <v>3.9576531586457981E-3</v>
      </c>
      <c r="DC112" s="4">
        <f t="shared" si="195"/>
        <v>3.5783412062195333E-3</v>
      </c>
      <c r="DD112" s="4">
        <f t="shared" si="195"/>
        <v>1.1975763390194719E-3</v>
      </c>
      <c r="DE112" s="4">
        <f t="shared" si="195"/>
        <v>-6.6342068851391418E-3</v>
      </c>
      <c r="DF112" s="4">
        <f t="shared" si="195"/>
        <v>-4.8055041728080391E-3</v>
      </c>
      <c r="DG112" s="4">
        <f t="shared" si="195"/>
        <v>9.7022713388701682E-3</v>
      </c>
      <c r="DH112" s="4">
        <f t="shared" si="195"/>
        <v>1.4860405415019488E-2</v>
      </c>
      <c r="DI112" s="4">
        <f t="shared" si="195"/>
        <v>9.3886310610329041E-3</v>
      </c>
      <c r="DJ112" s="4">
        <f t="shared" si="195"/>
        <v>1.8321520927324071E-3</v>
      </c>
      <c r="DK112" s="4">
        <f t="shared" si="195"/>
        <v>-2.9765545486802006E-2</v>
      </c>
      <c r="DL112" s="4">
        <f t="shared" si="195"/>
        <v>1.4917086948350295E-2</v>
      </c>
      <c r="DM112" s="4">
        <f t="shared" si="195"/>
        <v>1.3231556353919833E-3</v>
      </c>
      <c r="DN112" s="4">
        <f t="shared" si="195"/>
        <v>4.8585323525845653E-3</v>
      </c>
      <c r="DO112" s="4">
        <f t="shared" si="195"/>
        <v>-3.7958746163225966E-3</v>
      </c>
      <c r="DP112" s="4">
        <f t="shared" si="195"/>
        <v>2.9064882938764504E-2</v>
      </c>
      <c r="DQ112" s="4">
        <f t="shared" si="195"/>
        <v>3.8909515081197776E-2</v>
      </c>
      <c r="DR112" s="4">
        <f t="shared" si="195"/>
        <v>4.1938482399819441E-3</v>
      </c>
      <c r="DS112" s="4">
        <f t="shared" si="195"/>
        <v>-1.2055065843752174E-2</v>
      </c>
      <c r="DT112" s="4">
        <f t="shared" si="195"/>
        <v>-6.2357985846669788E-4</v>
      </c>
      <c r="DU112" s="4">
        <f t="shared" si="195"/>
        <v>-5.932814900626502E-3</v>
      </c>
      <c r="DV112" s="4">
        <f t="shared" si="195"/>
        <v>-6.4390371857340183E-3</v>
      </c>
      <c r="DW112" s="4">
        <f t="shared" si="195"/>
        <v>-2.8034923862001429E-3</v>
      </c>
      <c r="DX112" s="4">
        <f t="shared" si="195"/>
        <v>-2.0842232025603986E-3</v>
      </c>
      <c r="DY112" s="4">
        <f t="shared" si="195"/>
        <v>2.3527543689384717E-2</v>
      </c>
      <c r="DZ112" s="4">
        <f t="shared" ref="DZ112:EU112" si="196">DZ42-AVERAGE(DZ$36:DZ$45)</f>
        <v>-2.1386403442623762E-2</v>
      </c>
      <c r="EA112" s="4">
        <f t="shared" si="196"/>
        <v>-7.8220083681719982E-3</v>
      </c>
      <c r="EB112" s="4">
        <f t="shared" si="196"/>
        <v>-1.3548013114299861E-3</v>
      </c>
      <c r="EC112" s="4">
        <f t="shared" si="196"/>
        <v>-3.3305515453542754E-3</v>
      </c>
      <c r="ED112" s="4">
        <f t="shared" si="196"/>
        <v>4.9202813129129927E-5</v>
      </c>
      <c r="EE112" s="4">
        <f t="shared" si="196"/>
        <v>1.559201874954879E-3</v>
      </c>
      <c r="EF112" s="4">
        <f t="shared" si="196"/>
        <v>5.5745322668817772E-2</v>
      </c>
      <c r="EG112" s="4">
        <f t="shared" si="196"/>
        <v>6.683071499777914E-4</v>
      </c>
      <c r="EH112" s="4">
        <f t="shared" si="196"/>
        <v>-9.9351689642836871E-3</v>
      </c>
      <c r="EI112" s="4">
        <f t="shared" si="196"/>
        <v>1.2101229054091297E-3</v>
      </c>
      <c r="EJ112" s="4">
        <f t="shared" si="196"/>
        <v>1.9615477178619185E-4</v>
      </c>
      <c r="EK112" s="4">
        <f t="shared" si="196"/>
        <v>1.0438004269885556E-2</v>
      </c>
      <c r="EL112" s="4">
        <f t="shared" si="196"/>
        <v>-2.1566809705335236E-3</v>
      </c>
      <c r="EM112" s="4">
        <f t="shared" si="196"/>
        <v>6.8448783711516255E-3</v>
      </c>
      <c r="EN112" s="4">
        <f t="shared" si="196"/>
        <v>2.0438601430584E-2</v>
      </c>
      <c r="EO112" s="4">
        <f t="shared" si="196"/>
        <v>-3.3156675715248961E-2</v>
      </c>
      <c r="EP112" s="4">
        <f t="shared" si="196"/>
        <v>3.4833465024723233E-3</v>
      </c>
      <c r="EQ112" s="4">
        <f t="shared" si="196"/>
        <v>-2.3603778534144262E-3</v>
      </c>
      <c r="ER112" s="4">
        <f t="shared" si="196"/>
        <v>1.4197585124962968E-3</v>
      </c>
      <c r="ES112" s="4">
        <f t="shared" si="196"/>
        <v>-5.4759715482593603E-3</v>
      </c>
      <c r="ET112" s="4">
        <f t="shared" si="196"/>
        <v>8.4353394037217453E-3</v>
      </c>
      <c r="EU112" s="4">
        <f t="shared" si="196"/>
        <v>3.3946425836882302E-2</v>
      </c>
      <c r="EX112" s="4">
        <f t="shared" si="177"/>
        <v>5.5365643495261106E-4</v>
      </c>
      <c r="FY112" s="1">
        <f t="shared" si="178"/>
        <v>79</v>
      </c>
    </row>
    <row r="113" spans="1:187" x14ac:dyDescent="0.25">
      <c r="A113" s="6">
        <v>-3</v>
      </c>
      <c r="B113" s="4">
        <f t="shared" ref="B113:BM113" si="197">B43-AVERAGE(B$36:B$45)</f>
        <v>-2.6142740295514964E-2</v>
      </c>
      <c r="C113" s="4">
        <f t="shared" si="197"/>
        <v>-1.0644311797705839E-2</v>
      </c>
      <c r="D113" s="4">
        <f t="shared" si="197"/>
        <v>2.011750121041159E-3</v>
      </c>
      <c r="E113" s="4">
        <f t="shared" si="197"/>
        <v>3.4107025603936085E-3</v>
      </c>
      <c r="F113" s="4">
        <f t="shared" si="197"/>
        <v>9.0506848279890556E-3</v>
      </c>
      <c r="G113" s="4">
        <f t="shared" si="197"/>
        <v>1.9615558588086768E-3</v>
      </c>
      <c r="H113" s="4">
        <f t="shared" si="197"/>
        <v>1.2473102714934731E-2</v>
      </c>
      <c r="I113" s="4">
        <f t="shared" si="197"/>
        <v>-5.6562561483200352E-3</v>
      </c>
      <c r="J113" s="4">
        <f t="shared" si="197"/>
        <v>2.75577184251483E-2</v>
      </c>
      <c r="K113" s="4">
        <f t="shared" si="197"/>
        <v>-4.4620838847680463E-2</v>
      </c>
      <c r="L113" s="4">
        <f t="shared" si="197"/>
        <v>4.4487232087730838E-3</v>
      </c>
      <c r="M113" s="4">
        <f t="shared" si="197"/>
        <v>1.9238380985267995E-3</v>
      </c>
      <c r="N113" s="4">
        <f t="shared" si="197"/>
        <v>1.9321964204787154E-3</v>
      </c>
      <c r="O113" s="4">
        <f t="shared" si="197"/>
        <v>2.9429290136682277E-2</v>
      </c>
      <c r="P113" s="4">
        <f t="shared" si="197"/>
        <v>1.0539879806689792E-2</v>
      </c>
      <c r="Q113" s="4">
        <f t="shared" si="197"/>
        <v>-1.29822365486011E-2</v>
      </c>
      <c r="R113" s="4">
        <f t="shared" si="197"/>
        <v>-1.3113630146580717E-2</v>
      </c>
      <c r="S113" s="4">
        <f t="shared" si="197"/>
        <v>-5.1678447875897517E-3</v>
      </c>
      <c r="T113" s="4">
        <f t="shared" si="197"/>
        <v>-1.6131029310466685E-2</v>
      </c>
      <c r="U113" s="4">
        <f t="shared" si="197"/>
        <v>-3.2347268873744554E-2</v>
      </c>
      <c r="V113" s="4">
        <f t="shared" si="197"/>
        <v>2.4551687031841039E-2</v>
      </c>
      <c r="W113" s="4">
        <f t="shared" si="197"/>
        <v>2.0404762509941245E-2</v>
      </c>
      <c r="X113" s="4">
        <f t="shared" si="197"/>
        <v>3.2055564022873295E-2</v>
      </c>
      <c r="Y113" s="4">
        <f t="shared" si="197"/>
        <v>-3.9214737369341848E-2</v>
      </c>
      <c r="Z113" s="4">
        <f t="shared" si="197"/>
        <v>-4.3517681864335717E-2</v>
      </c>
      <c r="AA113" s="4">
        <f t="shared" si="197"/>
        <v>2.0710764897534845E-2</v>
      </c>
      <c r="AB113" s="4">
        <f t="shared" si="197"/>
        <v>-1.3399019292951026E-2</v>
      </c>
      <c r="AC113" s="4">
        <f t="shared" si="197"/>
        <v>3.8149358920598023E-2</v>
      </c>
      <c r="AD113" s="4">
        <f t="shared" si="197"/>
        <v>4.2161587124068804E-2</v>
      </c>
      <c r="AE113" s="4">
        <f t="shared" si="197"/>
        <v>5.3267469272996221E-2</v>
      </c>
      <c r="AF113" s="4">
        <f t="shared" si="197"/>
        <v>-1.1407166987734061E-2</v>
      </c>
      <c r="AG113" s="4">
        <f t="shared" si="197"/>
        <v>-1.1346705857945626E-2</v>
      </c>
      <c r="AH113" s="4">
        <f t="shared" si="197"/>
        <v>-4.3099787782917218E-3</v>
      </c>
      <c r="AI113" s="4">
        <f t="shared" si="197"/>
        <v>-4.6026788470735058E-3</v>
      </c>
      <c r="AJ113" s="4">
        <f t="shared" si="197"/>
        <v>-8.8270126115326739E-3</v>
      </c>
      <c r="AK113" s="4">
        <f t="shared" si="197"/>
        <v>3.1372219989767884E-3</v>
      </c>
      <c r="AL113" s="4">
        <f t="shared" si="197"/>
        <v>4.7642605695605352E-3</v>
      </c>
      <c r="AM113" s="4">
        <f t="shared" si="197"/>
        <v>1.4059110939363779E-2</v>
      </c>
      <c r="AN113" s="4">
        <f t="shared" si="197"/>
        <v>-1.0194105700137103E-2</v>
      </c>
      <c r="AO113" s="4">
        <f t="shared" si="197"/>
        <v>-1.8978973627756593E-2</v>
      </c>
      <c r="AP113" s="4">
        <f t="shared" si="197"/>
        <v>-2.8893929113909061E-3</v>
      </c>
      <c r="AQ113" s="4">
        <f t="shared" si="197"/>
        <v>-1.2297969162755615E-3</v>
      </c>
      <c r="AR113" s="4">
        <f t="shared" si="197"/>
        <v>4.8316118613533139E-2</v>
      </c>
      <c r="AS113" s="4">
        <f t="shared" si="197"/>
        <v>1.4663360824103978E-2</v>
      </c>
      <c r="AT113" s="4">
        <f t="shared" si="197"/>
        <v>-2.5887806727314115E-3</v>
      </c>
      <c r="AU113" s="4">
        <f t="shared" si="197"/>
        <v>2.1163048030814102E-2</v>
      </c>
      <c r="AV113" s="4">
        <f t="shared" si="197"/>
        <v>8.7083769516999206E-3</v>
      </c>
      <c r="AW113" s="4">
        <f t="shared" si="197"/>
        <v>-8.9775501933879627E-3</v>
      </c>
      <c r="AX113" s="4">
        <f t="shared" si="197"/>
        <v>1.4652304148062619E-5</v>
      </c>
      <c r="AY113" s="4">
        <f t="shared" si="197"/>
        <v>-1.0027318876749146E-2</v>
      </c>
      <c r="AZ113" s="4">
        <f t="shared" si="197"/>
        <v>-2.9413863914415875E-2</v>
      </c>
      <c r="BA113" s="4">
        <f t="shared" si="197"/>
        <v>-1.0945407481964934E-2</v>
      </c>
      <c r="BB113" s="4">
        <f t="shared" si="197"/>
        <v>8.7167622144168123E-4</v>
      </c>
      <c r="BC113" s="4">
        <f t="shared" si="197"/>
        <v>1.7738175973712682E-2</v>
      </c>
      <c r="BD113" s="4">
        <f t="shared" si="197"/>
        <v>-5.1369791125410055E-2</v>
      </c>
      <c r="BE113" s="4">
        <f t="shared" si="197"/>
        <v>4.4505053418817088E-2</v>
      </c>
      <c r="BF113" s="4">
        <f t="shared" si="197"/>
        <v>-9.492697916747634E-3</v>
      </c>
      <c r="BG113" s="4">
        <f t="shared" si="197"/>
        <v>9.4854946004317847E-3</v>
      </c>
      <c r="BH113" s="4">
        <f t="shared" si="197"/>
        <v>5.5086660793563155E-3</v>
      </c>
      <c r="BI113" s="4">
        <f t="shared" si="197"/>
        <v>1.1292606162838892E-2</v>
      </c>
      <c r="BJ113" s="4">
        <f t="shared" si="197"/>
        <v>1.6859511689523782E-2</v>
      </c>
      <c r="BK113" s="4">
        <f t="shared" si="197"/>
        <v>-2.2041289886977018E-2</v>
      </c>
      <c r="BL113" s="4">
        <f t="shared" si="197"/>
        <v>4.0103949232625398E-3</v>
      </c>
      <c r="BM113" s="4">
        <f t="shared" si="197"/>
        <v>-4.6231439373663847E-3</v>
      </c>
      <c r="BN113" s="4">
        <f t="shared" ref="BN113:DY113" si="198">BN43-AVERAGE(BN$36:BN$45)</f>
        <v>1.3306126180623717E-2</v>
      </c>
      <c r="BO113" s="4">
        <f t="shared" si="198"/>
        <v>-3.4328485027519465E-2</v>
      </c>
      <c r="BP113" s="4">
        <f t="shared" si="198"/>
        <v>-3.0728219551658838E-3</v>
      </c>
      <c r="BQ113" s="4">
        <f t="shared" si="198"/>
        <v>-2.3839300633283333E-2</v>
      </c>
      <c r="BR113" s="4">
        <f t="shared" si="198"/>
        <v>2.1198421666121216E-2</v>
      </c>
      <c r="BS113" s="4">
        <f t="shared" si="198"/>
        <v>-1.3932237192564135E-2</v>
      </c>
      <c r="BT113" s="4">
        <f t="shared" si="198"/>
        <v>-1.0441571257049545E-2</v>
      </c>
      <c r="BU113" s="4">
        <f t="shared" si="198"/>
        <v>-1.1090592808423927E-2</v>
      </c>
      <c r="BV113" s="4">
        <f t="shared" si="198"/>
        <v>-1.5236246237404667E-2</v>
      </c>
      <c r="BW113" s="4">
        <f t="shared" si="198"/>
        <v>-3.7418954840565E-3</v>
      </c>
      <c r="BX113" s="4">
        <f t="shared" si="198"/>
        <v>9.6583600212476667E-2</v>
      </c>
      <c r="BY113" s="4">
        <f t="shared" si="198"/>
        <v>-6.4456423222470499E-3</v>
      </c>
      <c r="BZ113" s="4">
        <f t="shared" si="198"/>
        <v>-1.2564982011376869E-2</v>
      </c>
      <c r="CA113" s="4">
        <f t="shared" si="198"/>
        <v>2.2764120133673543E-3</v>
      </c>
      <c r="CB113" s="4">
        <f t="shared" si="198"/>
        <v>-5.7096663905334896E-3</v>
      </c>
      <c r="CC113" s="4">
        <f t="shared" si="198"/>
        <v>1.8328951767200931E-2</v>
      </c>
      <c r="CD113" s="4">
        <f t="shared" si="198"/>
        <v>-3.5807935534234767E-2</v>
      </c>
      <c r="CE113" s="4">
        <f t="shared" si="198"/>
        <v>-4.0582312588314882E-3</v>
      </c>
      <c r="CF113" s="4">
        <f t="shared" si="198"/>
        <v>-1.1630678418937335E-2</v>
      </c>
      <c r="CG113" s="4">
        <f t="shared" si="198"/>
        <v>1.9018890929545541E-2</v>
      </c>
      <c r="CH113" s="4">
        <f t="shared" si="198"/>
        <v>-3.3295646114283794E-3</v>
      </c>
      <c r="CI113" s="4">
        <f t="shared" si="198"/>
        <v>-5.6170356433175861E-6</v>
      </c>
      <c r="CJ113" s="4">
        <f t="shared" si="198"/>
        <v>-6.9247899334387748E-3</v>
      </c>
      <c r="CK113" s="4">
        <f t="shared" si="198"/>
        <v>1.4855374162780091E-2</v>
      </c>
      <c r="CL113" s="4">
        <f t="shared" si="198"/>
        <v>1.1858185204624005E-3</v>
      </c>
      <c r="CM113" s="4">
        <f t="shared" si="198"/>
        <v>3.4279651250881622E-2</v>
      </c>
      <c r="CN113" s="4">
        <f t="shared" si="198"/>
        <v>-2.1878367704260437E-2</v>
      </c>
      <c r="CO113" s="4">
        <f t="shared" si="198"/>
        <v>-4.6216497184544972E-2</v>
      </c>
      <c r="CP113" s="4">
        <f t="shared" si="198"/>
        <v>-9.0497183163311401E-4</v>
      </c>
      <c r="CQ113" s="4">
        <f t="shared" si="198"/>
        <v>4.5892640848591059E-3</v>
      </c>
      <c r="CR113" s="4">
        <f t="shared" si="198"/>
        <v>1.2808463054401684E-3</v>
      </c>
      <c r="CS113" s="4">
        <f t="shared" si="198"/>
        <v>2.3433450679108951E-2</v>
      </c>
      <c r="CT113" s="4">
        <f t="shared" si="198"/>
        <v>1.4689612946475136E-2</v>
      </c>
      <c r="CU113" s="4">
        <f t="shared" si="198"/>
        <v>-1.6273833952478882E-2</v>
      </c>
      <c r="CV113" s="4">
        <f t="shared" si="198"/>
        <v>-5.6668335438856778E-2</v>
      </c>
      <c r="CW113" s="4">
        <f t="shared" si="198"/>
        <v>-4.6723773723117618E-2</v>
      </c>
      <c r="CX113" s="4">
        <f t="shared" si="198"/>
        <v>-8.2637227305278754E-3</v>
      </c>
      <c r="CY113" s="4">
        <f t="shared" si="198"/>
        <v>-1.8846206983789077E-3</v>
      </c>
      <c r="CZ113" s="4">
        <f t="shared" si="198"/>
        <v>-3.0983556779632226E-3</v>
      </c>
      <c r="DA113" s="4">
        <f t="shared" si="198"/>
        <v>2.7082716964989866E-2</v>
      </c>
      <c r="DB113" s="4">
        <f t="shared" si="198"/>
        <v>2.2143174653679418E-2</v>
      </c>
      <c r="DC113" s="4">
        <f t="shared" si="198"/>
        <v>-2.8508342339502463E-3</v>
      </c>
      <c r="DD113" s="4">
        <f t="shared" si="198"/>
        <v>8.454732468711491E-3</v>
      </c>
      <c r="DE113" s="4">
        <f t="shared" si="198"/>
        <v>-6.6416871308947649E-3</v>
      </c>
      <c r="DF113" s="4">
        <f t="shared" si="198"/>
        <v>-4.8096642237227052E-3</v>
      </c>
      <c r="DG113" s="4">
        <f t="shared" si="198"/>
        <v>9.4985596317505219E-3</v>
      </c>
      <c r="DH113" s="4">
        <f t="shared" si="198"/>
        <v>-3.0604299180757924E-2</v>
      </c>
      <c r="DI113" s="4">
        <f t="shared" si="198"/>
        <v>9.2780634533228684E-3</v>
      </c>
      <c r="DJ113" s="4">
        <f t="shared" si="198"/>
        <v>6.882097410005175E-3</v>
      </c>
      <c r="DK113" s="4">
        <f t="shared" si="198"/>
        <v>-3.3563392031491994E-2</v>
      </c>
      <c r="DL113" s="4">
        <f t="shared" si="198"/>
        <v>-3.1762742863689485E-2</v>
      </c>
      <c r="DM113" s="4">
        <f t="shared" si="198"/>
        <v>-6.3305627624872507E-4</v>
      </c>
      <c r="DN113" s="4">
        <f t="shared" si="198"/>
        <v>4.8405156529680755E-3</v>
      </c>
      <c r="DO113" s="4">
        <f t="shared" si="198"/>
        <v>3.4729504647067144E-2</v>
      </c>
      <c r="DP113" s="4">
        <f t="shared" si="198"/>
        <v>2.879670874151842E-2</v>
      </c>
      <c r="DQ113" s="4">
        <f t="shared" si="198"/>
        <v>5.7369028937711746E-3</v>
      </c>
      <c r="DR113" s="4">
        <f t="shared" si="198"/>
        <v>-1.8062608611391128E-3</v>
      </c>
      <c r="DS113" s="4">
        <f t="shared" si="198"/>
        <v>9.2727651308980273E-4</v>
      </c>
      <c r="DT113" s="4">
        <f t="shared" si="198"/>
        <v>-6.3925097550227017E-4</v>
      </c>
      <c r="DU113" s="4">
        <f t="shared" si="198"/>
        <v>-5.9410112886316997E-3</v>
      </c>
      <c r="DV113" s="4">
        <f t="shared" si="198"/>
        <v>-6.7046606233757914E-3</v>
      </c>
      <c r="DW113" s="4">
        <f t="shared" si="198"/>
        <v>-4.2589957275162273E-2</v>
      </c>
      <c r="DX113" s="4">
        <f t="shared" si="198"/>
        <v>-2.2854710305516314E-3</v>
      </c>
      <c r="DY113" s="4">
        <f t="shared" si="198"/>
        <v>-1.8073930093267857E-2</v>
      </c>
      <c r="DZ113" s="4">
        <f t="shared" ref="DZ113:EU113" si="199">DZ43-AVERAGE(DZ$36:DZ$45)</f>
        <v>1.3739462259892869E-2</v>
      </c>
      <c r="EA113" s="4">
        <f t="shared" si="199"/>
        <v>-2.8967011113793933E-3</v>
      </c>
      <c r="EB113" s="4">
        <f t="shared" si="199"/>
        <v>7.0612345243554692E-3</v>
      </c>
      <c r="EC113" s="4">
        <f t="shared" si="199"/>
        <v>-3.3438607186480119E-3</v>
      </c>
      <c r="ED113" s="4">
        <f t="shared" si="199"/>
        <v>-7.3680565458155416E-3</v>
      </c>
      <c r="EE113" s="4">
        <f t="shared" si="199"/>
        <v>6.5427562124891966E-4</v>
      </c>
      <c r="EF113" s="4">
        <f t="shared" si="199"/>
        <v>2.351388363426514E-2</v>
      </c>
      <c r="EG113" s="4">
        <f t="shared" si="199"/>
        <v>1.1237344652169747E-3</v>
      </c>
      <c r="EH113" s="4">
        <f t="shared" si="199"/>
        <v>5.7137422165006455E-3</v>
      </c>
      <c r="EI113" s="4">
        <f t="shared" si="199"/>
        <v>1.184969022038177E-3</v>
      </c>
      <c r="EJ113" s="4">
        <f t="shared" si="199"/>
        <v>1.9422678967763625E-4</v>
      </c>
      <c r="EK113" s="4">
        <f t="shared" si="199"/>
        <v>1.0371086634622382E-2</v>
      </c>
      <c r="EL113" s="4">
        <f t="shared" si="199"/>
        <v>-2.9551854898126183E-3</v>
      </c>
      <c r="EM113" s="4">
        <f t="shared" si="199"/>
        <v>6.838056764760023E-3</v>
      </c>
      <c r="EN113" s="4">
        <f t="shared" si="199"/>
        <v>-2.022846095261872E-2</v>
      </c>
      <c r="EO113" s="4">
        <f t="shared" si="199"/>
        <v>1.7532005251334535E-3</v>
      </c>
      <c r="EP113" s="4">
        <f t="shared" si="199"/>
        <v>-2.5368957048898577E-2</v>
      </c>
      <c r="EQ113" s="4">
        <f t="shared" si="199"/>
        <v>3.426223164898933E-3</v>
      </c>
      <c r="ER113" s="4">
        <f t="shared" si="199"/>
        <v>1.3922790429466109E-3</v>
      </c>
      <c r="ES113" s="4">
        <f t="shared" si="199"/>
        <v>1.93230523561536E-2</v>
      </c>
      <c r="ET113" s="4">
        <f t="shared" si="199"/>
        <v>8.4353240669193356E-3</v>
      </c>
      <c r="EU113" s="4">
        <f t="shared" si="199"/>
        <v>1.5777009263846641E-2</v>
      </c>
      <c r="EX113" s="4">
        <f t="shared" si="177"/>
        <v>-2.4204419448388363E-4</v>
      </c>
      <c r="FY113" s="1">
        <f t="shared" si="178"/>
        <v>74</v>
      </c>
    </row>
    <row r="114" spans="1:187" x14ac:dyDescent="0.25">
      <c r="A114" s="6">
        <v>-2</v>
      </c>
      <c r="B114" s="4">
        <f t="shared" ref="B114:BM114" si="200">B44-AVERAGE(B$36:B$45)</f>
        <v>7.427183563081069E-2</v>
      </c>
      <c r="C114" s="4">
        <f t="shared" si="200"/>
        <v>4.5413055995975185E-2</v>
      </c>
      <c r="D114" s="4">
        <f t="shared" si="200"/>
        <v>-2.5483341143217125E-2</v>
      </c>
      <c r="E114" s="4">
        <f t="shared" si="200"/>
        <v>9.7905688115192142E-3</v>
      </c>
      <c r="F114" s="4">
        <f t="shared" si="200"/>
        <v>-4.148658586972466E-2</v>
      </c>
      <c r="G114" s="4">
        <f t="shared" si="200"/>
        <v>1.9615558588086768E-3</v>
      </c>
      <c r="H114" s="4">
        <f t="shared" si="200"/>
        <v>-1.8742194241003651E-2</v>
      </c>
      <c r="I114" s="4">
        <f t="shared" si="200"/>
        <v>-3.0176065088981102E-3</v>
      </c>
      <c r="J114" s="4">
        <f t="shared" si="200"/>
        <v>3.6429877979397667E-4</v>
      </c>
      <c r="K114" s="4">
        <f t="shared" si="200"/>
        <v>-1.2407845900235951E-3</v>
      </c>
      <c r="L114" s="4">
        <f t="shared" si="200"/>
        <v>-1.7486400690900142E-4</v>
      </c>
      <c r="M114" s="4">
        <f t="shared" si="200"/>
        <v>-3.8342446108032748E-3</v>
      </c>
      <c r="N114" s="4">
        <f t="shared" si="200"/>
        <v>8.2721957484140768E-3</v>
      </c>
      <c r="O114" s="4">
        <f t="shared" si="200"/>
        <v>3.8115714014916216E-2</v>
      </c>
      <c r="P114" s="4">
        <f t="shared" si="200"/>
        <v>-1.1109770820884157E-2</v>
      </c>
      <c r="Q114" s="4">
        <f t="shared" si="200"/>
        <v>-6.960591347973122E-3</v>
      </c>
      <c r="R114" s="4">
        <f t="shared" si="200"/>
        <v>3.0603091801633616E-2</v>
      </c>
      <c r="S114" s="4">
        <f t="shared" si="200"/>
        <v>-7.224411603036337E-3</v>
      </c>
      <c r="T114" s="4">
        <f t="shared" si="200"/>
        <v>-1.0551253566807717E-2</v>
      </c>
      <c r="U114" s="4">
        <f t="shared" si="200"/>
        <v>-4.807871453675254E-2</v>
      </c>
      <c r="V114" s="4">
        <f t="shared" si="200"/>
        <v>-4.8425867408009894E-2</v>
      </c>
      <c r="W114" s="4">
        <f t="shared" si="200"/>
        <v>-9.4493189667610084E-2</v>
      </c>
      <c r="X114" s="4">
        <f t="shared" si="200"/>
        <v>-7.345301345981943E-3</v>
      </c>
      <c r="Y114" s="4">
        <f t="shared" si="200"/>
        <v>0.10106034936499284</v>
      </c>
      <c r="Z114" s="4">
        <f t="shared" si="200"/>
        <v>9.8461023721031181E-3</v>
      </c>
      <c r="AA114" s="4">
        <f t="shared" si="200"/>
        <v>-6.0721285215622799E-3</v>
      </c>
      <c r="AB114" s="4">
        <f t="shared" si="200"/>
        <v>3.3929595717406183E-2</v>
      </c>
      <c r="AC114" s="4">
        <f t="shared" si="200"/>
        <v>1.069525803898512E-4</v>
      </c>
      <c r="AD114" s="4">
        <f t="shared" si="200"/>
        <v>0.19299049324550976</v>
      </c>
      <c r="AE114" s="4">
        <f t="shared" si="200"/>
        <v>-2.2471123106035943E-2</v>
      </c>
      <c r="AF114" s="4">
        <f t="shared" si="200"/>
        <v>-1.163977315094732E-2</v>
      </c>
      <c r="AG114" s="4">
        <f t="shared" si="200"/>
        <v>-1.6708068943853743E-3</v>
      </c>
      <c r="AH114" s="4">
        <f t="shared" si="200"/>
        <v>1.6868573647160056E-2</v>
      </c>
      <c r="AI114" s="4">
        <f t="shared" si="200"/>
        <v>2.1831772559124715E-2</v>
      </c>
      <c r="AJ114" s="4">
        <f t="shared" si="200"/>
        <v>-2.1085558744634619E-2</v>
      </c>
      <c r="AK114" s="4">
        <f t="shared" si="200"/>
        <v>-6.8310758445238057E-3</v>
      </c>
      <c r="AL114" s="4">
        <f t="shared" si="200"/>
        <v>-3.3486255695327601E-2</v>
      </c>
      <c r="AM114" s="4">
        <f t="shared" si="200"/>
        <v>-2.0311813275829479E-2</v>
      </c>
      <c r="AN114" s="4">
        <f t="shared" si="200"/>
        <v>0.11596206889348666</v>
      </c>
      <c r="AO114" s="4">
        <f t="shared" si="200"/>
        <v>-6.1131611496470246E-3</v>
      </c>
      <c r="AP114" s="4">
        <f t="shared" si="200"/>
        <v>-4.2094533532672174E-2</v>
      </c>
      <c r="AQ114" s="4">
        <f t="shared" si="200"/>
        <v>2.4994655821356168E-2</v>
      </c>
      <c r="AR114" s="4">
        <f t="shared" si="200"/>
        <v>-1.7035623405619666E-2</v>
      </c>
      <c r="AS114" s="4">
        <f t="shared" si="200"/>
        <v>8.5699329528754503E-2</v>
      </c>
      <c r="AT114" s="4">
        <f t="shared" si="200"/>
        <v>-3.2933135479419682E-3</v>
      </c>
      <c r="AU114" s="4">
        <f t="shared" si="200"/>
        <v>-1.9593693900401103E-3</v>
      </c>
      <c r="AV114" s="4">
        <f t="shared" si="200"/>
        <v>2.9781269721099232E-3</v>
      </c>
      <c r="AW114" s="4">
        <f t="shared" si="200"/>
        <v>2.5875007447815346E-2</v>
      </c>
      <c r="AX114" s="4">
        <f t="shared" si="200"/>
        <v>3.6527832591593319E-2</v>
      </c>
      <c r="AY114" s="4">
        <f t="shared" si="200"/>
        <v>1.392774817074071E-2</v>
      </c>
      <c r="AZ114" s="4">
        <f t="shared" si="200"/>
        <v>-4.021579694722946E-2</v>
      </c>
      <c r="BA114" s="4">
        <f t="shared" si="200"/>
        <v>-1.2467912416629853E-2</v>
      </c>
      <c r="BB114" s="4">
        <f t="shared" si="200"/>
        <v>-1.0663088812368957E-3</v>
      </c>
      <c r="BC114" s="4">
        <f t="shared" si="200"/>
        <v>7.7724712727741865E-3</v>
      </c>
      <c r="BD114" s="4">
        <f t="shared" si="200"/>
        <v>8.4986615667381693E-2</v>
      </c>
      <c r="BE114" s="4">
        <f t="shared" si="200"/>
        <v>-0.13218321986765444</v>
      </c>
      <c r="BF114" s="4">
        <f t="shared" si="200"/>
        <v>-5.3891993584396398E-3</v>
      </c>
      <c r="BG114" s="4">
        <f t="shared" si="200"/>
        <v>-1.7566692959449771E-2</v>
      </c>
      <c r="BH114" s="4">
        <f t="shared" si="200"/>
        <v>0.14806790506975603</v>
      </c>
      <c r="BI114" s="4">
        <f t="shared" si="200"/>
        <v>1.3089725656006527E-2</v>
      </c>
      <c r="BJ114" s="4">
        <f t="shared" si="200"/>
        <v>-2.8248174993146708E-2</v>
      </c>
      <c r="BK114" s="4">
        <f t="shared" si="200"/>
        <v>4.1271769021615973E-2</v>
      </c>
      <c r="BL114" s="4">
        <f t="shared" si="200"/>
        <v>-2.1314466017131311E-2</v>
      </c>
      <c r="BM114" s="4">
        <f t="shared" si="200"/>
        <v>2.1990504580723519E-2</v>
      </c>
      <c r="BN114" s="4">
        <f t="shared" ref="BN114:DY114" si="201">BN44-AVERAGE(BN$36:BN$45)</f>
        <v>-1.5681429392126328E-2</v>
      </c>
      <c r="BO114" s="4">
        <f t="shared" si="201"/>
        <v>-3.0430065505123338E-2</v>
      </c>
      <c r="BP114" s="4">
        <f t="shared" si="201"/>
        <v>-1.135167147811272E-2</v>
      </c>
      <c r="BQ114" s="4">
        <f t="shared" si="201"/>
        <v>-3.1261161737788146E-2</v>
      </c>
      <c r="BR114" s="4">
        <f t="shared" si="201"/>
        <v>5.4285078012364062E-2</v>
      </c>
      <c r="BS114" s="4">
        <f t="shared" si="201"/>
        <v>-1.8724665235417725E-2</v>
      </c>
      <c r="BT114" s="4">
        <f t="shared" si="201"/>
        <v>7.7348249551568243E-2</v>
      </c>
      <c r="BU114" s="4">
        <f t="shared" si="201"/>
        <v>-6.1792898104795033E-2</v>
      </c>
      <c r="BV114" s="4">
        <f t="shared" si="201"/>
        <v>1.2563627923204389E-3</v>
      </c>
      <c r="BW114" s="4">
        <f t="shared" si="201"/>
        <v>0.17674410123452949</v>
      </c>
      <c r="BX114" s="4">
        <f t="shared" si="201"/>
        <v>5.7643618953769141E-3</v>
      </c>
      <c r="BY114" s="4">
        <f t="shared" si="201"/>
        <v>-3.9157972260036089E-2</v>
      </c>
      <c r="BZ114" s="4">
        <f t="shared" si="201"/>
        <v>2.3056796738155499E-2</v>
      </c>
      <c r="CA114" s="4">
        <f t="shared" si="201"/>
        <v>-1.0490397578970211E-3</v>
      </c>
      <c r="CB114" s="4">
        <f t="shared" si="201"/>
        <v>3.079091074983531E-2</v>
      </c>
      <c r="CC114" s="4">
        <f t="shared" si="201"/>
        <v>2.3536938227007646E-2</v>
      </c>
      <c r="CD114" s="4">
        <f t="shared" si="201"/>
        <v>-6.4465112612248632E-3</v>
      </c>
      <c r="CE114" s="4">
        <f t="shared" si="201"/>
        <v>-7.6205765493096867E-3</v>
      </c>
      <c r="CF114" s="4">
        <f t="shared" si="201"/>
        <v>-9.1277556598347333E-3</v>
      </c>
      <c r="CG114" s="4">
        <f t="shared" si="201"/>
        <v>1.7802476307749966E-2</v>
      </c>
      <c r="CH114" s="4">
        <f t="shared" si="201"/>
        <v>1.3983759627378944E-2</v>
      </c>
      <c r="CI114" s="4">
        <f t="shared" si="201"/>
        <v>1.5293924675960829E-2</v>
      </c>
      <c r="CJ114" s="4">
        <f t="shared" si="201"/>
        <v>-2.8007344796211552E-2</v>
      </c>
      <c r="CK114" s="4">
        <f t="shared" si="201"/>
        <v>-1.1150756342127937E-2</v>
      </c>
      <c r="CL114" s="4">
        <f t="shared" si="201"/>
        <v>5.0667881459108742E-2</v>
      </c>
      <c r="CM114" s="4">
        <f t="shared" si="201"/>
        <v>-3.8856893413612405E-2</v>
      </c>
      <c r="CN114" s="4">
        <f t="shared" si="201"/>
        <v>-2.8026168056664594E-2</v>
      </c>
      <c r="CO114" s="4">
        <f t="shared" si="201"/>
        <v>-4.0587918603411117E-3</v>
      </c>
      <c r="CP114" s="4">
        <f t="shared" si="201"/>
        <v>-4.0917022561242616E-3</v>
      </c>
      <c r="CQ114" s="4">
        <f t="shared" si="201"/>
        <v>2.9520730644413363E-3</v>
      </c>
      <c r="CR114" s="4">
        <f t="shared" si="201"/>
        <v>-6.7321652238078983E-2</v>
      </c>
      <c r="CS114" s="4">
        <f t="shared" si="201"/>
        <v>2.6037495758890403E-2</v>
      </c>
      <c r="CT114" s="4">
        <f t="shared" si="201"/>
        <v>-3.4595804226620189E-2</v>
      </c>
      <c r="CU114" s="4">
        <f t="shared" si="201"/>
        <v>-1.4607610621394854E-2</v>
      </c>
      <c r="CV114" s="4">
        <f t="shared" si="201"/>
        <v>4.6715988923876288E-2</v>
      </c>
      <c r="CW114" s="4">
        <f t="shared" si="201"/>
        <v>7.6681607938778804E-2</v>
      </c>
      <c r="CX114" s="4">
        <f t="shared" si="201"/>
        <v>-6.3423397324695466E-3</v>
      </c>
      <c r="CY114" s="4">
        <f t="shared" si="201"/>
        <v>-1.1541040120248831E-2</v>
      </c>
      <c r="CZ114" s="4">
        <f t="shared" si="201"/>
        <v>-9.7422206012471139E-3</v>
      </c>
      <c r="DA114" s="4">
        <f t="shared" si="201"/>
        <v>0.18065853285274161</v>
      </c>
      <c r="DB114" s="4">
        <f t="shared" si="201"/>
        <v>1.7362698651765686E-2</v>
      </c>
      <c r="DC114" s="4">
        <f t="shared" si="201"/>
        <v>-1.2044154919115339E-2</v>
      </c>
      <c r="DD114" s="4">
        <f t="shared" si="201"/>
        <v>-3.5285827699787749E-3</v>
      </c>
      <c r="DE114" s="4">
        <f t="shared" si="201"/>
        <v>6.4668310738423534E-3</v>
      </c>
      <c r="DF114" s="4">
        <f t="shared" si="201"/>
        <v>4.1493344182997959E-2</v>
      </c>
      <c r="DG114" s="4">
        <f t="shared" si="201"/>
        <v>-8.7994921492623029E-3</v>
      </c>
      <c r="DH114" s="4">
        <f t="shared" si="201"/>
        <v>1.3303018565474915E-2</v>
      </c>
      <c r="DI114" s="4">
        <f t="shared" si="201"/>
        <v>-2.1660394272449656E-2</v>
      </c>
      <c r="DJ114" s="4">
        <f t="shared" si="201"/>
        <v>-9.9373838025478035E-3</v>
      </c>
      <c r="DK114" s="4">
        <f t="shared" si="201"/>
        <v>3.3460231495771132E-2</v>
      </c>
      <c r="DL114" s="4">
        <f t="shared" si="201"/>
        <v>3.4756247408342204E-2</v>
      </c>
      <c r="DM114" s="4">
        <f t="shared" si="201"/>
        <v>-6.0136259649711029E-3</v>
      </c>
      <c r="DN114" s="4">
        <f t="shared" si="201"/>
        <v>-5.582814236007181E-3</v>
      </c>
      <c r="DO114" s="4">
        <f t="shared" si="201"/>
        <v>-2.1122706945678811E-2</v>
      </c>
      <c r="DP114" s="4">
        <f t="shared" si="201"/>
        <v>4.2517637468992529E-2</v>
      </c>
      <c r="DQ114" s="4">
        <f t="shared" si="201"/>
        <v>9.1964364727258885E-3</v>
      </c>
      <c r="DR114" s="4">
        <f t="shared" si="201"/>
        <v>-4.3187140400331524E-2</v>
      </c>
      <c r="DS114" s="4">
        <f t="shared" si="201"/>
        <v>1.7540339008444091E-2</v>
      </c>
      <c r="DT114" s="4">
        <f t="shared" si="201"/>
        <v>1.3858575367902391E-2</v>
      </c>
      <c r="DU114" s="4">
        <f t="shared" si="201"/>
        <v>2.5301183783489192E-2</v>
      </c>
      <c r="DV114" s="4">
        <f t="shared" si="201"/>
        <v>1.6097728240537738E-3</v>
      </c>
      <c r="DW114" s="4">
        <f t="shared" si="201"/>
        <v>-9.3123940883632558E-3</v>
      </c>
      <c r="DX114" s="4">
        <f t="shared" si="201"/>
        <v>-8.1237187064883386E-3</v>
      </c>
      <c r="DY114" s="4">
        <f t="shared" si="201"/>
        <v>-2.3384346241734202E-2</v>
      </c>
      <c r="DZ114" s="4">
        <f t="shared" ref="DZ114:EU114" si="202">DZ44-AVERAGE(DZ$36:DZ$45)</f>
        <v>7.2631130389155677E-3</v>
      </c>
      <c r="EA114" s="4">
        <f t="shared" si="202"/>
        <v>-1.1311444915099686E-2</v>
      </c>
      <c r="EB114" s="4">
        <f t="shared" si="202"/>
        <v>1.1018045640102669E-2</v>
      </c>
      <c r="EC114" s="4">
        <f t="shared" si="202"/>
        <v>-4.275490541632012E-2</v>
      </c>
      <c r="ED114" s="4">
        <f t="shared" si="202"/>
        <v>-1.8827036472406796E-2</v>
      </c>
      <c r="EE114" s="4">
        <f t="shared" si="202"/>
        <v>5.8715690132489839E-2</v>
      </c>
      <c r="EF114" s="4">
        <f t="shared" si="202"/>
        <v>-4.0597450990805486E-2</v>
      </c>
      <c r="EG114" s="4">
        <f t="shared" si="202"/>
        <v>-7.4278670049528872E-2</v>
      </c>
      <c r="EH114" s="4">
        <f t="shared" si="202"/>
        <v>7.6635627294521806E-3</v>
      </c>
      <c r="EI114" s="4">
        <f t="shared" si="202"/>
        <v>-7.428472589456849E-3</v>
      </c>
      <c r="EJ114" s="4">
        <f t="shared" si="202"/>
        <v>1.803266857225844E-2</v>
      </c>
      <c r="EK114" s="4">
        <f t="shared" si="202"/>
        <v>-1.0527642565384436E-2</v>
      </c>
      <c r="EL114" s="4">
        <f t="shared" si="202"/>
        <v>-9.4938258515980065E-3</v>
      </c>
      <c r="EM114" s="4">
        <f t="shared" si="202"/>
        <v>-2.5850291161668107E-2</v>
      </c>
      <c r="EN114" s="4">
        <f t="shared" si="202"/>
        <v>-2.8704938244467425E-2</v>
      </c>
      <c r="EO114" s="4">
        <f t="shared" si="202"/>
        <v>2.6827798681013433E-2</v>
      </c>
      <c r="EP114" s="4">
        <f t="shared" si="202"/>
        <v>5.218922279721182E-3</v>
      </c>
      <c r="EQ114" s="4">
        <f t="shared" si="202"/>
        <v>-2.2100450294212232E-3</v>
      </c>
      <c r="ER114" s="4">
        <f t="shared" si="202"/>
        <v>-2.4915557148672957E-2</v>
      </c>
      <c r="ES114" s="4">
        <f t="shared" si="202"/>
        <v>-1.7795463867205607E-2</v>
      </c>
      <c r="ET114" s="4">
        <f t="shared" si="202"/>
        <v>7.6511562262672111E-2</v>
      </c>
      <c r="EU114" s="4">
        <f t="shared" si="202"/>
        <v>-7.9669068553898919E-3</v>
      </c>
      <c r="EX114" s="4">
        <f t="shared" si="177"/>
        <v>4.8882242029620179E-3</v>
      </c>
      <c r="FY114" s="1">
        <f t="shared" si="178"/>
        <v>65</v>
      </c>
    </row>
    <row r="115" spans="1:187" x14ac:dyDescent="0.25">
      <c r="A115" s="6">
        <v>-1</v>
      </c>
      <c r="B115" s="4">
        <f t="shared" ref="B115:BM115" si="203">B45-AVERAGE(B$36:B$45)</f>
        <v>-5.1867178442756574E-2</v>
      </c>
      <c r="C115" s="4">
        <f t="shared" si="203"/>
        <v>-1.118288678448176E-2</v>
      </c>
      <c r="D115" s="4">
        <f t="shared" si="203"/>
        <v>9.5191522532144211E-3</v>
      </c>
      <c r="E115" s="4">
        <f t="shared" si="203"/>
        <v>4.5048772656664723E-3</v>
      </c>
      <c r="F115" s="4">
        <f t="shared" si="203"/>
        <v>1.1055733522200663E-2</v>
      </c>
      <c r="G115" s="4">
        <f t="shared" si="203"/>
        <v>-2.4822519651757764E-2</v>
      </c>
      <c r="H115" s="4">
        <f t="shared" si="203"/>
        <v>2.511828781344011E-4</v>
      </c>
      <c r="I115" s="4">
        <f t="shared" si="203"/>
        <v>-2.3658137910747067E-2</v>
      </c>
      <c r="J115" s="4">
        <f t="shared" si="203"/>
        <v>1.414491331165244E-2</v>
      </c>
      <c r="K115" s="4">
        <f t="shared" si="203"/>
        <v>3.6565319050300749E-2</v>
      </c>
      <c r="L115" s="4">
        <f t="shared" si="203"/>
        <v>-1.302143032579681E-2</v>
      </c>
      <c r="M115" s="4">
        <f t="shared" si="203"/>
        <v>3.4725218475864681E-3</v>
      </c>
      <c r="N115" s="4">
        <f t="shared" si="203"/>
        <v>-4.2406544510939243E-4</v>
      </c>
      <c r="O115" s="4">
        <f t="shared" si="203"/>
        <v>3.7950079641970433E-2</v>
      </c>
      <c r="P115" s="4">
        <f t="shared" si="203"/>
        <v>3.7504290989830082E-2</v>
      </c>
      <c r="Q115" s="4">
        <f t="shared" si="203"/>
        <v>-2.0884598811916214E-3</v>
      </c>
      <c r="R115" s="4">
        <f t="shared" si="203"/>
        <v>1.6449550253751525E-4</v>
      </c>
      <c r="S115" s="4">
        <f t="shared" si="203"/>
        <v>2.1084477991025453E-2</v>
      </c>
      <c r="T115" s="4">
        <f t="shared" si="203"/>
        <v>3.9137447435369371E-2</v>
      </c>
      <c r="U115" s="4">
        <f t="shared" si="203"/>
        <v>-0.12416411670922184</v>
      </c>
      <c r="V115" s="4">
        <f t="shared" si="203"/>
        <v>-9.747459841218109E-4</v>
      </c>
      <c r="W115" s="4">
        <f t="shared" si="203"/>
        <v>4.4080432770981018E-2</v>
      </c>
      <c r="X115" s="4">
        <f t="shared" si="203"/>
        <v>1.7771812329792852E-3</v>
      </c>
      <c r="Y115" s="4">
        <f t="shared" si="203"/>
        <v>2.4089837803045185E-2</v>
      </c>
      <c r="Z115" s="4">
        <f t="shared" si="203"/>
        <v>2.4097752762101673E-2</v>
      </c>
      <c r="AA115" s="4">
        <f t="shared" si="203"/>
        <v>-3.3453813370661341E-2</v>
      </c>
      <c r="AB115" s="4">
        <f t="shared" si="203"/>
        <v>2.5071878127766071E-2</v>
      </c>
      <c r="AC115" s="4">
        <f t="shared" si="203"/>
        <v>-4.2728425195282839E-2</v>
      </c>
      <c r="AD115" s="4">
        <f t="shared" si="203"/>
        <v>-5.592032707601291E-2</v>
      </c>
      <c r="AE115" s="4">
        <f t="shared" si="203"/>
        <v>5.5800585510360462E-2</v>
      </c>
      <c r="AF115" s="4">
        <f t="shared" si="203"/>
        <v>-3.0020727659274406E-2</v>
      </c>
      <c r="AG115" s="4">
        <f t="shared" si="203"/>
        <v>-1.3527203146203585E-2</v>
      </c>
      <c r="AH115" s="4">
        <f t="shared" si="203"/>
        <v>1.4331640150965962E-2</v>
      </c>
      <c r="AI115" s="4">
        <f t="shared" si="203"/>
        <v>1.4015356891624225E-2</v>
      </c>
      <c r="AJ115" s="4">
        <f t="shared" si="203"/>
        <v>-2.2531087750408792E-2</v>
      </c>
      <c r="AK115" s="4">
        <f t="shared" si="203"/>
        <v>-2.2745348972281226E-2</v>
      </c>
      <c r="AL115" s="4">
        <f t="shared" si="203"/>
        <v>-3.3717289769599264E-2</v>
      </c>
      <c r="AM115" s="4">
        <f t="shared" si="203"/>
        <v>-4.0911712466962935E-4</v>
      </c>
      <c r="AN115" s="4">
        <f t="shared" si="203"/>
        <v>1.05500856379193E-2</v>
      </c>
      <c r="AO115" s="4">
        <f t="shared" si="203"/>
        <v>2.6750108439793183E-2</v>
      </c>
      <c r="AP115" s="4">
        <f t="shared" si="203"/>
        <v>3.689031136516472E-2</v>
      </c>
      <c r="AQ115" s="4">
        <f t="shared" si="203"/>
        <v>3.1413175244837258E-3</v>
      </c>
      <c r="AR115" s="4">
        <f t="shared" si="203"/>
        <v>-3.1907203330861986E-2</v>
      </c>
      <c r="AS115" s="4">
        <f t="shared" si="203"/>
        <v>-2.2752666777978166E-2</v>
      </c>
      <c r="AT115" s="4">
        <f t="shared" si="203"/>
        <v>6.4896855293684235E-3</v>
      </c>
      <c r="AU115" s="4">
        <f t="shared" si="203"/>
        <v>-4.5761992048432995E-2</v>
      </c>
      <c r="AV115" s="4">
        <f t="shared" si="203"/>
        <v>-7.121664180197192E-3</v>
      </c>
      <c r="AW115" s="4">
        <f t="shared" si="203"/>
        <v>2.22528969623806E-2</v>
      </c>
      <c r="AX115" s="4">
        <f t="shared" si="203"/>
        <v>-4.4298944076773554E-4</v>
      </c>
      <c r="AY115" s="4">
        <f t="shared" si="203"/>
        <v>0.14152049817303899</v>
      </c>
      <c r="AZ115" s="4">
        <f t="shared" si="203"/>
        <v>1.5309399350056973E-3</v>
      </c>
      <c r="BA115" s="4">
        <f t="shared" si="203"/>
        <v>7.9585461372215453E-3</v>
      </c>
      <c r="BB115" s="4">
        <f t="shared" si="203"/>
        <v>-2.0423617804078533E-3</v>
      </c>
      <c r="BC115" s="4">
        <f t="shared" si="203"/>
        <v>1.358748702681223E-2</v>
      </c>
      <c r="BD115" s="4">
        <f t="shared" si="203"/>
        <v>7.2951209637802626E-3</v>
      </c>
      <c r="BE115" s="4">
        <f t="shared" si="203"/>
        <v>-8.2845474898449976E-3</v>
      </c>
      <c r="BF115" s="4">
        <f t="shared" si="203"/>
        <v>3.8030552282629554E-2</v>
      </c>
      <c r="BG115" s="4">
        <f t="shared" si="203"/>
        <v>0.1128325335361039</v>
      </c>
      <c r="BH115" s="4">
        <f t="shared" si="203"/>
        <v>-3.4605713690740503E-2</v>
      </c>
      <c r="BI115" s="4">
        <f t="shared" si="203"/>
        <v>2.8776435279483786E-4</v>
      </c>
      <c r="BJ115" s="4">
        <f t="shared" si="203"/>
        <v>-1.1374357312395205E-2</v>
      </c>
      <c r="BK115" s="4">
        <f t="shared" si="203"/>
        <v>-1.9417598836387671E-3</v>
      </c>
      <c r="BL115" s="4">
        <f t="shared" si="203"/>
        <v>-1.9238260118464801E-2</v>
      </c>
      <c r="BM115" s="4">
        <f t="shared" si="203"/>
        <v>-2.7095999789425014E-2</v>
      </c>
      <c r="BN115" s="4">
        <f t="shared" ref="BN115:DY115" si="204">BN45-AVERAGE(BN$36:BN$45)</f>
        <v>9.6172932642671224E-2</v>
      </c>
      <c r="BO115" s="4">
        <f t="shared" si="204"/>
        <v>1.322049589447578E-2</v>
      </c>
      <c r="BP115" s="4">
        <f t="shared" si="204"/>
        <v>-6.9658879825410698E-3</v>
      </c>
      <c r="BQ115" s="4">
        <f t="shared" si="204"/>
        <v>2.0362267611867026E-4</v>
      </c>
      <c r="BR115" s="4">
        <f t="shared" si="204"/>
        <v>2.0720367018284419E-2</v>
      </c>
      <c r="BS115" s="4">
        <f t="shared" si="204"/>
        <v>6.7208877957952357E-2</v>
      </c>
      <c r="BT115" s="4">
        <f t="shared" si="204"/>
        <v>-8.5017655433385284E-3</v>
      </c>
      <c r="BU115" s="4">
        <f t="shared" si="204"/>
        <v>7.210909382632287E-2</v>
      </c>
      <c r="BV115" s="4">
        <f t="shared" si="204"/>
        <v>-3.8122133463619499E-2</v>
      </c>
      <c r="BW115" s="4">
        <f t="shared" si="204"/>
        <v>4.9451046485734659E-2</v>
      </c>
      <c r="BX115" s="4">
        <f t="shared" si="204"/>
        <v>1.6646422890676665E-3</v>
      </c>
      <c r="BY115" s="4">
        <f t="shared" si="204"/>
        <v>-7.8758172343811918E-4</v>
      </c>
      <c r="BZ115" s="4">
        <f t="shared" si="204"/>
        <v>1.065986520364715E-2</v>
      </c>
      <c r="CA115" s="4">
        <f t="shared" si="204"/>
        <v>-2.1231293098277801E-2</v>
      </c>
      <c r="CB115" s="4">
        <f t="shared" si="204"/>
        <v>-2.8151716604794342E-4</v>
      </c>
      <c r="CC115" s="4">
        <f t="shared" si="204"/>
        <v>0.1124987838892547</v>
      </c>
      <c r="CD115" s="4">
        <f t="shared" si="204"/>
        <v>-1.2184060656895713E-2</v>
      </c>
      <c r="CE115" s="4">
        <f t="shared" si="204"/>
        <v>5.5468672525646962E-3</v>
      </c>
      <c r="CF115" s="4">
        <f t="shared" si="204"/>
        <v>-2.6411314642458904E-2</v>
      </c>
      <c r="CG115" s="4">
        <f t="shared" si="204"/>
        <v>3.6414175399065669E-2</v>
      </c>
      <c r="CH115" s="4">
        <f t="shared" si="204"/>
        <v>2.8232138541827809E-2</v>
      </c>
      <c r="CI115" s="4">
        <f t="shared" si="204"/>
        <v>1.0786654088819951E-2</v>
      </c>
      <c r="CJ115" s="4">
        <f t="shared" si="204"/>
        <v>1.2401760142445673E-2</v>
      </c>
      <c r="CK115" s="4">
        <f t="shared" si="204"/>
        <v>-2.0684479606640861E-2</v>
      </c>
      <c r="CL115" s="4">
        <f t="shared" si="204"/>
        <v>-1.1460495888712598E-2</v>
      </c>
      <c r="CM115" s="4">
        <f t="shared" si="204"/>
        <v>-1.7582535795283898E-2</v>
      </c>
      <c r="CN115" s="4">
        <f t="shared" si="204"/>
        <v>7.4742413703896855E-3</v>
      </c>
      <c r="CO115" s="4">
        <f t="shared" si="204"/>
        <v>-1.1400499953986249E-2</v>
      </c>
      <c r="CP115" s="4">
        <f t="shared" si="204"/>
        <v>-1.1455500279594515E-2</v>
      </c>
      <c r="CQ115" s="4">
        <f t="shared" si="204"/>
        <v>2.7878085326507422E-2</v>
      </c>
      <c r="CR115" s="4">
        <f t="shared" si="204"/>
        <v>-1.3779311400062751E-2</v>
      </c>
      <c r="CS115" s="4">
        <f t="shared" si="204"/>
        <v>-6.3384166252776791E-2</v>
      </c>
      <c r="CT115" s="4">
        <f t="shared" si="204"/>
        <v>-3.274788104916423E-3</v>
      </c>
      <c r="CU115" s="4">
        <f t="shared" si="204"/>
        <v>1.1299349513888026E-2</v>
      </c>
      <c r="CV115" s="4">
        <f t="shared" si="204"/>
        <v>8.2709263989763655E-3</v>
      </c>
      <c r="CW115" s="4">
        <f t="shared" si="204"/>
        <v>-1.2108657745472668E-3</v>
      </c>
      <c r="CX115" s="4">
        <f t="shared" si="204"/>
        <v>-2.7063764191908378E-3</v>
      </c>
      <c r="CY115" s="4">
        <f t="shared" si="204"/>
        <v>4.1951012913207589E-2</v>
      </c>
      <c r="CZ115" s="4">
        <f t="shared" si="204"/>
        <v>-3.6365139250730205E-2</v>
      </c>
      <c r="DA115" s="4">
        <f t="shared" si="204"/>
        <v>3.8489834082982947E-2</v>
      </c>
      <c r="DB115" s="4">
        <f t="shared" si="204"/>
        <v>4.5741573875655604E-2</v>
      </c>
      <c r="DC115" s="4">
        <f t="shared" si="204"/>
        <v>-2.5246587080713159E-2</v>
      </c>
      <c r="DD115" s="4">
        <f t="shared" si="204"/>
        <v>-1.4102382457249235E-2</v>
      </c>
      <c r="DE115" s="4">
        <f t="shared" si="204"/>
        <v>2.4868983143201698E-2</v>
      </c>
      <c r="DF115" s="4">
        <f t="shared" si="204"/>
        <v>2.0151770650535805E-2</v>
      </c>
      <c r="DG115" s="4">
        <f t="shared" si="204"/>
        <v>-4.879540153649671E-2</v>
      </c>
      <c r="DH115" s="4">
        <f t="shared" si="204"/>
        <v>-3.2870737810135268E-2</v>
      </c>
      <c r="DI115" s="4">
        <f t="shared" si="204"/>
        <v>3.1385486105850534E-2</v>
      </c>
      <c r="DJ115" s="4">
        <f t="shared" si="204"/>
        <v>-2.0754847878630615E-3</v>
      </c>
      <c r="DK115" s="4">
        <f t="shared" si="204"/>
        <v>3.3290463981377173E-2</v>
      </c>
      <c r="DL115" s="4">
        <f t="shared" si="204"/>
        <v>-3.2299309229616872E-2</v>
      </c>
      <c r="DM115" s="4">
        <f t="shared" si="204"/>
        <v>-1.1473754141422588E-2</v>
      </c>
      <c r="DN115" s="4">
        <f t="shared" si="204"/>
        <v>2.333316040810263E-2</v>
      </c>
      <c r="DO115" s="4">
        <f t="shared" si="204"/>
        <v>-2.0103938820106641E-2</v>
      </c>
      <c r="DP115" s="4">
        <f t="shared" si="204"/>
        <v>-2.0120857697149656E-2</v>
      </c>
      <c r="DQ115" s="4">
        <f t="shared" si="204"/>
        <v>-1.4965780509785927E-2</v>
      </c>
      <c r="DR115" s="4">
        <f t="shared" si="204"/>
        <v>5.0329815958317882E-3</v>
      </c>
      <c r="DS115" s="4">
        <f t="shared" si="204"/>
        <v>3.7227655868496503E-3</v>
      </c>
      <c r="DT115" s="4">
        <f t="shared" si="204"/>
        <v>-1.2362169834781781E-2</v>
      </c>
      <c r="DU115" s="4">
        <f t="shared" si="204"/>
        <v>-2.4615702083830484E-3</v>
      </c>
      <c r="DV115" s="4">
        <f t="shared" si="204"/>
        <v>0.11233639395714251</v>
      </c>
      <c r="DW115" s="4">
        <f t="shared" si="204"/>
        <v>3.6955406769818427E-3</v>
      </c>
      <c r="DX115" s="4">
        <f t="shared" si="204"/>
        <v>6.500830778177643E-3</v>
      </c>
      <c r="DY115" s="4">
        <f t="shared" si="204"/>
        <v>-1.6672822608060685E-2</v>
      </c>
      <c r="DZ115" s="4">
        <f t="shared" ref="DZ115:EU115" si="205">DZ45-AVERAGE(DZ$36:DZ$45)</f>
        <v>5.4194594560337019E-2</v>
      </c>
      <c r="EA115" s="4">
        <f t="shared" si="205"/>
        <v>2.7343565051077514E-2</v>
      </c>
      <c r="EB115" s="4">
        <f t="shared" si="205"/>
        <v>-5.22271941291027E-3</v>
      </c>
      <c r="EC115" s="4">
        <f t="shared" si="205"/>
        <v>3.4422468216072817E-2</v>
      </c>
      <c r="ED115" s="4">
        <f t="shared" si="205"/>
        <v>-1.1043079397361813E-2</v>
      </c>
      <c r="EE115" s="4">
        <f t="shared" si="205"/>
        <v>-1.9864188580028835E-2</v>
      </c>
      <c r="EF115" s="4">
        <f t="shared" si="205"/>
        <v>-3.1893311902785465E-3</v>
      </c>
      <c r="EG115" s="4">
        <f t="shared" si="205"/>
        <v>6.2072331090228458E-3</v>
      </c>
      <c r="EH115" s="4">
        <f t="shared" si="205"/>
        <v>1.7218430164579299E-3</v>
      </c>
      <c r="EI115" s="4">
        <f t="shared" si="205"/>
        <v>4.4948550659172542E-3</v>
      </c>
      <c r="EJ115" s="4">
        <f t="shared" si="205"/>
        <v>-7.4697718330263858E-3</v>
      </c>
      <c r="EK115" s="4">
        <f t="shared" si="205"/>
        <v>6.1556652366225303E-2</v>
      </c>
      <c r="EL115" s="4">
        <f t="shared" si="205"/>
        <v>-1.3838327530883199E-2</v>
      </c>
      <c r="EM115" s="4">
        <f t="shared" si="205"/>
        <v>1.3914173373310849E-2</v>
      </c>
      <c r="EN115" s="4">
        <f t="shared" si="205"/>
        <v>1.3840303406672135E-2</v>
      </c>
      <c r="EO115" s="4">
        <f t="shared" si="205"/>
        <v>1.5640142152373835E-2</v>
      </c>
      <c r="EP115" s="4">
        <f t="shared" si="205"/>
        <v>-3.3894440784375556E-3</v>
      </c>
      <c r="EQ115" s="4">
        <f t="shared" si="205"/>
        <v>1.7996110797188582E-2</v>
      </c>
      <c r="ER115" s="4">
        <f t="shared" si="205"/>
        <v>2.140645459764922E-2</v>
      </c>
      <c r="ES115" s="4">
        <f t="shared" si="205"/>
        <v>-5.4727741166796118E-3</v>
      </c>
      <c r="ET115" s="4">
        <f t="shared" si="205"/>
        <v>4.8439291570756667E-2</v>
      </c>
      <c r="EU115" s="4">
        <f t="shared" si="205"/>
        <v>-2.1310371311342533E-2</v>
      </c>
      <c r="EX115" s="4">
        <f t="shared" si="177"/>
        <v>5.1977500102951737E-3</v>
      </c>
      <c r="FE115" s="16" t="s">
        <v>5</v>
      </c>
      <c r="FF115" s="16" t="s">
        <v>6</v>
      </c>
      <c r="FG115" s="16" t="s">
        <v>7</v>
      </c>
      <c r="FL115" s="16" t="s">
        <v>5</v>
      </c>
      <c r="FM115" s="16" t="s">
        <v>6</v>
      </c>
      <c r="FN115" s="16" t="s">
        <v>7</v>
      </c>
      <c r="FS115" s="10" t="s">
        <v>8</v>
      </c>
      <c r="FT115" s="16" t="s">
        <v>5</v>
      </c>
      <c r="FU115" s="16" t="s">
        <v>6</v>
      </c>
      <c r="FV115" s="16" t="s">
        <v>7</v>
      </c>
      <c r="FY115" s="1">
        <f t="shared" si="178"/>
        <v>79</v>
      </c>
      <c r="GA115" s="10" t="s">
        <v>9</v>
      </c>
      <c r="GB115" s="16" t="s">
        <v>5</v>
      </c>
      <c r="GC115" s="16" t="s">
        <v>6</v>
      </c>
      <c r="GD115" s="16" t="s">
        <v>7</v>
      </c>
    </row>
    <row r="116" spans="1:187" s="9" customFormat="1" x14ac:dyDescent="0.25">
      <c r="A116" s="7">
        <v>0</v>
      </c>
      <c r="B116" s="8">
        <f t="shared" ref="B116:BM116" si="206">B46-AVERAGE(B$36:B$45)</f>
        <v>-4.1810645190014449E-2</v>
      </c>
      <c r="C116" s="8">
        <f t="shared" si="206"/>
        <v>-5.4680019301586412E-3</v>
      </c>
      <c r="D116" s="8">
        <f t="shared" si="206"/>
        <v>-1.1070485073642077E-2</v>
      </c>
      <c r="E116" s="8">
        <f t="shared" si="206"/>
        <v>-4.7256783029568407E-3</v>
      </c>
      <c r="F116" s="8">
        <f t="shared" si="206"/>
        <v>-1.1497575822728607E-2</v>
      </c>
      <c r="G116" s="8">
        <f t="shared" si="206"/>
        <v>3.0886176835781012E-2</v>
      </c>
      <c r="H116" s="8">
        <f t="shared" si="206"/>
        <v>1.597554207105157E-3</v>
      </c>
      <c r="I116" s="8">
        <f t="shared" si="206"/>
        <v>-7.3244993054468431E-4</v>
      </c>
      <c r="J116" s="8">
        <f t="shared" si="206"/>
        <v>-5.4310378155959333E-3</v>
      </c>
      <c r="K116" s="8">
        <f t="shared" si="206"/>
        <v>2.576339922323851E-2</v>
      </c>
      <c r="L116" s="8">
        <f t="shared" si="206"/>
        <v>7.5024851904097883E-3</v>
      </c>
      <c r="M116" s="8">
        <f t="shared" si="206"/>
        <v>-6.1214836622547142E-3</v>
      </c>
      <c r="N116" s="8">
        <f t="shared" si="206"/>
        <v>-9.0749889262116447E-3</v>
      </c>
      <c r="O116" s="8">
        <f t="shared" si="206"/>
        <v>5.5144454704625694E-2</v>
      </c>
      <c r="P116" s="8">
        <f t="shared" si="206"/>
        <v>-3.5176084542696984E-3</v>
      </c>
      <c r="Q116" s="8">
        <f t="shared" si="206"/>
        <v>4.9892396442923821E-2</v>
      </c>
      <c r="R116" s="8">
        <f t="shared" si="206"/>
        <v>-8.3710187989749552E-2</v>
      </c>
      <c r="S116" s="8">
        <f t="shared" si="206"/>
        <v>1.5414266681554963E-2</v>
      </c>
      <c r="T116" s="8">
        <f t="shared" si="206"/>
        <v>-2.0386340410403787E-2</v>
      </c>
      <c r="U116" s="8">
        <f t="shared" si="206"/>
        <v>3.4783248740401514E-2</v>
      </c>
      <c r="V116" s="8">
        <f t="shared" si="206"/>
        <v>4.8354941066865872E-2</v>
      </c>
      <c r="W116" s="8">
        <f t="shared" si="206"/>
        <v>-8.7729044997107639E-3</v>
      </c>
      <c r="X116" s="8">
        <f t="shared" si="206"/>
        <v>-3.3027006597729967E-2</v>
      </c>
      <c r="Y116" s="8">
        <f t="shared" si="206"/>
        <v>1.3834446801971389E-2</v>
      </c>
      <c r="Z116" s="8">
        <f t="shared" si="206"/>
        <v>7.8028327035256473E-2</v>
      </c>
      <c r="AA116" s="8">
        <f t="shared" si="206"/>
        <v>-2.9043670820814969E-2</v>
      </c>
      <c r="AB116" s="8">
        <f t="shared" si="206"/>
        <v>5.9447123180737639E-3</v>
      </c>
      <c r="AC116" s="8">
        <f t="shared" si="206"/>
        <v>-1.6581273875025535E-2</v>
      </c>
      <c r="AD116" s="8">
        <f t="shared" si="206"/>
        <v>5.2769601736262398E-2</v>
      </c>
      <c r="AE116" s="8">
        <f t="shared" si="206"/>
        <v>-2.7406845795069704E-4</v>
      </c>
      <c r="AF116" s="8">
        <f t="shared" si="206"/>
        <v>1.3293377028911289E-2</v>
      </c>
      <c r="AG116" s="8">
        <f t="shared" si="206"/>
        <v>2.5601944929677874E-2</v>
      </c>
      <c r="AH116" s="8">
        <f t="shared" si="206"/>
        <v>-2.0739026146013945E-2</v>
      </c>
      <c r="AI116" s="8">
        <f t="shared" si="206"/>
        <v>4.165480630919121E-2</v>
      </c>
      <c r="AJ116" s="8">
        <f t="shared" si="206"/>
        <v>4.0338710899100946E-2</v>
      </c>
      <c r="AK116" s="8">
        <f t="shared" si="206"/>
        <v>2.1799496323100256E-2</v>
      </c>
      <c r="AL116" s="8">
        <f t="shared" si="206"/>
        <v>-1.253446711946621E-2</v>
      </c>
      <c r="AM116" s="8">
        <f t="shared" si="206"/>
        <v>-4.5760463477764746E-2</v>
      </c>
      <c r="AN116" s="8">
        <f t="shared" si="206"/>
        <v>-2.8444315370708528E-3</v>
      </c>
      <c r="AO116" s="8">
        <f t="shared" si="206"/>
        <v>9.1417708604002723E-2</v>
      </c>
      <c r="AP116" s="8">
        <f t="shared" si="206"/>
        <v>-9.4384914069044791E-3</v>
      </c>
      <c r="AQ116" s="8">
        <f t="shared" si="206"/>
        <v>-7.8038845776412565E-3</v>
      </c>
      <c r="AR116" s="8">
        <f t="shared" si="206"/>
        <v>-1.3867343737230912E-4</v>
      </c>
      <c r="AS116" s="8">
        <f t="shared" si="206"/>
        <v>9.0400622723215224E-2</v>
      </c>
      <c r="AT116" s="8">
        <f t="shared" si="206"/>
        <v>3.983198226316419E-4</v>
      </c>
      <c r="AU116" s="8">
        <f t="shared" si="206"/>
        <v>1.7650297009423836E-3</v>
      </c>
      <c r="AV116" s="8">
        <f t="shared" si="206"/>
        <v>3.1658246705833122E-2</v>
      </c>
      <c r="AW116" s="8">
        <f t="shared" si="206"/>
        <v>1.3341929172285071E-2</v>
      </c>
      <c r="AX116" s="8">
        <f t="shared" si="206"/>
        <v>-2.4464762641081998E-2</v>
      </c>
      <c r="AY116" s="8">
        <f t="shared" si="206"/>
        <v>-1.0023353109254497E-2</v>
      </c>
      <c r="AZ116" s="8">
        <f t="shared" si="206"/>
        <v>5.0298210593602406E-2</v>
      </c>
      <c r="BA116" s="8">
        <f t="shared" si="206"/>
        <v>1.6467979657675332E-2</v>
      </c>
      <c r="BB116" s="8">
        <f t="shared" si="206"/>
        <v>-3.1756032635075968E-2</v>
      </c>
      <c r="BC116" s="8">
        <f t="shared" si="206"/>
        <v>-1.8799171079157982E-2</v>
      </c>
      <c r="BD116" s="8">
        <f t="shared" si="206"/>
        <v>2.6498158597323879E-2</v>
      </c>
      <c r="BE116" s="8">
        <f t="shared" si="206"/>
        <v>7.3276239400848278E-2</v>
      </c>
      <c r="BF116" s="8">
        <f t="shared" si="206"/>
        <v>-4.5412026996100004E-3</v>
      </c>
      <c r="BG116" s="8">
        <f t="shared" si="206"/>
        <v>7.2883249631669922E-2</v>
      </c>
      <c r="BH116" s="8">
        <f t="shared" si="206"/>
        <v>5.6851896798094229E-2</v>
      </c>
      <c r="BI116" s="8">
        <f t="shared" si="206"/>
        <v>-9.475613624662451E-3</v>
      </c>
      <c r="BJ116" s="8">
        <f t="shared" si="206"/>
        <v>-5.9000032127991091E-4</v>
      </c>
      <c r="BK116" s="8">
        <f t="shared" si="206"/>
        <v>4.8843969731896864E-2</v>
      </c>
      <c r="BL116" s="8">
        <f t="shared" si="206"/>
        <v>3.6020054985595261E-2</v>
      </c>
      <c r="BM116" s="8">
        <f t="shared" si="206"/>
        <v>-1.3755614774377509E-2</v>
      </c>
      <c r="BN116" s="8">
        <f t="shared" ref="BN116:DY116" si="207">BN46-AVERAGE(BN$36:BN$45)</f>
        <v>-2.9915812262026852E-2</v>
      </c>
      <c r="BO116" s="8">
        <f t="shared" si="207"/>
        <v>-5.3433325294965139E-2</v>
      </c>
      <c r="BP116" s="8">
        <f t="shared" si="207"/>
        <v>2.9955115444271554E-3</v>
      </c>
      <c r="BQ116" s="8">
        <f t="shared" si="207"/>
        <v>-1.2624604007054851E-2</v>
      </c>
      <c r="BR116" s="8">
        <f t="shared" si="207"/>
        <v>-8.6819881324980142E-3</v>
      </c>
      <c r="BS116" s="8">
        <f t="shared" si="207"/>
        <v>7.1377233358044925E-2</v>
      </c>
      <c r="BT116" s="8">
        <f t="shared" si="207"/>
        <v>-1.2373728782611025E-2</v>
      </c>
      <c r="BU116" s="8">
        <f t="shared" si="207"/>
        <v>-8.1535133696018537E-3</v>
      </c>
      <c r="BV116" s="8">
        <f t="shared" si="207"/>
        <v>1.1937767832655056E-2</v>
      </c>
      <c r="BW116" s="8">
        <f t="shared" si="207"/>
        <v>1.0784571253966214E-2</v>
      </c>
      <c r="BX116" s="8">
        <f t="shared" si="207"/>
        <v>-1.7035202648957665E-2</v>
      </c>
      <c r="BY116" s="8">
        <f t="shared" si="207"/>
        <v>1.9308487635557731E-2</v>
      </c>
      <c r="BZ116" s="8">
        <f t="shared" si="207"/>
        <v>2.6127529481188287E-2</v>
      </c>
      <c r="CA116" s="8">
        <f t="shared" si="207"/>
        <v>1.6245411249609524E-3</v>
      </c>
      <c r="CB116" s="8">
        <f t="shared" si="207"/>
        <v>-1.4863657078511264E-2</v>
      </c>
      <c r="CC116" s="8">
        <f t="shared" si="207"/>
        <v>-3.0015288151576676E-2</v>
      </c>
      <c r="CD116" s="8">
        <f t="shared" si="207"/>
        <v>-5.1293308601607635E-3</v>
      </c>
      <c r="CE116" s="8">
        <f t="shared" si="207"/>
        <v>-5.3037099015315614E-6</v>
      </c>
      <c r="CF116" s="8">
        <f t="shared" si="207"/>
        <v>-3.9754092349225431E-2</v>
      </c>
      <c r="CG116" s="8">
        <f t="shared" si="207"/>
        <v>-1.4874377092150603E-3</v>
      </c>
      <c r="CH116" s="8">
        <f t="shared" si="207"/>
        <v>6.4718981211028717E-2</v>
      </c>
      <c r="CI116" s="8">
        <f t="shared" si="207"/>
        <v>1.2420810418097353E-2</v>
      </c>
      <c r="CJ116" s="8">
        <f t="shared" si="207"/>
        <v>-2.0259849118338196E-3</v>
      </c>
      <c r="CK116" s="8">
        <f t="shared" si="207"/>
        <v>-1.1499246867619332E-2</v>
      </c>
      <c r="CL116" s="8">
        <f t="shared" si="207"/>
        <v>5.2362655386965981E-2</v>
      </c>
      <c r="CM116" s="8">
        <f t="shared" si="207"/>
        <v>1.1858863739247559E-3</v>
      </c>
      <c r="CN116" s="8">
        <f t="shared" si="207"/>
        <v>3.2255660356576281E-2</v>
      </c>
      <c r="CO116" s="8">
        <f t="shared" si="207"/>
        <v>-3.4671552821860616E-2</v>
      </c>
      <c r="CP116" s="8">
        <f t="shared" si="207"/>
        <v>-5.5689509034746029E-3</v>
      </c>
      <c r="CQ116" s="8">
        <f t="shared" si="207"/>
        <v>-1.8190713562088061E-2</v>
      </c>
      <c r="CR116" s="8">
        <f t="shared" si="207"/>
        <v>4.5403423186884291E-3</v>
      </c>
      <c r="CS116" s="8">
        <f t="shared" si="207"/>
        <v>4.3157974400070756E-2</v>
      </c>
      <c r="CT116" s="8">
        <f t="shared" si="207"/>
        <v>1.7457479460969163E-3</v>
      </c>
      <c r="CU116" s="8">
        <f t="shared" si="207"/>
        <v>1.5046773253902395E-3</v>
      </c>
      <c r="CV116" s="8">
        <f t="shared" si="207"/>
        <v>-1.3582435355019278E-2</v>
      </c>
      <c r="CW116" s="8">
        <f t="shared" si="207"/>
        <v>6.3754265119977907E-2</v>
      </c>
      <c r="CX116" s="8">
        <f t="shared" si="207"/>
        <v>3.9810038304293485E-2</v>
      </c>
      <c r="CY116" s="8">
        <f t="shared" si="207"/>
        <v>-1.4398343235520101E-2</v>
      </c>
      <c r="CZ116" s="8">
        <f t="shared" si="207"/>
        <v>3.659021355311512E-2</v>
      </c>
      <c r="DA116" s="8">
        <f t="shared" si="207"/>
        <v>0.14612582857156325</v>
      </c>
      <c r="DB116" s="8">
        <f t="shared" si="207"/>
        <v>1.9092825145844108E-2</v>
      </c>
      <c r="DC116" s="8">
        <f t="shared" si="207"/>
        <v>1.1957819105400336E-2</v>
      </c>
      <c r="DD116" s="8">
        <f t="shared" si="207"/>
        <v>-1.9842694604176456E-2</v>
      </c>
      <c r="DE116" s="8">
        <f t="shared" si="207"/>
        <v>-4.0718925587411303E-3</v>
      </c>
      <c r="DF116" s="8">
        <f t="shared" si="207"/>
        <v>-3.1009054724982988E-2</v>
      </c>
      <c r="DG116" s="8">
        <f t="shared" si="207"/>
        <v>3.6664346368571986E-3</v>
      </c>
      <c r="DH116" s="8">
        <f t="shared" si="207"/>
        <v>2.8139806240837111E-2</v>
      </c>
      <c r="DI116" s="8">
        <f t="shared" si="207"/>
        <v>1.1296451965187939E-3</v>
      </c>
      <c r="DJ116" s="8">
        <f t="shared" si="207"/>
        <v>-3.4612721324227616E-2</v>
      </c>
      <c r="DK116" s="8">
        <f t="shared" si="207"/>
        <v>-1.9095867125774831E-2</v>
      </c>
      <c r="DL116" s="8">
        <f t="shared" si="207"/>
        <v>4.8290677658783615E-2</v>
      </c>
      <c r="DM116" s="8">
        <f t="shared" si="207"/>
        <v>4.1324816522887352E-2</v>
      </c>
      <c r="DN116" s="8">
        <f t="shared" si="207"/>
        <v>-5.4809983110328366E-3</v>
      </c>
      <c r="DO116" s="8">
        <f t="shared" si="207"/>
        <v>-5.8787177855342517E-3</v>
      </c>
      <c r="DP116" s="8">
        <f t="shared" si="207"/>
        <v>6.6038759983803874E-2</v>
      </c>
      <c r="DQ116" s="8">
        <f t="shared" si="207"/>
        <v>1.4732823002740463E-4</v>
      </c>
      <c r="DR116" s="8">
        <f t="shared" si="207"/>
        <v>4.7435884937124867E-3</v>
      </c>
      <c r="DS116" s="8">
        <f t="shared" si="207"/>
        <v>3.9866699986470286E-2</v>
      </c>
      <c r="DT116" s="8">
        <f t="shared" si="207"/>
        <v>-2.6481397916184538E-4</v>
      </c>
      <c r="DU116" s="8">
        <f t="shared" si="207"/>
        <v>-2.0573105853594481E-2</v>
      </c>
      <c r="DV116" s="8">
        <f t="shared" si="207"/>
        <v>-1.0637410985275758E-2</v>
      </c>
      <c r="DW116" s="8">
        <f t="shared" si="207"/>
        <v>-2.719825065972966E-2</v>
      </c>
      <c r="DX116" s="8">
        <f t="shared" si="207"/>
        <v>3.3115439601250646E-3</v>
      </c>
      <c r="DY116" s="8">
        <f t="shared" si="207"/>
        <v>-1.7326524260657884E-2</v>
      </c>
      <c r="DZ116" s="8">
        <f t="shared" ref="DZ116:EU116" si="208">DZ46-AVERAGE(DZ$36:DZ$45)</f>
        <v>-5.1439564822026735E-4</v>
      </c>
      <c r="EA116" s="8">
        <f t="shared" si="208"/>
        <v>4.9107130923299325E-2</v>
      </c>
      <c r="EB116" s="8">
        <f t="shared" si="208"/>
        <v>1.1546536647546481E-2</v>
      </c>
      <c r="EC116" s="8">
        <f t="shared" si="208"/>
        <v>-1.8294017452033656E-2</v>
      </c>
      <c r="ED116" s="8">
        <f t="shared" si="208"/>
        <v>-1.6128328866632999E-2</v>
      </c>
      <c r="EE116" s="8">
        <f t="shared" si="208"/>
        <v>7.2698445410007806E-2</v>
      </c>
      <c r="EF116" s="8">
        <f t="shared" si="208"/>
        <v>-9.4966576290620624E-4</v>
      </c>
      <c r="EG116" s="8">
        <f t="shared" si="208"/>
        <v>3.0510288629481401E-2</v>
      </c>
      <c r="EH116" s="8">
        <f t="shared" si="208"/>
        <v>1.4192142312699938E-2</v>
      </c>
      <c r="EI116" s="8">
        <f t="shared" si="208"/>
        <v>-1.2687111211508964E-2</v>
      </c>
      <c r="EJ116" s="8">
        <f t="shared" si="208"/>
        <v>-1.8589796789325302E-2</v>
      </c>
      <c r="EK116" s="8">
        <f t="shared" si="208"/>
        <v>-1.6023822475534572E-3</v>
      </c>
      <c r="EL116" s="8">
        <f t="shared" si="208"/>
        <v>4.7493453924745913E-3</v>
      </c>
      <c r="EM116" s="8">
        <f t="shared" si="208"/>
        <v>-4.3392133624428186E-4</v>
      </c>
      <c r="EN116" s="8">
        <f t="shared" si="208"/>
        <v>-1.8988531523886274E-2</v>
      </c>
      <c r="EO116" s="8">
        <f t="shared" si="208"/>
        <v>5.2909204115854326E-3</v>
      </c>
      <c r="EP116" s="8">
        <f t="shared" si="208"/>
        <v>4.4953042237241579E-2</v>
      </c>
      <c r="EQ116" s="8">
        <f t="shared" si="208"/>
        <v>8.5505178347971555E-3</v>
      </c>
      <c r="ER116" s="8">
        <f t="shared" si="208"/>
        <v>-1.2919214189802176E-2</v>
      </c>
      <c r="ES116" s="8">
        <f t="shared" si="208"/>
        <v>-1.3054864656978905E-2</v>
      </c>
      <c r="ET116" s="8">
        <f t="shared" si="208"/>
        <v>5.0732181399836734E-2</v>
      </c>
      <c r="EU116" s="8">
        <f t="shared" si="208"/>
        <v>-3.9470939731949348E-3</v>
      </c>
      <c r="EV116" s="26"/>
      <c r="EX116" s="22">
        <f t="shared" si="177"/>
        <v>8.1711513219033319E-3</v>
      </c>
      <c r="EY116" s="22">
        <f>EX116</f>
        <v>8.1711513219033319E-3</v>
      </c>
      <c r="FC116" s="8">
        <f t="shared" ref="FC116:FC125" si="209">_xlfn.STDEV.S(B116:EU116)</f>
        <v>3.2377100082478572E-2</v>
      </c>
      <c r="FD116" s="9">
        <f>(EX116/FC116)*SQRT(150)</f>
        <v>3.09094256414937</v>
      </c>
      <c r="FE116" s="8">
        <f>_xlfn.T.INV.2T(0.1,999)</f>
        <v>1.6463803454274908</v>
      </c>
      <c r="FF116" s="8">
        <f>_xlfn.T.INV.2T(0.05,999)</f>
        <v>1.9623414611334626</v>
      </c>
      <c r="FG116" s="8">
        <f>_xlfn.T.INV.2T(0.01,999)</f>
        <v>2.5807596372676254</v>
      </c>
      <c r="FH116" s="9" t="str">
        <f>IF(ABS(FD116)&gt;FF116,"Odrzucamy H0","NieodrzucamyH0")</f>
        <v>Odrzucamy H0</v>
      </c>
      <c r="FK116" s="9">
        <f>EX116/$FG$110</f>
        <v>2.3022352861756206</v>
      </c>
      <c r="FL116" s="8">
        <f>_xlfn.T.INV.2T(0.1,9)</f>
        <v>1.8331129326562374</v>
      </c>
      <c r="FM116" s="8">
        <f>_xlfn.T.INV.2T(0.05,9)</f>
        <v>2.2621571627982053</v>
      </c>
      <c r="FN116" s="8">
        <f>_xlfn.T.INV.2T(0.01,9)</f>
        <v>3.2498355415921263</v>
      </c>
      <c r="FO116" s="9" t="str">
        <f>IF(ABS(FK116)&gt;FM116,"Odrzucamy H0","NieodrzucamyH0")</f>
        <v>Odrzucamy H0</v>
      </c>
      <c r="FR116" s="30">
        <f>COUNTIF(B116:EU116,"&gt;0")/150</f>
        <v>0.49333333333333335</v>
      </c>
      <c r="FS116" s="9">
        <f>(SQRT(150)/0.5)*(FR116-0.5)</f>
        <v>-0.16329931618554488</v>
      </c>
      <c r="FT116" s="22">
        <f>NORMSINV(1-0.05)</f>
        <v>1.6448536269514715</v>
      </c>
      <c r="FU116" s="22">
        <f>NORMSINV(1-0.025)</f>
        <v>1.9599639845400536</v>
      </c>
      <c r="FV116" s="22">
        <f>NORMSINV(1-0.005)</f>
        <v>2.5758293035488999</v>
      </c>
      <c r="FW116" s="9" t="str">
        <f>IF(ABS(FS116)&gt;FU116,"Odrzucamy H0","NieodrzucamyH0")</f>
        <v>NieodrzucamyH0</v>
      </c>
      <c r="GA116" s="9">
        <f>SQRT(150)*(FR116-$GC$110)/SQRT($GC$110*(1-$GC$110))</f>
        <v>0.40869355488861303</v>
      </c>
      <c r="GB116" s="22">
        <f>NORMSINV(1-0.05)</f>
        <v>1.6448536269514715</v>
      </c>
      <c r="GC116" s="22">
        <f>NORMSINV(1-0.025)</f>
        <v>1.9599639845400536</v>
      </c>
      <c r="GD116" s="22">
        <f>NORMSINV(1-0.005)</f>
        <v>2.5758293035488999</v>
      </c>
      <c r="GE116" s="9" t="str">
        <f>IF(ABS(GA116)&gt;GC116,"Odrzucamy H0","NieodrzucamyH0")</f>
        <v>NieodrzucamyH0</v>
      </c>
    </row>
    <row r="117" spans="1:187" x14ac:dyDescent="0.25">
      <c r="A117" s="6">
        <v>1</v>
      </c>
      <c r="B117" s="4">
        <f t="shared" ref="B117:BM117" si="210">B47-AVERAGE(B$36:B$45)</f>
        <v>-1.3216320301591233E-2</v>
      </c>
      <c r="C117" s="4">
        <f t="shared" si="210"/>
        <v>1.1480457051426524E-2</v>
      </c>
      <c r="D117" s="4">
        <f t="shared" si="210"/>
        <v>-1.1225269573198304E-2</v>
      </c>
      <c r="E117" s="4">
        <f t="shared" si="210"/>
        <v>-3.4546453901525948E-3</v>
      </c>
      <c r="F117" s="4">
        <f t="shared" si="210"/>
        <v>5.2278820468742528E-2</v>
      </c>
      <c r="G117" s="4">
        <f t="shared" si="210"/>
        <v>6.4655467953452853E-3</v>
      </c>
      <c r="H117" s="4">
        <f t="shared" si="210"/>
        <v>1.5331106905500554E-3</v>
      </c>
      <c r="I117" s="4">
        <f t="shared" si="210"/>
        <v>5.7629903074951179E-3</v>
      </c>
      <c r="J117" s="4">
        <f t="shared" si="210"/>
        <v>-5.4648196138418134E-3</v>
      </c>
      <c r="K117" s="4">
        <f t="shared" si="210"/>
        <v>7.5320018214652508E-3</v>
      </c>
      <c r="L117" s="4">
        <f t="shared" si="210"/>
        <v>-1.1502270141006686E-2</v>
      </c>
      <c r="M117" s="4">
        <f t="shared" si="210"/>
        <v>-1.4337993841478222E-3</v>
      </c>
      <c r="N117" s="4">
        <f t="shared" si="210"/>
        <v>-2.536723542251337E-3</v>
      </c>
      <c r="O117" s="4">
        <f t="shared" si="210"/>
        <v>6.353703667160442E-3</v>
      </c>
      <c r="P117" s="4">
        <f t="shared" si="210"/>
        <v>-3.5254467254258828E-3</v>
      </c>
      <c r="Q117" s="4">
        <f t="shared" si="210"/>
        <v>1.3071875452308188E-2</v>
      </c>
      <c r="R117" s="4">
        <f t="shared" si="210"/>
        <v>9.8717692954920881E-3</v>
      </c>
      <c r="S117" s="4">
        <f t="shared" si="210"/>
        <v>1.4836252536759199E-2</v>
      </c>
      <c r="T117" s="4">
        <f t="shared" si="210"/>
        <v>-3.0478030642543563E-2</v>
      </c>
      <c r="U117" s="4">
        <f t="shared" si="210"/>
        <v>-8.8164617110514376E-4</v>
      </c>
      <c r="V117" s="4">
        <f t="shared" si="210"/>
        <v>2.6146754747419225E-2</v>
      </c>
      <c r="W117" s="4">
        <f t="shared" si="210"/>
        <v>-8.8215411004445854E-3</v>
      </c>
      <c r="X117" s="4">
        <f t="shared" si="210"/>
        <v>-2.4588307520320471E-2</v>
      </c>
      <c r="Y117" s="4">
        <f t="shared" si="210"/>
        <v>1.378247496422585E-2</v>
      </c>
      <c r="Z117" s="4">
        <f t="shared" si="210"/>
        <v>2.5020749526280438E-2</v>
      </c>
      <c r="AA117" s="4">
        <f t="shared" si="210"/>
        <v>1.19859818922783E-2</v>
      </c>
      <c r="AB117" s="4">
        <f t="shared" si="210"/>
        <v>2.6791242990614184E-2</v>
      </c>
      <c r="AC117" s="4">
        <f t="shared" si="210"/>
        <v>-1.7358857258652955E-2</v>
      </c>
      <c r="AD117" s="4">
        <f t="shared" si="210"/>
        <v>-3.0542713624424442E-2</v>
      </c>
      <c r="AE117" s="4">
        <f t="shared" si="210"/>
        <v>-6.3827517070804904E-4</v>
      </c>
      <c r="AF117" s="4">
        <f t="shared" si="210"/>
        <v>8.551897523461062E-3</v>
      </c>
      <c r="AG117" s="4">
        <f t="shared" si="210"/>
        <v>4.5527270980295249E-3</v>
      </c>
      <c r="AH117" s="4">
        <f t="shared" si="210"/>
        <v>-2.0978547745751225E-2</v>
      </c>
      <c r="AI117" s="4">
        <f t="shared" si="210"/>
        <v>9.3538393265256425E-4</v>
      </c>
      <c r="AJ117" s="4">
        <f t="shared" si="210"/>
        <v>-2.5196548131885398E-2</v>
      </c>
      <c r="AK117" s="4">
        <f t="shared" si="210"/>
        <v>1.5721324793429439E-2</v>
      </c>
      <c r="AL117" s="4">
        <f t="shared" si="210"/>
        <v>-1.2964786552916214E-2</v>
      </c>
      <c r="AM117" s="4">
        <f t="shared" si="210"/>
        <v>-7.9507337681686257E-3</v>
      </c>
      <c r="AN117" s="4">
        <f t="shared" si="210"/>
        <v>-3.0648666704108114E-3</v>
      </c>
      <c r="AO117" s="4">
        <f t="shared" si="210"/>
        <v>2.1119670336895928E-2</v>
      </c>
      <c r="AP117" s="4">
        <f t="shared" si="210"/>
        <v>2.5553521534567223E-2</v>
      </c>
      <c r="AQ117" s="4">
        <f t="shared" si="210"/>
        <v>1.495153889086011E-2</v>
      </c>
      <c r="AR117" s="4">
        <f t="shared" si="210"/>
        <v>7.0279903600192414E-5</v>
      </c>
      <c r="AS117" s="4">
        <f t="shared" si="210"/>
        <v>4.625467713804348E-2</v>
      </c>
      <c r="AT117" s="4">
        <f t="shared" si="210"/>
        <v>3.7909184765028657E-4</v>
      </c>
      <c r="AU117" s="4">
        <f t="shared" si="210"/>
        <v>-2.2072315799370953E-3</v>
      </c>
      <c r="AV117" s="4">
        <f t="shared" si="210"/>
        <v>2.4646351741507505E-2</v>
      </c>
      <c r="AW117" s="4">
        <f t="shared" si="210"/>
        <v>1.3082615820865749E-2</v>
      </c>
      <c r="AX117" s="4">
        <f t="shared" si="210"/>
        <v>1.731585114816573E-2</v>
      </c>
      <c r="AY117" s="4">
        <f t="shared" si="210"/>
        <v>5.6093555884455158E-2</v>
      </c>
      <c r="AZ117" s="4">
        <f t="shared" si="210"/>
        <v>4.7768012530841168E-3</v>
      </c>
      <c r="BA117" s="4">
        <f t="shared" si="210"/>
        <v>1.6463449207650322E-2</v>
      </c>
      <c r="BB117" s="4">
        <f t="shared" si="210"/>
        <v>-6.863354777517006E-3</v>
      </c>
      <c r="BC117" s="4">
        <f t="shared" si="210"/>
        <v>-1.8814311468417659E-2</v>
      </c>
      <c r="BD117" s="4">
        <f t="shared" si="210"/>
        <v>1.6993439870475599E-3</v>
      </c>
      <c r="BE117" s="4">
        <f t="shared" si="210"/>
        <v>2.0940639449585984E-2</v>
      </c>
      <c r="BF117" s="4">
        <f t="shared" si="210"/>
        <v>-9.7129144282752516E-3</v>
      </c>
      <c r="BG117" s="4">
        <f t="shared" si="210"/>
        <v>-1.7824287241436455E-2</v>
      </c>
      <c r="BH117" s="4">
        <f t="shared" si="210"/>
        <v>6.9150952385111208E-2</v>
      </c>
      <c r="BI117" s="4">
        <f t="shared" si="210"/>
        <v>-9.4756726801602867E-3</v>
      </c>
      <c r="BJ117" s="4">
        <f t="shared" si="210"/>
        <v>6.9948370073233696E-3</v>
      </c>
      <c r="BK117" s="4">
        <f t="shared" si="210"/>
        <v>9.0319427776426962E-3</v>
      </c>
      <c r="BL117" s="4">
        <f t="shared" si="210"/>
        <v>3.4160419681941237E-2</v>
      </c>
      <c r="BM117" s="4">
        <f t="shared" si="210"/>
        <v>-1.3419037729589366E-2</v>
      </c>
      <c r="BN117" s="4">
        <f t="shared" ref="BN117:DY117" si="211">BN47-AVERAGE(BN$36:BN$45)</f>
        <v>9.7662634664457924E-3</v>
      </c>
      <c r="BO117" s="4">
        <f t="shared" si="211"/>
        <v>-5.0280427909327402E-3</v>
      </c>
      <c r="BP117" s="4">
        <f t="shared" si="211"/>
        <v>2.8145136433050354E-3</v>
      </c>
      <c r="BQ117" s="4">
        <f t="shared" si="211"/>
        <v>-1.0745796241723497E-2</v>
      </c>
      <c r="BR117" s="4">
        <f t="shared" si="211"/>
        <v>-8.7941334893991922E-3</v>
      </c>
      <c r="BS117" s="4">
        <f t="shared" si="211"/>
        <v>9.0646737501273653E-3</v>
      </c>
      <c r="BT117" s="4">
        <f t="shared" si="211"/>
        <v>-1.2945866536763776E-2</v>
      </c>
      <c r="BU117" s="4">
        <f t="shared" si="211"/>
        <v>-4.0619078258647195E-3</v>
      </c>
      <c r="BV117" s="4">
        <f t="shared" si="211"/>
        <v>5.2587224611636389E-3</v>
      </c>
      <c r="BW117" s="4">
        <f t="shared" si="211"/>
        <v>4.1852056139449305E-2</v>
      </c>
      <c r="BX117" s="4">
        <f t="shared" si="211"/>
        <v>-1.704300507675938E-2</v>
      </c>
      <c r="BY117" s="4">
        <f t="shared" si="211"/>
        <v>9.3262263248760739E-3</v>
      </c>
      <c r="BZ117" s="4">
        <f t="shared" si="211"/>
        <v>3.8773884913753543E-3</v>
      </c>
      <c r="CA117" s="4">
        <f t="shared" si="211"/>
        <v>1.6027668401060926E-3</v>
      </c>
      <c r="CB117" s="4">
        <f t="shared" si="211"/>
        <v>-2.510739273709511E-2</v>
      </c>
      <c r="CC117" s="4">
        <f t="shared" si="211"/>
        <v>4.7549352729317283E-2</v>
      </c>
      <c r="CD117" s="4">
        <f t="shared" si="211"/>
        <v>-4.2067449199674391E-4</v>
      </c>
      <c r="CE117" s="4">
        <f t="shared" si="211"/>
        <v>-1.6051882872340599E-4</v>
      </c>
      <c r="CF117" s="4">
        <f t="shared" si="211"/>
        <v>-6.0664247126863882E-3</v>
      </c>
      <c r="CG117" s="4">
        <f t="shared" si="211"/>
        <v>-1.5243627936455421E-3</v>
      </c>
      <c r="CH117" s="4">
        <f t="shared" si="211"/>
        <v>2.0658561860677445E-2</v>
      </c>
      <c r="CI117" s="4">
        <f t="shared" si="211"/>
        <v>-4.3056043334071719E-3</v>
      </c>
      <c r="CJ117" s="4">
        <f t="shared" si="211"/>
        <v>-5.4962159654308555E-3</v>
      </c>
      <c r="CK117" s="4">
        <f t="shared" si="211"/>
        <v>-4.0323635206948724E-4</v>
      </c>
      <c r="CL117" s="4">
        <f t="shared" si="211"/>
        <v>0.11668935332824362</v>
      </c>
      <c r="CM117" s="4">
        <f t="shared" si="211"/>
        <v>1.1774251675985546E-3</v>
      </c>
      <c r="CN117" s="4">
        <f t="shared" si="211"/>
        <v>2.0430478340868738E-2</v>
      </c>
      <c r="CO117" s="4">
        <f t="shared" si="211"/>
        <v>1.6337782502801892E-2</v>
      </c>
      <c r="CP117" s="4">
        <f t="shared" si="211"/>
        <v>-5.570472126013512E-3</v>
      </c>
      <c r="CQ117" s="4">
        <f t="shared" si="211"/>
        <v>-5.7681464685049371E-3</v>
      </c>
      <c r="CR117" s="4">
        <f t="shared" si="211"/>
        <v>2.9133742532152149E-2</v>
      </c>
      <c r="CS117" s="4">
        <f t="shared" si="211"/>
        <v>2.8293296248962038E-2</v>
      </c>
      <c r="CT117" s="4">
        <f t="shared" si="211"/>
        <v>1.7454951027788728E-3</v>
      </c>
      <c r="CU117" s="4">
        <f t="shared" si="211"/>
        <v>-9.3163918627462501E-4</v>
      </c>
      <c r="CV117" s="4">
        <f t="shared" si="211"/>
        <v>-1.3911616931701183E-2</v>
      </c>
      <c r="CW117" s="4">
        <f t="shared" si="211"/>
        <v>-1.3481796535698899E-2</v>
      </c>
      <c r="CX117" s="4">
        <f t="shared" si="211"/>
        <v>-3.9718083881159182E-4</v>
      </c>
      <c r="CY117" s="4">
        <f t="shared" si="211"/>
        <v>-8.5827934603008409E-3</v>
      </c>
      <c r="CZ117" s="4">
        <f t="shared" si="211"/>
        <v>-7.480548884947414E-3</v>
      </c>
      <c r="DA117" s="4">
        <f t="shared" si="211"/>
        <v>-1.1221109518429648E-2</v>
      </c>
      <c r="DB117" s="4">
        <f t="shared" si="211"/>
        <v>1.8210640727544726E-2</v>
      </c>
      <c r="DC117" s="4">
        <f t="shared" si="211"/>
        <v>8.2008556901525809E-3</v>
      </c>
      <c r="DD117" s="4">
        <f t="shared" si="211"/>
        <v>2.7866792442745997E-2</v>
      </c>
      <c r="DE117" s="4">
        <f t="shared" si="211"/>
        <v>-4.0998456792652521E-3</v>
      </c>
      <c r="DF117" s="4">
        <f t="shared" si="211"/>
        <v>2.8327447258698702E-3</v>
      </c>
      <c r="DG117" s="4">
        <f t="shared" si="211"/>
        <v>3.3950297159399678E-2</v>
      </c>
      <c r="DH117" s="4">
        <f t="shared" si="211"/>
        <v>1.5943097996040965E-2</v>
      </c>
      <c r="DI117" s="4">
        <f t="shared" si="211"/>
        <v>1.1243144464103672E-3</v>
      </c>
      <c r="DJ117" s="4">
        <f t="shared" si="211"/>
        <v>-1.7578739315822355E-3</v>
      </c>
      <c r="DK117" s="4">
        <f t="shared" si="211"/>
        <v>-1.9257174592907877E-2</v>
      </c>
      <c r="DL117" s="4">
        <f t="shared" si="211"/>
        <v>2.0726897512060694E-2</v>
      </c>
      <c r="DM117" s="4">
        <f t="shared" si="211"/>
        <v>1.1542648231181672E-2</v>
      </c>
      <c r="DN117" s="4">
        <f t="shared" si="211"/>
        <v>-2.2630252660272134E-3</v>
      </c>
      <c r="DO117" s="4">
        <f t="shared" si="211"/>
        <v>1.891814960141092E-4</v>
      </c>
      <c r="DP117" s="4">
        <f t="shared" si="211"/>
        <v>5.2916922638660005E-2</v>
      </c>
      <c r="DQ117" s="4">
        <f t="shared" si="211"/>
        <v>1.2550528505779045E-4</v>
      </c>
      <c r="DR117" s="4">
        <f t="shared" si="211"/>
        <v>7.0149613270588497E-3</v>
      </c>
      <c r="DS117" s="4">
        <f t="shared" si="211"/>
        <v>1.0453744939111433E-3</v>
      </c>
      <c r="DT117" s="4">
        <f t="shared" si="211"/>
        <v>-2.8344150986122068E-4</v>
      </c>
      <c r="DU117" s="4">
        <f t="shared" si="211"/>
        <v>-1.3512485488607564E-2</v>
      </c>
      <c r="DV117" s="4">
        <f t="shared" si="211"/>
        <v>4.0927669815143709E-2</v>
      </c>
      <c r="DW117" s="4">
        <f t="shared" si="211"/>
        <v>4.4463480598948626E-4</v>
      </c>
      <c r="DX117" s="4">
        <f t="shared" si="211"/>
        <v>3.2353648345612041E-3</v>
      </c>
      <c r="DY117" s="4">
        <f t="shared" si="211"/>
        <v>-9.7776981729690501E-3</v>
      </c>
      <c r="DZ117" s="4">
        <f t="shared" ref="DZ117:EU117" si="212">DZ47-AVERAGE(DZ$36:DZ$45)</f>
        <v>-5.5878743834714487E-4</v>
      </c>
      <c r="EA117" s="4">
        <f t="shared" si="212"/>
        <v>1.4073239157617495E-2</v>
      </c>
      <c r="EB117" s="4">
        <f t="shared" si="212"/>
        <v>4.1477876660523522E-4</v>
      </c>
      <c r="EC117" s="4">
        <f t="shared" si="212"/>
        <v>-9.629027069526102E-3</v>
      </c>
      <c r="ED117" s="4">
        <f t="shared" si="212"/>
        <v>-8.6922708613580493E-3</v>
      </c>
      <c r="EE117" s="4">
        <f t="shared" si="212"/>
        <v>8.3260607510653131E-2</v>
      </c>
      <c r="EF117" s="4">
        <f t="shared" si="212"/>
        <v>-9.5467065693232399E-4</v>
      </c>
      <c r="EG117" s="4">
        <f t="shared" si="212"/>
        <v>3.1010351456162415E-4</v>
      </c>
      <c r="EH117" s="4">
        <f t="shared" si="212"/>
        <v>2.7592706654964569E-3</v>
      </c>
      <c r="EI117" s="4">
        <f t="shared" si="212"/>
        <v>-1.2766479841196107E-2</v>
      </c>
      <c r="EJ117" s="4">
        <f t="shared" si="212"/>
        <v>7.6808207634886149E-3</v>
      </c>
      <c r="EK117" s="4">
        <f t="shared" si="212"/>
        <v>2.8396313037345005E-2</v>
      </c>
      <c r="EL117" s="4">
        <f t="shared" si="212"/>
        <v>1.1021202542347303E-2</v>
      </c>
      <c r="EM117" s="4">
        <f t="shared" si="212"/>
        <v>-4.5577213498344555E-4</v>
      </c>
      <c r="EN117" s="4">
        <f t="shared" si="212"/>
        <v>2.5007333370935568E-3</v>
      </c>
      <c r="EO117" s="4">
        <f t="shared" si="212"/>
        <v>5.2634186389651479E-3</v>
      </c>
      <c r="EP117" s="4">
        <f t="shared" si="212"/>
        <v>1.38910394310739E-2</v>
      </c>
      <c r="EQ117" s="4">
        <f t="shared" si="212"/>
        <v>1.0925715570515209E-3</v>
      </c>
      <c r="ER117" s="4">
        <f t="shared" si="212"/>
        <v>-3.6716832649414401E-3</v>
      </c>
      <c r="ES117" s="4">
        <f t="shared" si="212"/>
        <v>-4.2975493157832246E-3</v>
      </c>
      <c r="ET117" s="4">
        <f t="shared" si="212"/>
        <v>-2.6471789631423978E-2</v>
      </c>
      <c r="EU117" s="4">
        <f t="shared" si="212"/>
        <v>-3.9486075983275089E-3</v>
      </c>
      <c r="EX117" s="24">
        <f t="shared" si="177"/>
        <v>5.4794205301065589E-3</v>
      </c>
      <c r="EY117" s="24">
        <f>SUM(EX116:EX117)</f>
        <v>1.365057185200989E-2</v>
      </c>
      <c r="FC117" s="4">
        <f t="shared" si="209"/>
        <v>2.0495966601278483E-2</v>
      </c>
      <c r="FD117" s="1">
        <f t="shared" ref="FD117:FD125" si="213">(EX117/FC117)*SQRT(150)</f>
        <v>3.2742501600423095</v>
      </c>
      <c r="FE117" s="4">
        <f t="shared" ref="FE117:FE125" si="214">_xlfn.T.INV.2T(0.1,999)</f>
        <v>1.6463803454274908</v>
      </c>
      <c r="FF117" s="4">
        <f t="shared" ref="FF117:FF125" si="215">_xlfn.T.INV.2T(0.05,999)</f>
        <v>1.9623414611334626</v>
      </c>
      <c r="FG117" s="4">
        <f t="shared" ref="FG117:FG125" si="216">_xlfn.T.INV.2T(0.01,999)</f>
        <v>2.5807596372676254</v>
      </c>
      <c r="FH117" s="1" t="str">
        <f t="shared" ref="FH117:FH125" si="217">IF(ABS(FD117)&gt;FF117,"Odrzucamy H0","NieodrzucamyH0")</f>
        <v>Odrzucamy H0</v>
      </c>
      <c r="FK117" s="1">
        <f t="shared" ref="FK117:FK125" si="218">EX117/$FG$110</f>
        <v>1.5438357209701035</v>
      </c>
      <c r="FL117" s="4">
        <f t="shared" ref="FL117:FL125" si="219">_xlfn.T.INV.2T(0.1,9)</f>
        <v>1.8331129326562374</v>
      </c>
      <c r="FM117" s="4">
        <f t="shared" ref="FM117:FM125" si="220">_xlfn.T.INV.2T(0.05,9)</f>
        <v>2.2621571627982053</v>
      </c>
      <c r="FN117" s="4">
        <f t="shared" ref="FN117:FN125" si="221">_xlfn.T.INV.2T(0.01,9)</f>
        <v>3.2498355415921263</v>
      </c>
      <c r="FO117" s="1" t="str">
        <f t="shared" ref="FO117:FO125" si="222">IF(ABS(FK117)&gt;FM117,"Odrzucamy H0","NieodrzucamyH0")</f>
        <v>NieodrzucamyH0</v>
      </c>
      <c r="FR117" s="35">
        <f t="shared" ref="FR117:FR125" si="223">COUNTIF(B117:EU117,"&gt;0")/150</f>
        <v>0.55333333333333334</v>
      </c>
      <c r="FS117" s="1">
        <f t="shared" ref="FS117:FS125" si="224">(SQRT(150)/0.5)*(FR117-0.5)</f>
        <v>1.306394529484362</v>
      </c>
      <c r="FT117" s="23">
        <f t="shared" ref="FT117:FT125" si="225">NORMSINV(1-0.05)</f>
        <v>1.6448536269514715</v>
      </c>
      <c r="FU117" s="23">
        <f t="shared" ref="FU117:FU125" si="226">NORMSINV(1-0.025)</f>
        <v>1.9599639845400536</v>
      </c>
      <c r="FV117" s="23">
        <f t="shared" ref="FV117:FV125" si="227">NORMSINV(1-0.005)</f>
        <v>2.5758293035488999</v>
      </c>
      <c r="FW117" s="1" t="str">
        <f t="shared" ref="FW117:FW125" si="228">IF(ABS(FS117)&gt;FU117,"Odrzucamy H0","NieodrzucamyH0")</f>
        <v>NieodrzucamyH0</v>
      </c>
      <c r="GA117" s="36">
        <f t="shared" ref="GA117:GA125" si="229">SQRT(150)*(FR117-$GC$110)/SQRT($GC$110*(1-$GC$110))</f>
        <v>1.8799903524876203</v>
      </c>
      <c r="GB117" s="23">
        <f t="shared" ref="GB117:GB125" si="230">NORMSINV(1-0.05)</f>
        <v>1.6448536269514715</v>
      </c>
      <c r="GC117" s="23">
        <f t="shared" ref="GC117:GC125" si="231">NORMSINV(1-0.025)</f>
        <v>1.9599639845400536</v>
      </c>
      <c r="GD117" s="23">
        <f t="shared" ref="GD117:GD125" si="232">NORMSINV(1-0.005)</f>
        <v>2.5758293035488999</v>
      </c>
      <c r="GE117" s="1" t="str">
        <f t="shared" ref="GE117:GE125" si="233">IF(ABS(GA117)&gt;GC117,"Odrzucamy H0","NieodrzucamyH0")</f>
        <v>NieodrzucamyH0</v>
      </c>
    </row>
    <row r="118" spans="1:187" x14ac:dyDescent="0.25">
      <c r="A118" s="6">
        <v>2</v>
      </c>
      <c r="B118" s="4">
        <f t="shared" ref="B118:BM118" si="234">B48-AVERAGE(B$36:B$45)</f>
        <v>-1.3286780126681726E-2</v>
      </c>
      <c r="C118" s="4">
        <f t="shared" si="234"/>
        <v>1.147569396307585E-2</v>
      </c>
      <c r="D118" s="4">
        <f t="shared" si="234"/>
        <v>-1.9109609124719606E-3</v>
      </c>
      <c r="E118" s="4">
        <f t="shared" si="234"/>
        <v>-2.381122458046826E-3</v>
      </c>
      <c r="F118" s="4">
        <f t="shared" si="234"/>
        <v>-1.4174481627570727E-2</v>
      </c>
      <c r="G118" s="4">
        <f t="shared" si="234"/>
        <v>6.4453517851452494E-3</v>
      </c>
      <c r="H118" s="4">
        <f t="shared" si="234"/>
        <v>1.4676199003511373E-3</v>
      </c>
      <c r="I118" s="4">
        <f t="shared" si="234"/>
        <v>5.7138812170670428E-3</v>
      </c>
      <c r="J118" s="4">
        <f t="shared" si="234"/>
        <v>-5.4989975597257365E-3</v>
      </c>
      <c r="K118" s="4">
        <f t="shared" si="234"/>
        <v>7.5243681464497066E-3</v>
      </c>
      <c r="L118" s="4">
        <f t="shared" si="234"/>
        <v>-1.1507966276457589E-2</v>
      </c>
      <c r="M118" s="4">
        <f t="shared" si="234"/>
        <v>-1.4441855580831079E-3</v>
      </c>
      <c r="N118" s="4">
        <f t="shared" si="234"/>
        <v>-2.5368726801658311E-3</v>
      </c>
      <c r="O118" s="4">
        <f t="shared" si="234"/>
        <v>-1.3203599032072981E-3</v>
      </c>
      <c r="P118" s="4">
        <f t="shared" si="234"/>
        <v>-3.5332412906522092E-3</v>
      </c>
      <c r="Q118" s="4">
        <f t="shared" si="234"/>
        <v>1.3029775983144705E-2</v>
      </c>
      <c r="R118" s="4">
        <f t="shared" si="234"/>
        <v>9.7076038784920105E-3</v>
      </c>
      <c r="S118" s="4">
        <f t="shared" si="234"/>
        <v>-9.1786707951153016E-3</v>
      </c>
      <c r="T118" s="4">
        <f t="shared" si="234"/>
        <v>-4.0176548500554243E-2</v>
      </c>
      <c r="U118" s="4">
        <f t="shared" si="234"/>
        <v>-4.7812522522357001E-2</v>
      </c>
      <c r="V118" s="4">
        <f t="shared" si="234"/>
        <v>2.6049600474936666E-2</v>
      </c>
      <c r="W118" s="4">
        <f t="shared" si="234"/>
        <v>-8.8708632555672892E-3</v>
      </c>
      <c r="X118" s="4">
        <f t="shared" si="234"/>
        <v>-2.5012381141297418E-2</v>
      </c>
      <c r="Y118" s="4">
        <f t="shared" si="234"/>
        <v>1.3729745589137589E-2</v>
      </c>
      <c r="Z118" s="4">
        <f t="shared" si="234"/>
        <v>2.4943304013681805E-2</v>
      </c>
      <c r="AA118" s="4">
        <f t="shared" si="234"/>
        <v>1.1615034356743222E-2</v>
      </c>
      <c r="AB118" s="4">
        <f t="shared" si="234"/>
        <v>2.6479555280031732E-2</v>
      </c>
      <c r="AC118" s="4">
        <f t="shared" si="234"/>
        <v>-1.7568954926849241E-2</v>
      </c>
      <c r="AD118" s="4">
        <f t="shared" si="234"/>
        <v>-2.9852433662654786E-2</v>
      </c>
      <c r="AE118" s="4">
        <f t="shared" si="234"/>
        <v>-9.8896757175151104E-4</v>
      </c>
      <c r="AF118" s="4">
        <f t="shared" si="234"/>
        <v>8.5287416671502303E-3</v>
      </c>
      <c r="AG118" s="4">
        <f t="shared" si="234"/>
        <v>4.5503263720890058E-3</v>
      </c>
      <c r="AH118" s="4">
        <f t="shared" si="234"/>
        <v>-1.1878973605652652E-2</v>
      </c>
      <c r="AI118" s="4">
        <f t="shared" si="234"/>
        <v>-8.8864179848752878E-3</v>
      </c>
      <c r="AJ118" s="4">
        <f t="shared" si="234"/>
        <v>-1.7943427076561221E-2</v>
      </c>
      <c r="AK118" s="4">
        <f t="shared" si="234"/>
        <v>1.5685893326740211E-2</v>
      </c>
      <c r="AL118" s="4">
        <f t="shared" si="234"/>
        <v>-1.3413532588560184E-2</v>
      </c>
      <c r="AM118" s="4">
        <f t="shared" si="234"/>
        <v>-8.0133619985890327E-3</v>
      </c>
      <c r="AN118" s="4">
        <f t="shared" si="234"/>
        <v>-3.2919965284510834E-3</v>
      </c>
      <c r="AO118" s="4">
        <f t="shared" si="234"/>
        <v>2.1027683009637865E-2</v>
      </c>
      <c r="AP118" s="4">
        <f t="shared" si="234"/>
        <v>2.5005991700346834E-2</v>
      </c>
      <c r="AQ118" s="4">
        <f t="shared" si="234"/>
        <v>1.4861946422349483E-2</v>
      </c>
      <c r="AR118" s="4">
        <f t="shared" si="234"/>
        <v>4.3975011147415373E-5</v>
      </c>
      <c r="AS118" s="4">
        <f t="shared" si="234"/>
        <v>1.6673248808776082E-3</v>
      </c>
      <c r="AT118" s="4">
        <f t="shared" si="234"/>
        <v>3.6003139901436693E-4</v>
      </c>
      <c r="AU118" s="4">
        <f t="shared" si="234"/>
        <v>-2.2072930308266745E-3</v>
      </c>
      <c r="AV118" s="4">
        <f t="shared" si="234"/>
        <v>2.45566240101843E-2</v>
      </c>
      <c r="AW118" s="4">
        <f t="shared" si="234"/>
        <v>-4.5319742961046705E-3</v>
      </c>
      <c r="AX118" s="4">
        <f t="shared" si="234"/>
        <v>-1.2015662589875364E-2</v>
      </c>
      <c r="AY118" s="4">
        <f t="shared" si="234"/>
        <v>-4.2259899990498208E-2</v>
      </c>
      <c r="AZ118" s="4">
        <f t="shared" si="234"/>
        <v>4.7744646796869517E-3</v>
      </c>
      <c r="BA118" s="4">
        <f t="shared" si="234"/>
        <v>1.6458937982240372E-2</v>
      </c>
      <c r="BB118" s="4">
        <f t="shared" si="234"/>
        <v>-6.9236521873853847E-3</v>
      </c>
      <c r="BC118" s="4">
        <f t="shared" si="234"/>
        <v>-1.8829570373896678E-2</v>
      </c>
      <c r="BD118" s="4">
        <f t="shared" si="234"/>
        <v>1.6741405165591541E-3</v>
      </c>
      <c r="BE118" s="4">
        <f t="shared" si="234"/>
        <v>2.0930919393282635E-2</v>
      </c>
      <c r="BF118" s="4">
        <f t="shared" si="234"/>
        <v>-9.7886027922745988E-3</v>
      </c>
      <c r="BG118" s="4">
        <f t="shared" si="234"/>
        <v>-1.7864207789653305E-2</v>
      </c>
      <c r="BH118" s="4">
        <f t="shared" si="234"/>
        <v>2.603477913260498E-2</v>
      </c>
      <c r="BI118" s="4">
        <f t="shared" si="234"/>
        <v>-9.4757317643692964E-3</v>
      </c>
      <c r="BJ118" s="4">
        <f t="shared" si="234"/>
        <v>6.9941391939902257E-3</v>
      </c>
      <c r="BK118" s="4">
        <f t="shared" si="234"/>
        <v>8.8652784720998409E-3</v>
      </c>
      <c r="BL118" s="4">
        <f t="shared" si="234"/>
        <v>-7.0762162101162662E-3</v>
      </c>
      <c r="BM118" s="4">
        <f t="shared" si="234"/>
        <v>-1.5763347936722398E-2</v>
      </c>
      <c r="BN118" s="4">
        <f t="shared" ref="BN118:DY118" si="235">BN48-AVERAGE(BN$36:BN$45)</f>
        <v>1.0165819280284014E-3</v>
      </c>
      <c r="BO118" s="4">
        <f t="shared" si="235"/>
        <v>-5.0580165153841471E-3</v>
      </c>
      <c r="BP118" s="4">
        <f t="shared" si="235"/>
        <v>2.6285453085178861E-3</v>
      </c>
      <c r="BQ118" s="4">
        <f t="shared" si="235"/>
        <v>-1.1232506186052107E-2</v>
      </c>
      <c r="BR118" s="4">
        <f t="shared" si="235"/>
        <v>-8.9086923950311165E-3</v>
      </c>
      <c r="BS118" s="4">
        <f t="shared" si="235"/>
        <v>8.8785070863098507E-3</v>
      </c>
      <c r="BT118" s="4">
        <f t="shared" si="235"/>
        <v>-1.294588699415092E-2</v>
      </c>
      <c r="BU118" s="4">
        <f t="shared" si="235"/>
        <v>-4.0722047136478121E-3</v>
      </c>
      <c r="BV118" s="4">
        <f t="shared" si="235"/>
        <v>5.2387924156228702E-3</v>
      </c>
      <c r="BW118" s="4">
        <f t="shared" si="235"/>
        <v>-2.0023910766329263E-2</v>
      </c>
      <c r="BX118" s="4">
        <f t="shared" si="235"/>
        <v>-1.7050851276730675E-2</v>
      </c>
      <c r="BY118" s="4">
        <f t="shared" si="235"/>
        <v>9.3256871040435577E-3</v>
      </c>
      <c r="BZ118" s="4">
        <f t="shared" si="235"/>
        <v>3.7982620856437683E-3</v>
      </c>
      <c r="CA118" s="4">
        <f t="shared" si="235"/>
        <v>2.0500736309439702E-3</v>
      </c>
      <c r="CB118" s="4">
        <f t="shared" si="235"/>
        <v>-7.8562108417474623E-3</v>
      </c>
      <c r="CC118" s="4">
        <f t="shared" si="235"/>
        <v>8.9229282191693148E-3</v>
      </c>
      <c r="CD118" s="4">
        <f t="shared" si="235"/>
        <v>-4.4274206874455636E-4</v>
      </c>
      <c r="CE118" s="4">
        <f t="shared" si="235"/>
        <v>-3.1967510640378005E-4</v>
      </c>
      <c r="CF118" s="4">
        <f t="shared" si="235"/>
        <v>-6.2537914285717838E-3</v>
      </c>
      <c r="CG118" s="4">
        <f t="shared" si="235"/>
        <v>-1.5617407641400349E-3</v>
      </c>
      <c r="CH118" s="4">
        <f t="shared" si="235"/>
        <v>2.0333022865525414E-2</v>
      </c>
      <c r="CI118" s="4">
        <f t="shared" si="235"/>
        <v>-4.3479109618982043E-3</v>
      </c>
      <c r="CJ118" s="4">
        <f t="shared" si="235"/>
        <v>-5.4975545069483557E-3</v>
      </c>
      <c r="CK118" s="4">
        <f t="shared" si="235"/>
        <v>-4.0325736470638143E-4</v>
      </c>
      <c r="CL118" s="4">
        <f t="shared" si="235"/>
        <v>2.5492125071973126E-2</v>
      </c>
      <c r="CM118" s="4">
        <f t="shared" si="235"/>
        <v>1.1690129716037342E-3</v>
      </c>
      <c r="CN118" s="4">
        <f t="shared" si="235"/>
        <v>2.0423982029089911E-2</v>
      </c>
      <c r="CO118" s="4">
        <f t="shared" si="235"/>
        <v>1.6314309376090484E-2</v>
      </c>
      <c r="CP118" s="4">
        <f t="shared" si="235"/>
        <v>-1.0364154977143804E-2</v>
      </c>
      <c r="CQ118" s="4">
        <f t="shared" si="235"/>
        <v>-1.5229423197923815E-2</v>
      </c>
      <c r="CR118" s="4">
        <f t="shared" si="235"/>
        <v>-3.1819513590307755E-2</v>
      </c>
      <c r="CS118" s="4">
        <f t="shared" si="235"/>
        <v>2.7900146130355519E-2</v>
      </c>
      <c r="CT118" s="4">
        <f t="shared" si="235"/>
        <v>1.7452425135473222E-3</v>
      </c>
      <c r="CU118" s="4">
        <f t="shared" si="235"/>
        <v>-9.3544650411449769E-4</v>
      </c>
      <c r="CV118" s="4">
        <f t="shared" si="235"/>
        <v>-1.4253077615052064E-2</v>
      </c>
      <c r="CW118" s="4">
        <f t="shared" si="235"/>
        <v>-1.3795131795831739E-2</v>
      </c>
      <c r="CX118" s="4">
        <f t="shared" si="235"/>
        <v>-4.2294825834129739E-4</v>
      </c>
      <c r="CY118" s="4">
        <f t="shared" si="235"/>
        <v>-8.5982327360748061E-3</v>
      </c>
      <c r="CZ118" s="4">
        <f t="shared" si="235"/>
        <v>-7.5903655158666202E-3</v>
      </c>
      <c r="DA118" s="4">
        <f t="shared" si="235"/>
        <v>-8.3970742133410697E-3</v>
      </c>
      <c r="DB118" s="4">
        <f t="shared" si="235"/>
        <v>1.7378625550372236E-2</v>
      </c>
      <c r="DC118" s="4">
        <f t="shared" si="235"/>
        <v>8.2001271554228879E-3</v>
      </c>
      <c r="DD118" s="4">
        <f t="shared" si="235"/>
        <v>2.7429029206668409E-2</v>
      </c>
      <c r="DE118" s="4">
        <f t="shared" si="235"/>
        <v>-1.7924316252998587E-2</v>
      </c>
      <c r="DF118" s="4">
        <f t="shared" si="235"/>
        <v>-7.6200809525465646E-3</v>
      </c>
      <c r="DG118" s="4">
        <f t="shared" si="235"/>
        <v>-2.1130280469117815E-2</v>
      </c>
      <c r="DH118" s="4">
        <f t="shared" si="235"/>
        <v>1.5806116749574467E-2</v>
      </c>
      <c r="DI118" s="4">
        <f t="shared" si="235"/>
        <v>1.119008227060744E-3</v>
      </c>
      <c r="DJ118" s="4">
        <f t="shared" si="235"/>
        <v>-1.759618310790649E-3</v>
      </c>
      <c r="DK118" s="4">
        <f t="shared" si="235"/>
        <v>-1.9422659068972163E-2</v>
      </c>
      <c r="DL118" s="4">
        <f t="shared" si="235"/>
        <v>2.068936320620423E-2</v>
      </c>
      <c r="DM118" s="4">
        <f t="shared" si="235"/>
        <v>1.1384277923223616E-2</v>
      </c>
      <c r="DN118" s="4">
        <f t="shared" si="235"/>
        <v>-2.2712739773119921E-3</v>
      </c>
      <c r="DO118" s="4">
        <f t="shared" si="235"/>
        <v>1.7972939054287538E-4</v>
      </c>
      <c r="DP118" s="4">
        <f t="shared" si="235"/>
        <v>-5.7430829452472659E-3</v>
      </c>
      <c r="DQ118" s="4">
        <f t="shared" si="235"/>
        <v>1.0388481323266811E-4</v>
      </c>
      <c r="DR118" s="4">
        <f t="shared" si="235"/>
        <v>7.0148804422474707E-3</v>
      </c>
      <c r="DS118" s="4">
        <f t="shared" si="235"/>
        <v>1.0319812466550908E-3</v>
      </c>
      <c r="DT118" s="4">
        <f t="shared" si="235"/>
        <v>-1.8721403636151189E-3</v>
      </c>
      <c r="DU118" s="4">
        <f t="shared" si="235"/>
        <v>-1.1927338661425086E-2</v>
      </c>
      <c r="DV118" s="4">
        <f t="shared" si="235"/>
        <v>8.6480216521500966E-3</v>
      </c>
      <c r="DW118" s="4">
        <f t="shared" si="235"/>
        <v>4.1457181620282741E-4</v>
      </c>
      <c r="DX118" s="4">
        <f t="shared" si="235"/>
        <v>3.1578382753681428E-3</v>
      </c>
      <c r="DY118" s="4">
        <f t="shared" si="235"/>
        <v>-1.01206120982314E-2</v>
      </c>
      <c r="DZ118" s="4">
        <f t="shared" ref="DZ118:EU118" si="236">DZ48-AVERAGE(DZ$36:DZ$45)</f>
        <v>-6.0377673988472411E-4</v>
      </c>
      <c r="EA118" s="4">
        <f t="shared" si="236"/>
        <v>1.3882662746911197E-2</v>
      </c>
      <c r="EB118" s="4">
        <f t="shared" si="236"/>
        <v>3.6693283516828559E-4</v>
      </c>
      <c r="EC118" s="4">
        <f t="shared" si="236"/>
        <v>-9.6360344465319294E-3</v>
      </c>
      <c r="ED118" s="4">
        <f t="shared" si="236"/>
        <v>-8.7082759419413319E-3</v>
      </c>
      <c r="EE118" s="4">
        <f t="shared" si="236"/>
        <v>7.6433121794301298E-3</v>
      </c>
      <c r="EF118" s="4">
        <f t="shared" si="236"/>
        <v>-9.5965323233570448E-4</v>
      </c>
      <c r="EG118" s="4">
        <f t="shared" si="236"/>
        <v>2.7816731355569287E-4</v>
      </c>
      <c r="EH118" s="4">
        <f t="shared" si="236"/>
        <v>2.7551861413024166E-3</v>
      </c>
      <c r="EI118" s="4">
        <f t="shared" si="236"/>
        <v>-4.7545832373264985E-3</v>
      </c>
      <c r="EJ118" s="4">
        <f t="shared" si="236"/>
        <v>-1.0903516338068863E-2</v>
      </c>
      <c r="EK118" s="4">
        <f t="shared" si="236"/>
        <v>2.9501294941413707E-3</v>
      </c>
      <c r="EL118" s="4">
        <f t="shared" si="236"/>
        <v>1.0935771419127622E-2</v>
      </c>
      <c r="EM118" s="4">
        <f t="shared" si="236"/>
        <v>-4.7782865861103162E-4</v>
      </c>
      <c r="EN118" s="4">
        <f t="shared" si="236"/>
        <v>2.4641609802639004E-3</v>
      </c>
      <c r="EO118" s="4">
        <f t="shared" si="236"/>
        <v>5.2362030653280078E-3</v>
      </c>
      <c r="EP118" s="4">
        <f t="shared" si="236"/>
        <v>1.3788736428903171E-2</v>
      </c>
      <c r="EQ118" s="4">
        <f t="shared" si="236"/>
        <v>1.0572001956072217E-3</v>
      </c>
      <c r="ER118" s="4">
        <f t="shared" si="236"/>
        <v>-3.671710286652041E-3</v>
      </c>
      <c r="ES118" s="4">
        <f t="shared" si="236"/>
        <v>-4.2983687200223927E-3</v>
      </c>
      <c r="ET118" s="4">
        <f t="shared" si="236"/>
        <v>-1.7942606121168658E-2</v>
      </c>
      <c r="EU118" s="4">
        <f t="shared" si="236"/>
        <v>-3.9501249547524535E-3</v>
      </c>
      <c r="EX118" s="24">
        <f t="shared" si="177"/>
        <v>-8.7295008424180217E-4</v>
      </c>
      <c r="EY118" s="24">
        <f>SUM(EX116:EX118)</f>
        <v>1.2777621767768088E-2</v>
      </c>
      <c r="FC118" s="4">
        <f t="shared" si="209"/>
        <v>1.366472606185002E-2</v>
      </c>
      <c r="FD118" s="1">
        <f t="shared" si="213"/>
        <v>-0.78240949274562721</v>
      </c>
      <c r="FE118" s="4">
        <f t="shared" si="214"/>
        <v>1.6463803454274908</v>
      </c>
      <c r="FF118" s="4">
        <f t="shared" si="215"/>
        <v>1.9623414611334626</v>
      </c>
      <c r="FG118" s="4">
        <f t="shared" si="216"/>
        <v>2.5807596372676254</v>
      </c>
      <c r="FH118" s="1" t="str">
        <f t="shared" si="217"/>
        <v>NieodrzucamyH0</v>
      </c>
      <c r="FK118" s="1">
        <f t="shared" si="218"/>
        <v>-0.24595511793108285</v>
      </c>
      <c r="FL118" s="4">
        <f t="shared" si="219"/>
        <v>1.8331129326562374</v>
      </c>
      <c r="FM118" s="4">
        <f t="shared" si="220"/>
        <v>2.2621571627982053</v>
      </c>
      <c r="FN118" s="4">
        <f t="shared" si="221"/>
        <v>3.2498355415921263</v>
      </c>
      <c r="FO118" s="1" t="str">
        <f t="shared" si="222"/>
        <v>NieodrzucamyH0</v>
      </c>
      <c r="FR118" s="35">
        <f t="shared" si="223"/>
        <v>0.46</v>
      </c>
      <c r="FS118" s="1">
        <f t="shared" si="224"/>
        <v>-0.97979589711327075</v>
      </c>
      <c r="FT118" s="24">
        <f t="shared" si="225"/>
        <v>1.6448536269514715</v>
      </c>
      <c r="FU118" s="24">
        <f t="shared" si="226"/>
        <v>1.9599639845400536</v>
      </c>
      <c r="FV118" s="24">
        <f t="shared" si="227"/>
        <v>2.5758293035488999</v>
      </c>
      <c r="FW118" s="1" t="str">
        <f t="shared" si="228"/>
        <v>NieodrzucamyH0</v>
      </c>
      <c r="GA118" s="36">
        <f t="shared" si="229"/>
        <v>-0.40869355488861303</v>
      </c>
      <c r="GB118" s="24">
        <f t="shared" si="230"/>
        <v>1.6448536269514715</v>
      </c>
      <c r="GC118" s="24">
        <f t="shared" si="231"/>
        <v>1.9599639845400536</v>
      </c>
      <c r="GD118" s="24">
        <f t="shared" si="232"/>
        <v>2.5758293035488999</v>
      </c>
      <c r="GE118" s="1" t="str">
        <f t="shared" si="233"/>
        <v>NieodrzucamyH0</v>
      </c>
    </row>
    <row r="119" spans="1:187" x14ac:dyDescent="0.25">
      <c r="A119" s="6">
        <v>3</v>
      </c>
      <c r="B119" s="4">
        <f t="shared" ref="B119:BM119" si="237">B49-AVERAGE(B$36:B$45)</f>
        <v>-1.3358437920039547E-2</v>
      </c>
      <c r="C119" s="4">
        <f t="shared" si="237"/>
        <v>1.1470951597299906E-2</v>
      </c>
      <c r="D119" s="4">
        <f t="shared" si="237"/>
        <v>-1.921262663318176E-3</v>
      </c>
      <c r="E119" s="4">
        <f t="shared" si="237"/>
        <v>-2.412332957261364E-3</v>
      </c>
      <c r="F119" s="4">
        <f t="shared" si="237"/>
        <v>-1.4441952103160464E-2</v>
      </c>
      <c r="G119" s="4">
        <f t="shared" si="237"/>
        <v>6.4253370677622174E-3</v>
      </c>
      <c r="H119" s="4">
        <f t="shared" si="237"/>
        <v>3.3773905147367271E-2</v>
      </c>
      <c r="I119" s="4">
        <f t="shared" si="237"/>
        <v>5.6640765224705621E-3</v>
      </c>
      <c r="J119" s="4">
        <f t="shared" si="237"/>
        <v>-2.4073028225705319E-2</v>
      </c>
      <c r="K119" s="4">
        <f t="shared" si="237"/>
        <v>7.5167764796598823E-3</v>
      </c>
      <c r="L119" s="4">
        <f t="shared" si="237"/>
        <v>-1.151368969904841E-2</v>
      </c>
      <c r="M119" s="4">
        <f t="shared" si="237"/>
        <v>-1.4546390014714553E-3</v>
      </c>
      <c r="N119" s="4">
        <f t="shared" si="237"/>
        <v>-2.5370219333368327E-3</v>
      </c>
      <c r="O119" s="4">
        <f t="shared" si="237"/>
        <v>-1.3676621175974244E-3</v>
      </c>
      <c r="P119" s="4">
        <f t="shared" si="237"/>
        <v>1.3228291030271238E-2</v>
      </c>
      <c r="Q119" s="4">
        <f t="shared" si="237"/>
        <v>1.2988217565381767E-2</v>
      </c>
      <c r="R119" s="4">
        <f t="shared" si="237"/>
        <v>9.5475659403834179E-3</v>
      </c>
      <c r="S119" s="4">
        <f t="shared" si="237"/>
        <v>-9.1787388543410672E-3</v>
      </c>
      <c r="T119" s="4">
        <f t="shared" si="237"/>
        <v>-4.0576121779331391E-2</v>
      </c>
      <c r="U119" s="4">
        <f t="shared" si="237"/>
        <v>-4.8085923265269379E-2</v>
      </c>
      <c r="V119" s="4">
        <f t="shared" si="237"/>
        <v>2.5954333536389863E-2</v>
      </c>
      <c r="W119" s="4">
        <f t="shared" si="237"/>
        <v>-3.5915638167101124E-2</v>
      </c>
      <c r="X119" s="4">
        <f t="shared" si="237"/>
        <v>-2.5454477431776472E-2</v>
      </c>
      <c r="Y119" s="4">
        <f t="shared" si="237"/>
        <v>4.65509374160019E-2</v>
      </c>
      <c r="Z119" s="4">
        <f t="shared" si="237"/>
        <v>2.4864477177309087E-2</v>
      </c>
      <c r="AA119" s="4">
        <f t="shared" si="237"/>
        <v>1.1257974492146963E-2</v>
      </c>
      <c r="AB119" s="4">
        <f t="shared" si="237"/>
        <v>2.6178589127045845E-2</v>
      </c>
      <c r="AC119" s="4">
        <f t="shared" si="237"/>
        <v>-1.7785278588516452E-2</v>
      </c>
      <c r="AD119" s="4">
        <f t="shared" si="237"/>
        <v>-3.0633695952513723E-2</v>
      </c>
      <c r="AE119" s="4">
        <f t="shared" si="237"/>
        <v>8.6299253252631533E-3</v>
      </c>
      <c r="AF119" s="4">
        <f t="shared" si="237"/>
        <v>8.5058070682094127E-3</v>
      </c>
      <c r="AG119" s="4">
        <f t="shared" si="237"/>
        <v>4.5479330683909098E-3</v>
      </c>
      <c r="AH119" s="4">
        <f t="shared" si="237"/>
        <v>-1.1921460554509973E-2</v>
      </c>
      <c r="AI119" s="4">
        <f t="shared" si="237"/>
        <v>-8.9140103834546916E-3</v>
      </c>
      <c r="AJ119" s="4">
        <f t="shared" si="237"/>
        <v>-1.8119434041339012E-2</v>
      </c>
      <c r="AK119" s="4">
        <f t="shared" si="237"/>
        <v>1.5650879934114008E-2</v>
      </c>
      <c r="AL119" s="4">
        <f t="shared" si="237"/>
        <v>-1.8571780880688435E-2</v>
      </c>
      <c r="AM119" s="4">
        <f t="shared" si="237"/>
        <v>-8.0769933918898012E-3</v>
      </c>
      <c r="AN119" s="4">
        <f t="shared" si="237"/>
        <v>-1.6612811295219992E-2</v>
      </c>
      <c r="AO119" s="4">
        <f t="shared" si="237"/>
        <v>2.0937435158568114E-2</v>
      </c>
      <c r="AP119" s="4">
        <f t="shared" si="237"/>
        <v>2.4483216649044084E-2</v>
      </c>
      <c r="AQ119" s="4">
        <f t="shared" si="237"/>
        <v>1.4774026254863026E-2</v>
      </c>
      <c r="AR119" s="4">
        <f t="shared" si="237"/>
        <v>1.7937885307780198E-5</v>
      </c>
      <c r="AS119" s="4">
        <f t="shared" si="237"/>
        <v>1.2970869533958825E-3</v>
      </c>
      <c r="AT119" s="4">
        <f t="shared" si="237"/>
        <v>3.752174450074839E-3</v>
      </c>
      <c r="AU119" s="4">
        <f t="shared" si="237"/>
        <v>-2.2073545122012119E-3</v>
      </c>
      <c r="AV119" s="4">
        <f t="shared" si="237"/>
        <v>2.4468572350758097E-2</v>
      </c>
      <c r="AW119" s="4">
        <f t="shared" si="237"/>
        <v>-4.534670582374797E-3</v>
      </c>
      <c r="AX119" s="4">
        <f t="shared" si="237"/>
        <v>-1.2136837643873973E-2</v>
      </c>
      <c r="AY119" s="4">
        <f t="shared" si="237"/>
        <v>-4.3682443889554362E-2</v>
      </c>
      <c r="AZ119" s="4">
        <f t="shared" si="237"/>
        <v>4.7721209465780958E-3</v>
      </c>
      <c r="BA119" s="4">
        <f t="shared" si="237"/>
        <v>1.7799435974667682E-2</v>
      </c>
      <c r="BB119" s="4">
        <f t="shared" si="237"/>
        <v>-6.9848970689263025E-3</v>
      </c>
      <c r="BC119" s="4">
        <f t="shared" si="237"/>
        <v>-4.0233479037050247E-2</v>
      </c>
      <c r="BD119" s="4">
        <f t="shared" si="237"/>
        <v>1.6486820677027126E-3</v>
      </c>
      <c r="BE119" s="4">
        <f t="shared" si="237"/>
        <v>2.0921259663308114E-2</v>
      </c>
      <c r="BF119" s="4">
        <f t="shared" si="237"/>
        <v>-9.865625533121921E-3</v>
      </c>
      <c r="BG119" s="4">
        <f t="shared" si="237"/>
        <v>-1.790362861626757E-2</v>
      </c>
      <c r="BH119" s="4">
        <f t="shared" si="237"/>
        <v>2.6004369416126993E-2</v>
      </c>
      <c r="BI119" s="4">
        <f t="shared" si="237"/>
        <v>8.8379739781114519E-3</v>
      </c>
      <c r="BJ119" s="4">
        <f t="shared" si="237"/>
        <v>6.9934425450401865E-3</v>
      </c>
      <c r="BK119" s="4">
        <f t="shared" si="237"/>
        <v>8.702835640905111E-3</v>
      </c>
      <c r="BL119" s="4">
        <f t="shared" si="237"/>
        <v>-7.0771440695292188E-3</v>
      </c>
      <c r="BM119" s="4">
        <f t="shared" si="237"/>
        <v>-1.5888851530074195E-2</v>
      </c>
      <c r="BN119" s="4">
        <f t="shared" ref="BN119:DY119" si="238">BN49-AVERAGE(BN$36:BN$45)</f>
        <v>8.6366783709021164E-4</v>
      </c>
      <c r="BO119" s="4">
        <f t="shared" si="238"/>
        <v>-5.0876647112827944E-3</v>
      </c>
      <c r="BP119" s="4">
        <f t="shared" si="238"/>
        <v>-5.3811896609179642E-3</v>
      </c>
      <c r="BQ119" s="4">
        <f t="shared" si="238"/>
        <v>-1.174142625046171E-2</v>
      </c>
      <c r="BR119" s="4">
        <f t="shared" si="238"/>
        <v>-4.7596366771804011E-2</v>
      </c>
      <c r="BS119" s="4">
        <f t="shared" si="238"/>
        <v>8.6973187562783359E-3</v>
      </c>
      <c r="BT119" s="4">
        <f t="shared" si="238"/>
        <v>-1.2945907457391305E-2</v>
      </c>
      <c r="BU119" s="4">
        <f t="shared" si="238"/>
        <v>-4.0824358351022865E-3</v>
      </c>
      <c r="BV119" s="4">
        <f t="shared" si="238"/>
        <v>5.2186832227046212E-3</v>
      </c>
      <c r="BW119" s="4">
        <f t="shared" si="238"/>
        <v>-2.1170476198033118E-2</v>
      </c>
      <c r="BX119" s="4">
        <f t="shared" si="238"/>
        <v>-4.926087741746233E-3</v>
      </c>
      <c r="BY119" s="4">
        <f t="shared" si="238"/>
        <v>9.3251470904213776E-3</v>
      </c>
      <c r="BZ119" s="4">
        <f t="shared" si="238"/>
        <v>3.7205248507615595E-3</v>
      </c>
      <c r="CA119" s="4">
        <f t="shared" si="238"/>
        <v>2.0241680074065379E-3</v>
      </c>
      <c r="CB119" s="4">
        <f t="shared" si="238"/>
        <v>-7.8854957393369313E-3</v>
      </c>
      <c r="CC119" s="4">
        <f t="shared" si="238"/>
        <v>8.9213116056186415E-3</v>
      </c>
      <c r="CD119" s="4">
        <f t="shared" si="238"/>
        <v>-4.6460376626793372E-4</v>
      </c>
      <c r="CE119" s="4">
        <f t="shared" si="238"/>
        <v>9.6178220050661643E-3</v>
      </c>
      <c r="CF119" s="4">
        <f t="shared" si="238"/>
        <v>-6.4463950975754362E-3</v>
      </c>
      <c r="CG119" s="4">
        <f t="shared" si="238"/>
        <v>-5.1326947326159361E-2</v>
      </c>
      <c r="CH119" s="4">
        <f t="shared" si="238"/>
        <v>2.0018921517467751E-2</v>
      </c>
      <c r="CI119" s="4">
        <f t="shared" si="238"/>
        <v>-4.3896725534445886E-3</v>
      </c>
      <c r="CJ119" s="4">
        <f t="shared" si="238"/>
        <v>-5.4988961511191385E-3</v>
      </c>
      <c r="CK119" s="4">
        <f t="shared" si="238"/>
        <v>-4.0327838344505519E-4</v>
      </c>
      <c r="CL119" s="4">
        <f t="shared" si="238"/>
        <v>2.4999360539141736E-2</v>
      </c>
      <c r="CM119" s="4">
        <f t="shared" si="238"/>
        <v>-1.3489750606890031E-2</v>
      </c>
      <c r="CN119" s="4">
        <f t="shared" si="238"/>
        <v>2.0417518706609586E-2</v>
      </c>
      <c r="CO119" s="4">
        <f t="shared" si="238"/>
        <v>1.629106205858304E-2</v>
      </c>
      <c r="CP119" s="4">
        <f t="shared" si="238"/>
        <v>-1.040071007570487E-2</v>
      </c>
      <c r="CQ119" s="4">
        <f t="shared" si="238"/>
        <v>-1.5319794665311085E-2</v>
      </c>
      <c r="CR119" s="4">
        <f t="shared" si="238"/>
        <v>-3.2067955896559086E-2</v>
      </c>
      <c r="CS119" s="4">
        <f t="shared" si="238"/>
        <v>2.7522136461493558E-2</v>
      </c>
      <c r="CT119" s="4">
        <f t="shared" si="238"/>
        <v>-1.1758467896628004E-2</v>
      </c>
      <c r="CU119" s="4">
        <f t="shared" si="238"/>
        <v>-9.3926872352211228E-4</v>
      </c>
      <c r="CV119" s="4">
        <f t="shared" si="238"/>
        <v>2.1006543732124686E-2</v>
      </c>
      <c r="CW119" s="4">
        <f t="shared" si="238"/>
        <v>-1.4119862504455079E-2</v>
      </c>
      <c r="CX119" s="4">
        <f t="shared" si="238"/>
        <v>-4.4845605551621995E-4</v>
      </c>
      <c r="CY119" s="4">
        <f t="shared" si="238"/>
        <v>-8.6137940618237971E-3</v>
      </c>
      <c r="CZ119" s="4">
        <f t="shared" si="238"/>
        <v>-7.7025205162924767E-3</v>
      </c>
      <c r="DA119" s="4">
        <f t="shared" si="238"/>
        <v>-8.9041153393943206E-3</v>
      </c>
      <c r="DB119" s="4">
        <f t="shared" si="238"/>
        <v>3.3399679253193919E-2</v>
      </c>
      <c r="DC119" s="4">
        <f t="shared" si="238"/>
        <v>8.1993973754284806E-3</v>
      </c>
      <c r="DD119" s="4">
        <f t="shared" si="238"/>
        <v>2.700902699396529E-2</v>
      </c>
      <c r="DE119" s="4">
        <f t="shared" si="238"/>
        <v>-1.7998073251165772E-2</v>
      </c>
      <c r="DF119" s="4">
        <f t="shared" si="238"/>
        <v>-7.6437388366701166E-3</v>
      </c>
      <c r="DG119" s="4">
        <f t="shared" si="238"/>
        <v>-2.1405674791183691E-2</v>
      </c>
      <c r="DH119" s="4">
        <f t="shared" si="238"/>
        <v>1.5672286611390682E-2</v>
      </c>
      <c r="DI119" s="4">
        <f t="shared" si="238"/>
        <v>-2.0189237276844633E-2</v>
      </c>
      <c r="DJ119" s="4">
        <f t="shared" si="238"/>
        <v>-1.7613673069204658E-3</v>
      </c>
      <c r="DK119" s="4">
        <f t="shared" si="238"/>
        <v>-2.1891352684910954E-2</v>
      </c>
      <c r="DL119" s="4">
        <f t="shared" si="238"/>
        <v>2.0652284622058665E-2</v>
      </c>
      <c r="DM119" s="4">
        <f t="shared" si="238"/>
        <v>1.1229819795582954E-2</v>
      </c>
      <c r="DN119" s="4">
        <f t="shared" si="238"/>
        <v>-2.2795702751403839E-3</v>
      </c>
      <c r="DO119" s="4">
        <f t="shared" si="238"/>
        <v>1.7033513790346184E-4</v>
      </c>
      <c r="DP119" s="4">
        <f t="shared" si="238"/>
        <v>-6.0841310181228535E-3</v>
      </c>
      <c r="DQ119" s="4">
        <f t="shared" si="238"/>
        <v>-3.0589901230225819E-3</v>
      </c>
      <c r="DR119" s="4">
        <f t="shared" si="238"/>
        <v>7.0147995114119245E-3</v>
      </c>
      <c r="DS119" s="4">
        <f t="shared" si="238"/>
        <v>1.0186854941621874E-3</v>
      </c>
      <c r="DT119" s="4">
        <f t="shared" si="238"/>
        <v>-1.8795076311923101E-3</v>
      </c>
      <c r="DU119" s="4">
        <f t="shared" si="238"/>
        <v>-1.2006421330725586E-2</v>
      </c>
      <c r="DV119" s="4">
        <f t="shared" si="238"/>
        <v>8.6468573456836666E-3</v>
      </c>
      <c r="DW119" s="4">
        <f t="shared" si="238"/>
        <v>3.8483580628014772E-4</v>
      </c>
      <c r="DX119" s="4">
        <f t="shared" si="238"/>
        <v>6.3225863662994567E-3</v>
      </c>
      <c r="DY119" s="4">
        <f t="shared" si="238"/>
        <v>-1.0476588998825833E-2</v>
      </c>
      <c r="DZ119" s="4">
        <f t="shared" ref="DZ119:EU119" si="239">DZ49-AVERAGE(DZ$36:DZ$45)</f>
        <v>-2.4541912192117883E-2</v>
      </c>
      <c r="EA119" s="4">
        <f t="shared" si="239"/>
        <v>1.3697241379348664E-2</v>
      </c>
      <c r="EB119" s="4">
        <f t="shared" si="239"/>
        <v>3.1974201435481728E-4</v>
      </c>
      <c r="EC119" s="4">
        <f t="shared" si="239"/>
        <v>-9.6430790705199672E-3</v>
      </c>
      <c r="ED119" s="4">
        <f t="shared" si="239"/>
        <v>-8.7244098566266505E-3</v>
      </c>
      <c r="EE119" s="4">
        <f t="shared" si="239"/>
        <v>7.0754191617903202E-3</v>
      </c>
      <c r="EF119" s="4">
        <f t="shared" si="239"/>
        <v>-2.0713989746447333E-2</v>
      </c>
      <c r="EG119" s="4">
        <f t="shared" si="239"/>
        <v>2.458670701156046E-4</v>
      </c>
      <c r="EH119" s="4">
        <f t="shared" si="239"/>
        <v>2.7511180770269181E-3</v>
      </c>
      <c r="EI119" s="4">
        <f t="shared" si="239"/>
        <v>-4.7554615681480554E-3</v>
      </c>
      <c r="EJ119" s="4">
        <f t="shared" si="239"/>
        <v>-1.0998729399614396E-2</v>
      </c>
      <c r="EK119" s="4">
        <f t="shared" si="239"/>
        <v>2.9496028735168335E-3</v>
      </c>
      <c r="EL119" s="4">
        <f t="shared" si="239"/>
        <v>1.0851897961683378E-2</v>
      </c>
      <c r="EM119" s="4">
        <f t="shared" si="239"/>
        <v>-6.2735667696206263E-3</v>
      </c>
      <c r="EN119" s="4">
        <f t="shared" si="239"/>
        <v>2.4271422308095921E-3</v>
      </c>
      <c r="EO119" s="4">
        <f t="shared" si="239"/>
        <v>-3.7644988404258665E-2</v>
      </c>
      <c r="EP119" s="4">
        <f t="shared" si="239"/>
        <v>1.368847198433994E-2</v>
      </c>
      <c r="EQ119" s="4">
        <f t="shared" si="239"/>
        <v>1.0222458479875567E-3</v>
      </c>
      <c r="ER119" s="4">
        <f t="shared" si="239"/>
        <v>-3.6717372994832698E-3</v>
      </c>
      <c r="ES119" s="4">
        <f t="shared" si="239"/>
        <v>-4.2991866428058354E-3</v>
      </c>
      <c r="ET119" s="4">
        <f t="shared" si="239"/>
        <v>-1.8650510833687281E-2</v>
      </c>
      <c r="EU119" s="4">
        <f t="shared" si="239"/>
        <v>7.6556798636270174E-3</v>
      </c>
      <c r="EX119" s="24">
        <f t="shared" si="177"/>
        <v>-1.8261955425697037E-3</v>
      </c>
      <c r="EY119" s="24">
        <f>SUM(EX116:EX119)</f>
        <v>1.0951426225198384E-2</v>
      </c>
      <c r="FC119" s="4">
        <f t="shared" si="209"/>
        <v>1.7110849369459252E-2</v>
      </c>
      <c r="FD119" s="1">
        <f t="shared" si="213"/>
        <v>-1.3071376976250642</v>
      </c>
      <c r="FE119" s="4">
        <f t="shared" si="214"/>
        <v>1.6463803454274908</v>
      </c>
      <c r="FF119" s="4">
        <f t="shared" si="215"/>
        <v>1.9623414611334626</v>
      </c>
      <c r="FG119" s="4">
        <f t="shared" si="216"/>
        <v>2.5807596372676254</v>
      </c>
      <c r="FH119" s="1" t="str">
        <f t="shared" si="217"/>
        <v>NieodrzucamyH0</v>
      </c>
      <c r="FK119" s="1">
        <f t="shared" si="218"/>
        <v>-0.51453358920065573</v>
      </c>
      <c r="FL119" s="4">
        <f t="shared" si="219"/>
        <v>1.8331129326562374</v>
      </c>
      <c r="FM119" s="4">
        <f t="shared" si="220"/>
        <v>2.2621571627982053</v>
      </c>
      <c r="FN119" s="4">
        <f t="shared" si="221"/>
        <v>3.2498355415921263</v>
      </c>
      <c r="FO119" s="1" t="str">
        <f t="shared" si="222"/>
        <v>NieodrzucamyH0</v>
      </c>
      <c r="FR119" s="35">
        <f t="shared" si="223"/>
        <v>0.46</v>
      </c>
      <c r="FS119" s="1">
        <f t="shared" si="224"/>
        <v>-0.97979589711327075</v>
      </c>
      <c r="FT119" s="24">
        <f t="shared" si="225"/>
        <v>1.6448536269514715</v>
      </c>
      <c r="FU119" s="24">
        <f t="shared" si="226"/>
        <v>1.9599639845400536</v>
      </c>
      <c r="FV119" s="24">
        <f t="shared" si="227"/>
        <v>2.5758293035488999</v>
      </c>
      <c r="FW119" s="1" t="str">
        <f t="shared" si="228"/>
        <v>NieodrzucamyH0</v>
      </c>
      <c r="GA119" s="36">
        <f>SQRT(150)*(FR119-$GC$110)/SQRT($GC$110*(1-$GC$110))</f>
        <v>-0.40869355488861303</v>
      </c>
      <c r="GB119" s="24">
        <f t="shared" si="230"/>
        <v>1.6448536269514715</v>
      </c>
      <c r="GC119" s="24">
        <f t="shared" si="231"/>
        <v>1.9599639845400536</v>
      </c>
      <c r="GD119" s="24">
        <f t="shared" si="232"/>
        <v>2.5758293035488999</v>
      </c>
      <c r="GE119" s="1" t="str">
        <f t="shared" si="233"/>
        <v>NieodrzucamyH0</v>
      </c>
    </row>
    <row r="120" spans="1:187" x14ac:dyDescent="0.25">
      <c r="A120" s="6">
        <v>4</v>
      </c>
      <c r="B120" s="4">
        <f t="shared" ref="B120:BM120" si="240">B50-AVERAGE(B$36:B$45)</f>
        <v>-3.6310241507657749E-2</v>
      </c>
      <c r="C120" s="4">
        <f t="shared" si="240"/>
        <v>6.6309178464063243E-2</v>
      </c>
      <c r="D120" s="4">
        <f t="shared" si="240"/>
        <v>-1.931630863784155E-3</v>
      </c>
      <c r="E120" s="4">
        <f t="shared" si="240"/>
        <v>-2.4438951268441361E-3</v>
      </c>
      <c r="F120" s="4">
        <f t="shared" si="240"/>
        <v>-1.4718391307660377E-2</v>
      </c>
      <c r="G120" s="4">
        <f t="shared" si="240"/>
        <v>-2.801928131015765E-2</v>
      </c>
      <c r="H120" s="4">
        <f t="shared" si="240"/>
        <v>-1.0226687505977486E-2</v>
      </c>
      <c r="I120" s="4">
        <f t="shared" si="240"/>
        <v>1.0077387857301475E-2</v>
      </c>
      <c r="J120" s="4">
        <f t="shared" si="240"/>
        <v>3.6429877979397667E-4</v>
      </c>
      <c r="K120" s="4">
        <f t="shared" si="240"/>
        <v>-4.9216111272122345E-2</v>
      </c>
      <c r="L120" s="4">
        <f t="shared" si="240"/>
        <v>8.435458434766039E-3</v>
      </c>
      <c r="M120" s="4">
        <f t="shared" si="240"/>
        <v>1.2034445988862738E-2</v>
      </c>
      <c r="N120" s="4">
        <f t="shared" si="240"/>
        <v>6.507426496817157E-3</v>
      </c>
      <c r="O120" s="4">
        <f t="shared" si="240"/>
        <v>-1.4156217716264534E-3</v>
      </c>
      <c r="P120" s="4">
        <f t="shared" si="240"/>
        <v>-1.604820437002271E-2</v>
      </c>
      <c r="Q120" s="4">
        <f t="shared" si="240"/>
        <v>7.0886200430990637E-3</v>
      </c>
      <c r="R120" s="4">
        <f t="shared" si="240"/>
        <v>3.8557546883354929E-2</v>
      </c>
      <c r="S120" s="4">
        <f t="shared" si="240"/>
        <v>-9.17880694909377E-3</v>
      </c>
      <c r="T120" s="4">
        <f t="shared" si="240"/>
        <v>-4.0992163261021827E-2</v>
      </c>
      <c r="U120" s="4">
        <f t="shared" si="240"/>
        <v>-4.836859523269442E-2</v>
      </c>
      <c r="V120" s="4">
        <f t="shared" si="240"/>
        <v>1.2574757219920747E-2</v>
      </c>
      <c r="W120" s="4">
        <f t="shared" si="240"/>
        <v>2.4551959799831907E-2</v>
      </c>
      <c r="X120" s="4">
        <f t="shared" si="240"/>
        <v>4.2907423367856266E-2</v>
      </c>
      <c r="Y120" s="4">
        <f t="shared" si="240"/>
        <v>-3.3537747468711535E-2</v>
      </c>
      <c r="Z120" s="4">
        <f t="shared" si="240"/>
        <v>-3.8647775480796231E-4</v>
      </c>
      <c r="AA120" s="4">
        <f t="shared" si="240"/>
        <v>3.2262349609282266E-2</v>
      </c>
      <c r="AB120" s="4">
        <f t="shared" si="240"/>
        <v>-4.4745163123575446E-2</v>
      </c>
      <c r="AC120" s="4">
        <f t="shared" si="240"/>
        <v>3.157459510020072E-2</v>
      </c>
      <c r="AD120" s="4">
        <f t="shared" si="240"/>
        <v>-3.1460543854470245E-2</v>
      </c>
      <c r="AE120" s="4">
        <f t="shared" si="240"/>
        <v>3.7941511784391577E-2</v>
      </c>
      <c r="AF120" s="4">
        <f t="shared" si="240"/>
        <v>9.9643302776679689E-3</v>
      </c>
      <c r="AG120" s="4">
        <f t="shared" si="240"/>
        <v>2.2732048102435051E-2</v>
      </c>
      <c r="AH120" s="4">
        <f t="shared" si="240"/>
        <v>-1.1964506849248255E-2</v>
      </c>
      <c r="AI120" s="4">
        <f t="shared" si="240"/>
        <v>-8.9418949614742324E-3</v>
      </c>
      <c r="AJ120" s="4">
        <f t="shared" si="240"/>
        <v>-1.8300205914789258E-2</v>
      </c>
      <c r="AK120" s="4">
        <f t="shared" si="240"/>
        <v>2.3710505093031504E-3</v>
      </c>
      <c r="AL120" s="4">
        <f t="shared" si="240"/>
        <v>4.0785094647791849E-2</v>
      </c>
      <c r="AM120" s="4">
        <f t="shared" si="240"/>
        <v>5.399275478201954E-3</v>
      </c>
      <c r="AN120" s="4">
        <f t="shared" si="240"/>
        <v>-7.5726530853970561E-3</v>
      </c>
      <c r="AO120" s="4">
        <f t="shared" si="240"/>
        <v>-2.6668023598265117E-2</v>
      </c>
      <c r="AP120" s="4">
        <f t="shared" si="240"/>
        <v>-9.1031016607946158E-3</v>
      </c>
      <c r="AQ120" s="4">
        <f t="shared" si="240"/>
        <v>-8.9191975812605226E-3</v>
      </c>
      <c r="AR120" s="4">
        <f t="shared" si="240"/>
        <v>-6.1106321833142001E-3</v>
      </c>
      <c r="AS120" s="4">
        <f t="shared" si="240"/>
        <v>9.1217764570128423E-4</v>
      </c>
      <c r="AT120" s="4">
        <f t="shared" si="240"/>
        <v>-6.7241428103132295E-3</v>
      </c>
      <c r="AU120" s="4">
        <f t="shared" si="240"/>
        <v>-1.6197152052812386E-2</v>
      </c>
      <c r="AV120" s="4">
        <f t="shared" si="240"/>
        <v>3.5634395085472496E-2</v>
      </c>
      <c r="AW120" s="4">
        <f t="shared" si="240"/>
        <v>-4.5373757453135736E-3</v>
      </c>
      <c r="AX120" s="4">
        <f t="shared" si="240"/>
        <v>-1.2260725266962275E-2</v>
      </c>
      <c r="AY120" s="4">
        <f t="shared" si="240"/>
        <v>-4.5218730701065697E-2</v>
      </c>
      <c r="AZ120" s="4">
        <f t="shared" si="240"/>
        <v>-1.0827031754114666E-3</v>
      </c>
      <c r="BA120" s="4">
        <f t="shared" si="240"/>
        <v>6.2688410845804968E-2</v>
      </c>
      <c r="BB120" s="4">
        <f t="shared" si="240"/>
        <v>-6.87429589321366E-3</v>
      </c>
      <c r="BC120" s="4">
        <f t="shared" si="240"/>
        <v>-2.5529872294533774E-2</v>
      </c>
      <c r="BD120" s="4">
        <f t="shared" si="240"/>
        <v>-3.3286334490991262E-2</v>
      </c>
      <c r="BE120" s="4">
        <f t="shared" si="240"/>
        <v>6.6202418879951125E-2</v>
      </c>
      <c r="BF120" s="4">
        <f t="shared" si="240"/>
        <v>3.490654791312444E-2</v>
      </c>
      <c r="BG120" s="4">
        <f t="shared" si="240"/>
        <v>-7.289248310538364E-3</v>
      </c>
      <c r="BH120" s="4">
        <f t="shared" si="240"/>
        <v>2.5973621513450115E-2</v>
      </c>
      <c r="BI120" s="4">
        <f t="shared" si="240"/>
        <v>7.4607026800430944E-4</v>
      </c>
      <c r="BJ120" s="4">
        <f t="shared" si="240"/>
        <v>9.1568439971612715E-3</v>
      </c>
      <c r="BK120" s="4">
        <f t="shared" si="240"/>
        <v>8.8475506250757646E-3</v>
      </c>
      <c r="BL120" s="4">
        <f t="shared" si="240"/>
        <v>-7.0780701439897313E-3</v>
      </c>
      <c r="BM120" s="4">
        <f t="shared" si="240"/>
        <v>-1.601721517804084E-2</v>
      </c>
      <c r="BN120" s="4">
        <f t="shared" ref="BN120:DY120" si="241">BN50-AVERAGE(BN$36:BN$45)</f>
        <v>7.0690044778711283E-4</v>
      </c>
      <c r="BO120" s="4">
        <f t="shared" si="241"/>
        <v>-4.355050349732939E-2</v>
      </c>
      <c r="BP120" s="4">
        <f t="shared" si="241"/>
        <v>4.8033858062105882E-2</v>
      </c>
      <c r="BQ120" s="4">
        <f t="shared" si="241"/>
        <v>8.5058256108323273E-3</v>
      </c>
      <c r="BR120" s="4">
        <f t="shared" si="241"/>
        <v>-4.0507365196964372E-2</v>
      </c>
      <c r="BS120" s="4">
        <f t="shared" si="241"/>
        <v>-1.1729009509318589E-2</v>
      </c>
      <c r="BT120" s="4">
        <f t="shared" si="241"/>
        <v>3.9048206396677637E-2</v>
      </c>
      <c r="BU120" s="4">
        <f t="shared" si="241"/>
        <v>-4.1777367145908587E-2</v>
      </c>
      <c r="BV120" s="4">
        <f t="shared" si="241"/>
        <v>-3.8266580233000343E-2</v>
      </c>
      <c r="BW120" s="4">
        <f t="shared" si="241"/>
        <v>-2.239884457545252E-2</v>
      </c>
      <c r="BX120" s="4">
        <f t="shared" si="241"/>
        <v>1.4105401905555922E-2</v>
      </c>
      <c r="BY120" s="4">
        <f t="shared" si="241"/>
        <v>1.6358062462597779E-2</v>
      </c>
      <c r="BZ120" s="4">
        <f t="shared" si="241"/>
        <v>1.5430320001136968E-2</v>
      </c>
      <c r="CA120" s="4">
        <f t="shared" si="241"/>
        <v>1.9985240924664605E-3</v>
      </c>
      <c r="CB120" s="4">
        <f t="shared" si="241"/>
        <v>-7.9151001843178054E-3</v>
      </c>
      <c r="CC120" s="4">
        <f t="shared" si="241"/>
        <v>8.9196908732998414E-3</v>
      </c>
      <c r="CD120" s="4">
        <f t="shared" si="241"/>
        <v>-3.4797200779624719E-2</v>
      </c>
      <c r="CE120" s="4">
        <f t="shared" si="241"/>
        <v>-1.6814844289591048E-2</v>
      </c>
      <c r="CF120" s="4">
        <f t="shared" si="241"/>
        <v>4.9359101232837703E-2</v>
      </c>
      <c r="CG120" s="4">
        <f t="shared" si="241"/>
        <v>1.4011731774528939E-3</v>
      </c>
      <c r="CH120" s="4">
        <f t="shared" si="241"/>
        <v>-3.0705823240677339E-2</v>
      </c>
      <c r="CI120" s="4">
        <f t="shared" si="241"/>
        <v>-6.741149906734442E-3</v>
      </c>
      <c r="CJ120" s="4">
        <f t="shared" si="241"/>
        <v>-1.9530132256410922E-2</v>
      </c>
      <c r="CK120" s="4">
        <f t="shared" si="241"/>
        <v>-1.5599375316396028E-2</v>
      </c>
      <c r="CL120" s="4">
        <f t="shared" si="241"/>
        <v>2.4483965361634805E-2</v>
      </c>
      <c r="CM120" s="4">
        <f t="shared" si="241"/>
        <v>3.71998714329752E-2</v>
      </c>
      <c r="CN120" s="4">
        <f t="shared" si="241"/>
        <v>3.1686131678846062E-2</v>
      </c>
      <c r="CO120" s="4">
        <f t="shared" si="241"/>
        <v>6.4564541376913323E-2</v>
      </c>
      <c r="CP120" s="4">
        <f t="shared" si="241"/>
        <v>-1.0437711249982065E-2</v>
      </c>
      <c r="CQ120" s="4">
        <f t="shared" si="241"/>
        <v>-1.5411909201310383E-2</v>
      </c>
      <c r="CR120" s="4">
        <f t="shared" si="241"/>
        <v>-3.2324419783135883E-2</v>
      </c>
      <c r="CS120" s="4">
        <f t="shared" si="241"/>
        <v>1.1241077612674458E-2</v>
      </c>
      <c r="CT120" s="4">
        <f t="shared" si="241"/>
        <v>-3.7445957695084207E-2</v>
      </c>
      <c r="CU120" s="4">
        <f t="shared" si="241"/>
        <v>1.4636613384430916E-2</v>
      </c>
      <c r="CV120" s="4">
        <f t="shared" si="241"/>
        <v>-7.5261154931076648E-3</v>
      </c>
      <c r="CW120" s="4">
        <f t="shared" si="241"/>
        <v>-3.8027367313310204E-2</v>
      </c>
      <c r="CX120" s="4">
        <f t="shared" si="241"/>
        <v>5.2584685308622401E-4</v>
      </c>
      <c r="CY120" s="4">
        <f t="shared" si="241"/>
        <v>5.6811035121555947E-3</v>
      </c>
      <c r="CZ120" s="4">
        <f t="shared" si="241"/>
        <v>1.9241070011557328E-3</v>
      </c>
      <c r="DA120" s="4">
        <f t="shared" si="241"/>
        <v>-9.4347894067721618E-3</v>
      </c>
      <c r="DB120" s="4">
        <f t="shared" si="241"/>
        <v>5.2126884413745071E-2</v>
      </c>
      <c r="DC120" s="4">
        <f t="shared" si="241"/>
        <v>2.1459657401212417E-2</v>
      </c>
      <c r="DD120" s="4">
        <f t="shared" si="241"/>
        <v>5.0172877198990495E-2</v>
      </c>
      <c r="DE120" s="4">
        <f t="shared" si="241"/>
        <v>-1.8073113660854859E-2</v>
      </c>
      <c r="DF120" s="4">
        <f t="shared" si="241"/>
        <v>-7.6676285531434808E-3</v>
      </c>
      <c r="DG120" s="4">
        <f t="shared" si="241"/>
        <v>-2.1690442795712979E-2</v>
      </c>
      <c r="DH120" s="4">
        <f t="shared" si="241"/>
        <v>2.5292813203857727E-2</v>
      </c>
      <c r="DI120" s="4">
        <f t="shared" si="241"/>
        <v>-2.6083952690454906E-2</v>
      </c>
      <c r="DJ120" s="4">
        <f t="shared" si="241"/>
        <v>4.3744166752610726E-3</v>
      </c>
      <c r="DK120" s="4">
        <f t="shared" si="241"/>
        <v>9.2233342542626315E-3</v>
      </c>
      <c r="DL120" s="4">
        <f t="shared" si="241"/>
        <v>-1.9568124183913828E-2</v>
      </c>
      <c r="DM120" s="4">
        <f t="shared" si="241"/>
        <v>5.7171657309647624E-3</v>
      </c>
      <c r="DN120" s="4">
        <f t="shared" si="241"/>
        <v>4.47431180735877E-3</v>
      </c>
      <c r="DO120" s="4">
        <f t="shared" si="241"/>
        <v>6.7693600758942235E-3</v>
      </c>
      <c r="DP120" s="4">
        <f t="shared" si="241"/>
        <v>-6.4381345862451374E-3</v>
      </c>
      <c r="DQ120" s="4">
        <f t="shared" si="241"/>
        <v>9.5248763850605787E-3</v>
      </c>
      <c r="DR120" s="4">
        <f t="shared" si="241"/>
        <v>1.0708387415279583E-2</v>
      </c>
      <c r="DS120" s="4">
        <f t="shared" si="241"/>
        <v>4.2659718693996797E-2</v>
      </c>
      <c r="DT120" s="4">
        <f t="shared" si="241"/>
        <v>-1.8868350674142481E-3</v>
      </c>
      <c r="DU120" s="4">
        <f t="shared" si="241"/>
        <v>-1.2086929555656968E-2</v>
      </c>
      <c r="DV120" s="4">
        <f t="shared" si="241"/>
        <v>8.6456905225025631E-3</v>
      </c>
      <c r="DW120" s="4">
        <f t="shared" si="241"/>
        <v>-4.8538514176819127E-2</v>
      </c>
      <c r="DX120" s="4">
        <f t="shared" si="241"/>
        <v>-1.3445090129723589E-2</v>
      </c>
      <c r="DY120" s="4">
        <f t="shared" si="241"/>
        <v>3.6293874152666251E-2</v>
      </c>
      <c r="DZ120" s="4">
        <f t="shared" ref="DZ120:EU120" si="242">DZ50-AVERAGE(DZ$36:DZ$45)</f>
        <v>4.9860890907637914E-3</v>
      </c>
      <c r="EA120" s="4">
        <f t="shared" si="242"/>
        <v>-3.1945556400343279E-2</v>
      </c>
      <c r="EB120" s="4">
        <f t="shared" si="242"/>
        <v>2.4144568633961685E-3</v>
      </c>
      <c r="EC120" s="4">
        <f t="shared" si="242"/>
        <v>-3.2486912769253716E-2</v>
      </c>
      <c r="ED120" s="4">
        <f t="shared" si="242"/>
        <v>5.2553121897084666E-3</v>
      </c>
      <c r="EE120" s="4">
        <f t="shared" si="242"/>
        <v>6.479456363629333E-3</v>
      </c>
      <c r="EF120" s="4">
        <f t="shared" si="242"/>
        <v>1.8779711309139462E-2</v>
      </c>
      <c r="EG120" s="4">
        <f t="shared" si="242"/>
        <v>3.3365393367360156E-2</v>
      </c>
      <c r="EH120" s="4">
        <f t="shared" si="242"/>
        <v>1.178602104357325E-2</v>
      </c>
      <c r="EI120" s="4">
        <f t="shared" si="242"/>
        <v>-4.7563415476188651E-3</v>
      </c>
      <c r="EJ120" s="4">
        <f t="shared" si="242"/>
        <v>-1.1095828186370804E-2</v>
      </c>
      <c r="EK120" s="4">
        <f t="shared" si="242"/>
        <v>2.9490770163810545E-3</v>
      </c>
      <c r="EL120" s="4">
        <f t="shared" si="242"/>
        <v>-1.0339421781459673E-2</v>
      </c>
      <c r="EM120" s="4">
        <f t="shared" si="242"/>
        <v>-2.2627924700595031E-3</v>
      </c>
      <c r="EN120" s="4">
        <f t="shared" si="242"/>
        <v>1.5780103484144277E-2</v>
      </c>
      <c r="EO120" s="4">
        <f t="shared" si="242"/>
        <v>7.0811051306619698E-3</v>
      </c>
      <c r="EP120" s="4">
        <f t="shared" si="242"/>
        <v>-7.8884051958207652E-3</v>
      </c>
      <c r="EQ120" s="4">
        <f t="shared" si="242"/>
        <v>3.9049331604411397E-3</v>
      </c>
      <c r="ER120" s="4">
        <f t="shared" si="242"/>
        <v>-1.0017333102080524E-2</v>
      </c>
      <c r="ES120" s="4">
        <f t="shared" si="242"/>
        <v>-7.3740789449630991E-3</v>
      </c>
      <c r="ET120" s="4">
        <f t="shared" si="242"/>
        <v>-1.9397651230273837E-2</v>
      </c>
      <c r="EU120" s="4">
        <f t="shared" si="242"/>
        <v>2.1617737449421994E-2</v>
      </c>
      <c r="EX120" s="24">
        <f t="shared" si="177"/>
        <v>2.1666389742943344E-4</v>
      </c>
      <c r="EY120" s="24">
        <f>SUM(EX116:EX120)</f>
        <v>1.1168090122627818E-2</v>
      </c>
      <c r="FC120" s="4">
        <f t="shared" si="209"/>
        <v>2.5317234147873954E-2</v>
      </c>
      <c r="FD120" s="1">
        <f t="shared" si="213"/>
        <v>0.10481318600700926</v>
      </c>
      <c r="FE120" s="4">
        <f t="shared" si="214"/>
        <v>1.6463803454274908</v>
      </c>
      <c r="FF120" s="4">
        <f t="shared" si="215"/>
        <v>1.9623414611334626</v>
      </c>
      <c r="FG120" s="4">
        <f t="shared" si="216"/>
        <v>2.5807596372676254</v>
      </c>
      <c r="FH120" s="1" t="str">
        <f t="shared" si="217"/>
        <v>NieodrzucamyH0</v>
      </c>
      <c r="FK120" s="1">
        <f t="shared" si="218"/>
        <v>6.1045408443884668E-2</v>
      </c>
      <c r="FL120" s="4">
        <f t="shared" si="219"/>
        <v>1.8331129326562374</v>
      </c>
      <c r="FM120" s="4">
        <f t="shared" si="220"/>
        <v>2.2621571627982053</v>
      </c>
      <c r="FN120" s="4">
        <f t="shared" si="221"/>
        <v>3.2498355415921263</v>
      </c>
      <c r="FO120" s="1" t="str">
        <f t="shared" si="222"/>
        <v>NieodrzucamyH0</v>
      </c>
      <c r="FR120" s="35">
        <f t="shared" si="223"/>
        <v>0.49333333333333335</v>
      </c>
      <c r="FS120" s="1">
        <f t="shared" si="224"/>
        <v>-0.16329931618554488</v>
      </c>
      <c r="FT120" s="24">
        <f t="shared" si="225"/>
        <v>1.6448536269514715</v>
      </c>
      <c r="FU120" s="24">
        <f t="shared" si="226"/>
        <v>1.9599639845400536</v>
      </c>
      <c r="FV120" s="24">
        <f t="shared" si="227"/>
        <v>2.5758293035488999</v>
      </c>
      <c r="FW120" s="1" t="str">
        <f t="shared" si="228"/>
        <v>NieodrzucamyH0</v>
      </c>
      <c r="GA120" s="36">
        <f t="shared" si="229"/>
        <v>0.40869355488861303</v>
      </c>
      <c r="GB120" s="24">
        <f t="shared" si="230"/>
        <v>1.6448536269514715</v>
      </c>
      <c r="GC120" s="24">
        <f t="shared" si="231"/>
        <v>1.9599639845400536</v>
      </c>
      <c r="GD120" s="24">
        <f t="shared" si="232"/>
        <v>2.5758293035488999</v>
      </c>
      <c r="GE120" s="1" t="str">
        <f t="shared" si="233"/>
        <v>NieodrzucamyH0</v>
      </c>
    </row>
    <row r="121" spans="1:187" x14ac:dyDescent="0.25">
      <c r="A121" s="6">
        <v>5</v>
      </c>
      <c r="B121" s="4">
        <f t="shared" ref="B121:BM121" si="243">B51-AVERAGE(B$36:B$45)</f>
        <v>2.8123228964735639E-2</v>
      </c>
      <c r="C121" s="4">
        <f t="shared" si="243"/>
        <v>3.0417390803783535E-2</v>
      </c>
      <c r="D121" s="4">
        <f t="shared" si="243"/>
        <v>-4.7818509568672033E-3</v>
      </c>
      <c r="E121" s="4">
        <f t="shared" si="243"/>
        <v>1.7326814901841806E-2</v>
      </c>
      <c r="F121" s="4">
        <f t="shared" si="243"/>
        <v>2.893400222357961E-2</v>
      </c>
      <c r="G121" s="4">
        <f t="shared" si="243"/>
        <v>1.6350279489542305E-2</v>
      </c>
      <c r="H121" s="4">
        <f t="shared" si="243"/>
        <v>-2.4938881769301792E-2</v>
      </c>
      <c r="I121" s="4">
        <f t="shared" si="243"/>
        <v>-1.5989733535382199E-2</v>
      </c>
      <c r="J121" s="4">
        <f t="shared" si="243"/>
        <v>-2.4685202302174566E-2</v>
      </c>
      <c r="K121" s="4">
        <f t="shared" si="243"/>
        <v>5.6167380568526278E-2</v>
      </c>
      <c r="L121" s="4">
        <f t="shared" si="243"/>
        <v>-1.5117861114780556E-2</v>
      </c>
      <c r="M121" s="4">
        <f t="shared" si="243"/>
        <v>-9.0394947262639278E-3</v>
      </c>
      <c r="N121" s="4">
        <f t="shared" si="243"/>
        <v>4.1513607495685667E-3</v>
      </c>
      <c r="O121" s="4">
        <f t="shared" si="243"/>
        <v>2.7057705462521994E-2</v>
      </c>
      <c r="P121" s="4">
        <f t="shared" si="243"/>
        <v>-4.0681417816487075E-3</v>
      </c>
      <c r="Q121" s="4">
        <f t="shared" si="243"/>
        <v>3.9937653201237926E-2</v>
      </c>
      <c r="R121" s="4">
        <f t="shared" si="243"/>
        <v>-1.0789339633331486E-2</v>
      </c>
      <c r="S121" s="4">
        <f t="shared" si="243"/>
        <v>2.420026198192609E-2</v>
      </c>
      <c r="T121" s="4">
        <f t="shared" si="243"/>
        <v>3.376187581422789E-2</v>
      </c>
      <c r="U121" s="4">
        <f t="shared" si="243"/>
        <v>-2.813871905534595E-2</v>
      </c>
      <c r="V121" s="4">
        <f t="shared" si="243"/>
        <v>1.8217408836988618E-2</v>
      </c>
      <c r="W121" s="4">
        <f t="shared" si="243"/>
        <v>-2.533894066694883E-2</v>
      </c>
      <c r="X121" s="4">
        <f t="shared" si="243"/>
        <v>8.1865724111302596E-3</v>
      </c>
      <c r="Y121" s="4">
        <f t="shared" si="243"/>
        <v>2.6649168489815075E-2</v>
      </c>
      <c r="Z121" s="4">
        <f t="shared" si="243"/>
        <v>5.5208889054746232E-2</v>
      </c>
      <c r="AA121" s="4">
        <f t="shared" si="243"/>
        <v>-1.9412376084930724E-2</v>
      </c>
      <c r="AB121" s="4">
        <f t="shared" si="243"/>
        <v>-7.6114430330752658E-2</v>
      </c>
      <c r="AC121" s="4">
        <f t="shared" si="243"/>
        <v>-9.621875950369331E-2</v>
      </c>
      <c r="AD121" s="4">
        <f t="shared" si="243"/>
        <v>3.6930537706516338E-2</v>
      </c>
      <c r="AE121" s="4">
        <f t="shared" si="243"/>
        <v>2.0304936584221684E-2</v>
      </c>
      <c r="AF121" s="4">
        <f t="shared" si="243"/>
        <v>-7.4350650769720791E-3</v>
      </c>
      <c r="AG121" s="4">
        <f t="shared" si="243"/>
        <v>9.7940649580123343E-3</v>
      </c>
      <c r="AH121" s="4">
        <f t="shared" si="243"/>
        <v>2.5127666504621993E-2</v>
      </c>
      <c r="AI121" s="4">
        <f t="shared" si="243"/>
        <v>1.8014161637774695E-2</v>
      </c>
      <c r="AJ121" s="4">
        <f t="shared" si="243"/>
        <v>-2.4961128282068572E-2</v>
      </c>
      <c r="AK121" s="4">
        <f t="shared" si="243"/>
        <v>2.2996384556946407E-2</v>
      </c>
      <c r="AL121" s="4">
        <f t="shared" si="243"/>
        <v>-3.6832567999299251E-2</v>
      </c>
      <c r="AM121" s="4">
        <f t="shared" si="243"/>
        <v>1.4008885122013674E-2</v>
      </c>
      <c r="AN121" s="4">
        <f t="shared" si="243"/>
        <v>-2.4638791603002013E-2</v>
      </c>
      <c r="AO121" s="4">
        <f t="shared" si="243"/>
        <v>-1.5602608177646667E-2</v>
      </c>
      <c r="AP121" s="4">
        <f t="shared" si="243"/>
        <v>-8.8520175682476688E-4</v>
      </c>
      <c r="AQ121" s="4">
        <f t="shared" si="243"/>
        <v>1.8187264196058914E-3</v>
      </c>
      <c r="AR121" s="4">
        <f t="shared" si="243"/>
        <v>-6.2841828945891937E-2</v>
      </c>
      <c r="AS121" s="4">
        <f t="shared" si="243"/>
        <v>8.7958726575152718E-2</v>
      </c>
      <c r="AT121" s="4">
        <f t="shared" si="243"/>
        <v>-1.3398976471120294E-4</v>
      </c>
      <c r="AU121" s="4">
        <f t="shared" si="243"/>
        <v>-1.8702530685517527E-2</v>
      </c>
      <c r="AV121" s="4">
        <f t="shared" si="243"/>
        <v>9.7776520837946322E-4</v>
      </c>
      <c r="AW121" s="4">
        <f t="shared" si="243"/>
        <v>4.2222882501573751E-3</v>
      </c>
      <c r="AX121" s="4">
        <f t="shared" si="243"/>
        <v>2.2673706720677523E-2</v>
      </c>
      <c r="AY121" s="4">
        <f t="shared" si="243"/>
        <v>-2.2799350101499579E-2</v>
      </c>
      <c r="AZ121" s="4">
        <f t="shared" si="243"/>
        <v>3.1923186138165541E-2</v>
      </c>
      <c r="BA121" s="4">
        <f t="shared" si="243"/>
        <v>1.9810695660368798E-2</v>
      </c>
      <c r="BB121" s="4">
        <f t="shared" si="243"/>
        <v>-4.9630683867877272E-2</v>
      </c>
      <c r="BC121" s="4">
        <f t="shared" si="243"/>
        <v>-3.7527117439307263E-2</v>
      </c>
      <c r="BD121" s="4">
        <f t="shared" si="243"/>
        <v>2.4214297195246218E-2</v>
      </c>
      <c r="BE121" s="4">
        <f t="shared" si="243"/>
        <v>4.6911037354457077E-2</v>
      </c>
      <c r="BF121" s="4">
        <f t="shared" si="243"/>
        <v>-1.429602450986219E-2</v>
      </c>
      <c r="BG121" s="4">
        <f t="shared" si="243"/>
        <v>-4.5583877222967625E-2</v>
      </c>
      <c r="BH121" s="4">
        <f t="shared" si="243"/>
        <v>0.12828975727811226</v>
      </c>
      <c r="BI121" s="4">
        <f t="shared" si="243"/>
        <v>2.561410154827614E-2</v>
      </c>
      <c r="BJ121" s="4">
        <f t="shared" si="243"/>
        <v>2.1506001908669546E-2</v>
      </c>
      <c r="BK121" s="4">
        <f t="shared" si="243"/>
        <v>1.2493334518057767E-2</v>
      </c>
      <c r="BL121" s="4">
        <f t="shared" si="243"/>
        <v>1.5576810569891126E-2</v>
      </c>
      <c r="BM121" s="4">
        <f t="shared" si="243"/>
        <v>5.0405549122280582E-2</v>
      </c>
      <c r="BN121" s="4">
        <f t="shared" ref="BN121:DY121" si="244">BN51-AVERAGE(BN$36:BN$45)</f>
        <v>1.0233927143653577E-2</v>
      </c>
      <c r="BO121" s="4">
        <f t="shared" si="244"/>
        <v>-1.3998098558746265E-2</v>
      </c>
      <c r="BP121" s="4">
        <f t="shared" si="244"/>
        <v>4.1167866318850017E-3</v>
      </c>
      <c r="BQ121" s="4">
        <f t="shared" si="244"/>
        <v>3.895847690652271E-2</v>
      </c>
      <c r="BR121" s="4">
        <f t="shared" si="244"/>
        <v>-7.8190799031359115E-2</v>
      </c>
      <c r="BS121" s="4">
        <f t="shared" si="244"/>
        <v>3.0879507607359E-2</v>
      </c>
      <c r="BT121" s="4">
        <f t="shared" si="244"/>
        <v>-2.6754628691150244E-2</v>
      </c>
      <c r="BU121" s="4">
        <f t="shared" si="244"/>
        <v>-1.1786542985592776E-2</v>
      </c>
      <c r="BV121" s="4">
        <f t="shared" si="244"/>
        <v>-1.9052092750822074E-2</v>
      </c>
      <c r="BW121" s="4">
        <f t="shared" si="244"/>
        <v>1.7721364380429788E-2</v>
      </c>
      <c r="BX121" s="4">
        <f t="shared" si="244"/>
        <v>5.3976420898112984E-3</v>
      </c>
      <c r="BY121" s="4">
        <f t="shared" si="244"/>
        <v>1.0060273322485047E-2</v>
      </c>
      <c r="BZ121" s="4">
        <f t="shared" si="244"/>
        <v>5.7001168793611705E-3</v>
      </c>
      <c r="CA121" s="4">
        <f t="shared" si="244"/>
        <v>4.243629247130342E-2</v>
      </c>
      <c r="CB121" s="4">
        <f t="shared" si="244"/>
        <v>9.303344708651998E-3</v>
      </c>
      <c r="CC121" s="4">
        <f t="shared" si="244"/>
        <v>4.5416758127275962E-2</v>
      </c>
      <c r="CD121" s="4">
        <f t="shared" si="244"/>
        <v>2.0359755760969208E-3</v>
      </c>
      <c r="CE121" s="4">
        <f t="shared" si="244"/>
        <v>-1.4036368885189438E-2</v>
      </c>
      <c r="CF121" s="4">
        <f t="shared" si="244"/>
        <v>1.8251553605736902E-2</v>
      </c>
      <c r="CG121" s="4">
        <f t="shared" si="244"/>
        <v>-2.3872237134975764E-2</v>
      </c>
      <c r="CH121" s="4">
        <f t="shared" si="244"/>
        <v>6.4446075723844764E-3</v>
      </c>
      <c r="CI121" s="4">
        <f t="shared" si="244"/>
        <v>-3.0617448762174201E-2</v>
      </c>
      <c r="CJ121" s="4">
        <f t="shared" si="244"/>
        <v>-1.2615864910984384E-2</v>
      </c>
      <c r="CK121" s="4">
        <f t="shared" si="244"/>
        <v>-1.0469200793346145E-2</v>
      </c>
      <c r="CL121" s="4">
        <f t="shared" si="244"/>
        <v>7.3468756742549962E-2</v>
      </c>
      <c r="CM121" s="4">
        <f t="shared" si="244"/>
        <v>7.7723702345895915E-3</v>
      </c>
      <c r="CN121" s="4">
        <f t="shared" si="244"/>
        <v>3.0732077662795072E-2</v>
      </c>
      <c r="CO121" s="4">
        <f t="shared" si="244"/>
        <v>1.5249798977066549E-2</v>
      </c>
      <c r="CP121" s="4">
        <f t="shared" si="244"/>
        <v>7.9122951684780056E-3</v>
      </c>
      <c r="CQ121" s="4">
        <f t="shared" si="244"/>
        <v>1.5360281976339721E-2</v>
      </c>
      <c r="CR121" s="4">
        <f t="shared" si="244"/>
        <v>-9.5651462155280156E-3</v>
      </c>
      <c r="CS121" s="4">
        <f t="shared" si="244"/>
        <v>1.2460073618326484E-3</v>
      </c>
      <c r="CT121" s="4">
        <f t="shared" si="244"/>
        <v>-1.1533969180042802E-2</v>
      </c>
      <c r="CU121" s="4">
        <f t="shared" si="244"/>
        <v>2.0157014161731057E-2</v>
      </c>
      <c r="CV121" s="4">
        <f t="shared" si="244"/>
        <v>2.5717018211794816E-2</v>
      </c>
      <c r="CW121" s="4">
        <f t="shared" si="244"/>
        <v>3.0550041661096166E-4</v>
      </c>
      <c r="CX121" s="4">
        <f t="shared" si="244"/>
        <v>-7.4862837812667143E-3</v>
      </c>
      <c r="CY121" s="4">
        <f t="shared" si="244"/>
        <v>-4.4952561285232083E-2</v>
      </c>
      <c r="CZ121" s="4">
        <f t="shared" si="244"/>
        <v>-4.1125239729906463E-2</v>
      </c>
      <c r="DA121" s="4">
        <f t="shared" si="244"/>
        <v>4.5990575485881258E-2</v>
      </c>
      <c r="DB121" s="4">
        <f t="shared" si="244"/>
        <v>-8.3346821400490483E-3</v>
      </c>
      <c r="DC121" s="4">
        <f t="shared" si="244"/>
        <v>7.3637280143929538E-3</v>
      </c>
      <c r="DD121" s="4">
        <f t="shared" si="244"/>
        <v>6.2298563235087222E-3</v>
      </c>
      <c r="DE121" s="4">
        <f t="shared" si="244"/>
        <v>7.4470121027873284E-3</v>
      </c>
      <c r="DF121" s="4">
        <f t="shared" si="244"/>
        <v>3.4772896313452206E-2</v>
      </c>
      <c r="DG121" s="4">
        <f t="shared" si="244"/>
        <v>1.1456752748690339E-2</v>
      </c>
      <c r="DH121" s="4">
        <f t="shared" si="244"/>
        <v>1.9234463418506483E-2</v>
      </c>
      <c r="DI121" s="4">
        <f t="shared" si="244"/>
        <v>-3.1849624322173892E-2</v>
      </c>
      <c r="DJ121" s="4">
        <f t="shared" si="244"/>
        <v>-1.5682852373942715E-3</v>
      </c>
      <c r="DK121" s="4">
        <f t="shared" si="244"/>
        <v>-5.5818251404429108E-2</v>
      </c>
      <c r="DL121" s="4">
        <f t="shared" si="244"/>
        <v>2.5861283151109603E-2</v>
      </c>
      <c r="DM121" s="4">
        <f t="shared" si="244"/>
        <v>-1.300437793974467E-2</v>
      </c>
      <c r="DN121" s="4">
        <f t="shared" si="244"/>
        <v>-1.4417122322089651E-3</v>
      </c>
      <c r="DO121" s="4">
        <f t="shared" si="244"/>
        <v>-4.4324095360457033E-2</v>
      </c>
      <c r="DP121" s="4">
        <f t="shared" si="244"/>
        <v>2.0168091234165887E-2</v>
      </c>
      <c r="DQ121" s="4">
        <f t="shared" si="244"/>
        <v>-3.3723886766242224E-3</v>
      </c>
      <c r="DR121" s="4">
        <f t="shared" si="244"/>
        <v>9.2827072690360758E-3</v>
      </c>
      <c r="DS121" s="4">
        <f t="shared" si="244"/>
        <v>2.0291552754998082E-2</v>
      </c>
      <c r="DT121" s="4">
        <f t="shared" si="244"/>
        <v>2.5432108821211746E-2</v>
      </c>
      <c r="DU121" s="4">
        <f t="shared" si="244"/>
        <v>1.5717971205262866E-2</v>
      </c>
      <c r="DV121" s="4">
        <f t="shared" si="244"/>
        <v>3.2181305766307122E-2</v>
      </c>
      <c r="DW121" s="4">
        <f t="shared" si="244"/>
        <v>-3.7470671457598788E-3</v>
      </c>
      <c r="DX121" s="4">
        <f t="shared" si="244"/>
        <v>6.8336182883959144E-3</v>
      </c>
      <c r="DY121" s="4">
        <f t="shared" si="244"/>
        <v>3.5891523058737246E-2</v>
      </c>
      <c r="DZ121" s="4">
        <f t="shared" ref="DZ121:EU121" si="245">DZ51-AVERAGE(DZ$36:DZ$45)</f>
        <v>-2.8693601641854763E-2</v>
      </c>
      <c r="EA121" s="4">
        <f t="shared" si="245"/>
        <v>-4.7352294974557663E-3</v>
      </c>
      <c r="EB121" s="4">
        <f t="shared" si="245"/>
        <v>-2.9982877487592183E-2</v>
      </c>
      <c r="EC121" s="4">
        <f t="shared" si="245"/>
        <v>-1.6692130340324511E-2</v>
      </c>
      <c r="ED121" s="4">
        <f t="shared" si="245"/>
        <v>-4.3690007542607642E-2</v>
      </c>
      <c r="EE121" s="4">
        <f t="shared" si="245"/>
        <v>7.0501303045431438E-2</v>
      </c>
      <c r="EF121" s="4">
        <f t="shared" si="245"/>
        <v>1.6768855603323382E-3</v>
      </c>
      <c r="EG121" s="4">
        <f t="shared" si="245"/>
        <v>3.0662583080235832E-2</v>
      </c>
      <c r="EH121" s="4">
        <f t="shared" si="245"/>
        <v>2.4111084968559994E-2</v>
      </c>
      <c r="EI121" s="4">
        <f t="shared" si="245"/>
        <v>3.3505051466715709E-2</v>
      </c>
      <c r="EJ121" s="4">
        <f t="shared" si="245"/>
        <v>5.8898588398499617E-3</v>
      </c>
      <c r="EK121" s="4">
        <f t="shared" si="245"/>
        <v>3.4913807382376552E-2</v>
      </c>
      <c r="EL121" s="4">
        <f t="shared" si="245"/>
        <v>-8.6889462973763487E-3</v>
      </c>
      <c r="EM121" s="4">
        <f t="shared" si="245"/>
        <v>4.5149883892695595E-4</v>
      </c>
      <c r="EN121" s="4">
        <f t="shared" si="245"/>
        <v>3.0108205831503006E-3</v>
      </c>
      <c r="EO121" s="4">
        <f t="shared" si="245"/>
        <v>-8.363410804808737E-3</v>
      </c>
      <c r="EP121" s="4">
        <f t="shared" si="245"/>
        <v>-1.9545040002322532E-3</v>
      </c>
      <c r="EQ121" s="4">
        <f t="shared" si="245"/>
        <v>-4.8725143934896199E-3</v>
      </c>
      <c r="ER121" s="4">
        <f t="shared" si="245"/>
        <v>-2.3118020871309129E-2</v>
      </c>
      <c r="ES121" s="4">
        <f t="shared" si="245"/>
        <v>-3.2745530918806956E-2</v>
      </c>
      <c r="ET121" s="4">
        <f t="shared" si="245"/>
        <v>4.4243516018993817E-2</v>
      </c>
      <c r="EU121" s="4">
        <f t="shared" si="245"/>
        <v>1.403536655553209E-2</v>
      </c>
      <c r="EX121" s="24">
        <f t="shared" si="177"/>
        <v>4.3249289791945722E-3</v>
      </c>
      <c r="EY121" s="24">
        <f>SUM(EX116:EX121)</f>
        <v>1.5493019101822391E-2</v>
      </c>
      <c r="FC121" s="4">
        <f t="shared" si="209"/>
        <v>3.0841467345554648E-2</v>
      </c>
      <c r="FD121" s="1">
        <f t="shared" si="213"/>
        <v>1.7174716517386741</v>
      </c>
      <c r="FE121" s="4">
        <f t="shared" si="214"/>
        <v>1.6463803454274908</v>
      </c>
      <c r="FF121" s="4">
        <f t="shared" si="215"/>
        <v>1.9623414611334626</v>
      </c>
      <c r="FG121" s="4">
        <f t="shared" si="216"/>
        <v>2.5807596372676254</v>
      </c>
      <c r="FH121" s="1" t="str">
        <f t="shared" si="217"/>
        <v>NieodrzucamyH0</v>
      </c>
      <c r="FK121" s="1">
        <f t="shared" si="218"/>
        <v>1.2185558330580437</v>
      </c>
      <c r="FL121" s="4">
        <f t="shared" si="219"/>
        <v>1.8331129326562374</v>
      </c>
      <c r="FM121" s="4">
        <f t="shared" si="220"/>
        <v>2.2621571627982053</v>
      </c>
      <c r="FN121" s="4">
        <f t="shared" si="221"/>
        <v>3.2498355415921263</v>
      </c>
      <c r="FO121" s="1" t="str">
        <f t="shared" si="222"/>
        <v>NieodrzucamyH0</v>
      </c>
      <c r="FR121" s="35">
        <f>COUNTIF(B121:EU121,"&gt;0")/150</f>
        <v>0.58666666666666667</v>
      </c>
      <c r="FS121" s="1">
        <f>(SQRT(150)/0.5)*(FR121-0.5)</f>
        <v>2.1228911104120876</v>
      </c>
      <c r="FT121" s="24">
        <f t="shared" si="225"/>
        <v>1.6448536269514715</v>
      </c>
      <c r="FU121" s="24">
        <f t="shared" si="226"/>
        <v>1.9599639845400536</v>
      </c>
      <c r="FV121" s="24">
        <f t="shared" si="227"/>
        <v>2.5758293035488999</v>
      </c>
      <c r="FW121" s="1" t="str">
        <f t="shared" si="228"/>
        <v>Odrzucamy H0</v>
      </c>
      <c r="GA121" s="36">
        <f t="shared" si="229"/>
        <v>2.6973774622648463</v>
      </c>
      <c r="GB121" s="24">
        <f t="shared" si="230"/>
        <v>1.6448536269514715</v>
      </c>
      <c r="GC121" s="24">
        <f t="shared" si="231"/>
        <v>1.9599639845400536</v>
      </c>
      <c r="GD121" s="24">
        <f t="shared" si="232"/>
        <v>2.5758293035488999</v>
      </c>
      <c r="GE121" s="1" t="str">
        <f t="shared" si="233"/>
        <v>Odrzucamy H0</v>
      </c>
    </row>
    <row r="122" spans="1:187" x14ac:dyDescent="0.25">
      <c r="A122" s="6">
        <v>6</v>
      </c>
      <c r="B122" s="4">
        <f t="shared" ref="B122:BM122" si="246">B52-AVERAGE(B$36:B$45)</f>
        <v>-4.8574658368369678E-3</v>
      </c>
      <c r="C122" s="4">
        <f t="shared" si="246"/>
        <v>-2.8355085445254703E-3</v>
      </c>
      <c r="D122" s="4">
        <f t="shared" si="246"/>
        <v>2.5115798548101904E-3</v>
      </c>
      <c r="E122" s="4">
        <f t="shared" si="246"/>
        <v>9.8521977298904519E-3</v>
      </c>
      <c r="F122" s="4">
        <f t="shared" si="246"/>
        <v>2.2470481106287396E-2</v>
      </c>
      <c r="G122" s="4">
        <f t="shared" si="246"/>
        <v>-2.2623930784223218E-2</v>
      </c>
      <c r="H122" s="4">
        <f t="shared" si="246"/>
        <v>1.3190170119471769E-2</v>
      </c>
      <c r="I122" s="4">
        <f t="shared" si="246"/>
        <v>1.219603335372154E-2</v>
      </c>
      <c r="J122" s="4">
        <f t="shared" si="246"/>
        <v>-2.582947432070104E-2</v>
      </c>
      <c r="K122" s="4">
        <f t="shared" si="246"/>
        <v>1.145766102164702E-2</v>
      </c>
      <c r="L122" s="4">
        <f t="shared" si="246"/>
        <v>1.1991898774868073E-2</v>
      </c>
      <c r="M122" s="4">
        <f t="shared" si="246"/>
        <v>9.2432823365573753E-4</v>
      </c>
      <c r="N122" s="4">
        <f t="shared" si="246"/>
        <v>-1.5796620556919124E-3</v>
      </c>
      <c r="O122" s="4">
        <f t="shared" si="246"/>
        <v>-6.8273885216145825E-3</v>
      </c>
      <c r="P122" s="4">
        <f t="shared" si="246"/>
        <v>4.2718980468003827E-2</v>
      </c>
      <c r="Q122" s="4">
        <f t="shared" si="246"/>
        <v>7.5860555026755025E-2</v>
      </c>
      <c r="R122" s="4">
        <f t="shared" si="246"/>
        <v>-9.6157028348047751E-4</v>
      </c>
      <c r="S122" s="4">
        <f t="shared" si="246"/>
        <v>1.9708936771884955E-2</v>
      </c>
      <c r="T122" s="4">
        <f t="shared" si="246"/>
        <v>-4.1227041986718976E-2</v>
      </c>
      <c r="U122" s="4">
        <f t="shared" si="246"/>
        <v>-8.1081527359678912E-2</v>
      </c>
      <c r="V122" s="4">
        <f t="shared" si="246"/>
        <v>6.5488081118551922E-2</v>
      </c>
      <c r="W122" s="4">
        <f t="shared" si="246"/>
        <v>7.3915045173234009E-2</v>
      </c>
      <c r="X122" s="4">
        <f t="shared" si="246"/>
        <v>-2.0616084949053572E-2</v>
      </c>
      <c r="Y122" s="4">
        <f t="shared" si="246"/>
        <v>2.382155678288523E-2</v>
      </c>
      <c r="Z122" s="4">
        <f t="shared" si="246"/>
        <v>2.034527396842755E-2</v>
      </c>
      <c r="AA122" s="4">
        <f t="shared" si="246"/>
        <v>-9.5018166332152168E-2</v>
      </c>
      <c r="AB122" s="4">
        <f t="shared" si="246"/>
        <v>2.3566272371415418E-2</v>
      </c>
      <c r="AC122" s="4">
        <f t="shared" si="246"/>
        <v>6.8413897604344548E-2</v>
      </c>
      <c r="AD122" s="4">
        <f t="shared" si="246"/>
        <v>-1.4674222762701581E-2</v>
      </c>
      <c r="AE122" s="4">
        <f t="shared" si="246"/>
        <v>4.3925890381131261E-2</v>
      </c>
      <c r="AF122" s="4">
        <f t="shared" si="246"/>
        <v>4.7222962842444108E-2</v>
      </c>
      <c r="AG122" s="4">
        <f t="shared" si="246"/>
        <v>-6.9753635890500041E-3</v>
      </c>
      <c r="AH122" s="4">
        <f t="shared" si="246"/>
        <v>7.6433027940408571E-2</v>
      </c>
      <c r="AI122" s="4">
        <f t="shared" si="246"/>
        <v>-1.7011786603947229E-3</v>
      </c>
      <c r="AJ122" s="4">
        <f t="shared" si="246"/>
        <v>3.6106276514762226E-2</v>
      </c>
      <c r="AK122" s="4">
        <f t="shared" si="246"/>
        <v>9.1661557118490732E-3</v>
      </c>
      <c r="AL122" s="4">
        <f t="shared" si="246"/>
        <v>3.866204519442943E-2</v>
      </c>
      <c r="AM122" s="4">
        <f t="shared" si="246"/>
        <v>-3.1747523831003349E-2</v>
      </c>
      <c r="AN122" s="4">
        <f t="shared" si="246"/>
        <v>8.8299389305487707E-3</v>
      </c>
      <c r="AO122" s="4">
        <f t="shared" si="246"/>
        <v>2.7426278224086324E-2</v>
      </c>
      <c r="AP122" s="4">
        <f t="shared" si="246"/>
        <v>3.1279789596281957E-2</v>
      </c>
      <c r="AQ122" s="4">
        <f t="shared" si="246"/>
        <v>2.9562439345184641E-2</v>
      </c>
      <c r="AR122" s="4">
        <f t="shared" si="246"/>
        <v>4.4696904271616947E-2</v>
      </c>
      <c r="AS122" s="4">
        <f t="shared" si="246"/>
        <v>2.9583036253739748E-2</v>
      </c>
      <c r="AT122" s="4">
        <f t="shared" si="246"/>
        <v>3.2954289856861524E-2</v>
      </c>
      <c r="AU122" s="4">
        <f t="shared" si="246"/>
        <v>-2.7271237463707024E-3</v>
      </c>
      <c r="AV122" s="4">
        <f t="shared" si="246"/>
        <v>1.3544158369051096E-2</v>
      </c>
      <c r="AW122" s="4">
        <f t="shared" si="246"/>
        <v>2.02840989314538E-2</v>
      </c>
      <c r="AX122" s="4">
        <f t="shared" si="246"/>
        <v>3.3608005766467362E-3</v>
      </c>
      <c r="AY122" s="4">
        <f t="shared" si="246"/>
        <v>9.7766176526561638E-2</v>
      </c>
      <c r="AZ122" s="4">
        <f t="shared" si="246"/>
        <v>8.1092733293935976E-3</v>
      </c>
      <c r="BA122" s="4">
        <f t="shared" si="246"/>
        <v>8.6962504744155539E-2</v>
      </c>
      <c r="BB122" s="4">
        <f t="shared" si="246"/>
        <v>-5.9673601463500143E-3</v>
      </c>
      <c r="BC122" s="4">
        <f t="shared" si="246"/>
        <v>-1.9082343747606294E-2</v>
      </c>
      <c r="BD122" s="4">
        <f t="shared" si="246"/>
        <v>1.6829205172734809E-2</v>
      </c>
      <c r="BE122" s="4">
        <f t="shared" si="246"/>
        <v>2.2109928494333395E-2</v>
      </c>
      <c r="BF122" s="4">
        <f t="shared" si="246"/>
        <v>-9.8614274419964298E-3</v>
      </c>
      <c r="BG122" s="4">
        <f t="shared" si="246"/>
        <v>-3.8509987925942485E-2</v>
      </c>
      <c r="BH122" s="4">
        <f t="shared" si="246"/>
        <v>-5.2451626894920306E-3</v>
      </c>
      <c r="BI122" s="4">
        <f t="shared" si="246"/>
        <v>4.4113350923400754E-2</v>
      </c>
      <c r="BJ122" s="4">
        <f t="shared" si="246"/>
        <v>-7.94851653972313E-7</v>
      </c>
      <c r="BK122" s="4">
        <f t="shared" si="246"/>
        <v>-7.769202555908232E-3</v>
      </c>
      <c r="BL122" s="4">
        <f t="shared" si="246"/>
        <v>-2.4219669280458635E-3</v>
      </c>
      <c r="BM122" s="4">
        <f t="shared" si="246"/>
        <v>-7.9234895350408386E-3</v>
      </c>
      <c r="BN122" s="4">
        <f t="shared" ref="BN122:DY122" si="247">BN52-AVERAGE(BN$36:BN$45)</f>
        <v>0.12992612599730438</v>
      </c>
      <c r="BO122" s="4">
        <f t="shared" si="247"/>
        <v>-7.6167944303090407E-3</v>
      </c>
      <c r="BP122" s="4">
        <f t="shared" si="247"/>
        <v>6.5918499494145855E-2</v>
      </c>
      <c r="BQ122" s="4">
        <f t="shared" si="247"/>
        <v>8.1523315917187249E-3</v>
      </c>
      <c r="BR122" s="4">
        <f t="shared" si="247"/>
        <v>1.1183251818001444E-2</v>
      </c>
      <c r="BS122" s="4">
        <f t="shared" si="247"/>
        <v>-2.0746666343759615E-2</v>
      </c>
      <c r="BT122" s="4">
        <f t="shared" si="247"/>
        <v>1.5712322865292002E-2</v>
      </c>
      <c r="BU122" s="4">
        <f t="shared" si="247"/>
        <v>8.2856638369625379E-4</v>
      </c>
      <c r="BV122" s="4">
        <f t="shared" si="247"/>
        <v>2.6114761507985786E-2</v>
      </c>
      <c r="BW122" s="4">
        <f t="shared" si="247"/>
        <v>-1.1936868151366043E-2</v>
      </c>
      <c r="BX122" s="4">
        <f t="shared" si="247"/>
        <v>7.6149195845063411E-2</v>
      </c>
      <c r="BY122" s="4">
        <f t="shared" si="247"/>
        <v>2.7838549486960715E-2</v>
      </c>
      <c r="BZ122" s="4">
        <f t="shared" si="247"/>
        <v>2.7816799123423722E-4</v>
      </c>
      <c r="CA122" s="4">
        <f t="shared" si="247"/>
        <v>2.9847471050711328E-2</v>
      </c>
      <c r="CB122" s="4">
        <f t="shared" si="247"/>
        <v>1.7705674119445722E-2</v>
      </c>
      <c r="CC122" s="4">
        <f t="shared" si="247"/>
        <v>4.9999845754137462E-2</v>
      </c>
      <c r="CD122" s="4">
        <f t="shared" si="247"/>
        <v>-2.8150009086212482E-2</v>
      </c>
      <c r="CE122" s="4">
        <f t="shared" si="247"/>
        <v>8.5770983014166149E-2</v>
      </c>
      <c r="CF122" s="4">
        <f t="shared" si="247"/>
        <v>-9.6846340043183279E-3</v>
      </c>
      <c r="CG122" s="4">
        <f t="shared" si="247"/>
        <v>1.1622507007255686E-2</v>
      </c>
      <c r="CH122" s="4">
        <f t="shared" si="247"/>
        <v>1.264523476354726E-2</v>
      </c>
      <c r="CI122" s="4">
        <f t="shared" si="247"/>
        <v>1.5464583381836806E-2</v>
      </c>
      <c r="CJ122" s="4">
        <f t="shared" si="247"/>
        <v>-4.9337030826081055E-3</v>
      </c>
      <c r="CK122" s="4">
        <f t="shared" si="247"/>
        <v>3.4386674157893253E-2</v>
      </c>
      <c r="CL122" s="4">
        <f t="shared" si="247"/>
        <v>6.0207220020510453E-2</v>
      </c>
      <c r="CM122" s="4">
        <f t="shared" si="247"/>
        <v>3.924026361435555E-2</v>
      </c>
      <c r="CN122" s="4">
        <f t="shared" si="247"/>
        <v>9.9286894063750422E-3</v>
      </c>
      <c r="CO122" s="4">
        <f t="shared" si="247"/>
        <v>6.8407403040043925E-3</v>
      </c>
      <c r="CP122" s="4">
        <f t="shared" si="247"/>
        <v>3.4884325623324081E-2</v>
      </c>
      <c r="CQ122" s="4">
        <f t="shared" si="247"/>
        <v>-4.7611100040675907E-3</v>
      </c>
      <c r="CR122" s="4">
        <f t="shared" si="247"/>
        <v>-1.4481058411835106E-2</v>
      </c>
      <c r="CS122" s="4">
        <f t="shared" si="247"/>
        <v>3.3445245432173606E-3</v>
      </c>
      <c r="CT122" s="4">
        <f t="shared" si="247"/>
        <v>8.6166292482853429E-2</v>
      </c>
      <c r="CU122" s="4">
        <f t="shared" si="247"/>
        <v>1.6069702749137375E-2</v>
      </c>
      <c r="CV122" s="4">
        <f t="shared" si="247"/>
        <v>-6.4075733284142304E-3</v>
      </c>
      <c r="CW122" s="4">
        <f t="shared" si="247"/>
        <v>-8.7611921073282792E-3</v>
      </c>
      <c r="CX122" s="4">
        <f t="shared" si="247"/>
        <v>5.0184639611489112E-4</v>
      </c>
      <c r="CY122" s="4">
        <f t="shared" si="247"/>
        <v>-1.4503439159420716E-2</v>
      </c>
      <c r="CZ122" s="4">
        <f t="shared" si="247"/>
        <v>3.4176007451392765E-2</v>
      </c>
      <c r="DA122" s="4">
        <f t="shared" si="247"/>
        <v>3.4163505461398333E-4</v>
      </c>
      <c r="DB122" s="4">
        <f t="shared" si="247"/>
        <v>4.7255284263347366E-2</v>
      </c>
      <c r="DC122" s="4">
        <f t="shared" si="247"/>
        <v>2.0993956871998655E-2</v>
      </c>
      <c r="DD122" s="4">
        <f t="shared" si="247"/>
        <v>4.9090134517192161E-3</v>
      </c>
      <c r="DE122" s="4">
        <f t="shared" si="247"/>
        <v>2.856388418380823E-2</v>
      </c>
      <c r="DF122" s="4">
        <f t="shared" si="247"/>
        <v>3.2184824481932151E-3</v>
      </c>
      <c r="DG122" s="4">
        <f t="shared" si="247"/>
        <v>-1.163002332535111E-2</v>
      </c>
      <c r="DH122" s="4">
        <f t="shared" si="247"/>
        <v>-2.222324104430547E-3</v>
      </c>
      <c r="DI122" s="4">
        <f t="shared" si="247"/>
        <v>4.7608301240523065E-2</v>
      </c>
      <c r="DJ122" s="4">
        <f t="shared" si="247"/>
        <v>-2.2881933880113513E-2</v>
      </c>
      <c r="DK122" s="4">
        <f t="shared" si="247"/>
        <v>1.5302651881452189E-2</v>
      </c>
      <c r="DL122" s="4">
        <f t="shared" si="247"/>
        <v>1.0366587620390475E-2</v>
      </c>
      <c r="DM122" s="4">
        <f t="shared" si="247"/>
        <v>2.4972173865013436E-2</v>
      </c>
      <c r="DN122" s="4">
        <f t="shared" si="247"/>
        <v>-1.1302729807545278E-2</v>
      </c>
      <c r="DO122" s="4">
        <f t="shared" si="247"/>
        <v>3.6673246338819035E-2</v>
      </c>
      <c r="DP122" s="4">
        <f t="shared" si="247"/>
        <v>3.4272974106544826E-2</v>
      </c>
      <c r="DQ122" s="4">
        <f t="shared" si="247"/>
        <v>4.9746234340949172E-2</v>
      </c>
      <c r="DR122" s="4">
        <f t="shared" si="247"/>
        <v>1.2381109927255513E-2</v>
      </c>
      <c r="DS122" s="4">
        <f t="shared" si="247"/>
        <v>-1.3368344274244307E-2</v>
      </c>
      <c r="DT122" s="4">
        <f t="shared" si="247"/>
        <v>1.9522234855311606E-2</v>
      </c>
      <c r="DU122" s="4">
        <f t="shared" si="247"/>
        <v>-4.3441170008416538E-3</v>
      </c>
      <c r="DV122" s="4">
        <f t="shared" si="247"/>
        <v>5.8982262252534674E-2</v>
      </c>
      <c r="DW122" s="4">
        <f t="shared" si="247"/>
        <v>-1.2390910305875696E-2</v>
      </c>
      <c r="DX122" s="4">
        <f t="shared" si="247"/>
        <v>6.2517364040761067E-2</v>
      </c>
      <c r="DY122" s="4">
        <f t="shared" si="247"/>
        <v>-6.2251537360482646E-3</v>
      </c>
      <c r="DZ122" s="4">
        <f t="shared" ref="DZ122:EU122" si="248">DZ52-AVERAGE(DZ$36:DZ$45)</f>
        <v>1.6310343761730614E-2</v>
      </c>
      <c r="EA122" s="4">
        <f t="shared" si="248"/>
        <v>8.7460614197583247E-3</v>
      </c>
      <c r="EB122" s="4">
        <f t="shared" si="248"/>
        <v>-8.4352551428064776E-3</v>
      </c>
      <c r="EC122" s="4">
        <f t="shared" si="248"/>
        <v>-1.5610272641037216E-2</v>
      </c>
      <c r="ED122" s="4">
        <f t="shared" si="248"/>
        <v>2.6891870829013571E-2</v>
      </c>
      <c r="EE122" s="4">
        <f t="shared" si="248"/>
        <v>9.8991728382530238E-3</v>
      </c>
      <c r="EF122" s="4">
        <f t="shared" si="248"/>
        <v>3.6184123944063791E-2</v>
      </c>
      <c r="EG122" s="4">
        <f t="shared" si="248"/>
        <v>2.8138685981050293E-2</v>
      </c>
      <c r="EH122" s="4">
        <f t="shared" si="248"/>
        <v>-6.7597217374512882E-3</v>
      </c>
      <c r="EI122" s="4">
        <f t="shared" si="248"/>
        <v>2.4043835719265595E-3</v>
      </c>
      <c r="EJ122" s="4">
        <f t="shared" si="248"/>
        <v>1.171015890409299E-2</v>
      </c>
      <c r="EK122" s="4">
        <f t="shared" si="248"/>
        <v>3.4461190927123846E-2</v>
      </c>
      <c r="EL122" s="4">
        <f t="shared" si="248"/>
        <v>1.4360153619512477E-3</v>
      </c>
      <c r="EM122" s="4">
        <f t="shared" si="248"/>
        <v>3.4062402634372352E-2</v>
      </c>
      <c r="EN122" s="4">
        <f t="shared" si="248"/>
        <v>2.3123766833737631E-2</v>
      </c>
      <c r="EO122" s="4">
        <f t="shared" si="248"/>
        <v>-7.7544505557451135E-3</v>
      </c>
      <c r="EP122" s="4">
        <f t="shared" si="248"/>
        <v>1.2938704125187724E-2</v>
      </c>
      <c r="EQ122" s="4">
        <f t="shared" si="248"/>
        <v>3.8286538782012153E-3</v>
      </c>
      <c r="ER122" s="4">
        <f t="shared" si="248"/>
        <v>-1.9415223259120033E-3</v>
      </c>
      <c r="ES122" s="4">
        <f t="shared" si="248"/>
        <v>-8.2796807833054719E-3</v>
      </c>
      <c r="ET122" s="4">
        <f t="shared" si="248"/>
        <v>-1.6208087029134288E-2</v>
      </c>
      <c r="EU122" s="4">
        <f t="shared" si="248"/>
        <v>2.6251786567678875E-2</v>
      </c>
      <c r="EX122" s="24">
        <f t="shared" si="177"/>
        <v>1.4619186764055166E-2</v>
      </c>
      <c r="EY122" s="24">
        <f>SUM(EX116:EX122)</f>
        <v>3.0112205865877557E-2</v>
      </c>
      <c r="FC122" s="4">
        <f t="shared" si="209"/>
        <v>3.1032753278084718E-2</v>
      </c>
      <c r="FD122" s="1">
        <f t="shared" si="213"/>
        <v>5.7696375995863338</v>
      </c>
      <c r="FE122" s="4">
        <f t="shared" si="214"/>
        <v>1.6463803454274908</v>
      </c>
      <c r="FF122" s="4">
        <f t="shared" si="215"/>
        <v>1.9623414611334626</v>
      </c>
      <c r="FG122" s="4">
        <f t="shared" si="216"/>
        <v>2.5807596372676254</v>
      </c>
      <c r="FH122" s="1" t="str">
        <f t="shared" si="217"/>
        <v>Odrzucamy H0</v>
      </c>
      <c r="FK122" s="1">
        <f t="shared" si="218"/>
        <v>4.1189798472070889</v>
      </c>
      <c r="FL122" s="4">
        <f t="shared" si="219"/>
        <v>1.8331129326562374</v>
      </c>
      <c r="FM122" s="4">
        <f t="shared" si="220"/>
        <v>2.2621571627982053</v>
      </c>
      <c r="FN122" s="4">
        <f t="shared" si="221"/>
        <v>3.2498355415921263</v>
      </c>
      <c r="FO122" s="1" t="str">
        <f t="shared" si="222"/>
        <v>Odrzucamy H0</v>
      </c>
      <c r="FR122" s="35">
        <f t="shared" si="223"/>
        <v>0.66</v>
      </c>
      <c r="FS122" s="1">
        <f>(SQRT(150)/0.5)*(FR122-0.5)</f>
        <v>3.9191835884530857</v>
      </c>
      <c r="FT122" s="24">
        <f t="shared" si="225"/>
        <v>1.6448536269514715</v>
      </c>
      <c r="FU122" s="24">
        <f t="shared" si="226"/>
        <v>1.9599639845400536</v>
      </c>
      <c r="FV122" s="24">
        <f t="shared" si="227"/>
        <v>2.5758293035488999</v>
      </c>
      <c r="FW122" s="1" t="str">
        <f t="shared" si="228"/>
        <v>Odrzucamy H0</v>
      </c>
      <c r="GA122" s="36">
        <f t="shared" si="229"/>
        <v>4.4956291037747453</v>
      </c>
      <c r="GB122" s="24">
        <f t="shared" si="230"/>
        <v>1.6448536269514715</v>
      </c>
      <c r="GC122" s="24">
        <f t="shared" si="231"/>
        <v>1.9599639845400536</v>
      </c>
      <c r="GD122" s="24">
        <f t="shared" si="232"/>
        <v>2.5758293035488999</v>
      </c>
      <c r="GE122" s="1" t="str">
        <f t="shared" si="233"/>
        <v>Odrzucamy H0</v>
      </c>
    </row>
    <row r="123" spans="1:187" x14ac:dyDescent="0.25">
      <c r="A123" s="6">
        <v>7</v>
      </c>
      <c r="B123" s="4">
        <f t="shared" ref="B123:BM123" si="249">B53-AVERAGE(B$36:B$45)</f>
        <v>2.7070071363986835E-2</v>
      </c>
      <c r="C123" s="4">
        <f t="shared" si="249"/>
        <v>3.6584649510622604E-2</v>
      </c>
      <c r="D123" s="4">
        <f t="shared" si="249"/>
        <v>-4.1993268184552885E-3</v>
      </c>
      <c r="E123" s="4">
        <f t="shared" si="249"/>
        <v>9.8080425057286268E-3</v>
      </c>
      <c r="F123" s="4">
        <f t="shared" si="249"/>
        <v>1.2818741726746664E-2</v>
      </c>
      <c r="G123" s="4">
        <f t="shared" si="249"/>
        <v>-4.0594602242669323E-3</v>
      </c>
      <c r="H123" s="4">
        <f t="shared" si="249"/>
        <v>1.1088016701565243E-2</v>
      </c>
      <c r="I123" s="4">
        <f t="shared" si="249"/>
        <v>1.2195730446178924E-2</v>
      </c>
      <c r="J123" s="4">
        <f t="shared" si="249"/>
        <v>3.0433152972132369E-5</v>
      </c>
      <c r="K123" s="4">
        <f t="shared" si="249"/>
        <v>-3.2876354168867583E-2</v>
      </c>
      <c r="L123" s="4">
        <f t="shared" si="249"/>
        <v>-2.58620024807216E-2</v>
      </c>
      <c r="M123" s="4">
        <f t="shared" si="249"/>
        <v>9.2358895971214811E-4</v>
      </c>
      <c r="N123" s="4">
        <f t="shared" si="249"/>
        <v>-4.4363819195211793E-3</v>
      </c>
      <c r="O123" s="4">
        <f t="shared" si="249"/>
        <v>1.8713426134216709E-2</v>
      </c>
      <c r="P123" s="4">
        <f t="shared" si="249"/>
        <v>-1.2291387666619694E-2</v>
      </c>
      <c r="Q123" s="4">
        <f t="shared" si="249"/>
        <v>3.3036964052816406E-2</v>
      </c>
      <c r="R123" s="4">
        <f t="shared" si="249"/>
        <v>5.6348928306577039E-3</v>
      </c>
      <c r="S123" s="4">
        <f t="shared" si="249"/>
        <v>-1.7543840137339096E-2</v>
      </c>
      <c r="T123" s="4">
        <f t="shared" si="249"/>
        <v>-7.4134512950627104E-2</v>
      </c>
      <c r="U123" s="4">
        <f t="shared" si="249"/>
        <v>8.9937954784852503E-2</v>
      </c>
      <c r="V123" s="4">
        <f t="shared" si="249"/>
        <v>7.3970489494269188E-3</v>
      </c>
      <c r="W123" s="4">
        <f t="shared" si="249"/>
        <v>-8.5121910930873942E-3</v>
      </c>
      <c r="X123" s="4">
        <f t="shared" si="249"/>
        <v>-2.0889855866682398E-2</v>
      </c>
      <c r="Y123" s="4">
        <f t="shared" si="249"/>
        <v>3.7546943642666322E-2</v>
      </c>
      <c r="Z123" s="4">
        <f t="shared" si="249"/>
        <v>4.9898880349503252E-3</v>
      </c>
      <c r="AA123" s="4">
        <f t="shared" si="249"/>
        <v>1.7739191014321341E-2</v>
      </c>
      <c r="AB123" s="4">
        <f t="shared" si="249"/>
        <v>2.3356575618713633E-2</v>
      </c>
      <c r="AC123" s="4">
        <f t="shared" si="249"/>
        <v>-6.0641596942248181E-2</v>
      </c>
      <c r="AD123" s="4">
        <f t="shared" si="249"/>
        <v>-1.5116445647787619E-3</v>
      </c>
      <c r="AE123" s="4">
        <f t="shared" si="249"/>
        <v>-5.0608280655091334E-2</v>
      </c>
      <c r="AF123" s="4">
        <f t="shared" si="249"/>
        <v>8.018267834544162E-3</v>
      </c>
      <c r="AG123" s="4">
        <f t="shared" si="249"/>
        <v>-2.0241436814568995E-3</v>
      </c>
      <c r="AH123" s="4">
        <f t="shared" si="249"/>
        <v>-2.3904089039643053E-2</v>
      </c>
      <c r="AI123" s="4">
        <f t="shared" si="249"/>
        <v>-2.1960509591721977E-2</v>
      </c>
      <c r="AJ123" s="4">
        <f t="shared" si="249"/>
        <v>2.631712924358277E-2</v>
      </c>
      <c r="AK123" s="4">
        <f t="shared" si="249"/>
        <v>1.203060852964568E-2</v>
      </c>
      <c r="AL123" s="4">
        <f t="shared" si="249"/>
        <v>2.2707538906741327E-2</v>
      </c>
      <c r="AM123" s="4">
        <f t="shared" si="249"/>
        <v>-3.2784028240433152E-2</v>
      </c>
      <c r="AN123" s="4">
        <f t="shared" si="249"/>
        <v>2.9962913573196991E-2</v>
      </c>
      <c r="AO123" s="4">
        <f t="shared" si="249"/>
        <v>-1.2079311189769909E-2</v>
      </c>
      <c r="AP123" s="4">
        <f t="shared" si="249"/>
        <v>6.6469413262726235E-3</v>
      </c>
      <c r="AQ123" s="4">
        <f t="shared" si="249"/>
        <v>2.8994289516125059E-2</v>
      </c>
      <c r="AR123" s="4">
        <f t="shared" si="249"/>
        <v>-1.173020632513919E-2</v>
      </c>
      <c r="AS123" s="4">
        <f t="shared" si="249"/>
        <v>2.7485744072121385E-2</v>
      </c>
      <c r="AT123" s="4">
        <f t="shared" si="249"/>
        <v>-6.6220714535869876E-3</v>
      </c>
      <c r="AU123" s="4">
        <f t="shared" si="249"/>
        <v>-3.4966487089265882E-3</v>
      </c>
      <c r="AV123" s="4">
        <f t="shared" si="249"/>
        <v>-2.7810012715536646E-2</v>
      </c>
      <c r="AW123" s="4">
        <f t="shared" si="249"/>
        <v>-3.3729541354312581E-2</v>
      </c>
      <c r="AX123" s="4">
        <f t="shared" si="249"/>
        <v>-1.5694836693625123E-2</v>
      </c>
      <c r="AY123" s="4">
        <f t="shared" si="249"/>
        <v>6.77532914769223E-2</v>
      </c>
      <c r="AZ123" s="4">
        <f t="shared" si="249"/>
        <v>6.4845450789192708E-3</v>
      </c>
      <c r="BA123" s="4">
        <f t="shared" si="249"/>
        <v>1.7378284821975811E-2</v>
      </c>
      <c r="BB123" s="4">
        <f t="shared" si="249"/>
        <v>-6.0144548318816554E-3</v>
      </c>
      <c r="BC123" s="4">
        <f t="shared" si="249"/>
        <v>-2.4673775261924852E-3</v>
      </c>
      <c r="BD123" s="4">
        <f t="shared" si="249"/>
        <v>-1.9096953344204089E-2</v>
      </c>
      <c r="BE123" s="4">
        <f t="shared" si="249"/>
        <v>4.5274922645831599E-2</v>
      </c>
      <c r="BF123" s="4">
        <f t="shared" si="249"/>
        <v>-9.9397451770875493E-3</v>
      </c>
      <c r="BG123" s="4">
        <f t="shared" si="249"/>
        <v>-1.5529392373098069E-2</v>
      </c>
      <c r="BH123" s="4">
        <f t="shared" si="249"/>
        <v>7.2010202198427062E-2</v>
      </c>
      <c r="BI123" s="4">
        <f t="shared" si="249"/>
        <v>-2.7601152762744404E-3</v>
      </c>
      <c r="BJ123" s="4">
        <f t="shared" si="249"/>
        <v>1.403702421852851E-2</v>
      </c>
      <c r="BK123" s="4">
        <f t="shared" si="249"/>
        <v>8.9707268338058005E-3</v>
      </c>
      <c r="BL123" s="4">
        <f t="shared" si="249"/>
        <v>-1.0844973558430086E-2</v>
      </c>
      <c r="BM123" s="4">
        <f t="shared" si="249"/>
        <v>-3.3975355949893836E-2</v>
      </c>
      <c r="BN123" s="4">
        <f t="shared" ref="BN123:DY123" si="250">BN53-AVERAGE(BN$36:BN$45)</f>
        <v>3.1216986489294891E-2</v>
      </c>
      <c r="BO123" s="4">
        <f t="shared" si="250"/>
        <v>-1.5047241695112099E-2</v>
      </c>
      <c r="BP123" s="4">
        <f t="shared" si="250"/>
        <v>4.814983778473789E-3</v>
      </c>
      <c r="BQ123" s="4">
        <f t="shared" si="250"/>
        <v>8.1437748437027963E-3</v>
      </c>
      <c r="BR123" s="4">
        <f t="shared" si="250"/>
        <v>1.2799663947104186E-2</v>
      </c>
      <c r="BS123" s="4">
        <f t="shared" si="250"/>
        <v>-3.4432374267824209E-2</v>
      </c>
      <c r="BT123" s="4">
        <f t="shared" si="250"/>
        <v>1.296666573632238E-2</v>
      </c>
      <c r="BU123" s="4">
        <f t="shared" si="250"/>
        <v>7.6341113117433992E-4</v>
      </c>
      <c r="BV123" s="4">
        <f t="shared" si="250"/>
        <v>-3.6305784698168905E-2</v>
      </c>
      <c r="BW123" s="4">
        <f t="shared" si="250"/>
        <v>4.1134040687535969E-2</v>
      </c>
      <c r="BX123" s="4">
        <f t="shared" si="250"/>
        <v>-8.7306096031457801E-4</v>
      </c>
      <c r="BY123" s="4">
        <f t="shared" si="250"/>
        <v>5.6452101682935765E-3</v>
      </c>
      <c r="BZ123" s="4">
        <f t="shared" si="250"/>
        <v>-1.3518926184862494E-2</v>
      </c>
      <c r="CA123" s="4">
        <f t="shared" si="250"/>
        <v>6.1842926276376147E-4</v>
      </c>
      <c r="CB123" s="4">
        <f t="shared" si="250"/>
        <v>-4.0128524941785509E-2</v>
      </c>
      <c r="CC123" s="4">
        <f t="shared" si="250"/>
        <v>1.6823439809516949E-2</v>
      </c>
      <c r="CD123" s="4">
        <f t="shared" si="250"/>
        <v>-8.3307971207632666E-3</v>
      </c>
      <c r="CE123" s="4">
        <f t="shared" si="250"/>
        <v>1.1848103547773284E-2</v>
      </c>
      <c r="CF123" s="4">
        <f t="shared" si="250"/>
        <v>-9.9861161326441732E-3</v>
      </c>
      <c r="CG123" s="4">
        <f t="shared" si="250"/>
        <v>1.5323518411085408E-2</v>
      </c>
      <c r="CH123" s="4">
        <f t="shared" si="250"/>
        <v>-3.7782753267095667E-2</v>
      </c>
      <c r="CI123" s="4">
        <f t="shared" si="250"/>
        <v>-9.2104140111910326E-3</v>
      </c>
      <c r="CJ123" s="4">
        <f t="shared" si="250"/>
        <v>-4.9340558567066012E-3</v>
      </c>
      <c r="CK123" s="4">
        <f t="shared" si="250"/>
        <v>-1.940593206315314E-2</v>
      </c>
      <c r="CL123" s="4">
        <f t="shared" si="250"/>
        <v>7.9533255315427986E-2</v>
      </c>
      <c r="CM123" s="4">
        <f t="shared" si="250"/>
        <v>1.3857574033196889E-2</v>
      </c>
      <c r="CN123" s="4">
        <f t="shared" si="250"/>
        <v>2.6338944640997286E-2</v>
      </c>
      <c r="CO123" s="4">
        <f t="shared" si="250"/>
        <v>4.6051075972623923E-2</v>
      </c>
      <c r="CP123" s="4">
        <f t="shared" si="250"/>
        <v>-8.165871785045473E-3</v>
      </c>
      <c r="CQ123" s="4">
        <f t="shared" si="250"/>
        <v>-5.2384026657627439E-2</v>
      </c>
      <c r="CR123" s="4">
        <f t="shared" si="250"/>
        <v>3.170839234726934E-2</v>
      </c>
      <c r="CS123" s="4">
        <f t="shared" si="250"/>
        <v>6.7647893210681905E-3</v>
      </c>
      <c r="CT123" s="4">
        <f t="shared" si="250"/>
        <v>6.8517135780854065E-3</v>
      </c>
      <c r="CU123" s="4">
        <f t="shared" si="250"/>
        <v>1.5846495312388763E-2</v>
      </c>
      <c r="CV123" s="4">
        <f t="shared" si="250"/>
        <v>1.4836341633383317E-2</v>
      </c>
      <c r="CW123" s="4">
        <f t="shared" si="250"/>
        <v>-1.9383412045947412E-2</v>
      </c>
      <c r="CX123" s="4">
        <f t="shared" si="250"/>
        <v>2.8746878645676426E-2</v>
      </c>
      <c r="CY123" s="4">
        <f t="shared" si="250"/>
        <v>-1.4601272055458057E-2</v>
      </c>
      <c r="CZ123" s="4">
        <f t="shared" si="250"/>
        <v>-2.7569500213405016E-3</v>
      </c>
      <c r="DA123" s="4">
        <f t="shared" si="250"/>
        <v>4.3854418138564555E-2</v>
      </c>
      <c r="DB123" s="4">
        <f t="shared" si="250"/>
        <v>-7.4319424717595424E-3</v>
      </c>
      <c r="DC123" s="4">
        <f t="shared" si="250"/>
        <v>1.8371927802074917E-2</v>
      </c>
      <c r="DD123" s="4">
        <f t="shared" si="250"/>
        <v>3.3131740172658221E-2</v>
      </c>
      <c r="DE123" s="4">
        <f t="shared" si="250"/>
        <v>-1.8661634663279952E-2</v>
      </c>
      <c r="DF123" s="4">
        <f t="shared" si="250"/>
        <v>-2.9436243851242189E-2</v>
      </c>
      <c r="DG123" s="4">
        <f t="shared" si="250"/>
        <v>2.391585982884311E-2</v>
      </c>
      <c r="DH123" s="4">
        <f t="shared" si="250"/>
        <v>2.9364640471305561E-3</v>
      </c>
      <c r="DI123" s="4">
        <f t="shared" si="250"/>
        <v>3.5888301739770301E-4</v>
      </c>
      <c r="DJ123" s="4">
        <f t="shared" si="250"/>
        <v>-2.3397252105750849E-2</v>
      </c>
      <c r="DK123" s="4">
        <f t="shared" si="250"/>
        <v>1.3032020556372117E-2</v>
      </c>
      <c r="DL123" s="4">
        <f t="shared" si="250"/>
        <v>1.0348813598639289E-2</v>
      </c>
      <c r="DM123" s="4">
        <f t="shared" si="250"/>
        <v>1.3331444613255793E-2</v>
      </c>
      <c r="DN123" s="4">
        <f t="shared" si="250"/>
        <v>-1.1446232167752425E-2</v>
      </c>
      <c r="DO123" s="4">
        <f t="shared" si="250"/>
        <v>-2.8084325860197004E-2</v>
      </c>
      <c r="DP123" s="4">
        <f t="shared" si="250"/>
        <v>4.5218225556297301E-2</v>
      </c>
      <c r="DQ123" s="4">
        <f t="shared" si="250"/>
        <v>-9.5006311027285469E-3</v>
      </c>
      <c r="DR123" s="4">
        <f t="shared" si="250"/>
        <v>8.14387223736723E-3</v>
      </c>
      <c r="DS123" s="4">
        <f t="shared" si="250"/>
        <v>-8.2969076591792486E-3</v>
      </c>
      <c r="DT123" s="4">
        <f t="shared" si="250"/>
        <v>4.4465370424722102E-4</v>
      </c>
      <c r="DU123" s="4">
        <f t="shared" si="250"/>
        <v>-1.8227380249440352E-2</v>
      </c>
      <c r="DV123" s="4">
        <f t="shared" si="250"/>
        <v>2.5455098986609123E-2</v>
      </c>
      <c r="DW123" s="4">
        <f t="shared" si="250"/>
        <v>-7.1070390276146899E-3</v>
      </c>
      <c r="DX123" s="4">
        <f t="shared" si="250"/>
        <v>1.1892097631827761E-2</v>
      </c>
      <c r="DY123" s="4">
        <f t="shared" si="250"/>
        <v>-6.4473208276391893E-3</v>
      </c>
      <c r="DZ123" s="4">
        <f t="shared" ref="DZ123:EU123" si="251">DZ53-AVERAGE(DZ$36:DZ$45)</f>
        <v>1.2083957482415447E-2</v>
      </c>
      <c r="EA123" s="4">
        <f t="shared" si="251"/>
        <v>-3.8787816166462007E-2</v>
      </c>
      <c r="EB123" s="4">
        <f t="shared" si="251"/>
        <v>-2.8203205714340797E-2</v>
      </c>
      <c r="EC123" s="4">
        <f t="shared" si="251"/>
        <v>-1.568530899196011E-2</v>
      </c>
      <c r="ED123" s="4">
        <f t="shared" si="251"/>
        <v>-3.1512137111808725E-2</v>
      </c>
      <c r="EE123" s="4">
        <f t="shared" si="251"/>
        <v>0.10274464581829282</v>
      </c>
      <c r="EF123" s="4">
        <f t="shared" si="251"/>
        <v>9.5980257978497928E-3</v>
      </c>
      <c r="EG123" s="4">
        <f t="shared" si="251"/>
        <v>5.4628426887547094E-3</v>
      </c>
      <c r="EH123" s="4">
        <f t="shared" si="251"/>
        <v>-1.3821920428213857E-3</v>
      </c>
      <c r="EI123" s="4">
        <f t="shared" si="251"/>
        <v>1.5942435802885145E-2</v>
      </c>
      <c r="EJ123" s="4">
        <f t="shared" si="251"/>
        <v>-1.7207145523402727E-2</v>
      </c>
      <c r="EK123" s="4">
        <f t="shared" si="251"/>
        <v>4.7639688634774934E-4</v>
      </c>
      <c r="EL123" s="4">
        <f t="shared" si="251"/>
        <v>4.3078374387858637E-3</v>
      </c>
      <c r="EM123" s="4">
        <f t="shared" si="251"/>
        <v>-9.0487833631805719E-4</v>
      </c>
      <c r="EN123" s="4">
        <f t="shared" si="251"/>
        <v>2.2913847883348406E-2</v>
      </c>
      <c r="EO123" s="4">
        <f t="shared" si="251"/>
        <v>1.1747417159897636E-2</v>
      </c>
      <c r="EP123" s="4">
        <f t="shared" si="251"/>
        <v>-2.4173522618941398E-2</v>
      </c>
      <c r="EQ123" s="4">
        <f t="shared" si="251"/>
        <v>-2.3611350565311839E-2</v>
      </c>
      <c r="ER123" s="4">
        <f t="shared" si="251"/>
        <v>-1.9451048868775612E-3</v>
      </c>
      <c r="ES123" s="4">
        <f t="shared" si="251"/>
        <v>-4.923142767969825E-3</v>
      </c>
      <c r="ET123" s="4">
        <f t="shared" si="251"/>
        <v>7.0186866554447974E-2</v>
      </c>
      <c r="EU123" s="4">
        <f t="shared" si="251"/>
        <v>-3.4420029353884399E-3</v>
      </c>
      <c r="EX123" s="24">
        <f t="shared" si="177"/>
        <v>2.562568251943309E-3</v>
      </c>
      <c r="EY123" s="24">
        <f>SUM(EX116:EX123)</f>
        <v>3.2674774117820868E-2</v>
      </c>
      <c r="FC123" s="4">
        <f t="shared" si="209"/>
        <v>2.7039542592622284E-2</v>
      </c>
      <c r="FD123" s="1">
        <f t="shared" si="213"/>
        <v>1.1607046655496354</v>
      </c>
      <c r="FE123" s="4">
        <f t="shared" si="214"/>
        <v>1.6463803454274908</v>
      </c>
      <c r="FF123" s="4">
        <f t="shared" si="215"/>
        <v>1.9623414611334626</v>
      </c>
      <c r="FG123" s="4">
        <f t="shared" si="216"/>
        <v>2.5807596372676254</v>
      </c>
      <c r="FH123" s="1" t="str">
        <f t="shared" si="217"/>
        <v>NieodrzucamyH0</v>
      </c>
      <c r="FK123" s="1">
        <f t="shared" si="218"/>
        <v>0.72200780776668361</v>
      </c>
      <c r="FL123" s="4">
        <f t="shared" si="219"/>
        <v>1.8331129326562374</v>
      </c>
      <c r="FM123" s="4">
        <f t="shared" si="220"/>
        <v>2.2621571627982053</v>
      </c>
      <c r="FN123" s="4">
        <f t="shared" si="221"/>
        <v>3.2498355415921263</v>
      </c>
      <c r="FO123" s="1" t="str">
        <f t="shared" si="222"/>
        <v>NieodrzucamyH0</v>
      </c>
      <c r="FR123" s="35">
        <f>COUNTIF(B123:EU123,"&gt;0")/150</f>
        <v>0.52</v>
      </c>
      <c r="FS123" s="1">
        <f t="shared" si="224"/>
        <v>0.48989794855663604</v>
      </c>
      <c r="FT123" s="24">
        <f t="shared" si="225"/>
        <v>1.6448536269514715</v>
      </c>
      <c r="FU123" s="24">
        <f t="shared" si="226"/>
        <v>1.9599639845400536</v>
      </c>
      <c r="FV123" s="24">
        <f t="shared" si="227"/>
        <v>2.5758293035488999</v>
      </c>
      <c r="FW123" s="1" t="str">
        <f t="shared" si="228"/>
        <v>NieodrzucamyH0</v>
      </c>
      <c r="GA123" s="36">
        <f t="shared" si="229"/>
        <v>1.0626032427103942</v>
      </c>
      <c r="GB123" s="24">
        <f t="shared" si="230"/>
        <v>1.6448536269514715</v>
      </c>
      <c r="GC123" s="24">
        <f t="shared" si="231"/>
        <v>1.9599639845400536</v>
      </c>
      <c r="GD123" s="24">
        <f t="shared" si="232"/>
        <v>2.5758293035488999</v>
      </c>
      <c r="GE123" s="1" t="str">
        <f t="shared" si="233"/>
        <v>NieodrzucamyH0</v>
      </c>
    </row>
    <row r="124" spans="1:187" x14ac:dyDescent="0.25">
      <c r="A124" s="6">
        <v>8</v>
      </c>
      <c r="B124" s="4">
        <f t="shared" ref="B124:BM124" si="252">B54-AVERAGE(B$36:B$45)</f>
        <v>-1.2030387264442551E-2</v>
      </c>
      <c r="C124" s="4">
        <f t="shared" si="252"/>
        <v>2.9413599135713689E-3</v>
      </c>
      <c r="D124" s="4">
        <f t="shared" si="252"/>
        <v>-1.3503278051108528E-2</v>
      </c>
      <c r="E124" s="4">
        <f t="shared" si="252"/>
        <v>-1.4381646660413749E-3</v>
      </c>
      <c r="F124" s="4">
        <f t="shared" si="252"/>
        <v>-5.1218446347059228E-3</v>
      </c>
      <c r="G124" s="4">
        <f t="shared" si="252"/>
        <v>-4.0959325703704488E-3</v>
      </c>
      <c r="H124" s="4">
        <f t="shared" si="252"/>
        <v>1.1085785104364785E-2</v>
      </c>
      <c r="I124" s="4">
        <f t="shared" si="252"/>
        <v>3.8476972180488421E-2</v>
      </c>
      <c r="J124" s="4">
        <f t="shared" si="252"/>
        <v>3.0321649487393429E-5</v>
      </c>
      <c r="K124" s="4">
        <f t="shared" si="252"/>
        <v>-2.3877595411529187E-2</v>
      </c>
      <c r="L124" s="4">
        <f t="shared" si="252"/>
        <v>-1.1845513470293809E-2</v>
      </c>
      <c r="M124" s="4">
        <f t="shared" si="252"/>
        <v>8.2708394240479596E-4</v>
      </c>
      <c r="N124" s="4">
        <f t="shared" si="252"/>
        <v>-7.5043323373781556E-3</v>
      </c>
      <c r="O124" s="4">
        <f t="shared" si="252"/>
        <v>-4.3348148340061196E-3</v>
      </c>
      <c r="P124" s="4">
        <f t="shared" si="252"/>
        <v>-1.232724474032771E-2</v>
      </c>
      <c r="Q124" s="4">
        <f t="shared" si="252"/>
        <v>7.3327968935093697E-3</v>
      </c>
      <c r="R124" s="4">
        <f t="shared" si="252"/>
        <v>1.2778854300321205E-3</v>
      </c>
      <c r="S124" s="4">
        <f t="shared" si="252"/>
        <v>-1.8618265005273339E-2</v>
      </c>
      <c r="T124" s="4">
        <f t="shared" si="252"/>
        <v>-2.1059940512210863E-2</v>
      </c>
      <c r="U124" s="4">
        <f t="shared" si="252"/>
        <v>-6.6327407290337231E-2</v>
      </c>
      <c r="V124" s="4">
        <f t="shared" si="252"/>
        <v>7.3181276798821478E-3</v>
      </c>
      <c r="W124" s="4">
        <f t="shared" si="252"/>
        <v>-8.5572351643376267E-3</v>
      </c>
      <c r="X124" s="4">
        <f t="shared" si="252"/>
        <v>-1.9273548060093945E-2</v>
      </c>
      <c r="Y124" s="4">
        <f t="shared" si="252"/>
        <v>3.7278162563236142E-2</v>
      </c>
      <c r="Z124" s="4">
        <f t="shared" si="252"/>
        <v>4.6172326004821997E-2</v>
      </c>
      <c r="AA124" s="4">
        <f t="shared" si="252"/>
        <v>2.0812827366179794E-2</v>
      </c>
      <c r="AB124" s="4">
        <f t="shared" si="252"/>
        <v>-1.9025055924042317E-2</v>
      </c>
      <c r="AC124" s="4">
        <f t="shared" si="252"/>
        <v>-1.8244775446431095E-2</v>
      </c>
      <c r="AD124" s="4">
        <f t="shared" si="252"/>
        <v>-1.0102744869916129E-2</v>
      </c>
      <c r="AE124" s="4">
        <f t="shared" si="252"/>
        <v>-5.1604491901788271E-2</v>
      </c>
      <c r="AF124" s="4">
        <f t="shared" si="252"/>
        <v>-8.6193598365134055E-3</v>
      </c>
      <c r="AG124" s="4">
        <f t="shared" si="252"/>
        <v>1.3180685536212804E-2</v>
      </c>
      <c r="AH124" s="4">
        <f t="shared" si="252"/>
        <v>-1.4607718030323399E-2</v>
      </c>
      <c r="AI124" s="4">
        <f t="shared" si="252"/>
        <v>6.5317049876496922E-3</v>
      </c>
      <c r="AJ124" s="4">
        <f t="shared" si="252"/>
        <v>-3.5261677829019851E-2</v>
      </c>
      <c r="AK124" s="4">
        <f t="shared" si="252"/>
        <v>1.2025424448665948E-2</v>
      </c>
      <c r="AL124" s="4">
        <f t="shared" si="252"/>
        <v>2.2494222314169601E-2</v>
      </c>
      <c r="AM124" s="4">
        <f t="shared" si="252"/>
        <v>-1.6642118348423371E-2</v>
      </c>
      <c r="AN124" s="4">
        <f t="shared" si="252"/>
        <v>2.9642167673329292E-2</v>
      </c>
      <c r="AO124" s="4">
        <f t="shared" si="252"/>
        <v>1.4776035202906889E-2</v>
      </c>
      <c r="AP124" s="4">
        <f t="shared" si="252"/>
        <v>4.8475755926069113E-3</v>
      </c>
      <c r="AQ124" s="4">
        <f t="shared" si="252"/>
        <v>-7.6459096281043214E-3</v>
      </c>
      <c r="AR124" s="4">
        <f t="shared" si="252"/>
        <v>-2.0187716754297397E-2</v>
      </c>
      <c r="AS124" s="4">
        <f t="shared" si="252"/>
        <v>-7.3060426250434393E-4</v>
      </c>
      <c r="AT124" s="4">
        <f t="shared" si="252"/>
        <v>-6.6289844288363198E-3</v>
      </c>
      <c r="AU124" s="4">
        <f t="shared" si="252"/>
        <v>-2.9855367453572286E-3</v>
      </c>
      <c r="AV124" s="4">
        <f t="shared" si="252"/>
        <v>2.2551659247389541E-2</v>
      </c>
      <c r="AW124" s="4">
        <f t="shared" si="252"/>
        <v>-8.953579514190662E-3</v>
      </c>
      <c r="AX124" s="4">
        <f t="shared" si="252"/>
        <v>-4.0929718259816734E-2</v>
      </c>
      <c r="AY124" s="4">
        <f t="shared" si="252"/>
        <v>2.865147731908458E-2</v>
      </c>
      <c r="AZ124" s="4">
        <f t="shared" si="252"/>
        <v>6.4845125671745005E-3</v>
      </c>
      <c r="BA124" s="4">
        <f t="shared" si="252"/>
        <v>1.7369064828317064E-2</v>
      </c>
      <c r="BB124" s="4">
        <f t="shared" si="252"/>
        <v>-4.1900340827157804E-4</v>
      </c>
      <c r="BC124" s="4">
        <f t="shared" si="252"/>
        <v>-2.6204341957230103E-3</v>
      </c>
      <c r="BD124" s="4">
        <f t="shared" si="252"/>
        <v>1.8991977990111691E-2</v>
      </c>
      <c r="BE124" s="4">
        <f t="shared" si="252"/>
        <v>1.4107497016252028E-2</v>
      </c>
      <c r="BF124" s="4">
        <f t="shared" si="252"/>
        <v>-2.2419831299970729E-3</v>
      </c>
      <c r="BG124" s="4">
        <f t="shared" si="252"/>
        <v>-3.0486216813841286E-2</v>
      </c>
      <c r="BH124" s="4">
        <f t="shared" si="252"/>
        <v>-6.0643247432031061E-3</v>
      </c>
      <c r="BI124" s="4">
        <f t="shared" si="252"/>
        <v>-2.8017394516016286E-3</v>
      </c>
      <c r="BJ124" s="4">
        <f t="shared" si="252"/>
        <v>-2.2132203219453811E-3</v>
      </c>
      <c r="BK124" s="4">
        <f t="shared" si="252"/>
        <v>2.4143818441395501E-2</v>
      </c>
      <c r="BL124" s="4">
        <f t="shared" si="252"/>
        <v>-5.1088188915638919E-2</v>
      </c>
      <c r="BM124" s="4">
        <f t="shared" si="252"/>
        <v>-4.0581114029700736E-2</v>
      </c>
      <c r="BN124" s="4">
        <f t="shared" ref="BN124:DY124" si="253">BN54-AVERAGE(BN$36:BN$45)</f>
        <v>-6.7319469108525598E-2</v>
      </c>
      <c r="BO124" s="4">
        <f t="shared" si="253"/>
        <v>-1.5067850284600708E-2</v>
      </c>
      <c r="BP124" s="4">
        <f t="shared" si="253"/>
        <v>4.6801671653996565E-3</v>
      </c>
      <c r="BQ124" s="4">
        <f t="shared" si="253"/>
        <v>2.4119919067408895E-2</v>
      </c>
      <c r="BR124" s="4">
        <f t="shared" si="253"/>
        <v>1.2681107358126604E-2</v>
      </c>
      <c r="BS124" s="4">
        <f t="shared" si="253"/>
        <v>-8.1234872682947254E-3</v>
      </c>
      <c r="BT124" s="4">
        <f t="shared" si="253"/>
        <v>-6.6249705350018293E-3</v>
      </c>
      <c r="BU124" s="4">
        <f t="shared" si="253"/>
        <v>-7.728087558185855E-4</v>
      </c>
      <c r="BV124" s="4">
        <f t="shared" si="253"/>
        <v>1.2881051863794128E-2</v>
      </c>
      <c r="BW124" s="4">
        <f t="shared" si="253"/>
        <v>-2.8191507751623799E-3</v>
      </c>
      <c r="BX124" s="4">
        <f t="shared" si="253"/>
        <v>-1.0495342892540612E-3</v>
      </c>
      <c r="BY124" s="4">
        <f t="shared" si="253"/>
        <v>5.0975134747608362E-4</v>
      </c>
      <c r="BZ124" s="4">
        <f t="shared" si="253"/>
        <v>3.8265794494484258E-2</v>
      </c>
      <c r="CA124" s="4">
        <f t="shared" si="253"/>
        <v>-7.4594908836172757E-3</v>
      </c>
      <c r="CB124" s="4">
        <f t="shared" si="253"/>
        <v>-1.8713563299972997E-2</v>
      </c>
      <c r="CC124" s="4">
        <f t="shared" si="253"/>
        <v>-2.6640281680027841E-3</v>
      </c>
      <c r="CD124" s="4">
        <f t="shared" si="253"/>
        <v>-8.3410794342714395E-3</v>
      </c>
      <c r="CE124" s="4">
        <f t="shared" si="253"/>
        <v>1.1847824952135577E-2</v>
      </c>
      <c r="CF124" s="4">
        <f t="shared" si="253"/>
        <v>9.5712035109280745E-3</v>
      </c>
      <c r="CG124" s="4">
        <f t="shared" si="253"/>
        <v>1.5209124695967869E-2</v>
      </c>
      <c r="CH124" s="4">
        <f t="shared" si="253"/>
        <v>1.0048342002034199E-2</v>
      </c>
      <c r="CI124" s="4">
        <f t="shared" si="253"/>
        <v>-9.7520912848709819E-3</v>
      </c>
      <c r="CJ124" s="4">
        <f t="shared" si="253"/>
        <v>-3.8117969194174125E-3</v>
      </c>
      <c r="CK124" s="4">
        <f t="shared" si="253"/>
        <v>3.2735313879210477E-4</v>
      </c>
      <c r="CL124" s="4">
        <f t="shared" si="253"/>
        <v>1.7528188030745944E-2</v>
      </c>
      <c r="CM124" s="4">
        <f t="shared" si="253"/>
        <v>1.3618412551803953E-2</v>
      </c>
      <c r="CN124" s="4">
        <f t="shared" si="253"/>
        <v>1.1304233903172468E-2</v>
      </c>
      <c r="CO124" s="4">
        <f t="shared" si="253"/>
        <v>4.9070850083824729E-3</v>
      </c>
      <c r="CP124" s="4">
        <f t="shared" si="253"/>
        <v>2.593986580609743E-3</v>
      </c>
      <c r="CQ124" s="4">
        <f t="shared" si="253"/>
        <v>-1.0260150304782119E-2</v>
      </c>
      <c r="CR124" s="4">
        <f t="shared" si="253"/>
        <v>-2.8811443246099792E-2</v>
      </c>
      <c r="CS124" s="4">
        <f t="shared" si="253"/>
        <v>6.7625261014334298E-3</v>
      </c>
      <c r="CT124" s="4">
        <f t="shared" si="253"/>
        <v>6.8204289040437634E-3</v>
      </c>
      <c r="CU124" s="4">
        <f t="shared" si="253"/>
        <v>-3.6320743134919046E-4</v>
      </c>
      <c r="CV124" s="4">
        <f t="shared" si="253"/>
        <v>1.472848331843581E-2</v>
      </c>
      <c r="CW124" s="4">
        <f t="shared" si="253"/>
        <v>2.3394750840689846E-2</v>
      </c>
      <c r="CX124" s="4">
        <f t="shared" si="253"/>
        <v>-2.9254188217757511E-3</v>
      </c>
      <c r="CY124" s="4">
        <f t="shared" si="253"/>
        <v>-1.2181613168035111E-2</v>
      </c>
      <c r="CZ124" s="4">
        <f t="shared" si="253"/>
        <v>1.491294864394261E-2</v>
      </c>
      <c r="DA124" s="4">
        <f t="shared" si="253"/>
        <v>-1.7454529780333142E-2</v>
      </c>
      <c r="DB124" s="4">
        <f t="shared" si="253"/>
        <v>-7.4450003222996039E-3</v>
      </c>
      <c r="DC124" s="4">
        <f t="shared" si="253"/>
        <v>5.348369034273103E-3</v>
      </c>
      <c r="DD124" s="4">
        <f t="shared" si="253"/>
        <v>3.4749238371954087E-2</v>
      </c>
      <c r="DE124" s="4">
        <f t="shared" si="253"/>
        <v>-5.7092509432725598E-4</v>
      </c>
      <c r="DF124" s="4">
        <f t="shared" si="253"/>
        <v>-1.425750681824791E-2</v>
      </c>
      <c r="DG124" s="4">
        <f t="shared" si="253"/>
        <v>-2.9241260303148147E-2</v>
      </c>
      <c r="DH124" s="4">
        <f t="shared" si="253"/>
        <v>2.9349391351847897E-3</v>
      </c>
      <c r="DI124" s="4">
        <f t="shared" si="253"/>
        <v>3.5651277080612164E-4</v>
      </c>
      <c r="DJ124" s="4">
        <f t="shared" si="253"/>
        <v>-5.1829593974862627E-3</v>
      </c>
      <c r="DK124" s="4">
        <f t="shared" si="253"/>
        <v>1.2658741066454565E-2</v>
      </c>
      <c r="DL124" s="4">
        <f t="shared" si="253"/>
        <v>2.2328101995465394E-2</v>
      </c>
      <c r="DM124" s="4">
        <f t="shared" si="253"/>
        <v>-5.3981921949503783E-3</v>
      </c>
      <c r="DN124" s="4">
        <f t="shared" si="253"/>
        <v>-1.0885436721511392E-2</v>
      </c>
      <c r="DO124" s="4">
        <f t="shared" si="253"/>
        <v>-1.1707879307191759E-2</v>
      </c>
      <c r="DP124" s="4">
        <f t="shared" si="253"/>
        <v>-5.7597831201202758E-3</v>
      </c>
      <c r="DQ124" s="4">
        <f t="shared" si="253"/>
        <v>-9.5254107445005218E-3</v>
      </c>
      <c r="DR124" s="4">
        <f t="shared" si="253"/>
        <v>-7.0488404927235206E-4</v>
      </c>
      <c r="DS124" s="4">
        <f t="shared" si="253"/>
        <v>3.4208540380536619E-2</v>
      </c>
      <c r="DT124" s="4">
        <f t="shared" si="253"/>
        <v>-3.0845743444350381E-2</v>
      </c>
      <c r="DU124" s="4">
        <f t="shared" si="253"/>
        <v>-1.8897425603584504E-2</v>
      </c>
      <c r="DV124" s="4">
        <f t="shared" si="253"/>
        <v>-7.0092315561629728E-3</v>
      </c>
      <c r="DW124" s="4">
        <f t="shared" si="253"/>
        <v>-7.1112652107348032E-3</v>
      </c>
      <c r="DX124" s="4">
        <f t="shared" si="253"/>
        <v>1.1892085645176992E-2</v>
      </c>
      <c r="DY124" s="4">
        <f t="shared" si="253"/>
        <v>1.3304722611565662E-2</v>
      </c>
      <c r="DZ124" s="4">
        <f t="shared" ref="DZ124:EU124" si="254">DZ54-AVERAGE(DZ$36:DZ$45)</f>
        <v>1.2048672126399679E-2</v>
      </c>
      <c r="EA124" s="4">
        <f t="shared" si="254"/>
        <v>9.288618318675626E-3</v>
      </c>
      <c r="EB124" s="4">
        <f t="shared" si="254"/>
        <v>-4.7198230038976476E-3</v>
      </c>
      <c r="EC124" s="4">
        <f t="shared" si="254"/>
        <v>-1.0659860236524451E-2</v>
      </c>
      <c r="ED124" s="4">
        <f t="shared" si="254"/>
        <v>-4.1798279933407713E-4</v>
      </c>
      <c r="EE124" s="4">
        <f t="shared" si="254"/>
        <v>4.5934067799676195E-4</v>
      </c>
      <c r="EF124" s="4">
        <f t="shared" si="254"/>
        <v>9.4365716980801054E-3</v>
      </c>
      <c r="EG124" s="4">
        <f t="shared" si="254"/>
        <v>-3.4852387754251857E-4</v>
      </c>
      <c r="EH124" s="4">
        <f t="shared" si="254"/>
        <v>2.0643563165275953E-2</v>
      </c>
      <c r="EI124" s="4">
        <f t="shared" si="254"/>
        <v>-1.3916269510956369E-2</v>
      </c>
      <c r="EJ124" s="4">
        <f t="shared" si="254"/>
        <v>-2.4110487756322584E-2</v>
      </c>
      <c r="EK124" s="4">
        <f t="shared" si="254"/>
        <v>5.1354566446103539E-3</v>
      </c>
      <c r="EL124" s="4">
        <f t="shared" si="254"/>
        <v>4.3012376224821512E-3</v>
      </c>
      <c r="EM124" s="4">
        <f t="shared" si="254"/>
        <v>-9.3137779266613818E-4</v>
      </c>
      <c r="EN124" s="4">
        <f t="shared" si="254"/>
        <v>1.0655854785043361E-2</v>
      </c>
      <c r="EO124" s="4">
        <f t="shared" si="254"/>
        <v>1.1611775719269121E-2</v>
      </c>
      <c r="EP124" s="4">
        <f t="shared" si="254"/>
        <v>1.083334442313187E-2</v>
      </c>
      <c r="EQ124" s="4">
        <f t="shared" si="254"/>
        <v>-2.5938633244490614E-4</v>
      </c>
      <c r="ER124" s="4">
        <f t="shared" si="254"/>
        <v>-2.158220494665354E-3</v>
      </c>
      <c r="ES124" s="4">
        <f t="shared" si="254"/>
        <v>-1.0725718939841771E-2</v>
      </c>
      <c r="ET124" s="4">
        <f t="shared" si="254"/>
        <v>2.2543082166450536E-2</v>
      </c>
      <c r="EU124" s="4">
        <f t="shared" si="254"/>
        <v>-3.4425281394059328E-3</v>
      </c>
      <c r="EX124" s="24">
        <f t="shared" si="177"/>
        <v>-1.136983757338239E-3</v>
      </c>
      <c r="EY124" s="24">
        <f>SUM(EX116:EX124)</f>
        <v>3.1537790360482626E-2</v>
      </c>
      <c r="FC124" s="4">
        <f t="shared" si="209"/>
        <v>1.8434983456576608E-2</v>
      </c>
      <c r="FD124" s="1">
        <f t="shared" si="213"/>
        <v>-0.75536548700225326</v>
      </c>
      <c r="FE124" s="4">
        <f t="shared" si="214"/>
        <v>1.6463803454274908</v>
      </c>
      <c r="FF124" s="4">
        <f t="shared" si="215"/>
        <v>1.9623414611334626</v>
      </c>
      <c r="FG124" s="4">
        <f t="shared" si="216"/>
        <v>2.5807596372676254</v>
      </c>
      <c r="FH124" s="1" t="str">
        <f t="shared" si="217"/>
        <v>NieodrzucamyH0</v>
      </c>
      <c r="FK124" s="1">
        <f t="shared" si="218"/>
        <v>-0.3203470383587152</v>
      </c>
      <c r="FL124" s="4">
        <f t="shared" si="219"/>
        <v>1.8331129326562374</v>
      </c>
      <c r="FM124" s="4">
        <f t="shared" si="220"/>
        <v>2.2621571627982053</v>
      </c>
      <c r="FN124" s="4">
        <f t="shared" si="221"/>
        <v>3.2498355415921263</v>
      </c>
      <c r="FO124" s="1" t="str">
        <f t="shared" si="222"/>
        <v>NieodrzucamyH0</v>
      </c>
      <c r="FR124" s="35">
        <f t="shared" si="223"/>
        <v>0.44</v>
      </c>
      <c r="FS124" s="1">
        <f t="shared" si="224"/>
        <v>-1.4696938456699067</v>
      </c>
      <c r="FT124" s="24">
        <f t="shared" si="225"/>
        <v>1.6448536269514715</v>
      </c>
      <c r="FU124" s="24">
        <f t="shared" si="226"/>
        <v>1.9599639845400536</v>
      </c>
      <c r="FV124" s="24">
        <f t="shared" si="227"/>
        <v>2.5758293035488999</v>
      </c>
      <c r="FW124" s="1" t="str">
        <f t="shared" si="228"/>
        <v>NieodrzucamyH0</v>
      </c>
      <c r="GA124" s="36">
        <f t="shared" si="229"/>
        <v>-0.89912582075494918</v>
      </c>
      <c r="GB124" s="24">
        <f t="shared" si="230"/>
        <v>1.6448536269514715</v>
      </c>
      <c r="GC124" s="24">
        <f t="shared" si="231"/>
        <v>1.9599639845400536</v>
      </c>
      <c r="GD124" s="24">
        <f t="shared" si="232"/>
        <v>2.5758293035488999</v>
      </c>
      <c r="GE124" s="1" t="str">
        <f t="shared" si="233"/>
        <v>NieodrzucamyH0</v>
      </c>
    </row>
    <row r="125" spans="1:187" s="19" customFormat="1" ht="15.75" thickBot="1" x14ac:dyDescent="0.3">
      <c r="A125" s="20">
        <v>9</v>
      </c>
      <c r="B125" s="18">
        <f t="shared" ref="B125:BM125" si="255">B55-AVERAGE(B$36:B$45)</f>
        <v>-1.2082210010533164E-2</v>
      </c>
      <c r="C125" s="18">
        <f t="shared" si="255"/>
        <v>2.9007248910724523E-3</v>
      </c>
      <c r="D125" s="18">
        <f t="shared" si="255"/>
        <v>-3.47976392085663E-3</v>
      </c>
      <c r="E125" s="18">
        <f t="shared" si="255"/>
        <v>-6.354047361412261E-3</v>
      </c>
      <c r="F125" s="18">
        <f t="shared" si="255"/>
        <v>1.1593298023661547E-2</v>
      </c>
      <c r="G125" s="18">
        <f t="shared" si="255"/>
        <v>-4.1328494737296276E-3</v>
      </c>
      <c r="H125" s="18">
        <f t="shared" si="255"/>
        <v>1.1083560159619249E-2</v>
      </c>
      <c r="I125" s="18">
        <f t="shared" si="255"/>
        <v>3.7831476581411699E-2</v>
      </c>
      <c r="J125" s="18">
        <f t="shared" si="255"/>
        <v>3.0210071503126144E-5</v>
      </c>
      <c r="K125" s="18">
        <f t="shared" si="255"/>
        <v>-2.4722262435222127E-2</v>
      </c>
      <c r="L125" s="18">
        <f t="shared" si="255"/>
        <v>-1.1852970635592205E-2</v>
      </c>
      <c r="M125" s="18">
        <f t="shared" si="255"/>
        <v>8.2616781947110951E-4</v>
      </c>
      <c r="N125" s="18">
        <f t="shared" si="255"/>
        <v>-7.5331489793331249E-3</v>
      </c>
      <c r="O125" s="18">
        <f t="shared" si="255"/>
        <v>4.1553114438229524E-3</v>
      </c>
      <c r="P125" s="18">
        <f t="shared" si="255"/>
        <v>-1.236353513607491E-2</v>
      </c>
      <c r="Q125" s="18">
        <f t="shared" si="255"/>
        <v>7.3322038275770857E-3</v>
      </c>
      <c r="R125" s="18">
        <f t="shared" si="255"/>
        <v>1.2594653438080155E-3</v>
      </c>
      <c r="S125" s="18">
        <f t="shared" si="255"/>
        <v>3.6661703286848743E-3</v>
      </c>
      <c r="T125" s="18">
        <f t="shared" si="255"/>
        <v>-4.0579894627520485E-2</v>
      </c>
      <c r="U125" s="18">
        <f t="shared" si="255"/>
        <v>-2.3802184468188197E-2</v>
      </c>
      <c r="V125" s="18">
        <f t="shared" si="255"/>
        <v>7.2377852362210185E-3</v>
      </c>
      <c r="W125" s="18">
        <f t="shared" si="255"/>
        <v>-8.6028900099041957E-3</v>
      </c>
      <c r="X125" s="18">
        <f t="shared" si="255"/>
        <v>-1.9504039158924687E-2</v>
      </c>
      <c r="Y125" s="18">
        <f t="shared" si="255"/>
        <v>3.7017983037898897E-2</v>
      </c>
      <c r="Z125" s="18">
        <f t="shared" si="255"/>
        <v>4.6020692471250679E-2</v>
      </c>
      <c r="AA125" s="18">
        <f t="shared" si="255"/>
        <v>2.0035399547898649E-2</v>
      </c>
      <c r="AB125" s="18">
        <f t="shared" si="255"/>
        <v>-1.9832006875707069E-2</v>
      </c>
      <c r="AC125" s="18">
        <f t="shared" si="255"/>
        <v>-1.848175233882551E-2</v>
      </c>
      <c r="AD125" s="18">
        <f t="shared" si="255"/>
        <v>-1.0164236903623421E-2</v>
      </c>
      <c r="AE125" s="18">
        <f t="shared" si="255"/>
        <v>-5.2666715167465905E-2</v>
      </c>
      <c r="AF125" s="18">
        <f t="shared" si="255"/>
        <v>-8.7737315890738365E-3</v>
      </c>
      <c r="AG125" s="18">
        <f t="shared" si="255"/>
        <v>1.3078124953618289E-2</v>
      </c>
      <c r="AH125" s="18">
        <f t="shared" si="255"/>
        <v>1.1978168003926905E-4</v>
      </c>
      <c r="AI125" s="18">
        <f t="shared" si="255"/>
        <v>-4.9549857329108608E-3</v>
      </c>
      <c r="AJ125" s="18">
        <f t="shared" si="255"/>
        <v>2.5125191945128645E-3</v>
      </c>
      <c r="AK125" s="18">
        <f t="shared" si="255"/>
        <v>1.2020263894165941E-2</v>
      </c>
      <c r="AL125" s="18">
        <f t="shared" si="255"/>
        <v>2.2287003266024639E-2</v>
      </c>
      <c r="AM125" s="18">
        <f t="shared" si="255"/>
        <v>-1.692144900317262E-2</v>
      </c>
      <c r="AN125" s="18">
        <f t="shared" si="255"/>
        <v>2.9332609926821417E-2</v>
      </c>
      <c r="AO125" s="18">
        <f t="shared" si="255"/>
        <v>1.4765224088307546E-2</v>
      </c>
      <c r="AP125" s="18">
        <f t="shared" si="255"/>
        <v>4.8387911994144878E-3</v>
      </c>
      <c r="AQ125" s="18">
        <f t="shared" si="255"/>
        <v>-7.8194595897362988E-3</v>
      </c>
      <c r="AR125" s="18">
        <f t="shared" si="255"/>
        <v>-2.0419721788201717E-2</v>
      </c>
      <c r="AS125" s="18">
        <f t="shared" si="255"/>
        <v>1.6700234457561153E-2</v>
      </c>
      <c r="AT125" s="18">
        <f t="shared" si="255"/>
        <v>-6.6359338999543369E-3</v>
      </c>
      <c r="AU125" s="18">
        <f t="shared" si="255"/>
        <v>-2.9865908465676909E-3</v>
      </c>
      <c r="AV125" s="18">
        <f t="shared" si="255"/>
        <v>2.2496968263252096E-2</v>
      </c>
      <c r="AW125" s="18">
        <f t="shared" si="255"/>
        <v>-7.3234250579838171E-3</v>
      </c>
      <c r="AX125" s="18">
        <f t="shared" si="255"/>
        <v>-6.4157911612812953E-3</v>
      </c>
      <c r="AY125" s="18">
        <f t="shared" si="255"/>
        <v>-1.9549354368020327E-2</v>
      </c>
      <c r="AZ125" s="18">
        <f t="shared" si="255"/>
        <v>6.4844800671509601E-3</v>
      </c>
      <c r="BA125" s="18">
        <f t="shared" si="255"/>
        <v>1.7359900572782996E-2</v>
      </c>
      <c r="BB125" s="18">
        <f t="shared" si="255"/>
        <v>-4.2067141527269043E-4</v>
      </c>
      <c r="BC125" s="18">
        <f t="shared" si="255"/>
        <v>-2.7697727506522281E-3</v>
      </c>
      <c r="BD125" s="18">
        <f t="shared" si="255"/>
        <v>1.884288844674124E-2</v>
      </c>
      <c r="BE125" s="18">
        <f t="shared" si="255"/>
        <v>1.4093677321812098E-2</v>
      </c>
      <c r="BF125" s="18">
        <f t="shared" si="255"/>
        <v>-2.2434037449669797E-3</v>
      </c>
      <c r="BG125" s="18">
        <f t="shared" si="255"/>
        <v>-3.052646033035851E-2</v>
      </c>
      <c r="BH125" s="18">
        <f t="shared" si="255"/>
        <v>2.9936389160950694E-2</v>
      </c>
      <c r="BI125" s="18">
        <f t="shared" si="255"/>
        <v>-2.8428316831209718E-3</v>
      </c>
      <c r="BJ125" s="18">
        <f t="shared" si="255"/>
        <v>-2.2839089159824308E-3</v>
      </c>
      <c r="BK125" s="18">
        <f t="shared" si="255"/>
        <v>2.3375459632927351E-2</v>
      </c>
      <c r="BL125" s="18">
        <f t="shared" si="255"/>
        <v>-8.179577075774401E-3</v>
      </c>
      <c r="BM125" s="18">
        <f t="shared" si="255"/>
        <v>-2.4822837038538149E-2</v>
      </c>
      <c r="BN125" s="18">
        <f t="shared" ref="BN125:DY125" si="256">BN55-AVERAGE(BN$36:BN$45)</f>
        <v>6.2844352966744494E-3</v>
      </c>
      <c r="BO125" s="18">
        <f t="shared" si="256"/>
        <v>-1.508864726930137E-2</v>
      </c>
      <c r="BP125" s="18">
        <f t="shared" si="256"/>
        <v>4.542164332229889E-3</v>
      </c>
      <c r="BQ125" s="18">
        <f t="shared" si="256"/>
        <v>2.3951893247386689E-2</v>
      </c>
      <c r="BR125" s="18">
        <f t="shared" si="256"/>
        <v>1.2565091055268634E-2</v>
      </c>
      <c r="BS125" s="18">
        <f t="shared" si="256"/>
        <v>-8.1354349778663248E-3</v>
      </c>
      <c r="BT125" s="18">
        <f t="shared" si="256"/>
        <v>-6.6629024791072747E-3</v>
      </c>
      <c r="BU125" s="18">
        <f t="shared" si="256"/>
        <v>-8.1482631395334189E-4</v>
      </c>
      <c r="BV125" s="18">
        <f t="shared" si="256"/>
        <v>1.2871047457919992E-2</v>
      </c>
      <c r="BW125" s="18">
        <f t="shared" si="256"/>
        <v>1.6864131080363852E-2</v>
      </c>
      <c r="BX125" s="18">
        <f t="shared" si="256"/>
        <v>-1.2214105640477469E-3</v>
      </c>
      <c r="BY125" s="18">
        <f t="shared" si="256"/>
        <v>4.176586372936289E-4</v>
      </c>
      <c r="BZ125" s="18">
        <f t="shared" si="256"/>
        <v>3.6466562559500031E-2</v>
      </c>
      <c r="CA125" s="18">
        <f t="shared" si="256"/>
        <v>-7.4790723630920241E-3</v>
      </c>
      <c r="CB125" s="18">
        <f t="shared" si="256"/>
        <v>-2.5215927202379151E-2</v>
      </c>
      <c r="CC125" s="18">
        <f t="shared" si="256"/>
        <v>1.0788286431326483E-3</v>
      </c>
      <c r="CD125" s="18">
        <f t="shared" si="256"/>
        <v>-8.3514280091195915E-3</v>
      </c>
      <c r="CE125" s="18">
        <f t="shared" si="256"/>
        <v>1.1847546062166111E-2</v>
      </c>
      <c r="CF125" s="18">
        <f t="shared" si="256"/>
        <v>9.5670385709773816E-3</v>
      </c>
      <c r="CG125" s="18">
        <f t="shared" si="256"/>
        <v>1.5097139338509062E-2</v>
      </c>
      <c r="CH125" s="18">
        <f t="shared" si="256"/>
        <v>9.9910814243912259E-3</v>
      </c>
      <c r="CI125" s="18">
        <f t="shared" si="256"/>
        <v>-9.7532543656493297E-3</v>
      </c>
      <c r="CJ125" s="18">
        <f t="shared" si="256"/>
        <v>-3.8120756983824958E-3</v>
      </c>
      <c r="CK125" s="18">
        <f t="shared" si="256"/>
        <v>3.2701036226651326E-4</v>
      </c>
      <c r="CL125" s="18">
        <f t="shared" si="256"/>
        <v>5.1533957927201141E-2</v>
      </c>
      <c r="CM125" s="18">
        <f t="shared" si="256"/>
        <v>1.3386480554106021E-2</v>
      </c>
      <c r="CN125" s="18">
        <f t="shared" si="256"/>
        <v>1.1260727507028187E-2</v>
      </c>
      <c r="CO125" s="18">
        <f t="shared" si="256"/>
        <v>4.8635807954673458E-3</v>
      </c>
      <c r="CP125" s="18">
        <f t="shared" si="256"/>
        <v>-9.7490533239086435E-3</v>
      </c>
      <c r="CQ125" s="18">
        <f t="shared" si="256"/>
        <v>-2.1426839910021547E-2</v>
      </c>
      <c r="CR125" s="18">
        <f t="shared" si="256"/>
        <v>-1.7070093530612101E-2</v>
      </c>
      <c r="CS125" s="18">
        <f t="shared" si="256"/>
        <v>6.760256056819707E-3</v>
      </c>
      <c r="CT125" s="18">
        <f t="shared" si="256"/>
        <v>6.7894912855164542E-3</v>
      </c>
      <c r="CU125" s="18">
        <f t="shared" si="256"/>
        <v>-3.6511695376529761E-4</v>
      </c>
      <c r="CV125" s="18">
        <f t="shared" si="256"/>
        <v>1.4622830960274582E-2</v>
      </c>
      <c r="CW125" s="18">
        <f t="shared" si="256"/>
        <v>2.3028121231622609E-2</v>
      </c>
      <c r="CX125" s="18">
        <f t="shared" si="256"/>
        <v>-2.9319598663776567E-3</v>
      </c>
      <c r="CY125" s="18">
        <f t="shared" si="256"/>
        <v>-1.2238598247029043E-2</v>
      </c>
      <c r="CZ125" s="18">
        <f t="shared" si="256"/>
        <v>1.4771385174124399E-2</v>
      </c>
      <c r="DA125" s="18">
        <f t="shared" si="256"/>
        <v>4.6455052681604655E-3</v>
      </c>
      <c r="DB125" s="18">
        <f t="shared" si="256"/>
        <v>-7.4579643108251591E-3</v>
      </c>
      <c r="DC125" s="18">
        <f t="shared" si="256"/>
        <v>5.3345859907562177E-3</v>
      </c>
      <c r="DD125" s="18">
        <f t="shared" si="256"/>
        <v>3.398520753446789E-2</v>
      </c>
      <c r="DE125" s="18">
        <f t="shared" si="256"/>
        <v>-1.1810219471324402E-2</v>
      </c>
      <c r="DF125" s="18">
        <f t="shared" si="256"/>
        <v>-1.6198583843196526E-2</v>
      </c>
      <c r="DG125" s="18">
        <f t="shared" si="256"/>
        <v>9.5785994312058108E-3</v>
      </c>
      <c r="DH125" s="18">
        <f t="shared" si="256"/>
        <v>2.9334104501039376E-3</v>
      </c>
      <c r="DI125" s="18">
        <f t="shared" si="256"/>
        <v>3.5414980567570606E-4</v>
      </c>
      <c r="DJ125" s="18">
        <f t="shared" si="256"/>
        <v>-5.2055814544041054E-3</v>
      </c>
      <c r="DK125" s="18">
        <f t="shared" si="256"/>
        <v>1.2299479174583773E-2</v>
      </c>
      <c r="DL125" s="18">
        <f t="shared" si="256"/>
        <v>2.2268554482126675E-2</v>
      </c>
      <c r="DM125" s="18">
        <f t="shared" si="256"/>
        <v>-5.4165632047758795E-3</v>
      </c>
      <c r="DN125" s="18">
        <f t="shared" si="256"/>
        <v>-1.1019000959816203E-2</v>
      </c>
      <c r="DO125" s="18">
        <f t="shared" si="256"/>
        <v>-1.1786327007007805E-2</v>
      </c>
      <c r="DP125" s="18">
        <f t="shared" si="256"/>
        <v>1.6013956762682063E-2</v>
      </c>
      <c r="DQ125" s="18">
        <f t="shared" si="256"/>
        <v>-9.5504389441486062E-3</v>
      </c>
      <c r="DR125" s="18">
        <f t="shared" si="256"/>
        <v>-7.6946868317572751E-4</v>
      </c>
      <c r="DS125" s="18">
        <f t="shared" si="256"/>
        <v>3.2900169075296165E-2</v>
      </c>
      <c r="DT125" s="18">
        <f t="shared" si="256"/>
        <v>-3.3535172771120797E-3</v>
      </c>
      <c r="DU125" s="18">
        <f t="shared" si="256"/>
        <v>-1.7081759264676675E-2</v>
      </c>
      <c r="DV125" s="18">
        <f t="shared" si="256"/>
        <v>-1.5034518987067196E-3</v>
      </c>
      <c r="DW125" s="18">
        <f t="shared" si="256"/>
        <v>-7.1155088237089478E-3</v>
      </c>
      <c r="DX125" s="18">
        <f t="shared" si="256"/>
        <v>1.1892073655904556E-2</v>
      </c>
      <c r="DY125" s="18">
        <f t="shared" si="256"/>
        <v>1.328240411786253E-2</v>
      </c>
      <c r="DZ125" s="18">
        <f t="shared" ref="DZ125:EU125" si="257">DZ55-AVERAGE(DZ$36:DZ$45)</f>
        <v>1.2013802268655484E-2</v>
      </c>
      <c r="EA125" s="18">
        <f t="shared" si="257"/>
        <v>9.2062701030692033E-3</v>
      </c>
      <c r="EB125" s="18">
        <f t="shared" si="257"/>
        <v>-4.7230802888728347E-3</v>
      </c>
      <c r="EC125" s="18">
        <f t="shared" si="257"/>
        <v>-1.0673411821348393E-2</v>
      </c>
      <c r="ED125" s="18">
        <f t="shared" si="257"/>
        <v>-4.3623719696564683E-4</v>
      </c>
      <c r="EE125" s="18">
        <f t="shared" si="257"/>
        <v>2.7668321969218215E-2</v>
      </c>
      <c r="EF125" s="18">
        <f t="shared" si="257"/>
        <v>9.2791438774590743E-3</v>
      </c>
      <c r="EG125" s="18">
        <f t="shared" si="257"/>
        <v>-3.883879192672279E-4</v>
      </c>
      <c r="EH125" s="18">
        <f t="shared" si="257"/>
        <v>2.0254983355503658E-2</v>
      </c>
      <c r="EI125" s="18">
        <f t="shared" si="257"/>
        <v>-5.7784164107886615E-3</v>
      </c>
      <c r="EJ125" s="18">
        <f t="shared" si="257"/>
        <v>-1.382956956103446E-2</v>
      </c>
      <c r="EK125" s="18">
        <f t="shared" si="257"/>
        <v>-6.535014778297479E-3</v>
      </c>
      <c r="EL125" s="18">
        <f t="shared" si="257"/>
        <v>4.2946715859994277E-3</v>
      </c>
      <c r="EM125" s="18">
        <f t="shared" si="257"/>
        <v>-9.5815219788253705E-4</v>
      </c>
      <c r="EN125" s="18">
        <f t="shared" si="257"/>
        <v>1.0651345001098992E-2</v>
      </c>
      <c r="EO125" s="18">
        <f t="shared" si="257"/>
        <v>1.1479239531592411E-2</v>
      </c>
      <c r="EP125" s="18">
        <f t="shared" si="257"/>
        <v>1.078317661268711E-2</v>
      </c>
      <c r="EQ125" s="18">
        <f t="shared" si="257"/>
        <v>-2.8056959922187312E-4</v>
      </c>
      <c r="ER125" s="18">
        <f t="shared" si="257"/>
        <v>-2.1610309908850064E-3</v>
      </c>
      <c r="ES125" s="18">
        <f t="shared" si="257"/>
        <v>-1.0756386946305579E-2</v>
      </c>
      <c r="ET125" s="18">
        <f t="shared" si="257"/>
        <v>7.5444119507007187E-3</v>
      </c>
      <c r="EU125" s="18">
        <f t="shared" si="257"/>
        <v>-3.4430541054894809E-3</v>
      </c>
      <c r="EV125" s="29"/>
      <c r="EX125" s="24">
        <f t="shared" si="177"/>
        <v>1.7746262329780089E-3</v>
      </c>
      <c r="EY125" s="25">
        <f>SUM(EX116:EX125)</f>
        <v>3.3312416593460632E-2</v>
      </c>
      <c r="FC125" s="4">
        <f t="shared" si="209"/>
        <v>1.5859299921004433E-2</v>
      </c>
      <c r="FD125" s="1">
        <f t="shared" si="213"/>
        <v>1.3704667849797103</v>
      </c>
      <c r="FE125" s="4">
        <f t="shared" si="214"/>
        <v>1.6463803454274908</v>
      </c>
      <c r="FF125" s="4">
        <f t="shared" si="215"/>
        <v>1.9623414611334626</v>
      </c>
      <c r="FG125" s="4">
        <f t="shared" si="216"/>
        <v>2.5807596372676254</v>
      </c>
      <c r="FH125" s="1" t="str">
        <f t="shared" si="217"/>
        <v>NieodrzucamyH0</v>
      </c>
      <c r="FK125" s="1">
        <f t="shared" si="218"/>
        <v>0.5000038516461125</v>
      </c>
      <c r="FL125" s="18">
        <f t="shared" si="219"/>
        <v>1.8331129326562374</v>
      </c>
      <c r="FM125" s="18">
        <f t="shared" si="220"/>
        <v>2.2621571627982053</v>
      </c>
      <c r="FN125" s="18">
        <f t="shared" si="221"/>
        <v>3.2498355415921263</v>
      </c>
      <c r="FO125" s="1" t="str">
        <f t="shared" si="222"/>
        <v>NieodrzucamyH0</v>
      </c>
      <c r="FR125" s="35">
        <f t="shared" si="223"/>
        <v>0.5</v>
      </c>
      <c r="FS125" s="1">
        <f t="shared" si="224"/>
        <v>0</v>
      </c>
      <c r="FT125" s="25">
        <f t="shared" si="225"/>
        <v>1.6448536269514715</v>
      </c>
      <c r="FU125" s="25">
        <f t="shared" si="226"/>
        <v>1.9599639845400536</v>
      </c>
      <c r="FV125" s="25">
        <f t="shared" si="227"/>
        <v>2.5758293035488999</v>
      </c>
      <c r="FW125" s="1" t="str">
        <f t="shared" si="228"/>
        <v>NieodrzucamyH0</v>
      </c>
      <c r="GA125" s="36">
        <f t="shared" si="229"/>
        <v>0.57217097684405804</v>
      </c>
      <c r="GB125" s="25">
        <f t="shared" si="230"/>
        <v>1.6448536269514715</v>
      </c>
      <c r="GC125" s="25">
        <f t="shared" si="231"/>
        <v>1.9599639845400536</v>
      </c>
      <c r="GD125" s="25">
        <f t="shared" si="232"/>
        <v>2.5758293035488999</v>
      </c>
      <c r="GE125" s="1" t="str">
        <f t="shared" si="233"/>
        <v>NieodrzucamyH0</v>
      </c>
    </row>
    <row r="127" spans="1:187" x14ac:dyDescent="0.25">
      <c r="A127" s="10" t="s">
        <v>3</v>
      </c>
    </row>
    <row r="128" spans="1:187" x14ac:dyDescent="0.25">
      <c r="A128" s="13">
        <v>-5</v>
      </c>
      <c r="B128" s="4">
        <f t="shared" ref="B128:BM128" si="258">B41-AVERAGE(B$41:B$45)</f>
        <v>-2.5295630774886217E-3</v>
      </c>
      <c r="C128" s="4">
        <f t="shared" si="258"/>
        <v>-6.4406133787341608E-3</v>
      </c>
      <c r="D128" s="4">
        <f t="shared" si="258"/>
        <v>3.9982611257679459E-3</v>
      </c>
      <c r="E128" s="4">
        <f t="shared" si="258"/>
        <v>-1.4947399176697123E-3</v>
      </c>
      <c r="F128" s="4">
        <f t="shared" si="258"/>
        <v>9.7761692691277959E-3</v>
      </c>
      <c r="G128" s="4">
        <f t="shared" si="258"/>
        <v>4.0761320246279799E-3</v>
      </c>
      <c r="H128" s="4">
        <f t="shared" si="258"/>
        <v>6.1613960908302422E-3</v>
      </c>
      <c r="I128" s="4">
        <f t="shared" si="258"/>
        <v>1.0132543318068402E-2</v>
      </c>
      <c r="J128" s="4">
        <f t="shared" si="258"/>
        <v>4.3732414983004156E-3</v>
      </c>
      <c r="K128" s="4">
        <f t="shared" si="258"/>
        <v>2.6589288190341227E-3</v>
      </c>
      <c r="L128" s="4">
        <f t="shared" si="258"/>
        <v>-4.0627043292248439E-3</v>
      </c>
      <c r="M128" s="4">
        <f t="shared" si="258"/>
        <v>8.419072673670723E-4</v>
      </c>
      <c r="N128" s="4">
        <f t="shared" si="258"/>
        <v>-1.247159764886843E-3</v>
      </c>
      <c r="O128" s="4">
        <f t="shared" si="258"/>
        <v>-2.5989398837012075E-3</v>
      </c>
      <c r="P128" s="4">
        <f t="shared" si="258"/>
        <v>-1.43279972837077E-2</v>
      </c>
      <c r="Q128" s="4">
        <f t="shared" si="258"/>
        <v>9.3143058457801058E-3</v>
      </c>
      <c r="R128" s="4">
        <f t="shared" si="258"/>
        <v>-1.0808611283516355E-2</v>
      </c>
      <c r="S128" s="4">
        <f t="shared" si="258"/>
        <v>-4.8193044599527616E-3</v>
      </c>
      <c r="T128" s="4">
        <f t="shared" si="258"/>
        <v>-1.2144066505024587E-2</v>
      </c>
      <c r="U128" s="4">
        <f t="shared" si="258"/>
        <v>2.1510875621860392E-2</v>
      </c>
      <c r="V128" s="4">
        <f t="shared" si="258"/>
        <v>1.1203010622674765E-3</v>
      </c>
      <c r="W128" s="4">
        <f t="shared" si="258"/>
        <v>-3.9555452808017304E-3</v>
      </c>
      <c r="X128" s="4">
        <f t="shared" si="258"/>
        <v>-2.1106856684081389E-3</v>
      </c>
      <c r="Y128" s="4">
        <f t="shared" si="258"/>
        <v>2.8754303716134369E-2</v>
      </c>
      <c r="Z128" s="4">
        <f t="shared" si="258"/>
        <v>1.9244763077303318E-2</v>
      </c>
      <c r="AA128" s="4">
        <f t="shared" si="258"/>
        <v>1.4439487654586592E-3</v>
      </c>
      <c r="AB128" s="4">
        <f t="shared" si="258"/>
        <v>-1.6490849312891374E-2</v>
      </c>
      <c r="AC128" s="4">
        <f t="shared" si="258"/>
        <v>-2.8503785823152192E-3</v>
      </c>
      <c r="AD128" s="4">
        <f t="shared" si="258"/>
        <v>-7.4923277182050718E-3</v>
      </c>
      <c r="AE128" s="4">
        <f t="shared" si="258"/>
        <v>-2.7052816258990697E-2</v>
      </c>
      <c r="AF128" s="4">
        <f t="shared" si="258"/>
        <v>1.0464587201217332E-2</v>
      </c>
      <c r="AG128" s="4">
        <f t="shared" si="258"/>
        <v>1.4206299125947702E-3</v>
      </c>
      <c r="AH128" s="4">
        <f t="shared" si="258"/>
        <v>-7.9624216674223543E-3</v>
      </c>
      <c r="AI128" s="4">
        <f t="shared" si="258"/>
        <v>-9.0092223392759779E-3</v>
      </c>
      <c r="AJ128" s="4">
        <f t="shared" si="258"/>
        <v>5.2154307176398825E-3</v>
      </c>
      <c r="AK128" s="4">
        <f t="shared" si="258"/>
        <v>9.5413177171483864E-3</v>
      </c>
      <c r="AL128" s="4">
        <f t="shared" si="258"/>
        <v>8.4582022188716219E-3</v>
      </c>
      <c r="AM128" s="4">
        <f t="shared" si="258"/>
        <v>4.0929786055411326E-3</v>
      </c>
      <c r="AN128" s="4">
        <f t="shared" si="258"/>
        <v>1.4778904903475845E-2</v>
      </c>
      <c r="AO128" s="4">
        <f t="shared" si="258"/>
        <v>8.9209345604946352E-3</v>
      </c>
      <c r="AP128" s="4">
        <f t="shared" si="258"/>
        <v>4.7245672413736084E-3</v>
      </c>
      <c r="AQ128" s="4">
        <f t="shared" si="258"/>
        <v>-6.0576860423338461E-3</v>
      </c>
      <c r="AR128" s="4">
        <f t="shared" si="258"/>
        <v>-2.4870085388775682E-3</v>
      </c>
      <c r="AS128" s="4">
        <f t="shared" si="258"/>
        <v>-6.6732176525762781E-3</v>
      </c>
      <c r="AT128" s="4">
        <f t="shared" si="258"/>
        <v>-1.2291516171433921E-2</v>
      </c>
      <c r="AU128" s="4">
        <f t="shared" si="258"/>
        <v>-2.0317864091774496E-3</v>
      </c>
      <c r="AV128" s="4">
        <f t="shared" si="258"/>
        <v>3.5577900016982821E-4</v>
      </c>
      <c r="AW128" s="4">
        <f t="shared" si="258"/>
        <v>-1.3165409079398949E-2</v>
      </c>
      <c r="AX128" s="4">
        <f t="shared" si="258"/>
        <v>-7.2094623400322522E-3</v>
      </c>
      <c r="AY128" s="4">
        <f t="shared" si="258"/>
        <v>-3.5068949750794484E-2</v>
      </c>
      <c r="AZ128" s="4">
        <f t="shared" si="258"/>
        <v>2.0055167670611673E-2</v>
      </c>
      <c r="BA128" s="4">
        <f t="shared" si="258"/>
        <v>1.4771454620760181E-2</v>
      </c>
      <c r="BB128" s="4">
        <f t="shared" si="258"/>
        <v>2.5266528865537452E-3</v>
      </c>
      <c r="BC128" s="4">
        <f t="shared" si="258"/>
        <v>-1.2535196096646661E-2</v>
      </c>
      <c r="BD128" s="4">
        <f t="shared" si="258"/>
        <v>-5.3542449739543722E-3</v>
      </c>
      <c r="BE128" s="4">
        <f t="shared" si="258"/>
        <v>2.6362994833601886E-2</v>
      </c>
      <c r="BF128" s="4">
        <f t="shared" si="258"/>
        <v>-1.0227351136373719E-2</v>
      </c>
      <c r="BG128" s="4">
        <f t="shared" si="258"/>
        <v>-3.3766195420728812E-2</v>
      </c>
      <c r="BH128" s="4">
        <f t="shared" si="258"/>
        <v>-1.9590856123265513E-2</v>
      </c>
      <c r="BI128" s="4">
        <f t="shared" si="258"/>
        <v>-1.8463975455048388E-2</v>
      </c>
      <c r="BJ128" s="4">
        <f t="shared" si="258"/>
        <v>3.6751622427322033E-3</v>
      </c>
      <c r="BK128" s="4">
        <f t="shared" si="258"/>
        <v>-1.104739011241403E-2</v>
      </c>
      <c r="BL128" s="4">
        <f t="shared" si="258"/>
        <v>9.9233839984765541E-3</v>
      </c>
      <c r="BM128" s="4">
        <f t="shared" si="258"/>
        <v>-8.2815853320625525E-4</v>
      </c>
      <c r="BN128" s="4">
        <f t="shared" ref="BN128:DY128" si="259">BN41-AVERAGE(BN$41:BN$45)</f>
        <v>-1.0775850177859493E-2</v>
      </c>
      <c r="BO128" s="4">
        <f t="shared" si="259"/>
        <v>7.1281317546210074E-3</v>
      </c>
      <c r="BP128" s="4">
        <f t="shared" si="259"/>
        <v>1.557136906820052E-2</v>
      </c>
      <c r="BQ128" s="4">
        <f t="shared" si="259"/>
        <v>2.0071787074416862E-2</v>
      </c>
      <c r="BR128" s="4">
        <f t="shared" si="259"/>
        <v>-1.8978734597416235E-2</v>
      </c>
      <c r="BS128" s="4">
        <f t="shared" si="259"/>
        <v>-8.4187200040091881E-3</v>
      </c>
      <c r="BT128" s="4">
        <f t="shared" si="259"/>
        <v>-1.8033445038999535E-2</v>
      </c>
      <c r="BU128" s="4">
        <f t="shared" si="259"/>
        <v>-6.4792692137518645E-3</v>
      </c>
      <c r="BV128" s="4">
        <f t="shared" si="259"/>
        <v>1.9315714653494232E-2</v>
      </c>
      <c r="BW128" s="4">
        <f t="shared" si="259"/>
        <v>-4.634501537733865E-2</v>
      </c>
      <c r="BX128" s="4">
        <f t="shared" si="259"/>
        <v>-3.1367246242923336E-2</v>
      </c>
      <c r="BY128" s="4">
        <f t="shared" si="259"/>
        <v>1.1249603456783653E-2</v>
      </c>
      <c r="BZ128" s="4">
        <f t="shared" si="259"/>
        <v>-1.127802518213496E-2</v>
      </c>
      <c r="CA128" s="4">
        <f t="shared" si="259"/>
        <v>5.4068489631140587E-3</v>
      </c>
      <c r="CB128" s="4">
        <f t="shared" si="259"/>
        <v>-8.37105664815746E-3</v>
      </c>
      <c r="CC128" s="4">
        <f t="shared" si="259"/>
        <v>-1.9781262308360362E-2</v>
      </c>
      <c r="CD128" s="4">
        <f t="shared" si="259"/>
        <v>7.6399812886227174E-3</v>
      </c>
      <c r="CE128" s="4">
        <f t="shared" si="259"/>
        <v>6.4054682104020986E-3</v>
      </c>
      <c r="CF128" s="4">
        <f t="shared" si="259"/>
        <v>2.0607892031148496E-2</v>
      </c>
      <c r="CG128" s="4">
        <f t="shared" si="259"/>
        <v>-1.7862511378783322E-2</v>
      </c>
      <c r="CH128" s="4">
        <f t="shared" si="259"/>
        <v>-6.4977806058354329E-3</v>
      </c>
      <c r="CI128" s="4">
        <f t="shared" si="259"/>
        <v>-8.5080071064354452E-3</v>
      </c>
      <c r="CJ128" s="4">
        <f t="shared" si="259"/>
        <v>3.6050351568032339E-4</v>
      </c>
      <c r="CK128" s="4">
        <f t="shared" si="259"/>
        <v>9.1843661474326366E-3</v>
      </c>
      <c r="CL128" s="4">
        <f t="shared" si="259"/>
        <v>-4.6418984695277762E-3</v>
      </c>
      <c r="CM128" s="4">
        <f t="shared" si="259"/>
        <v>2.8666378612280437E-4</v>
      </c>
      <c r="CN128" s="4">
        <f t="shared" si="259"/>
        <v>1.3281424079028981E-2</v>
      </c>
      <c r="CO128" s="4">
        <f t="shared" si="259"/>
        <v>1.7134836766757731E-2</v>
      </c>
      <c r="CP128" s="4">
        <f t="shared" si="259"/>
        <v>2.7640577954061159E-3</v>
      </c>
      <c r="CQ128" s="4">
        <f t="shared" si="259"/>
        <v>-4.1767320859900786E-3</v>
      </c>
      <c r="CR128" s="4">
        <f t="shared" si="259"/>
        <v>1.7176015164580168E-2</v>
      </c>
      <c r="CS128" s="4">
        <f t="shared" si="259"/>
        <v>-3.6459119763082928E-4</v>
      </c>
      <c r="CT128" s="4">
        <f t="shared" si="259"/>
        <v>-1.0902381258056456E-2</v>
      </c>
      <c r="CU128" s="4">
        <f t="shared" si="259"/>
        <v>3.1991194991076947E-3</v>
      </c>
      <c r="CV128" s="4">
        <f t="shared" si="259"/>
        <v>-5.0455435782335439E-3</v>
      </c>
      <c r="CW128" s="4">
        <f t="shared" si="259"/>
        <v>-7.3359577815459986E-3</v>
      </c>
      <c r="CX128" s="4">
        <f t="shared" si="259"/>
        <v>7.8121254375841257E-3</v>
      </c>
      <c r="CY128" s="4">
        <f t="shared" si="259"/>
        <v>-6.824984907837452E-3</v>
      </c>
      <c r="CZ128" s="4">
        <f t="shared" si="259"/>
        <v>1.5508851265197488E-2</v>
      </c>
      <c r="DA128" s="4">
        <f t="shared" si="259"/>
        <v>-3.2744982497467212E-2</v>
      </c>
      <c r="DB128" s="4">
        <f t="shared" si="259"/>
        <v>-2.4094987703290598E-2</v>
      </c>
      <c r="DC128" s="4">
        <f t="shared" si="259"/>
        <v>1.019917597032028E-2</v>
      </c>
      <c r="DD128" s="4">
        <f t="shared" si="259"/>
        <v>2.5780943333802266E-3</v>
      </c>
      <c r="DE128" s="4">
        <f t="shared" si="259"/>
        <v>-8.913332483264905E-3</v>
      </c>
      <c r="DF128" s="4">
        <f t="shared" si="259"/>
        <v>-1.4247078119387151E-2</v>
      </c>
      <c r="DG128" s="4">
        <f t="shared" si="259"/>
        <v>1.5608352802459509E-2</v>
      </c>
      <c r="DH128" s="4">
        <f t="shared" si="259"/>
        <v>1.9043053614763109E-2</v>
      </c>
      <c r="DI128" s="4">
        <f t="shared" si="259"/>
        <v>-1.7080559320428568E-2</v>
      </c>
      <c r="DJ128" s="4">
        <f t="shared" si="259"/>
        <v>2.1295777337978048E-3</v>
      </c>
      <c r="DK128" s="4">
        <f t="shared" si="259"/>
        <v>6.2799986133013925E-3</v>
      </c>
      <c r="DL128" s="4">
        <f t="shared" si="259"/>
        <v>1.4811503184709857E-2</v>
      </c>
      <c r="DM128" s="4">
        <f t="shared" si="259"/>
        <v>4.4227723880871095E-3</v>
      </c>
      <c r="DN128" s="4">
        <f t="shared" si="259"/>
        <v>-1.5885164516016171E-3</v>
      </c>
      <c r="DO128" s="4">
        <f t="shared" si="259"/>
        <v>-9.7744061640499865E-4</v>
      </c>
      <c r="DP128" s="4">
        <f t="shared" si="259"/>
        <v>7.4219749746533073E-3</v>
      </c>
      <c r="DQ128" s="4">
        <f t="shared" si="259"/>
        <v>-9.0318582712822434E-3</v>
      </c>
      <c r="DR128" s="4">
        <f t="shared" si="259"/>
        <v>1.0516084179095379E-2</v>
      </c>
      <c r="DS128" s="4">
        <f t="shared" si="259"/>
        <v>-1.1600579446834248E-2</v>
      </c>
      <c r="DT128" s="4">
        <f t="shared" si="259"/>
        <v>-5.3294208104806562E-4</v>
      </c>
      <c r="DU128" s="4">
        <f t="shared" si="259"/>
        <v>-6.9328896718618346E-3</v>
      </c>
      <c r="DV128" s="4">
        <f t="shared" si="259"/>
        <v>-2.5105986087797676E-2</v>
      </c>
      <c r="DW128" s="4">
        <f t="shared" si="259"/>
        <v>7.963325445748938E-3</v>
      </c>
      <c r="DX128" s="4">
        <f t="shared" si="259"/>
        <v>8.5077246769789533E-3</v>
      </c>
      <c r="DY128" s="4">
        <f t="shared" si="259"/>
        <v>2.5924466684021596E-2</v>
      </c>
      <c r="DZ128" s="4">
        <f t="shared" ref="DZ128:EU128" si="260">DZ41-AVERAGE(DZ$41:DZ$45)</f>
        <v>-1.1787190521606827E-2</v>
      </c>
      <c r="EA128" s="4">
        <f t="shared" si="260"/>
        <v>-7.2695606760714614E-3</v>
      </c>
      <c r="EB128" s="4">
        <f t="shared" si="260"/>
        <v>-3.3626865885748166E-3</v>
      </c>
      <c r="EC128" s="4">
        <f t="shared" si="260"/>
        <v>3.4765410935018014E-4</v>
      </c>
      <c r="ED128" s="4">
        <f t="shared" si="260"/>
        <v>7.4952834422497231E-3</v>
      </c>
      <c r="EE128" s="4">
        <f t="shared" si="260"/>
        <v>-6.2833678647067071E-3</v>
      </c>
      <c r="EF128" s="4">
        <f t="shared" si="260"/>
        <v>-8.3900577539312172E-3</v>
      </c>
      <c r="EG128" s="4">
        <f t="shared" si="260"/>
        <v>1.3812685744669664E-2</v>
      </c>
      <c r="EH128" s="4">
        <f t="shared" si="260"/>
        <v>-8.8907894445399913E-3</v>
      </c>
      <c r="EI128" s="4">
        <f t="shared" si="260"/>
        <v>1.0961299297249875E-3</v>
      </c>
      <c r="EJ128" s="4">
        <f t="shared" si="260"/>
        <v>-2.0321851648231297E-3</v>
      </c>
      <c r="EK128" s="4">
        <f t="shared" si="260"/>
        <v>-5.9627958839758004E-3</v>
      </c>
      <c r="EL128" s="4">
        <f t="shared" si="260"/>
        <v>3.9755316349369928E-3</v>
      </c>
      <c r="EM128" s="4">
        <f t="shared" si="260"/>
        <v>1.7260809835772067E-3</v>
      </c>
      <c r="EN128" s="4">
        <f t="shared" si="260"/>
        <v>1.9396601078608987E-2</v>
      </c>
      <c r="EO128" s="4">
        <f t="shared" si="260"/>
        <v>-1.8311319864147365E-3</v>
      </c>
      <c r="EP128" s="4">
        <f t="shared" si="260"/>
        <v>6.7979504955968341E-3</v>
      </c>
      <c r="EQ128" s="4">
        <f t="shared" si="260"/>
        <v>-5.2536231170374715E-3</v>
      </c>
      <c r="ER128" s="4">
        <f t="shared" si="260"/>
        <v>1.2974356910164962E-3</v>
      </c>
      <c r="ES128" s="4">
        <f t="shared" si="260"/>
        <v>-2.4964862824787097E-3</v>
      </c>
      <c r="ET128" s="4">
        <f t="shared" si="260"/>
        <v>-2.1616019665358002E-2</v>
      </c>
      <c r="EU128" s="4">
        <f t="shared" si="260"/>
        <v>-6.8163303117899192E-3</v>
      </c>
      <c r="EX128" s="4">
        <f t="shared" ref="EX128:EX142" si="261">AVERAGE(B128:EU128)</f>
        <v>-1.1391819881289558E-3</v>
      </c>
      <c r="FY128" s="1">
        <f>COUNTIF(B128:EU128,"&gt;0")</f>
        <v>71</v>
      </c>
    </row>
    <row r="129" spans="1:187" x14ac:dyDescent="0.25">
      <c r="A129" s="13">
        <v>-4</v>
      </c>
      <c r="B129" s="4">
        <f t="shared" ref="B129:BM129" si="262">B42-AVERAGE(B$41:B$45)</f>
        <v>-2.5299288667314287E-3</v>
      </c>
      <c r="C129" s="4">
        <f t="shared" si="262"/>
        <v>-6.5917514196449879E-3</v>
      </c>
      <c r="D129" s="4">
        <f t="shared" si="262"/>
        <v>3.9977441651224462E-3</v>
      </c>
      <c r="E129" s="4">
        <f t="shared" si="262"/>
        <v>-1.4947886937631614E-3</v>
      </c>
      <c r="F129" s="4">
        <f t="shared" si="262"/>
        <v>9.726064991197195E-3</v>
      </c>
      <c r="G129" s="4">
        <f t="shared" si="262"/>
        <v>4.0715597781955312E-3</v>
      </c>
      <c r="H129" s="4">
        <f t="shared" si="262"/>
        <v>9.3251941870900589E-3</v>
      </c>
      <c r="I129" s="4">
        <f t="shared" si="262"/>
        <v>1.0088013089570233E-2</v>
      </c>
      <c r="J129" s="4">
        <f t="shared" si="262"/>
        <v>-4.4799585400242779E-2</v>
      </c>
      <c r="K129" s="4">
        <f t="shared" si="262"/>
        <v>2.6470789476696595E-3</v>
      </c>
      <c r="L129" s="4">
        <f t="shared" si="262"/>
        <v>-4.0630279096258437E-3</v>
      </c>
      <c r="M129" s="4">
        <f t="shared" si="262"/>
        <v>8.4188763978569863E-4</v>
      </c>
      <c r="N129" s="4">
        <f t="shared" si="262"/>
        <v>-1.2582015560480202E-3</v>
      </c>
      <c r="O129" s="4">
        <f t="shared" si="262"/>
        <v>-3.2133123848481146E-3</v>
      </c>
      <c r="P129" s="4">
        <f t="shared" si="262"/>
        <v>-4.2948984544545696E-3</v>
      </c>
      <c r="Q129" s="4">
        <f t="shared" si="262"/>
        <v>9.311695964659205E-3</v>
      </c>
      <c r="R129" s="4">
        <f t="shared" si="262"/>
        <v>-1.0892821575858056E-2</v>
      </c>
      <c r="S129" s="4">
        <f t="shared" si="262"/>
        <v>-4.8335264108423448E-3</v>
      </c>
      <c r="T129" s="4">
        <f t="shared" si="262"/>
        <v>-1.2162407683642771E-2</v>
      </c>
      <c r="U129" s="4">
        <f t="shared" si="262"/>
        <v>2.1510007086514495E-2</v>
      </c>
      <c r="V129" s="4">
        <f t="shared" si="262"/>
        <v>5.8664945962489182E-4</v>
      </c>
      <c r="W129" s="4">
        <f t="shared" si="262"/>
        <v>2.417345893956345E-2</v>
      </c>
      <c r="X129" s="4">
        <f t="shared" si="262"/>
        <v>-2.1998657442059283E-3</v>
      </c>
      <c r="Y129" s="4">
        <f t="shared" si="262"/>
        <v>-0.12121500205645123</v>
      </c>
      <c r="Z129" s="4">
        <f t="shared" si="262"/>
        <v>1.9220564323046332E-2</v>
      </c>
      <c r="AA129" s="4">
        <f t="shared" si="262"/>
        <v>1.4311020481907639E-3</v>
      </c>
      <c r="AB129" s="4">
        <f t="shared" si="262"/>
        <v>-1.6959749160648657E-2</v>
      </c>
      <c r="AC129" s="4">
        <f t="shared" si="262"/>
        <v>-2.8611461649173746E-3</v>
      </c>
      <c r="AD129" s="4">
        <f t="shared" si="262"/>
        <v>-9.7624762527442135E-3</v>
      </c>
      <c r="AE129" s="4">
        <f t="shared" si="262"/>
        <v>6.9984511281047448E-3</v>
      </c>
      <c r="AF129" s="4">
        <f t="shared" si="262"/>
        <v>1.0448669009383276E-2</v>
      </c>
      <c r="AG129" s="4">
        <f t="shared" si="262"/>
        <v>1.3292613853052027E-3</v>
      </c>
      <c r="AH129" s="4">
        <f t="shared" si="262"/>
        <v>-7.9635745864607786E-3</v>
      </c>
      <c r="AI129" s="4">
        <f t="shared" si="262"/>
        <v>-9.0101323724556051E-3</v>
      </c>
      <c r="AJ129" s="4">
        <f t="shared" si="262"/>
        <v>5.1991257351459959E-3</v>
      </c>
      <c r="AK129" s="4">
        <f t="shared" si="262"/>
        <v>9.5341997102819931E-3</v>
      </c>
      <c r="AL129" s="4">
        <f t="shared" si="262"/>
        <v>1.7076270401487841E-2</v>
      </c>
      <c r="AM129" s="4">
        <f t="shared" si="262"/>
        <v>4.0713449933121844E-3</v>
      </c>
      <c r="AN129" s="4">
        <f t="shared" si="262"/>
        <v>-0.11783415839618464</v>
      </c>
      <c r="AO129" s="4">
        <f t="shared" si="262"/>
        <v>8.9055255166021578E-3</v>
      </c>
      <c r="AP129" s="4">
        <f t="shared" si="262"/>
        <v>4.7137558955846473E-3</v>
      </c>
      <c r="AQ129" s="4">
        <f t="shared" si="262"/>
        <v>-6.1013132842629375E-3</v>
      </c>
      <c r="AR129" s="4">
        <f t="shared" si="262"/>
        <v>-2.487523155021825E-3</v>
      </c>
      <c r="AS129" s="4">
        <f t="shared" si="262"/>
        <v>-6.7092949160861637E-3</v>
      </c>
      <c r="AT129" s="4">
        <f t="shared" si="262"/>
        <v>4.3041128774849363E-2</v>
      </c>
      <c r="AU129" s="4">
        <f t="shared" si="262"/>
        <v>-2.1393071351509894E-3</v>
      </c>
      <c r="AV129" s="4">
        <f t="shared" si="262"/>
        <v>1.8263381750979746E-4</v>
      </c>
      <c r="AW129" s="4">
        <f t="shared" si="262"/>
        <v>-1.3201784941250877E-2</v>
      </c>
      <c r="AX129" s="4">
        <f t="shared" si="262"/>
        <v>-7.2106386950544932E-3</v>
      </c>
      <c r="AY129" s="4">
        <f t="shared" si="262"/>
        <v>-3.5091448386787683E-2</v>
      </c>
      <c r="AZ129" s="4">
        <f t="shared" si="262"/>
        <v>2.003576093453311E-2</v>
      </c>
      <c r="BA129" s="4">
        <f t="shared" si="262"/>
        <v>-7.5706152096801198E-3</v>
      </c>
      <c r="BB129" s="4">
        <f t="shared" si="262"/>
        <v>2.5199542962200689E-3</v>
      </c>
      <c r="BC129" s="4">
        <f t="shared" si="262"/>
        <v>-9.0833506309559667E-3</v>
      </c>
      <c r="BD129" s="4">
        <f t="shared" si="262"/>
        <v>-5.3582322125568498E-3</v>
      </c>
      <c r="BE129" s="4">
        <f t="shared" si="262"/>
        <v>2.6328228743330479E-2</v>
      </c>
      <c r="BF129" s="4">
        <f t="shared" si="262"/>
        <v>-1.0296847273207682E-2</v>
      </c>
      <c r="BG129" s="4">
        <f t="shared" si="262"/>
        <v>-3.3774013829210352E-2</v>
      </c>
      <c r="BH129" s="4">
        <f t="shared" si="262"/>
        <v>-2.0218367615396655E-2</v>
      </c>
      <c r="BI129" s="4">
        <f t="shared" si="262"/>
        <v>2.3894655300791573E-2</v>
      </c>
      <c r="BJ129" s="4">
        <f t="shared" si="262"/>
        <v>3.6163251778388219E-3</v>
      </c>
      <c r="BK129" s="4">
        <f t="shared" si="262"/>
        <v>-1.1123983426364625E-2</v>
      </c>
      <c r="BL129" s="4">
        <f t="shared" si="262"/>
        <v>9.7727705803649784E-3</v>
      </c>
      <c r="BM129" s="4">
        <f t="shared" si="262"/>
        <v>-8.2815853320625525E-4</v>
      </c>
      <c r="BN129" s="4">
        <f t="shared" ref="BN129:DY129" si="263">BN42-AVERAGE(BN$41:BN$45)</f>
        <v>-1.0775850177859493E-2</v>
      </c>
      <c r="BO129" s="4">
        <f t="shared" si="263"/>
        <v>7.1011309953837804E-3</v>
      </c>
      <c r="BP129" s="4">
        <f t="shared" si="263"/>
        <v>-5.720630764915538E-4</v>
      </c>
      <c r="BQ129" s="4">
        <f t="shared" si="263"/>
        <v>2.005524662355752E-2</v>
      </c>
      <c r="BR129" s="4">
        <f t="shared" si="263"/>
        <v>-5.2680492483117285E-2</v>
      </c>
      <c r="BS129" s="4">
        <f t="shared" si="263"/>
        <v>-8.4233647423427108E-3</v>
      </c>
      <c r="BT129" s="4">
        <f t="shared" si="263"/>
        <v>-1.8038335037332112E-2</v>
      </c>
      <c r="BU129" s="4">
        <f t="shared" si="263"/>
        <v>-6.4936557837248169E-3</v>
      </c>
      <c r="BV129" s="4">
        <f t="shared" si="263"/>
        <v>1.9289798024092572E-2</v>
      </c>
      <c r="BW129" s="4">
        <f t="shared" si="263"/>
        <v>-4.6620127426732931E-2</v>
      </c>
      <c r="BX129" s="4">
        <f t="shared" si="263"/>
        <v>-2.0737517029446866E-2</v>
      </c>
      <c r="BY129" s="4">
        <f t="shared" si="263"/>
        <v>1.1203182066514146E-2</v>
      </c>
      <c r="BZ129" s="4">
        <f t="shared" si="263"/>
        <v>-1.1323268158782891E-2</v>
      </c>
      <c r="CA129" s="4">
        <f t="shared" si="263"/>
        <v>5.3779902953490707E-3</v>
      </c>
      <c r="CB129" s="4">
        <f t="shared" si="263"/>
        <v>-8.3815193734152645E-3</v>
      </c>
      <c r="CC129" s="4">
        <f t="shared" si="263"/>
        <v>-1.9849093460697805E-2</v>
      </c>
      <c r="CD129" s="4">
        <f t="shared" si="263"/>
        <v>7.6399008578580179E-3</v>
      </c>
      <c r="CE129" s="4">
        <f t="shared" si="263"/>
        <v>-2.9127683424066703E-3</v>
      </c>
      <c r="CF129" s="4">
        <f t="shared" si="263"/>
        <v>2.048702181081867E-2</v>
      </c>
      <c r="CG129" s="4">
        <f t="shared" si="263"/>
        <v>-2.2403078486831284E-2</v>
      </c>
      <c r="CH129" s="4">
        <f t="shared" si="263"/>
        <v>-6.4978831417352393E-3</v>
      </c>
      <c r="CI129" s="4">
        <f t="shared" si="263"/>
        <v>-8.5363008520956719E-3</v>
      </c>
      <c r="CJ129" s="4">
        <f t="shared" si="263"/>
        <v>3.5387352056490606E-4</v>
      </c>
      <c r="CK129" s="4">
        <f t="shared" si="263"/>
        <v>9.0878337587367609E-3</v>
      </c>
      <c r="CL129" s="4">
        <f t="shared" si="263"/>
        <v>-6.5142420122569766E-3</v>
      </c>
      <c r="CM129" s="4">
        <f t="shared" si="263"/>
        <v>3.2186821810403984E-2</v>
      </c>
      <c r="CN129" s="4">
        <f t="shared" si="263"/>
        <v>1.3182045104046893E-2</v>
      </c>
      <c r="CO129" s="4">
        <f t="shared" si="263"/>
        <v>1.7122643950395665E-2</v>
      </c>
      <c r="CP129" s="4">
        <f t="shared" si="263"/>
        <v>2.7521613624350372E-3</v>
      </c>
      <c r="CQ129" s="4">
        <f t="shared" si="263"/>
        <v>-4.2874247794541104E-3</v>
      </c>
      <c r="CR129" s="4">
        <f t="shared" si="263"/>
        <v>1.6854427289283016E-2</v>
      </c>
      <c r="CS129" s="4">
        <f t="shared" si="263"/>
        <v>-5.5143103803145278E-4</v>
      </c>
      <c r="CT129" s="4">
        <f t="shared" si="263"/>
        <v>1.9675513278247014E-2</v>
      </c>
      <c r="CU129" s="4">
        <f t="shared" si="263"/>
        <v>3.1942031331298891E-3</v>
      </c>
      <c r="CV129" s="4">
        <f t="shared" si="263"/>
        <v>2.483534226382885E-3</v>
      </c>
      <c r="CW129" s="4">
        <f t="shared" si="263"/>
        <v>-7.3814587683802939E-3</v>
      </c>
      <c r="CX129" s="4">
        <f t="shared" si="263"/>
        <v>7.653287270689456E-3</v>
      </c>
      <c r="CY129" s="4">
        <f t="shared" si="263"/>
        <v>-6.8327590743141268E-3</v>
      </c>
      <c r="CZ129" s="4">
        <f t="shared" si="263"/>
        <v>1.5467025027295488E-2</v>
      </c>
      <c r="DA129" s="4">
        <f t="shared" si="263"/>
        <v>-3.29267587478244E-2</v>
      </c>
      <c r="DB129" s="4">
        <f t="shared" si="263"/>
        <v>-1.2319875000468179E-2</v>
      </c>
      <c r="DC129" s="4">
        <f t="shared" si="263"/>
        <v>1.0169355970529264E-2</v>
      </c>
      <c r="DD129" s="4">
        <f t="shared" si="263"/>
        <v>2.5477168605486794E-3</v>
      </c>
      <c r="DE129" s="4">
        <f t="shared" si="263"/>
        <v>-8.9208538145754517E-3</v>
      </c>
      <c r="DF129" s="4">
        <f t="shared" si="263"/>
        <v>-1.4251221252212006E-2</v>
      </c>
      <c r="DG129" s="4">
        <f t="shared" si="263"/>
        <v>1.539869881703987E-2</v>
      </c>
      <c r="DH129" s="4">
        <f t="shared" si="263"/>
        <v>1.8927545263928407E-2</v>
      </c>
      <c r="DI129" s="4">
        <f t="shared" si="263"/>
        <v>6.5608243042008831E-3</v>
      </c>
      <c r="DJ129" s="4">
        <f t="shared" si="263"/>
        <v>2.1244124312012769E-3</v>
      </c>
      <c r="DK129" s="4">
        <f t="shared" si="263"/>
        <v>-3.2190984629840935E-2</v>
      </c>
      <c r="DL129" s="4">
        <f t="shared" si="263"/>
        <v>1.4811390586326299E-2</v>
      </c>
      <c r="DM129" s="4">
        <f t="shared" si="263"/>
        <v>4.4167827251828141E-3</v>
      </c>
      <c r="DN129" s="4">
        <f t="shared" si="263"/>
        <v>-1.6066870789270531E-3</v>
      </c>
      <c r="DO129" s="4">
        <f t="shared" si="263"/>
        <v>-9.7826052846112089E-4</v>
      </c>
      <c r="DP129" s="4">
        <f t="shared" si="263"/>
        <v>7.1447963320697312E-3</v>
      </c>
      <c r="DQ129" s="4">
        <f t="shared" si="263"/>
        <v>3.1448211164541107E-2</v>
      </c>
      <c r="DR129" s="4">
        <f t="shared" si="263"/>
        <v>1.0506470051622325E-2</v>
      </c>
      <c r="DS129" s="4">
        <f t="shared" si="263"/>
        <v>-1.1688749798201455E-2</v>
      </c>
      <c r="DT129" s="4">
        <f t="shared" si="263"/>
        <v>-5.4873801299259138E-4</v>
      </c>
      <c r="DU129" s="4">
        <f t="shared" si="263"/>
        <v>-6.9410393291230287E-3</v>
      </c>
      <c r="DV129" s="4">
        <f t="shared" si="263"/>
        <v>-2.5363157906806218E-2</v>
      </c>
      <c r="DW129" s="4">
        <f t="shared" si="263"/>
        <v>7.9582520205485792E-3</v>
      </c>
      <c r="DX129" s="4">
        <f t="shared" si="263"/>
        <v>-2.7130088314494573E-3</v>
      </c>
      <c r="DY129" s="4">
        <f t="shared" si="263"/>
        <v>2.5697315831798823E-2</v>
      </c>
      <c r="DZ129" s="4">
        <f t="shared" ref="DZ129:EU129" si="264">DZ42-AVERAGE(DZ$41:DZ$45)</f>
        <v>-3.189229741635248E-2</v>
      </c>
      <c r="EA129" s="4">
        <f t="shared" si="264"/>
        <v>-7.332970863260741E-3</v>
      </c>
      <c r="EB129" s="4">
        <f t="shared" si="264"/>
        <v>-3.3895695243157525E-3</v>
      </c>
      <c r="EC129" s="4">
        <f t="shared" si="264"/>
        <v>3.3424729337057802E-4</v>
      </c>
      <c r="ED129" s="4">
        <f t="shared" si="264"/>
        <v>7.4726243531804543E-3</v>
      </c>
      <c r="EE129" s="4">
        <f t="shared" si="264"/>
        <v>-7.1362009210346432E-3</v>
      </c>
      <c r="EF129" s="4">
        <f t="shared" si="264"/>
        <v>4.8974731076800858E-2</v>
      </c>
      <c r="EG129" s="4">
        <f t="shared" si="264"/>
        <v>1.3784984545138192E-2</v>
      </c>
      <c r="EH129" s="4">
        <f t="shared" si="264"/>
        <v>-9.0034663526804577E-3</v>
      </c>
      <c r="EI129" s="4">
        <f t="shared" si="264"/>
        <v>1.0707218220009545E-3</v>
      </c>
      <c r="EJ129" s="4">
        <f t="shared" si="264"/>
        <v>-2.0341185121819962E-3</v>
      </c>
      <c r="EK129" s="4">
        <f t="shared" si="264"/>
        <v>-6.0308219354576961E-3</v>
      </c>
      <c r="EL129" s="4">
        <f t="shared" si="264"/>
        <v>3.9604410814390659E-3</v>
      </c>
      <c r="EM129" s="4">
        <f t="shared" si="264"/>
        <v>5.9766537883687264E-3</v>
      </c>
      <c r="EN129" s="4">
        <f t="shared" si="264"/>
        <v>1.9253074750889256E-2</v>
      </c>
      <c r="EO129" s="4">
        <f t="shared" si="264"/>
        <v>-3.5465009129463217E-2</v>
      </c>
      <c r="EP129" s="4">
        <f t="shared" si="264"/>
        <v>6.7978919648587705E-3</v>
      </c>
      <c r="EQ129" s="4">
        <f t="shared" si="264"/>
        <v>-5.2599498439680264E-3</v>
      </c>
      <c r="ER129" s="4">
        <f t="shared" si="264"/>
        <v>1.2696658386373797E-3</v>
      </c>
      <c r="ES129" s="4">
        <f t="shared" si="264"/>
        <v>-2.4965606836419387E-3</v>
      </c>
      <c r="ET129" s="4">
        <f t="shared" si="264"/>
        <v>-2.1616035005956224E-2</v>
      </c>
      <c r="EU129" s="4">
        <f t="shared" si="264"/>
        <v>3.0538969181330651E-2</v>
      </c>
      <c r="EX129" s="4">
        <f t="shared" si="261"/>
        <v>-1.7609446814466309E-3</v>
      </c>
      <c r="FG129" s="31">
        <f>_xlfn.STDEV.S(EX128:EX132)</f>
        <v>2.5431860114291461E-3</v>
      </c>
      <c r="FY129" s="1">
        <f>COUNTIF(B129:EU129,"&gt;0")</f>
        <v>73</v>
      </c>
    </row>
    <row r="130" spans="1:187" x14ac:dyDescent="0.25">
      <c r="A130" s="13">
        <v>-3</v>
      </c>
      <c r="B130" s="4">
        <f t="shared" ref="B130:BM130" si="265">B43-AVERAGE(B$41:B$45)</f>
        <v>-2.3210215278287996E-2</v>
      </c>
      <c r="C130" s="4">
        <f t="shared" si="265"/>
        <v>-1.4162142669508652E-2</v>
      </c>
      <c r="D130" s="4">
        <f t="shared" si="265"/>
        <v>3.9972279470648761E-3</v>
      </c>
      <c r="E130" s="4">
        <f t="shared" si="265"/>
        <v>-1.4948374483218657E-3</v>
      </c>
      <c r="F130" s="4">
        <f t="shared" si="265"/>
        <v>9.6766625810590385E-3</v>
      </c>
      <c r="G130" s="4">
        <f t="shared" si="265"/>
        <v>6.2121279025809757E-3</v>
      </c>
      <c r="H130" s="4">
        <f t="shared" si="265"/>
        <v>9.3168755049394692E-3</v>
      </c>
      <c r="I130" s="4">
        <f t="shared" si="265"/>
        <v>-1.6191080948778427E-3</v>
      </c>
      <c r="J130" s="4">
        <f t="shared" si="265"/>
        <v>2.7010856220264185E-2</v>
      </c>
      <c r="K130" s="4">
        <f t="shared" si="265"/>
        <v>-4.3290739974113951E-2</v>
      </c>
      <c r="L130" s="4">
        <f t="shared" si="265"/>
        <v>1.0073157663034222E-2</v>
      </c>
      <c r="M130" s="4">
        <f t="shared" si="265"/>
        <v>8.4186801770587839E-4</v>
      </c>
      <c r="N130" s="4">
        <f t="shared" si="265"/>
        <v>-4.9279204713746465E-4</v>
      </c>
      <c r="O130" s="4">
        <f t="shared" si="265"/>
        <v>-3.798320371657584E-3</v>
      </c>
      <c r="P130" s="4">
        <f t="shared" si="265"/>
        <v>4.4360450608653106E-3</v>
      </c>
      <c r="Q130" s="4">
        <f t="shared" si="265"/>
        <v>-1.1847141226158922E-2</v>
      </c>
      <c r="R130" s="4">
        <f t="shared" si="265"/>
        <v>-1.1764471579319384E-2</v>
      </c>
      <c r="S130" s="4">
        <f t="shared" si="265"/>
        <v>-4.8476416974578395E-3</v>
      </c>
      <c r="T130" s="4">
        <f t="shared" si="265"/>
        <v>-1.2180592766942555E-2</v>
      </c>
      <c r="U130" s="4">
        <f t="shared" si="265"/>
        <v>2.1509136930036789E-2</v>
      </c>
      <c r="V130" s="4">
        <f t="shared" si="265"/>
        <v>3.2265678977973805E-2</v>
      </c>
      <c r="W130" s="4">
        <f t="shared" si="265"/>
        <v>2.366812275258328E-2</v>
      </c>
      <c r="X130" s="4">
        <f t="shared" si="265"/>
        <v>2.4663266523787773E-2</v>
      </c>
      <c r="Y130" s="4">
        <f t="shared" si="265"/>
        <v>-3.7039654522134952E-2</v>
      </c>
      <c r="Z130" s="4">
        <f t="shared" si="265"/>
        <v>-5.3148182087741955E-2</v>
      </c>
      <c r="AA130" s="4">
        <f t="shared" si="265"/>
        <v>2.602414029121463E-2</v>
      </c>
      <c r="AB130" s="4">
        <f t="shared" si="265"/>
        <v>-1.7449637985844757E-2</v>
      </c>
      <c r="AC130" s="4">
        <f t="shared" si="265"/>
        <v>4.1543905067773876E-2</v>
      </c>
      <c r="AD130" s="4">
        <f t="shared" si="265"/>
        <v>-1.1830729316803325E-2</v>
      </c>
      <c r="AE130" s="4">
        <f t="shared" si="265"/>
        <v>3.1086613757517964E-2</v>
      </c>
      <c r="AF130" s="4">
        <f t="shared" si="265"/>
        <v>-6.8902979194899842E-4</v>
      </c>
      <c r="AG130" s="4">
        <f t="shared" si="265"/>
        <v>-3.4150976577340918E-3</v>
      </c>
      <c r="AH130" s="4">
        <f t="shared" si="265"/>
        <v>-7.9647250336087761E-3</v>
      </c>
      <c r="AI130" s="4">
        <f t="shared" si="265"/>
        <v>-9.011044144388124E-3</v>
      </c>
      <c r="AJ130" s="4">
        <f t="shared" si="265"/>
        <v>5.1826882730640622E-3</v>
      </c>
      <c r="AK130" s="4">
        <f t="shared" si="265"/>
        <v>5.5917837957760773E-3</v>
      </c>
      <c r="AL130" s="4">
        <f t="shared" si="265"/>
        <v>1.7065864661229495E-2</v>
      </c>
      <c r="AM130" s="4">
        <f t="shared" si="265"/>
        <v>1.3558276226791116E-2</v>
      </c>
      <c r="AN130" s="4">
        <f t="shared" si="265"/>
        <v>-1.461503747965712E-2</v>
      </c>
      <c r="AO130" s="4">
        <f t="shared" si="265"/>
        <v>-2.5473784874252045E-2</v>
      </c>
      <c r="AP130" s="4">
        <f t="shared" si="265"/>
        <v>-3.3376289307442027E-3</v>
      </c>
      <c r="AQ130" s="4">
        <f t="shared" si="265"/>
        <v>-6.1455226172647433E-3</v>
      </c>
      <c r="AR130" s="4">
        <f t="shared" si="265"/>
        <v>5.018319855248244E-2</v>
      </c>
      <c r="AS130" s="4">
        <f t="shared" si="265"/>
        <v>-6.7458095113019818E-3</v>
      </c>
      <c r="AT130" s="4">
        <f t="shared" si="265"/>
        <v>-1.3041181976768242E-2</v>
      </c>
      <c r="AU130" s="4">
        <f t="shared" si="265"/>
        <v>3.1406183681476588E-2</v>
      </c>
      <c r="AV130" s="4">
        <f t="shared" si="265"/>
        <v>7.0072927646024951E-3</v>
      </c>
      <c r="AW130" s="4">
        <f t="shared" si="265"/>
        <v>-1.3238603592107351E-2</v>
      </c>
      <c r="AX130" s="4">
        <f t="shared" si="265"/>
        <v>-7.2118125024809056E-3</v>
      </c>
      <c r="AY130" s="4">
        <f t="shared" si="265"/>
        <v>-3.5114161986565279E-2</v>
      </c>
      <c r="AZ130" s="4">
        <f t="shared" si="265"/>
        <v>-2.0077933140584252E-2</v>
      </c>
      <c r="BA130" s="4">
        <f t="shared" si="265"/>
        <v>-8.1940960318672082E-3</v>
      </c>
      <c r="BB130" s="4">
        <f t="shared" si="265"/>
        <v>-6.4861359415234026E-5</v>
      </c>
      <c r="BC130" s="4">
        <f t="shared" si="265"/>
        <v>1.1911646791813855E-2</v>
      </c>
      <c r="BD130" s="4">
        <f t="shared" si="265"/>
        <v>-6.1436280565156952E-2</v>
      </c>
      <c r="BE130" s="4">
        <f t="shared" si="265"/>
        <v>5.8928883539400428E-2</v>
      </c>
      <c r="BF130" s="4">
        <f t="shared" si="265"/>
        <v>-1.036751678270126E-2</v>
      </c>
      <c r="BG130" s="4">
        <f t="shared" si="265"/>
        <v>-2.9182140419504662E-3</v>
      </c>
      <c r="BH130" s="4">
        <f t="shared" si="265"/>
        <v>-2.0878545160546914E-2</v>
      </c>
      <c r="BI130" s="4">
        <f t="shared" si="265"/>
        <v>1.2590141570444149E-3</v>
      </c>
      <c r="BJ130" s="4">
        <f t="shared" si="265"/>
        <v>2.2016689421339483E-2</v>
      </c>
      <c r="BK130" s="4">
        <f t="shared" si="265"/>
        <v>-2.0413738457717531E-2</v>
      </c>
      <c r="BL130" s="4">
        <f t="shared" si="265"/>
        <v>9.62578713442655E-3</v>
      </c>
      <c r="BM130" s="4">
        <f t="shared" si="265"/>
        <v>-8.2815853320625525E-4</v>
      </c>
      <c r="BN130" s="4">
        <f t="shared" ref="BN130:DY130" si="266">BN43-AVERAGE(BN$41:BN$45)</f>
        <v>-1.0775850177859493E-2</v>
      </c>
      <c r="BO130" s="4">
        <f t="shared" si="266"/>
        <v>-2.1892221064798718E-2</v>
      </c>
      <c r="BP130" s="4">
        <f t="shared" si="266"/>
        <v>-9.4246348046231679E-4</v>
      </c>
      <c r="BQ130" s="4">
        <f t="shared" si="266"/>
        <v>-1.8916031967623852E-2</v>
      </c>
      <c r="BR130" s="4">
        <f t="shared" si="266"/>
        <v>1.3016875127375824E-2</v>
      </c>
      <c r="BS130" s="4">
        <f t="shared" si="266"/>
        <v>-1.9835534120436999E-2</v>
      </c>
      <c r="BT130" s="4">
        <f t="shared" si="266"/>
        <v>-1.7885948815332384E-2</v>
      </c>
      <c r="BU130" s="4">
        <f t="shared" si="266"/>
        <v>-6.508152113633002E-3</v>
      </c>
      <c r="BV130" s="4">
        <f t="shared" si="266"/>
        <v>-1.0737411493699028E-2</v>
      </c>
      <c r="BW130" s="4">
        <f t="shared" si="266"/>
        <v>-4.6904598628101854E-2</v>
      </c>
      <c r="BX130" s="4">
        <f t="shared" si="266"/>
        <v>7.928098650429298E-2</v>
      </c>
      <c r="BY130" s="4">
        <f t="shared" si="266"/>
        <v>1.5338279385607723E-3</v>
      </c>
      <c r="BZ130" s="4">
        <f t="shared" si="266"/>
        <v>-1.2081777541212846E-2</v>
      </c>
      <c r="CA130" s="4">
        <f t="shared" si="266"/>
        <v>5.3494392081487986E-3</v>
      </c>
      <c r="CB130" s="4">
        <f t="shared" si="266"/>
        <v>-8.3920501144272071E-3</v>
      </c>
      <c r="CC130" s="4">
        <f t="shared" si="266"/>
        <v>-1.9915820937600769E-2</v>
      </c>
      <c r="CD130" s="4">
        <f t="shared" si="266"/>
        <v>-2.2755060432276562E-2</v>
      </c>
      <c r="CE130" s="4">
        <f t="shared" si="266"/>
        <v>-3.1784843629711398E-3</v>
      </c>
      <c r="CF130" s="4">
        <f t="shared" si="266"/>
        <v>-9.6057334591827335E-3</v>
      </c>
      <c r="CG130" s="4">
        <f t="shared" si="266"/>
        <v>8.02890667263002E-3</v>
      </c>
      <c r="CH130" s="4">
        <f t="shared" si="266"/>
        <v>-1.1959787881497614E-2</v>
      </c>
      <c r="CI130" s="4">
        <f t="shared" si="266"/>
        <v>-3.0158349591787644E-3</v>
      </c>
      <c r="CJ130" s="4">
        <f t="shared" si="266"/>
        <v>3.4720925021436725E-4</v>
      </c>
      <c r="CK130" s="4">
        <f t="shared" si="266"/>
        <v>1.4424594789386527E-2</v>
      </c>
      <c r="CL130" s="4">
        <f t="shared" si="266"/>
        <v>-8.5598693492288658E-3</v>
      </c>
      <c r="CM130" s="4">
        <f t="shared" si="266"/>
        <v>3.0841748704710917E-2</v>
      </c>
      <c r="CN130" s="4">
        <f t="shared" si="266"/>
        <v>-1.6556092635107281E-2</v>
      </c>
      <c r="CO130" s="4">
        <f t="shared" si="266"/>
        <v>-3.7077061090638658E-2</v>
      </c>
      <c r="CP130" s="4">
        <f t="shared" si="266"/>
        <v>2.7403465715371308E-3</v>
      </c>
      <c r="CQ130" s="4">
        <f t="shared" si="266"/>
        <v>-4.3958244519287874E-3</v>
      </c>
      <c r="CR130" s="4">
        <f t="shared" si="266"/>
        <v>1.6544071265052963E-2</v>
      </c>
      <c r="CS130" s="4">
        <f t="shared" si="266"/>
        <v>2.8376531362588855E-2</v>
      </c>
      <c r="CT130" s="4">
        <f t="shared" si="266"/>
        <v>1.9492228734765443E-2</v>
      </c>
      <c r="CU130" s="4">
        <f t="shared" si="266"/>
        <v>-1.1877576476562839E-2</v>
      </c>
      <c r="CV130" s="4">
        <f t="shared" si="266"/>
        <v>-5.5253858949571855E-2</v>
      </c>
      <c r="CW130" s="4">
        <f t="shared" si="266"/>
        <v>-5.1400291020180157E-2</v>
      </c>
      <c r="CX130" s="4">
        <f t="shared" si="266"/>
        <v>-7.6480473392229829E-3</v>
      </c>
      <c r="CY130" s="4">
        <f t="shared" si="266"/>
        <v>-6.8404900691883298E-3</v>
      </c>
      <c r="CZ130" s="4">
        <f t="shared" si="266"/>
        <v>2.9782574011859662E-3</v>
      </c>
      <c r="DA130" s="4">
        <f t="shared" si="266"/>
        <v>-3.3103730586817738E-2</v>
      </c>
      <c r="DB130" s="4">
        <f t="shared" si="266"/>
        <v>5.8656464945654394E-3</v>
      </c>
      <c r="DC130" s="4">
        <f t="shared" si="266"/>
        <v>3.7401805303594847E-3</v>
      </c>
      <c r="DD130" s="4">
        <f t="shared" si="266"/>
        <v>9.8048729902406977E-3</v>
      </c>
      <c r="DE130" s="4">
        <f t="shared" si="266"/>
        <v>-8.9283340603310765E-3</v>
      </c>
      <c r="DF130" s="4">
        <f t="shared" si="266"/>
        <v>-1.4255381303126674E-2</v>
      </c>
      <c r="DG130" s="4">
        <f t="shared" si="266"/>
        <v>1.5194987109920224E-2</v>
      </c>
      <c r="DH130" s="4">
        <f t="shared" si="266"/>
        <v>-2.6537159331849004E-2</v>
      </c>
      <c r="DI130" s="4">
        <f t="shared" si="266"/>
        <v>6.4502566964908473E-3</v>
      </c>
      <c r="DJ130" s="4">
        <f t="shared" si="266"/>
        <v>7.174357748474045E-3</v>
      </c>
      <c r="DK130" s="4">
        <f t="shared" si="266"/>
        <v>-3.5988831174530916E-2</v>
      </c>
      <c r="DL130" s="4">
        <f t="shared" si="266"/>
        <v>-3.1868439225713481E-2</v>
      </c>
      <c r="DM130" s="4">
        <f t="shared" si="266"/>
        <v>2.4605708135421061E-3</v>
      </c>
      <c r="DN130" s="4">
        <f t="shared" si="266"/>
        <v>-1.6247037785435429E-3</v>
      </c>
      <c r="DO130" s="4">
        <f t="shared" si="266"/>
        <v>3.7547118734928615E-2</v>
      </c>
      <c r="DP130" s="4">
        <f t="shared" si="266"/>
        <v>6.8766221348236477E-3</v>
      </c>
      <c r="DQ130" s="4">
        <f t="shared" si="266"/>
        <v>-1.7244010228854908E-3</v>
      </c>
      <c r="DR130" s="4">
        <f t="shared" si="266"/>
        <v>4.5063609505012689E-3</v>
      </c>
      <c r="DS130" s="4">
        <f t="shared" si="266"/>
        <v>1.2935925586405224E-3</v>
      </c>
      <c r="DT130" s="4">
        <f t="shared" si="266"/>
        <v>-5.6440913002816367E-4</v>
      </c>
      <c r="DU130" s="4">
        <f t="shared" si="266"/>
        <v>-6.9492357171282264E-3</v>
      </c>
      <c r="DV130" s="4">
        <f t="shared" si="266"/>
        <v>-2.5628781344447991E-2</v>
      </c>
      <c r="DW130" s="4">
        <f t="shared" si="266"/>
        <v>-3.1828212868413551E-2</v>
      </c>
      <c r="DX130" s="4">
        <f t="shared" si="266"/>
        <v>-2.91425665944069E-3</v>
      </c>
      <c r="DY130" s="4">
        <f t="shared" si="266"/>
        <v>-1.5904157950853752E-2</v>
      </c>
      <c r="DZ130" s="4">
        <f t="shared" ref="DZ130:EU130" si="267">DZ43-AVERAGE(DZ$41:DZ$45)</f>
        <v>3.2335682861641514E-3</v>
      </c>
      <c r="EA130" s="4">
        <f t="shared" si="267"/>
        <v>-2.407663606468137E-3</v>
      </c>
      <c r="EB130" s="4">
        <f t="shared" si="267"/>
        <v>5.0264663114697027E-3</v>
      </c>
      <c r="EC130" s="4">
        <f t="shared" si="267"/>
        <v>3.2093812007684148E-4</v>
      </c>
      <c r="ED130" s="4">
        <f t="shared" si="267"/>
        <v>5.5364994235783133E-5</v>
      </c>
      <c r="EE130" s="4">
        <f t="shared" si="267"/>
        <v>-8.0411271747406025E-3</v>
      </c>
      <c r="EF130" s="4">
        <f t="shared" si="267"/>
        <v>1.6743292042248226E-2</v>
      </c>
      <c r="EG130" s="4">
        <f t="shared" si="267"/>
        <v>1.4240411860377375E-2</v>
      </c>
      <c r="EH130" s="4">
        <f t="shared" si="267"/>
        <v>6.6454448281038766E-3</v>
      </c>
      <c r="EI130" s="4">
        <f t="shared" si="267"/>
        <v>1.0455679386300017E-3</v>
      </c>
      <c r="EJ130" s="4">
        <f t="shared" si="267"/>
        <v>-2.0360464942905518E-3</v>
      </c>
      <c r="EK130" s="4">
        <f t="shared" si="267"/>
        <v>-6.0977395707208695E-3</v>
      </c>
      <c r="EL130" s="4">
        <f t="shared" si="267"/>
        <v>3.1619365621599711E-3</v>
      </c>
      <c r="EM130" s="4">
        <f t="shared" si="267"/>
        <v>5.9698321819771239E-3</v>
      </c>
      <c r="EN130" s="4">
        <f t="shared" si="267"/>
        <v>-2.1413987632313468E-2</v>
      </c>
      <c r="EO130" s="4">
        <f t="shared" si="267"/>
        <v>-5.5513288908080188E-4</v>
      </c>
      <c r="EP130" s="4">
        <f t="shared" si="267"/>
        <v>-2.2054411586512127E-2</v>
      </c>
      <c r="EQ130" s="4">
        <f t="shared" si="267"/>
        <v>5.2665117434533282E-4</v>
      </c>
      <c r="ER130" s="4">
        <f t="shared" si="267"/>
        <v>1.2421863690876937E-3</v>
      </c>
      <c r="ES130" s="4">
        <f t="shared" si="267"/>
        <v>2.2302463220771021E-2</v>
      </c>
      <c r="ET130" s="4">
        <f t="shared" si="267"/>
        <v>-2.1616050342758632E-2</v>
      </c>
      <c r="EU130" s="4">
        <f t="shared" si="267"/>
        <v>1.2369552608294991E-2</v>
      </c>
      <c r="EX130" s="4">
        <f t="shared" si="261"/>
        <v>-2.5566453108831267E-3</v>
      </c>
      <c r="FY130" s="1">
        <f>COUNTIF(B130:EU130,"&gt;0")</f>
        <v>65</v>
      </c>
      <c r="GC130" s="33">
        <f>SUM(FY128:FY132)/(150*5)</f>
        <v>0.47066666666666668</v>
      </c>
    </row>
    <row r="131" spans="1:187" x14ac:dyDescent="0.25">
      <c r="A131" s="13">
        <v>-2</v>
      </c>
      <c r="B131" s="4">
        <f t="shared" ref="B131:BM131" si="268">B44-AVERAGE(B$41:B$45)</f>
        <v>7.7204360648037651E-2</v>
      </c>
      <c r="C131" s="4">
        <f t="shared" si="268"/>
        <v>4.1895225124172375E-2</v>
      </c>
      <c r="D131" s="4">
        <f t="shared" si="268"/>
        <v>-2.3497863317193408E-2</v>
      </c>
      <c r="E131" s="4">
        <f t="shared" si="268"/>
        <v>4.8850288028037397E-3</v>
      </c>
      <c r="F131" s="4">
        <f t="shared" si="268"/>
        <v>-4.0860608116654679E-2</v>
      </c>
      <c r="G131" s="4">
        <f t="shared" si="268"/>
        <v>6.2121279025809757E-3</v>
      </c>
      <c r="H131" s="4">
        <f t="shared" si="268"/>
        <v>-2.1898421450998913E-2</v>
      </c>
      <c r="I131" s="4">
        <f t="shared" si="268"/>
        <v>1.0195415445440822E-3</v>
      </c>
      <c r="J131" s="4">
        <f t="shared" si="268"/>
        <v>-1.8256342509014105E-4</v>
      </c>
      <c r="K131" s="4">
        <f t="shared" si="268"/>
        <v>8.9314283542914034E-5</v>
      </c>
      <c r="L131" s="4">
        <f t="shared" si="268"/>
        <v>5.449570447352137E-3</v>
      </c>
      <c r="M131" s="4">
        <f t="shared" si="268"/>
        <v>-4.9162146916241958E-3</v>
      </c>
      <c r="N131" s="4">
        <f t="shared" si="268"/>
        <v>5.8472072807978972E-3</v>
      </c>
      <c r="O131" s="4">
        <f t="shared" si="268"/>
        <v>4.8881035065763551E-3</v>
      </c>
      <c r="P131" s="4">
        <f t="shared" si="268"/>
        <v>-1.7213605566708638E-2</v>
      </c>
      <c r="Q131" s="4">
        <f t="shared" si="268"/>
        <v>-5.8254960255309449E-3</v>
      </c>
      <c r="R131" s="4">
        <f t="shared" si="268"/>
        <v>3.1952250368894951E-2</v>
      </c>
      <c r="S131" s="4">
        <f t="shared" si="268"/>
        <v>-6.9042085129044249E-3</v>
      </c>
      <c r="T131" s="4">
        <f t="shared" si="268"/>
        <v>-6.600817023283587E-3</v>
      </c>
      <c r="U131" s="4">
        <f t="shared" si="268"/>
        <v>5.7776912670288068E-3</v>
      </c>
      <c r="V131" s="4">
        <f t="shared" si="268"/>
        <v>-4.0711875461877128E-2</v>
      </c>
      <c r="W131" s="4">
        <f t="shared" si="268"/>
        <v>-9.1229829424968045E-2</v>
      </c>
      <c r="X131" s="4">
        <f t="shared" si="268"/>
        <v>-1.4737598845067468E-2</v>
      </c>
      <c r="Y131" s="4">
        <f t="shared" si="268"/>
        <v>0.10323543221219973</v>
      </c>
      <c r="Z131" s="4">
        <f t="shared" si="268"/>
        <v>2.1560214869687649E-4</v>
      </c>
      <c r="AA131" s="4">
        <f t="shared" si="268"/>
        <v>-7.5875312788249629E-4</v>
      </c>
      <c r="AB131" s="4">
        <f t="shared" si="268"/>
        <v>2.9878977024512456E-2</v>
      </c>
      <c r="AC131" s="4">
        <f t="shared" si="268"/>
        <v>3.5014987275657052E-3</v>
      </c>
      <c r="AD131" s="4">
        <f t="shared" si="268"/>
        <v>0.13899817680463764</v>
      </c>
      <c r="AE131" s="4">
        <f t="shared" si="268"/>
        <v>-4.4651978621514203E-2</v>
      </c>
      <c r="AF131" s="4">
        <f t="shared" si="268"/>
        <v>-9.2163595516225709E-4</v>
      </c>
      <c r="AG131" s="4">
        <f t="shared" si="268"/>
        <v>6.2608013058261611E-3</v>
      </c>
      <c r="AH131" s="4">
        <f t="shared" si="268"/>
        <v>1.3213827391843002E-2</v>
      </c>
      <c r="AI131" s="4">
        <f t="shared" si="268"/>
        <v>1.7423407261810096E-2</v>
      </c>
      <c r="AJ131" s="4">
        <f t="shared" si="268"/>
        <v>-7.0758578600378826E-3</v>
      </c>
      <c r="AK131" s="4">
        <f t="shared" si="268"/>
        <v>-4.3765140477245168E-3</v>
      </c>
      <c r="AL131" s="4">
        <f t="shared" si="268"/>
        <v>-2.1184651603658643E-2</v>
      </c>
      <c r="AM131" s="4">
        <f t="shared" si="268"/>
        <v>-2.0812647988402141E-2</v>
      </c>
      <c r="AN131" s="4">
        <f t="shared" si="268"/>
        <v>0.11154113711396664</v>
      </c>
      <c r="AO131" s="4">
        <f t="shared" si="268"/>
        <v>-1.2607972396142478E-2</v>
      </c>
      <c r="AP131" s="4">
        <f t="shared" si="268"/>
        <v>-4.2542769552025475E-2</v>
      </c>
      <c r="AQ131" s="4">
        <f t="shared" si="268"/>
        <v>2.0078930120366986E-2</v>
      </c>
      <c r="AR131" s="4">
        <f t="shared" si="268"/>
        <v>-1.5168543466670365E-2</v>
      </c>
      <c r="AS131" s="4">
        <f t="shared" si="268"/>
        <v>6.4290159193348545E-2</v>
      </c>
      <c r="AT131" s="4">
        <f t="shared" si="268"/>
        <v>-1.3745714851978797E-2</v>
      </c>
      <c r="AU131" s="4">
        <f t="shared" si="268"/>
        <v>8.2837662606223723E-3</v>
      </c>
      <c r="AV131" s="4">
        <f t="shared" si="268"/>
        <v>1.2770427850124985E-3</v>
      </c>
      <c r="AW131" s="4">
        <f t="shared" si="268"/>
        <v>2.1613954049095961E-2</v>
      </c>
      <c r="AX131" s="4">
        <f t="shared" si="268"/>
        <v>2.9301367784964352E-2</v>
      </c>
      <c r="AY131" s="4">
        <f t="shared" si="268"/>
        <v>-1.1159094939075419E-2</v>
      </c>
      <c r="AZ131" s="4">
        <f t="shared" si="268"/>
        <v>-3.0879866173397837E-2</v>
      </c>
      <c r="BA131" s="4">
        <f t="shared" si="268"/>
        <v>-9.7166009665321275E-3</v>
      </c>
      <c r="BB131" s="4">
        <f t="shared" si="268"/>
        <v>-2.0028464620938111E-3</v>
      </c>
      <c r="BC131" s="4">
        <f t="shared" si="268"/>
        <v>1.9459420908753584E-3</v>
      </c>
      <c r="BD131" s="4">
        <f t="shared" si="268"/>
        <v>7.4920126227634803E-2</v>
      </c>
      <c r="BE131" s="4">
        <f t="shared" si="268"/>
        <v>-0.11775938974707111</v>
      </c>
      <c r="BF131" s="4">
        <f t="shared" si="268"/>
        <v>-6.2640182243932658E-3</v>
      </c>
      <c r="BG131" s="4">
        <f t="shared" si="268"/>
        <v>-2.9970401601832022E-2</v>
      </c>
      <c r="BH131" s="4">
        <f t="shared" si="268"/>
        <v>0.12168069382985282</v>
      </c>
      <c r="BI131" s="4">
        <f t="shared" si="268"/>
        <v>3.0561336502120499E-3</v>
      </c>
      <c r="BJ131" s="4">
        <f t="shared" si="268"/>
        <v>-2.3090997261331007E-2</v>
      </c>
      <c r="BK131" s="4">
        <f t="shared" si="268"/>
        <v>4.289932045087546E-2</v>
      </c>
      <c r="BL131" s="4">
        <f t="shared" si="268"/>
        <v>-1.5699073805967301E-2</v>
      </c>
      <c r="BM131" s="4">
        <f t="shared" si="268"/>
        <v>2.5785489984883649E-2</v>
      </c>
      <c r="BN131" s="4">
        <f t="shared" ref="BN131:DY131" si="269">BN44-AVERAGE(BN$41:BN$45)</f>
        <v>-3.9763405750609541E-2</v>
      </c>
      <c r="BO131" s="4">
        <f t="shared" si="269"/>
        <v>-1.7993801542402592E-2</v>
      </c>
      <c r="BP131" s="4">
        <f t="shared" si="269"/>
        <v>-9.2213130034091532E-3</v>
      </c>
      <c r="BQ131" s="4">
        <f t="shared" si="269"/>
        <v>-2.6337893072128669E-2</v>
      </c>
      <c r="BR131" s="4">
        <f t="shared" si="269"/>
        <v>4.6103531473618668E-2</v>
      </c>
      <c r="BS131" s="4">
        <f t="shared" si="269"/>
        <v>-2.4627962163290589E-2</v>
      </c>
      <c r="BT131" s="4">
        <f t="shared" si="269"/>
        <v>6.9903871993285405E-2</v>
      </c>
      <c r="BU131" s="4">
        <f t="shared" si="269"/>
        <v>-5.7210457410004106E-2</v>
      </c>
      <c r="BV131" s="4">
        <f t="shared" si="269"/>
        <v>5.7551975360260778E-3</v>
      </c>
      <c r="BW131" s="4">
        <f t="shared" si="269"/>
        <v>0.13358139809048414</v>
      </c>
      <c r="BX131" s="4">
        <f t="shared" si="269"/>
        <v>-1.1538251812806776E-2</v>
      </c>
      <c r="BY131" s="4">
        <f t="shared" si="269"/>
        <v>-3.1178501999228267E-2</v>
      </c>
      <c r="BZ131" s="4">
        <f t="shared" si="269"/>
        <v>2.3540001208319526E-2</v>
      </c>
      <c r="CA131" s="4">
        <f t="shared" si="269"/>
        <v>2.0239874368844237E-3</v>
      </c>
      <c r="CB131" s="4">
        <f t="shared" si="269"/>
        <v>2.8108527025941594E-2</v>
      </c>
      <c r="CC131" s="4">
        <f t="shared" si="269"/>
        <v>-1.4707834477794057E-2</v>
      </c>
      <c r="CD131" s="4">
        <f t="shared" si="269"/>
        <v>6.6063638407333394E-3</v>
      </c>
      <c r="CE131" s="4">
        <f t="shared" si="269"/>
        <v>-6.7408296534493383E-3</v>
      </c>
      <c r="CF131" s="4">
        <f t="shared" si="269"/>
        <v>-7.1028107000801321E-3</v>
      </c>
      <c r="CG131" s="4">
        <f t="shared" si="269"/>
        <v>6.8124920508344441E-3</v>
      </c>
      <c r="CH131" s="4">
        <f t="shared" si="269"/>
        <v>5.3535363573097104E-3</v>
      </c>
      <c r="CI131" s="4">
        <f t="shared" si="269"/>
        <v>1.2283706752425383E-2</v>
      </c>
      <c r="CJ131" s="4">
        <f t="shared" si="269"/>
        <v>-2.0735345612558412E-2</v>
      </c>
      <c r="CK131" s="4">
        <f t="shared" si="269"/>
        <v>-1.15815357155215E-2</v>
      </c>
      <c r="CL131" s="4">
        <f t="shared" si="269"/>
        <v>4.0922193589417476E-2</v>
      </c>
      <c r="CM131" s="4">
        <f t="shared" si="269"/>
        <v>-4.229479595978311E-2</v>
      </c>
      <c r="CN131" s="4">
        <f t="shared" si="269"/>
        <v>-2.2703892987511437E-2</v>
      </c>
      <c r="CO131" s="4">
        <f t="shared" si="269"/>
        <v>5.0806442335651989E-3</v>
      </c>
      <c r="CP131" s="4">
        <f t="shared" si="269"/>
        <v>-4.4638385295401624E-4</v>
      </c>
      <c r="CQ131" s="4">
        <f t="shared" si="269"/>
        <v>-6.0330154723465569E-3</v>
      </c>
      <c r="CR131" s="4">
        <f t="shared" si="269"/>
        <v>-5.2058427278466185E-2</v>
      </c>
      <c r="CS131" s="4">
        <f t="shared" si="269"/>
        <v>3.0980576442370303E-2</v>
      </c>
      <c r="CT131" s="4">
        <f t="shared" si="269"/>
        <v>-2.9793188438329885E-2</v>
      </c>
      <c r="CU131" s="4">
        <f t="shared" si="269"/>
        <v>-1.0211353145478812E-2</v>
      </c>
      <c r="CV131" s="4">
        <f t="shared" si="269"/>
        <v>4.8130465413161211E-2</v>
      </c>
      <c r="CW131" s="4">
        <f t="shared" si="269"/>
        <v>7.2005090641716257E-2</v>
      </c>
      <c r="CX131" s="4">
        <f t="shared" si="269"/>
        <v>-5.7266643411646549E-3</v>
      </c>
      <c r="CY131" s="4">
        <f t="shared" si="269"/>
        <v>-1.6496909491058254E-2</v>
      </c>
      <c r="CZ131" s="4">
        <f t="shared" si="269"/>
        <v>-3.6656075220979252E-3</v>
      </c>
      <c r="DA131" s="4">
        <f t="shared" si="269"/>
        <v>0.12047208530093401</v>
      </c>
      <c r="DB131" s="4">
        <f t="shared" si="269"/>
        <v>1.085170492651711E-3</v>
      </c>
      <c r="DC131" s="4">
        <f t="shared" si="269"/>
        <v>-5.453140154805608E-3</v>
      </c>
      <c r="DD131" s="4">
        <f t="shared" si="269"/>
        <v>-2.1784422484495674E-3</v>
      </c>
      <c r="DE131" s="4">
        <f t="shared" si="269"/>
        <v>4.1801841444060427E-3</v>
      </c>
      <c r="DF131" s="4">
        <f t="shared" si="269"/>
        <v>3.204762710359399E-2</v>
      </c>
      <c r="DG131" s="4">
        <f t="shared" si="269"/>
        <v>-3.1030646710926016E-3</v>
      </c>
      <c r="DH131" s="4">
        <f t="shared" si="269"/>
        <v>1.7370158414383836E-2</v>
      </c>
      <c r="DI131" s="4">
        <f t="shared" si="269"/>
        <v>-2.4488201029281675E-2</v>
      </c>
      <c r="DJ131" s="4">
        <f t="shared" si="269"/>
        <v>-9.6451234640789352E-3</v>
      </c>
      <c r="DK131" s="4">
        <f t="shared" si="269"/>
        <v>3.1034792352732207E-2</v>
      </c>
      <c r="DL131" s="4">
        <f t="shared" si="269"/>
        <v>3.4650551046318208E-2</v>
      </c>
      <c r="DM131" s="4">
        <f t="shared" si="269"/>
        <v>-2.919998875180272E-3</v>
      </c>
      <c r="DN131" s="4">
        <f t="shared" si="269"/>
        <v>-1.20480336675188E-2</v>
      </c>
      <c r="DO131" s="4">
        <f t="shared" si="269"/>
        <v>-1.8305092857817333E-2</v>
      </c>
      <c r="DP131" s="4">
        <f t="shared" si="269"/>
        <v>2.0597550862297757E-2</v>
      </c>
      <c r="DQ131" s="4">
        <f t="shared" si="269"/>
        <v>1.7351325560692223E-3</v>
      </c>
      <c r="DR131" s="4">
        <f t="shared" si="269"/>
        <v>-3.6874518588691139E-2</v>
      </c>
      <c r="DS131" s="4">
        <f t="shared" si="269"/>
        <v>1.7906655053994809E-2</v>
      </c>
      <c r="DT131" s="4">
        <f t="shared" si="269"/>
        <v>1.3933417213376497E-2</v>
      </c>
      <c r="DU131" s="4">
        <f t="shared" si="269"/>
        <v>2.4292959354992663E-2</v>
      </c>
      <c r="DV131" s="4">
        <f t="shared" si="269"/>
        <v>-1.7314347897018426E-2</v>
      </c>
      <c r="DW131" s="4">
        <f t="shared" si="269"/>
        <v>1.4493503183854667E-3</v>
      </c>
      <c r="DX131" s="4">
        <f t="shared" si="269"/>
        <v>-8.7525043353773972E-3</v>
      </c>
      <c r="DY131" s="4">
        <f t="shared" si="269"/>
        <v>-2.1214574099320094E-2</v>
      </c>
      <c r="DZ131" s="4">
        <f t="shared" ref="DZ131:EU131" si="270">DZ44-AVERAGE(DZ$41:DZ$45)</f>
        <v>-3.2427809348131494E-3</v>
      </c>
      <c r="EA131" s="4">
        <f t="shared" si="270"/>
        <v>-1.0822407410188429E-2</v>
      </c>
      <c r="EB131" s="4">
        <f t="shared" si="270"/>
        <v>8.9832774272169021E-3</v>
      </c>
      <c r="EC131" s="4">
        <f t="shared" si="270"/>
        <v>-3.909010657759527E-2</v>
      </c>
      <c r="ED131" s="4">
        <f t="shared" si="270"/>
        <v>-1.1403614932355473E-2</v>
      </c>
      <c r="EE131" s="4">
        <f t="shared" si="270"/>
        <v>5.002028733650031E-2</v>
      </c>
      <c r="EF131" s="4">
        <f t="shared" si="270"/>
        <v>-4.7368042582822401E-2</v>
      </c>
      <c r="EG131" s="4">
        <f t="shared" si="270"/>
        <v>-6.1161992654368474E-2</v>
      </c>
      <c r="EH131" s="4">
        <f t="shared" si="270"/>
        <v>8.5952653410554108E-3</v>
      </c>
      <c r="EI131" s="4">
        <f t="shared" si="270"/>
        <v>-7.5678736728650242E-3</v>
      </c>
      <c r="EJ131" s="4">
        <f t="shared" si="270"/>
        <v>1.580239528829025E-2</v>
      </c>
      <c r="EK131" s="4">
        <f t="shared" si="270"/>
        <v>-2.6996468770727686E-2</v>
      </c>
      <c r="EL131" s="4">
        <f t="shared" si="270"/>
        <v>-3.376703799625418E-3</v>
      </c>
      <c r="EM131" s="4">
        <f t="shared" si="270"/>
        <v>-2.6718515744451006E-2</v>
      </c>
      <c r="EN131" s="4">
        <f t="shared" si="270"/>
        <v>-2.9890464924162169E-2</v>
      </c>
      <c r="EO131" s="4">
        <f t="shared" si="270"/>
        <v>2.4519465266799177E-2</v>
      </c>
      <c r="EP131" s="4">
        <f t="shared" si="270"/>
        <v>8.53346774210763E-3</v>
      </c>
      <c r="EQ131" s="4">
        <f t="shared" si="270"/>
        <v>-5.1096170199748233E-3</v>
      </c>
      <c r="ER131" s="4">
        <f t="shared" si="270"/>
        <v>-2.5065649822531871E-2</v>
      </c>
      <c r="ES131" s="4">
        <f t="shared" si="270"/>
        <v>-1.4816053002588184E-2</v>
      </c>
      <c r="ET131" s="4">
        <f t="shared" si="270"/>
        <v>4.6460187852994148E-2</v>
      </c>
      <c r="EU131" s="4">
        <f t="shared" si="270"/>
        <v>-1.1374363510941541E-2</v>
      </c>
      <c r="EX131" s="4">
        <f t="shared" si="261"/>
        <v>2.5736230865627775E-3</v>
      </c>
      <c r="FY131" s="1">
        <f>COUNTIF(B131:EU131,"&gt;0")</f>
        <v>68</v>
      </c>
    </row>
    <row r="132" spans="1:187" x14ac:dyDescent="0.25">
      <c r="A132" s="13">
        <v>-1</v>
      </c>
      <c r="B132" s="4">
        <f t="shared" ref="B132:BM132" si="271">B45-AVERAGE(B$41:B$45)</f>
        <v>-4.8934653425529606E-2</v>
      </c>
      <c r="C132" s="4">
        <f t="shared" si="271"/>
        <v>-1.4700717656284574E-2</v>
      </c>
      <c r="D132" s="4">
        <f t="shared" si="271"/>
        <v>1.1504630079238137E-2</v>
      </c>
      <c r="E132" s="4">
        <f t="shared" si="271"/>
        <v>-4.0066274304900143E-4</v>
      </c>
      <c r="F132" s="4">
        <f t="shared" si="271"/>
        <v>1.1681711275270646E-2</v>
      </c>
      <c r="G132" s="4">
        <f t="shared" si="271"/>
        <v>-2.0571947607985464E-2</v>
      </c>
      <c r="H132" s="4">
        <f t="shared" si="271"/>
        <v>-2.9050443318608607E-3</v>
      </c>
      <c r="I132" s="4">
        <f t="shared" si="271"/>
        <v>-1.9620989857304875E-2</v>
      </c>
      <c r="J132" s="4">
        <f t="shared" si="271"/>
        <v>1.3598051106768323E-2</v>
      </c>
      <c r="K132" s="4">
        <f t="shared" si="271"/>
        <v>3.7895417923867261E-2</v>
      </c>
      <c r="L132" s="4">
        <f t="shared" si="271"/>
        <v>-7.3969958715356717E-3</v>
      </c>
      <c r="M132" s="4">
        <f t="shared" si="271"/>
        <v>2.3905517667655472E-3</v>
      </c>
      <c r="N132" s="4">
        <f t="shared" si="271"/>
        <v>-2.8490539127255725E-3</v>
      </c>
      <c r="O132" s="4">
        <f t="shared" si="271"/>
        <v>4.7224691336305719E-3</v>
      </c>
      <c r="P132" s="4">
        <f t="shared" si="271"/>
        <v>3.1400456244005601E-2</v>
      </c>
      <c r="Q132" s="4">
        <f t="shared" si="271"/>
        <v>-9.5336455874944423E-4</v>
      </c>
      <c r="R132" s="4">
        <f t="shared" si="271"/>
        <v>1.5136540697988487E-3</v>
      </c>
      <c r="S132" s="4">
        <f t="shared" si="271"/>
        <v>2.1404681081157367E-2</v>
      </c>
      <c r="T132" s="4">
        <f t="shared" si="271"/>
        <v>4.3087883978893501E-2</v>
      </c>
      <c r="U132" s="4">
        <f t="shared" si="271"/>
        <v>-7.0307710905440482E-2</v>
      </c>
      <c r="V132" s="4">
        <f t="shared" si="271"/>
        <v>6.7392459620109584E-3</v>
      </c>
      <c r="W132" s="4">
        <f t="shared" si="271"/>
        <v>4.7343793013623056E-2</v>
      </c>
      <c r="X132" s="4">
        <f t="shared" si="271"/>
        <v>-5.6151162661062402E-3</v>
      </c>
      <c r="Y132" s="4">
        <f t="shared" si="271"/>
        <v>2.6264920650252085E-2</v>
      </c>
      <c r="Z132" s="4">
        <f t="shared" si="271"/>
        <v>1.4467252538695434E-2</v>
      </c>
      <c r="AA132" s="4">
        <f t="shared" si="271"/>
        <v>-2.8140437976981559E-2</v>
      </c>
      <c r="AB132" s="4">
        <f t="shared" si="271"/>
        <v>2.102125943487234E-2</v>
      </c>
      <c r="AC132" s="4">
        <f t="shared" si="271"/>
        <v>-3.9333879048106986E-2</v>
      </c>
      <c r="AD132" s="4">
        <f t="shared" si="271"/>
        <v>-0.10991264351688504</v>
      </c>
      <c r="AE132" s="4">
        <f t="shared" si="271"/>
        <v>3.3619729994882205E-2</v>
      </c>
      <c r="AF132" s="4">
        <f t="shared" si="271"/>
        <v>-1.9302590463489346E-2</v>
      </c>
      <c r="AG132" s="4">
        <f t="shared" si="271"/>
        <v>-5.5955949459920509E-3</v>
      </c>
      <c r="AH132" s="4">
        <f t="shared" si="271"/>
        <v>1.0676893895648907E-2</v>
      </c>
      <c r="AI132" s="4">
        <f t="shared" si="271"/>
        <v>9.6069915943096072E-3</v>
      </c>
      <c r="AJ132" s="4">
        <f t="shared" si="271"/>
        <v>-8.5213868658120563E-3</v>
      </c>
      <c r="AK132" s="4">
        <f t="shared" si="271"/>
        <v>-2.0290787175481936E-2</v>
      </c>
      <c r="AL132" s="4">
        <f t="shared" si="271"/>
        <v>-2.1415685677930306E-2</v>
      </c>
      <c r="AM132" s="4">
        <f t="shared" si="271"/>
        <v>-9.0995183724229176E-4</v>
      </c>
      <c r="AN132" s="4">
        <f t="shared" si="271"/>
        <v>6.1291538583992822E-3</v>
      </c>
      <c r="AO132" s="4">
        <f t="shared" si="271"/>
        <v>2.0255297193297727E-2</v>
      </c>
      <c r="AP132" s="4">
        <f t="shared" si="271"/>
        <v>3.6442075345811419E-2</v>
      </c>
      <c r="AQ132" s="4">
        <f t="shared" si="271"/>
        <v>-1.7744081765054564E-3</v>
      </c>
      <c r="AR132" s="4">
        <f t="shared" si="271"/>
        <v>-3.0040123391912685E-2</v>
      </c>
      <c r="AS132" s="4">
        <f t="shared" si="271"/>
        <v>-4.4161837113384124E-2</v>
      </c>
      <c r="AT132" s="4">
        <f t="shared" si="271"/>
        <v>-3.9627157746684061E-3</v>
      </c>
      <c r="AU132" s="4">
        <f t="shared" si="271"/>
        <v>-3.5518856397770512E-2</v>
      </c>
      <c r="AV132" s="4">
        <f t="shared" si="271"/>
        <v>-8.8227483672946166E-3</v>
      </c>
      <c r="AW132" s="4">
        <f t="shared" si="271"/>
        <v>1.7991843563661215E-2</v>
      </c>
      <c r="AX132" s="4">
        <f t="shared" si="271"/>
        <v>-7.669454247396703E-3</v>
      </c>
      <c r="AY132" s="4">
        <f t="shared" si="271"/>
        <v>0.11643365506322285</v>
      </c>
      <c r="AZ132" s="4">
        <f t="shared" si="271"/>
        <v>1.0866870708837319E-2</v>
      </c>
      <c r="BA132" s="4">
        <f t="shared" si="271"/>
        <v>1.0709857587319271E-2</v>
      </c>
      <c r="BB132" s="4">
        <f t="shared" si="271"/>
        <v>-2.9788993612647687E-3</v>
      </c>
      <c r="BC132" s="4">
        <f t="shared" si="271"/>
        <v>7.760957844913402E-3</v>
      </c>
      <c r="BD132" s="4">
        <f t="shared" si="271"/>
        <v>-2.7713684759666313E-3</v>
      </c>
      <c r="BE132" s="4">
        <f t="shared" si="271"/>
        <v>6.1392826307383429E-3</v>
      </c>
      <c r="BF132" s="4">
        <f t="shared" si="271"/>
        <v>3.7155733416675926E-2</v>
      </c>
      <c r="BG132" s="4">
        <f t="shared" si="271"/>
        <v>0.10042882489372165</v>
      </c>
      <c r="BH132" s="4">
        <f t="shared" si="271"/>
        <v>-6.0992924930643733E-2</v>
      </c>
      <c r="BI132" s="4">
        <f t="shared" si="271"/>
        <v>-9.745827652999639E-3</v>
      </c>
      <c r="BJ132" s="4">
        <f t="shared" si="271"/>
        <v>-6.2171795805795026E-3</v>
      </c>
      <c r="BK132" s="4">
        <f t="shared" si="271"/>
        <v>-3.1420845437927754E-4</v>
      </c>
      <c r="BL132" s="4">
        <f t="shared" si="271"/>
        <v>-1.3622867907300789E-2</v>
      </c>
      <c r="BM132" s="4">
        <f t="shared" si="271"/>
        <v>-2.3301014385264884E-2</v>
      </c>
      <c r="BN132" s="4">
        <f t="shared" ref="BN132:DY132" si="272">BN45-AVERAGE(BN$41:BN$45)</f>
        <v>7.2090956284188018E-2</v>
      </c>
      <c r="BO132" s="4">
        <f t="shared" si="272"/>
        <v>2.5656759857196527E-2</v>
      </c>
      <c r="BP132" s="4">
        <f t="shared" si="272"/>
        <v>-4.8355295078375028E-3</v>
      </c>
      <c r="BQ132" s="4">
        <f t="shared" si="272"/>
        <v>5.1268913417781507E-3</v>
      </c>
      <c r="BR132" s="4">
        <f t="shared" si="272"/>
        <v>1.2538820479539027E-2</v>
      </c>
      <c r="BS132" s="4">
        <f t="shared" si="272"/>
        <v>6.1305581030079492E-2</v>
      </c>
      <c r="BT132" s="4">
        <f t="shared" si="272"/>
        <v>-1.5946143101621367E-2</v>
      </c>
      <c r="BU132" s="4">
        <f t="shared" si="272"/>
        <v>7.6691534521113797E-2</v>
      </c>
      <c r="BV132" s="4">
        <f t="shared" si="272"/>
        <v>-3.3623298719913861E-2</v>
      </c>
      <c r="BW132" s="4">
        <f t="shared" si="272"/>
        <v>6.2883433416893036E-3</v>
      </c>
      <c r="BX132" s="4">
        <f t="shared" si="272"/>
        <v>-1.5637971419116024E-2</v>
      </c>
      <c r="BY132" s="4">
        <f t="shared" si="272"/>
        <v>7.191888537369703E-3</v>
      </c>
      <c r="BZ132" s="4">
        <f t="shared" si="272"/>
        <v>1.1143069673811174E-2</v>
      </c>
      <c r="CA132" s="4">
        <f t="shared" si="272"/>
        <v>-1.8158265903496354E-2</v>
      </c>
      <c r="CB132" s="4">
        <f t="shared" si="272"/>
        <v>-2.9639008899416601E-3</v>
      </c>
      <c r="CC132" s="4">
        <f t="shared" si="272"/>
        <v>7.4254011184453003E-2</v>
      </c>
      <c r="CD132" s="4">
        <f t="shared" si="272"/>
        <v>8.6881444506248934E-4</v>
      </c>
      <c r="CE132" s="4">
        <f t="shared" si="272"/>
        <v>6.4266141484250446E-3</v>
      </c>
      <c r="CF132" s="4">
        <f t="shared" si="272"/>
        <v>-2.4386369682704301E-2</v>
      </c>
      <c r="CG132" s="4">
        <f t="shared" si="272"/>
        <v>2.5424191142150145E-2</v>
      </c>
      <c r="CH132" s="4">
        <f t="shared" si="272"/>
        <v>1.9601915271758572E-2</v>
      </c>
      <c r="CI132" s="4">
        <f t="shared" si="272"/>
        <v>7.7764361652845043E-3</v>
      </c>
      <c r="CJ132" s="4">
        <f t="shared" si="272"/>
        <v>1.9673759326098814E-2</v>
      </c>
      <c r="CK132" s="4">
        <f t="shared" si="272"/>
        <v>-2.1115258980034423E-2</v>
      </c>
      <c r="CL132" s="4">
        <f t="shared" si="272"/>
        <v>-2.1206183758403864E-2</v>
      </c>
      <c r="CM132" s="4">
        <f t="shared" si="272"/>
        <v>-2.1020438341454603E-2</v>
      </c>
      <c r="CN132" s="4">
        <f t="shared" si="272"/>
        <v>1.2796516439542842E-2</v>
      </c>
      <c r="CO132" s="4">
        <f t="shared" si="272"/>
        <v>-2.2610638600799385E-3</v>
      </c>
      <c r="CP132" s="4">
        <f t="shared" si="272"/>
        <v>-7.8101818764242693E-3</v>
      </c>
      <c r="CQ132" s="4">
        <f t="shared" si="272"/>
        <v>1.8892996789719528E-2</v>
      </c>
      <c r="CR132" s="4">
        <f t="shared" si="272"/>
        <v>1.4839135595500429E-3</v>
      </c>
      <c r="CS132" s="4">
        <f t="shared" si="272"/>
        <v>-5.8441085569296884E-2</v>
      </c>
      <c r="CT132" s="4">
        <f t="shared" si="272"/>
        <v>1.5278276833738834E-3</v>
      </c>
      <c r="CU132" s="4">
        <f t="shared" si="272"/>
        <v>1.5695606989804066E-2</v>
      </c>
      <c r="CV132" s="4">
        <f t="shared" si="272"/>
        <v>9.6854028882612936E-3</v>
      </c>
      <c r="CW132" s="4">
        <f t="shared" si="272"/>
        <v>-5.8873830716098096E-3</v>
      </c>
      <c r="CX132" s="4">
        <f t="shared" si="272"/>
        <v>-2.0907010278859461E-3</v>
      </c>
      <c r="CY132" s="4">
        <f t="shared" si="272"/>
        <v>3.6995143542398162E-2</v>
      </c>
      <c r="CZ132" s="4">
        <f t="shared" si="272"/>
        <v>-3.0288526171581013E-2</v>
      </c>
      <c r="DA132" s="4">
        <f t="shared" si="272"/>
        <v>-2.1696613468824653E-2</v>
      </c>
      <c r="DB132" s="4">
        <f t="shared" si="272"/>
        <v>2.9464045716541626E-2</v>
      </c>
      <c r="DC132" s="4">
        <f t="shared" si="272"/>
        <v>-1.865557231640343E-2</v>
      </c>
      <c r="DD132" s="4">
        <f t="shared" si="272"/>
        <v>-1.2752241935720027E-2</v>
      </c>
      <c r="DE132" s="4">
        <f t="shared" si="272"/>
        <v>2.2582336213765389E-2</v>
      </c>
      <c r="DF132" s="4">
        <f t="shared" si="272"/>
        <v>1.0706053571131838E-2</v>
      </c>
      <c r="DG132" s="4">
        <f t="shared" si="272"/>
        <v>-4.3098974058327008E-2</v>
      </c>
      <c r="DH132" s="4">
        <f t="shared" si="272"/>
        <v>-2.8803597961226349E-2</v>
      </c>
      <c r="DI132" s="4">
        <f t="shared" si="272"/>
        <v>2.8557679349018518E-2</v>
      </c>
      <c r="DJ132" s="4">
        <f t="shared" si="272"/>
        <v>-1.7832244493941915E-3</v>
      </c>
      <c r="DK132" s="4">
        <f t="shared" si="272"/>
        <v>3.0865024838338247E-2</v>
      </c>
      <c r="DL132" s="4">
        <f t="shared" si="272"/>
        <v>-3.2405005591640869E-2</v>
      </c>
      <c r="DM132" s="4">
        <f t="shared" si="272"/>
        <v>-8.3801270516317573E-3</v>
      </c>
      <c r="DN132" s="4">
        <f t="shared" si="272"/>
        <v>1.6867940976591011E-2</v>
      </c>
      <c r="DO132" s="4">
        <f t="shared" si="272"/>
        <v>-1.7286324732245163E-2</v>
      </c>
      <c r="DP132" s="4">
        <f t="shared" si="272"/>
        <v>-4.2040944303844432E-2</v>
      </c>
      <c r="DQ132" s="4">
        <f t="shared" si="272"/>
        <v>-2.2427084426442593E-2</v>
      </c>
      <c r="DR132" s="4">
        <f t="shared" si="272"/>
        <v>1.134560340747217E-2</v>
      </c>
      <c r="DS132" s="4">
        <f t="shared" si="272"/>
        <v>4.0890816324003695E-3</v>
      </c>
      <c r="DT132" s="4">
        <f t="shared" si="272"/>
        <v>-1.2287327989307675E-2</v>
      </c>
      <c r="DU132" s="4">
        <f t="shared" si="272"/>
        <v>-3.4697946368795756E-3</v>
      </c>
      <c r="DV132" s="4">
        <f t="shared" si="272"/>
        <v>9.341227323607032E-2</v>
      </c>
      <c r="DW132" s="4">
        <f t="shared" si="272"/>
        <v>1.4457285083730564E-2</v>
      </c>
      <c r="DX132" s="4">
        <f t="shared" si="272"/>
        <v>5.8720451492885843E-3</v>
      </c>
      <c r="DY132" s="4">
        <f t="shared" si="272"/>
        <v>-1.4503050465646579E-2</v>
      </c>
      <c r="DZ132" s="4">
        <f t="shared" ref="DZ132:EU132" si="273">DZ45-AVERAGE(DZ$41:DZ$45)</f>
        <v>4.3688700586608301E-2</v>
      </c>
      <c r="EA132" s="4">
        <f t="shared" si="273"/>
        <v>2.783260255598877E-2</v>
      </c>
      <c r="EB132" s="4">
        <f t="shared" si="273"/>
        <v>-7.2574876257960365E-3</v>
      </c>
      <c r="EC132" s="4">
        <f t="shared" si="273"/>
        <v>3.8087267054797667E-2</v>
      </c>
      <c r="ED132" s="4">
        <f t="shared" si="273"/>
        <v>-3.6196578573104883E-3</v>
      </c>
      <c r="EE132" s="4">
        <f t="shared" si="273"/>
        <v>-2.8559591376018358E-2</v>
      </c>
      <c r="EF132" s="4">
        <f t="shared" si="273"/>
        <v>-9.9599227822954606E-3</v>
      </c>
      <c r="EG132" s="4">
        <f t="shared" si="273"/>
        <v>1.9323910504183247E-2</v>
      </c>
      <c r="EH132" s="4">
        <f t="shared" si="273"/>
        <v>2.6535456280611606E-3</v>
      </c>
      <c r="EI132" s="4">
        <f t="shared" si="273"/>
        <v>4.3554539825090789E-3</v>
      </c>
      <c r="EJ132" s="4">
        <f t="shared" si="273"/>
        <v>-9.7000451169945746E-3</v>
      </c>
      <c r="EK132" s="4">
        <f t="shared" si="273"/>
        <v>4.5087826160882055E-2</v>
      </c>
      <c r="EL132" s="4">
        <f t="shared" si="273"/>
        <v>-7.7212054789106109E-3</v>
      </c>
      <c r="EM132" s="4">
        <f t="shared" si="273"/>
        <v>1.3045948790527949E-2</v>
      </c>
      <c r="EN132" s="4">
        <f t="shared" si="273"/>
        <v>1.2654776726977391E-2</v>
      </c>
      <c r="EO132" s="4">
        <f t="shared" si="273"/>
        <v>1.3331808738159579E-2</v>
      </c>
      <c r="EP132" s="4">
        <f t="shared" si="273"/>
        <v>-7.4898616051108022E-5</v>
      </c>
      <c r="EQ132" s="4">
        <f t="shared" si="273"/>
        <v>1.5096538806634982E-2</v>
      </c>
      <c r="ER132" s="4">
        <f t="shared" si="273"/>
        <v>2.1256361923790303E-2</v>
      </c>
      <c r="ES132" s="4">
        <f t="shared" si="273"/>
        <v>-2.4933632520621899E-3</v>
      </c>
      <c r="ET132" s="4">
        <f t="shared" si="273"/>
        <v>1.8387917161078699E-2</v>
      </c>
      <c r="EU132" s="4">
        <f t="shared" si="273"/>
        <v>-2.4717827966894181E-2</v>
      </c>
      <c r="EX132" s="4">
        <f t="shared" si="261"/>
        <v>2.8831488938959328E-3</v>
      </c>
      <c r="FE132" s="16" t="s">
        <v>5</v>
      </c>
      <c r="FF132" s="16" t="s">
        <v>6</v>
      </c>
      <c r="FG132" s="16" t="s">
        <v>7</v>
      </c>
      <c r="FL132" s="16" t="s">
        <v>5</v>
      </c>
      <c r="FM132" s="16" t="s">
        <v>6</v>
      </c>
      <c r="FN132" s="16" t="s">
        <v>7</v>
      </c>
      <c r="FS132" s="10" t="s">
        <v>8</v>
      </c>
      <c r="FT132" s="16" t="s">
        <v>5</v>
      </c>
      <c r="FU132" s="16" t="s">
        <v>6</v>
      </c>
      <c r="FV132" s="16" t="s">
        <v>7</v>
      </c>
      <c r="FY132" s="1">
        <f>COUNTIF(B132:EU132,"&gt;0")</f>
        <v>76</v>
      </c>
      <c r="GA132" s="10" t="s">
        <v>9</v>
      </c>
      <c r="GB132" s="16" t="s">
        <v>5</v>
      </c>
      <c r="GC132" s="16" t="s">
        <v>6</v>
      </c>
      <c r="GD132" s="16" t="s">
        <v>7</v>
      </c>
    </row>
    <row r="133" spans="1:187" s="9" customFormat="1" x14ac:dyDescent="0.25">
      <c r="A133" s="7">
        <v>0</v>
      </c>
      <c r="B133" s="8">
        <f t="shared" ref="B133:BM133" si="274">B46-AVERAGE(B$41:B$45)</f>
        <v>-3.8878120172787481E-2</v>
      </c>
      <c r="C133" s="8">
        <f t="shared" si="274"/>
        <v>-8.9858328019614547E-3</v>
      </c>
      <c r="D133" s="8">
        <f t="shared" si="274"/>
        <v>-9.0850072476183607E-3</v>
      </c>
      <c r="E133" s="8">
        <f t="shared" si="274"/>
        <v>-9.6312183116723151E-3</v>
      </c>
      <c r="F133" s="8">
        <f t="shared" si="274"/>
        <v>-1.0871598069658624E-2</v>
      </c>
      <c r="G133" s="8">
        <f t="shared" si="274"/>
        <v>3.5136748879553308E-2</v>
      </c>
      <c r="H133" s="8">
        <f t="shared" si="274"/>
        <v>-1.5586730028901048E-3</v>
      </c>
      <c r="I133" s="8">
        <f t="shared" si="274"/>
        <v>3.3046981228975082E-3</v>
      </c>
      <c r="J133" s="8">
        <f t="shared" si="274"/>
        <v>-5.9779000204800512E-3</v>
      </c>
      <c r="K133" s="8">
        <f t="shared" si="274"/>
        <v>2.7093498096805019E-2</v>
      </c>
      <c r="L133" s="8">
        <f t="shared" si="274"/>
        <v>1.3126919644670927E-2</v>
      </c>
      <c r="M133" s="8">
        <f t="shared" si="274"/>
        <v>-7.2034537430756352E-3</v>
      </c>
      <c r="N133" s="8">
        <f t="shared" si="274"/>
        <v>-1.1499977393827824E-2</v>
      </c>
      <c r="O133" s="8">
        <f t="shared" si="274"/>
        <v>2.1916844196285833E-2</v>
      </c>
      <c r="P133" s="8">
        <f t="shared" si="274"/>
        <v>-9.6214432000941794E-3</v>
      </c>
      <c r="Q133" s="8">
        <f t="shared" si="274"/>
        <v>5.1027491765365994E-2</v>
      </c>
      <c r="R133" s="8">
        <f t="shared" si="274"/>
        <v>-8.2361029422488213E-2</v>
      </c>
      <c r="S133" s="8">
        <f t="shared" si="274"/>
        <v>1.5734469771686875E-2</v>
      </c>
      <c r="T133" s="8">
        <f t="shared" si="274"/>
        <v>-1.6435903866879657E-2</v>
      </c>
      <c r="U133" s="8">
        <f t="shared" si="274"/>
        <v>8.8639654544182864E-2</v>
      </c>
      <c r="V133" s="8">
        <f t="shared" si="274"/>
        <v>5.6068933012998645E-2</v>
      </c>
      <c r="W133" s="8">
        <f t="shared" si="274"/>
        <v>-5.5095442570687299E-3</v>
      </c>
      <c r="X133" s="8">
        <f t="shared" si="274"/>
        <v>-4.0419304096815489E-2</v>
      </c>
      <c r="Y133" s="8">
        <f t="shared" si="274"/>
        <v>1.6009529649178289E-2</v>
      </c>
      <c r="Z133" s="8">
        <f t="shared" si="274"/>
        <v>6.8397826811850235E-2</v>
      </c>
      <c r="AA133" s="8">
        <f t="shared" si="274"/>
        <v>-2.3730295427135183E-2</v>
      </c>
      <c r="AB133" s="8">
        <f t="shared" si="274"/>
        <v>1.8940936251800348E-3</v>
      </c>
      <c r="AC133" s="8">
        <f t="shared" si="274"/>
        <v>-1.318672772784968E-2</v>
      </c>
      <c r="AD133" s="8">
        <f t="shared" si="274"/>
        <v>-1.2227147046097314E-3</v>
      </c>
      <c r="AE133" s="8">
        <f t="shared" si="274"/>
        <v>-2.2454923973428957E-2</v>
      </c>
      <c r="AF133" s="8">
        <f t="shared" si="274"/>
        <v>2.4011514224696349E-2</v>
      </c>
      <c r="AG133" s="8">
        <f t="shared" si="274"/>
        <v>3.3533553129889412E-2</v>
      </c>
      <c r="AH133" s="8">
        <f t="shared" si="274"/>
        <v>-2.4393772401330997E-2</v>
      </c>
      <c r="AI133" s="8">
        <f t="shared" si="274"/>
        <v>3.7246441011876588E-2</v>
      </c>
      <c r="AJ133" s="8">
        <f t="shared" si="274"/>
        <v>5.4348411783697675E-2</v>
      </c>
      <c r="AK133" s="8">
        <f t="shared" si="274"/>
        <v>2.4254058119899547E-2</v>
      </c>
      <c r="AL133" s="8">
        <f t="shared" si="274"/>
        <v>-2.3286302779725043E-4</v>
      </c>
      <c r="AM133" s="8">
        <f t="shared" si="274"/>
        <v>-4.6261298190337405E-2</v>
      </c>
      <c r="AN133" s="8">
        <f t="shared" si="274"/>
        <v>-7.2653633165908702E-3</v>
      </c>
      <c r="AO133" s="8">
        <f t="shared" si="274"/>
        <v>8.4922897357507271E-2</v>
      </c>
      <c r="AP133" s="8">
        <f t="shared" si="274"/>
        <v>-9.8867274262577753E-3</v>
      </c>
      <c r="AQ133" s="8">
        <f t="shared" si="274"/>
        <v>-1.2719610278630439E-2</v>
      </c>
      <c r="AR133" s="8">
        <f t="shared" si="274"/>
        <v>1.7284065015769922E-3</v>
      </c>
      <c r="AS133" s="8">
        <f t="shared" si="274"/>
        <v>6.8991452387809252E-2</v>
      </c>
      <c r="AT133" s="8">
        <f t="shared" si="274"/>
        <v>-1.0054081481405188E-2</v>
      </c>
      <c r="AU133" s="8">
        <f t="shared" si="274"/>
        <v>1.2008165351604866E-2</v>
      </c>
      <c r="AV133" s="8">
        <f t="shared" si="274"/>
        <v>2.9957162518735696E-2</v>
      </c>
      <c r="AW133" s="8">
        <f t="shared" si="274"/>
        <v>9.0808757735656841E-3</v>
      </c>
      <c r="AX133" s="8">
        <f t="shared" si="274"/>
        <v>-3.1691227447710968E-2</v>
      </c>
      <c r="AY133" s="8">
        <f t="shared" si="274"/>
        <v>-3.5110196219070626E-2</v>
      </c>
      <c r="AZ133" s="8">
        <f t="shared" si="274"/>
        <v>5.9634141367434029E-2</v>
      </c>
      <c r="BA133" s="8">
        <f t="shared" si="274"/>
        <v>1.9219291107773057E-2</v>
      </c>
      <c r="BB133" s="8">
        <f t="shared" si="274"/>
        <v>-3.269257021593288E-2</v>
      </c>
      <c r="BC133" s="8">
        <f t="shared" si="274"/>
        <v>-2.4625700261056808E-2</v>
      </c>
      <c r="BD133" s="8">
        <f t="shared" si="274"/>
        <v>1.6431669157576986E-2</v>
      </c>
      <c r="BE133" s="8">
        <f t="shared" si="274"/>
        <v>8.7700069521431612E-2</v>
      </c>
      <c r="BF133" s="8">
        <f t="shared" si="274"/>
        <v>-5.4160215655636272E-3</v>
      </c>
      <c r="BG133" s="8">
        <f t="shared" si="274"/>
        <v>6.0479540989287678E-2</v>
      </c>
      <c r="BH133" s="8">
        <f t="shared" si="274"/>
        <v>3.0464685558190999E-2</v>
      </c>
      <c r="BI133" s="8">
        <f t="shared" si="274"/>
        <v>-1.9509205630456928E-2</v>
      </c>
      <c r="BJ133" s="8">
        <f t="shared" si="274"/>
        <v>4.5671774105357906E-3</v>
      </c>
      <c r="BK133" s="8">
        <f t="shared" si="274"/>
        <v>5.0471521161156351E-2</v>
      </c>
      <c r="BL133" s="8">
        <f t="shared" si="274"/>
        <v>4.1635447196759268E-2</v>
      </c>
      <c r="BM133" s="8">
        <f t="shared" si="274"/>
        <v>-9.9606293702173814E-3</v>
      </c>
      <c r="BN133" s="8">
        <f t="shared" ref="BN133:DY133" si="275">BN46-AVERAGE(BN$41:BN$45)</f>
        <v>-5.3997788620510065E-2</v>
      </c>
      <c r="BO133" s="8">
        <f t="shared" si="275"/>
        <v>-4.09970613322444E-2</v>
      </c>
      <c r="BP133" s="8">
        <f t="shared" si="275"/>
        <v>5.1258700191307224E-3</v>
      </c>
      <c r="BQ133" s="8">
        <f t="shared" si="275"/>
        <v>-7.7013353413953704E-3</v>
      </c>
      <c r="BR133" s="8">
        <f t="shared" si="275"/>
        <v>-1.6863534671243408E-2</v>
      </c>
      <c r="BS133" s="8">
        <f t="shared" si="275"/>
        <v>6.5473936430172061E-2</v>
      </c>
      <c r="BT133" s="8">
        <f t="shared" si="275"/>
        <v>-1.9818106340893864E-2</v>
      </c>
      <c r="BU133" s="8">
        <f t="shared" si="275"/>
        <v>-3.5710726748109283E-3</v>
      </c>
      <c r="BV133" s="8">
        <f t="shared" si="275"/>
        <v>1.6436602576360697E-2</v>
      </c>
      <c r="BW133" s="8">
        <f t="shared" si="275"/>
        <v>-3.237813189007914E-2</v>
      </c>
      <c r="BX133" s="8">
        <f t="shared" si="275"/>
        <v>-3.4337816357141358E-2</v>
      </c>
      <c r="BY133" s="8">
        <f t="shared" si="275"/>
        <v>2.7287957896365553E-2</v>
      </c>
      <c r="BZ133" s="8">
        <f t="shared" si="275"/>
        <v>2.6610733951352314E-2</v>
      </c>
      <c r="CA133" s="8">
        <f t="shared" si="275"/>
        <v>4.6975683197423967E-3</v>
      </c>
      <c r="CB133" s="8">
        <f t="shared" si="275"/>
        <v>-1.7546040802404982E-2</v>
      </c>
      <c r="CC133" s="8">
        <f t="shared" si="275"/>
        <v>-6.8260060856378382E-2</v>
      </c>
      <c r="CD133" s="8">
        <f t="shared" si="275"/>
        <v>7.9235442417974391E-3</v>
      </c>
      <c r="CE133" s="8">
        <f t="shared" si="275"/>
        <v>8.7444318595881684E-4</v>
      </c>
      <c r="CF133" s="8">
        <f t="shared" si="275"/>
        <v>-3.7729147389470828E-2</v>
      </c>
      <c r="CG133" s="8">
        <f t="shared" si="275"/>
        <v>-1.2477421966130581E-2</v>
      </c>
      <c r="CH133" s="8">
        <f t="shared" si="275"/>
        <v>5.608875794095948E-2</v>
      </c>
      <c r="CI133" s="8">
        <f t="shared" si="275"/>
        <v>9.4105924945619059E-3</v>
      </c>
      <c r="CJ133" s="8">
        <f t="shared" si="275"/>
        <v>5.2460142718193225E-3</v>
      </c>
      <c r="CK133" s="8">
        <f t="shared" si="275"/>
        <v>-1.1930026241012895E-2</v>
      </c>
      <c r="CL133" s="8">
        <f t="shared" si="275"/>
        <v>4.2616967517274715E-2</v>
      </c>
      <c r="CM133" s="8">
        <f t="shared" si="275"/>
        <v>-2.2520161722459479E-3</v>
      </c>
      <c r="CN133" s="8">
        <f t="shared" si="275"/>
        <v>3.7577935425729438E-2</v>
      </c>
      <c r="CO133" s="8">
        <f t="shared" si="275"/>
        <v>-2.5532116727954302E-2</v>
      </c>
      <c r="CP133" s="8">
        <f t="shared" si="275"/>
        <v>-1.9236325003043576E-3</v>
      </c>
      <c r="CQ133" s="8">
        <f t="shared" si="275"/>
        <v>-2.7175802098875955E-2</v>
      </c>
      <c r="CR133" s="8">
        <f t="shared" si="275"/>
        <v>1.9803567278301223E-2</v>
      </c>
      <c r="CS133" s="8">
        <f t="shared" si="275"/>
        <v>4.8101055083550663E-2</v>
      </c>
      <c r="CT133" s="8">
        <f t="shared" si="275"/>
        <v>6.5483637343872227E-3</v>
      </c>
      <c r="CU133" s="8">
        <f t="shared" si="275"/>
        <v>5.9009348013062801E-3</v>
      </c>
      <c r="CV133" s="8">
        <f t="shared" si="275"/>
        <v>-1.2167958865734348E-2</v>
      </c>
      <c r="CW133" s="8">
        <f t="shared" si="275"/>
        <v>5.9077747822915361E-2</v>
      </c>
      <c r="CX133" s="8">
        <f t="shared" si="275"/>
        <v>4.042571369559838E-2</v>
      </c>
      <c r="CY133" s="8">
        <f t="shared" si="275"/>
        <v>-1.9354212606329524E-2</v>
      </c>
      <c r="CZ133" s="8">
        <f t="shared" si="275"/>
        <v>4.2666826632264315E-2</v>
      </c>
      <c r="DA133" s="8">
        <f t="shared" si="275"/>
        <v>8.5939381019755651E-2</v>
      </c>
      <c r="DB133" s="8">
        <f t="shared" si="275"/>
        <v>2.8152969867301335E-3</v>
      </c>
      <c r="DC133" s="8">
        <f t="shared" si="275"/>
        <v>1.8548833869710065E-2</v>
      </c>
      <c r="DD133" s="8">
        <f t="shared" si="275"/>
        <v>-1.8492554082647248E-2</v>
      </c>
      <c r="DE133" s="8">
        <f t="shared" si="275"/>
        <v>-6.358539488177441E-3</v>
      </c>
      <c r="DF133" s="8">
        <f t="shared" si="275"/>
        <v>-4.0454771804386953E-2</v>
      </c>
      <c r="DG133" s="8">
        <f t="shared" si="275"/>
        <v>9.3628621150269008E-3</v>
      </c>
      <c r="DH133" s="8">
        <f t="shared" si="275"/>
        <v>3.220694608974603E-2</v>
      </c>
      <c r="DI133" s="8">
        <f t="shared" si="275"/>
        <v>-1.6981615603132265E-3</v>
      </c>
      <c r="DJ133" s="8">
        <f t="shared" si="275"/>
        <v>-3.4320460985758743E-2</v>
      </c>
      <c r="DK133" s="8">
        <f t="shared" si="275"/>
        <v>-2.1521306268813753E-2</v>
      </c>
      <c r="DL133" s="8">
        <f t="shared" si="275"/>
        <v>4.8184981296759619E-2</v>
      </c>
      <c r="DM133" s="8">
        <f t="shared" si="275"/>
        <v>4.4418443612678181E-2</v>
      </c>
      <c r="DN133" s="8">
        <f t="shared" si="275"/>
        <v>-1.1946217742544455E-2</v>
      </c>
      <c r="DO133" s="8">
        <f t="shared" si="275"/>
        <v>-3.0611036976727762E-3</v>
      </c>
      <c r="DP133" s="8">
        <f t="shared" si="275"/>
        <v>4.4118673377109105E-2</v>
      </c>
      <c r="DQ133" s="8">
        <f t="shared" si="275"/>
        <v>-7.3139756866292607E-3</v>
      </c>
      <c r="DR133" s="8">
        <f t="shared" si="275"/>
        <v>1.1056210305352868E-2</v>
      </c>
      <c r="DS133" s="8">
        <f t="shared" si="275"/>
        <v>4.0233016032021007E-2</v>
      </c>
      <c r="DT133" s="8">
        <f t="shared" si="275"/>
        <v>-1.8997213368773889E-4</v>
      </c>
      <c r="DU133" s="8">
        <f t="shared" si="275"/>
        <v>-2.1581330282091006E-2</v>
      </c>
      <c r="DV133" s="8">
        <f t="shared" si="275"/>
        <v>-2.9561531706347958E-2</v>
      </c>
      <c r="DW133" s="8">
        <f t="shared" si="275"/>
        <v>-1.6436506252980938E-2</v>
      </c>
      <c r="DX133" s="8">
        <f t="shared" si="275"/>
        <v>2.682758331236006E-3</v>
      </c>
      <c r="DY133" s="8">
        <f t="shared" si="275"/>
        <v>-1.5156752118243777E-2</v>
      </c>
      <c r="DZ133" s="8">
        <f t="shared" ref="DZ133:EU133" si="276">DZ46-AVERAGE(DZ$41:DZ$45)</f>
        <v>-1.1020289621948984E-2</v>
      </c>
      <c r="EA133" s="8">
        <f t="shared" si="276"/>
        <v>4.9596168428210581E-2</v>
      </c>
      <c r="EB133" s="8">
        <f t="shared" si="276"/>
        <v>9.511768434660714E-3</v>
      </c>
      <c r="EC133" s="8">
        <f t="shared" si="276"/>
        <v>-1.4629218613308801E-2</v>
      </c>
      <c r="ED133" s="8">
        <f t="shared" si="276"/>
        <v>-8.7049073265816762E-3</v>
      </c>
      <c r="EE133" s="8">
        <f t="shared" si="276"/>
        <v>6.4003042614018277E-2</v>
      </c>
      <c r="EF133" s="8">
        <f t="shared" si="276"/>
        <v>-7.7202573549231199E-3</v>
      </c>
      <c r="EG133" s="8">
        <f t="shared" si="276"/>
        <v>4.3626966024641799E-2</v>
      </c>
      <c r="EH133" s="8">
        <f t="shared" si="276"/>
        <v>1.5123844924303168E-2</v>
      </c>
      <c r="EI133" s="8">
        <f t="shared" si="276"/>
        <v>-1.2826512294917138E-2</v>
      </c>
      <c r="EJ133" s="8">
        <f t="shared" si="276"/>
        <v>-2.0820070073293492E-2</v>
      </c>
      <c r="EK133" s="8">
        <f t="shared" si="276"/>
        <v>-1.8071208452896708E-2</v>
      </c>
      <c r="EL133" s="8">
        <f t="shared" si="276"/>
        <v>1.0866467444447182E-2</v>
      </c>
      <c r="EM133" s="8">
        <f t="shared" si="276"/>
        <v>-1.3021459190271814E-3</v>
      </c>
      <c r="EN133" s="8">
        <f t="shared" si="276"/>
        <v>-2.0174058203581022E-2</v>
      </c>
      <c r="EO133" s="8">
        <f t="shared" si="276"/>
        <v>2.9825869973711767E-3</v>
      </c>
      <c r="EP133" s="8">
        <f t="shared" si="276"/>
        <v>4.826758769962803E-2</v>
      </c>
      <c r="EQ133" s="8">
        <f t="shared" si="276"/>
        <v>5.6509458442435562E-3</v>
      </c>
      <c r="ER133" s="8">
        <f t="shared" si="276"/>
        <v>-1.3069306863661093E-2</v>
      </c>
      <c r="ES133" s="8">
        <f t="shared" si="276"/>
        <v>-1.0075453792361484E-2</v>
      </c>
      <c r="ET133" s="8">
        <f t="shared" si="276"/>
        <v>2.0680806990158767E-2</v>
      </c>
      <c r="EU133" s="8">
        <f t="shared" si="276"/>
        <v>-7.3545506287465839E-3</v>
      </c>
      <c r="EV133" s="26"/>
      <c r="EX133" s="22">
        <f t="shared" si="261"/>
        <v>5.8565502055040897E-3</v>
      </c>
      <c r="EY133" s="22">
        <f>EX133</f>
        <v>5.8565502055040897E-3</v>
      </c>
      <c r="FC133" s="8">
        <f t="shared" ref="FC133:FC142" si="277">_xlfn.STDEV.S(B133:EU133)</f>
        <v>3.1878757644657835E-2</v>
      </c>
      <c r="FD133" s="9">
        <f>(EX133/FC133)*SQRT(1000)</f>
        <v>5.8095230958988324</v>
      </c>
      <c r="FE133" s="8">
        <f>_xlfn.T.INV.2T(0.1,999)</f>
        <v>1.6463803454274908</v>
      </c>
      <c r="FF133" s="8">
        <f>_xlfn.T.INV.2T(0.05,999)</f>
        <v>1.9623414611334626</v>
      </c>
      <c r="FG133" s="8">
        <f>_xlfn.T.INV.2T(0.01,999)</f>
        <v>2.5807596372676254</v>
      </c>
      <c r="FH133" s="9" t="str">
        <f>IF(ABS(FD133)&gt;FF133,"Odrzucamy H0","NieodrzucamyH0")</f>
        <v>Odrzucamy H0</v>
      </c>
      <c r="FK133" s="9">
        <f>EX133/$FG$129</f>
        <v>2.3028398942053769</v>
      </c>
      <c r="FL133" s="8">
        <f>_xlfn.T.INV.2T(0.1,4)</f>
        <v>2.1318467863266499</v>
      </c>
      <c r="FM133" s="8">
        <f>_xlfn.T.INV.2T(0.05,4)</f>
        <v>2.7764451051977934</v>
      </c>
      <c r="FN133" s="8">
        <f>_xlfn.T.INV.2T(0.01,4)</f>
        <v>4.604094871349993</v>
      </c>
      <c r="FO133" s="9" t="str">
        <f>IF(ABS(FK133)&gt;FM133,"Odrzucamy H0","NieodrzucamyH0")</f>
        <v>NieodrzucamyH0</v>
      </c>
      <c r="FR133" s="30">
        <f>COUNTIF(B133:EU133,"&gt;0")/150</f>
        <v>0.48666666666666669</v>
      </c>
      <c r="FS133" s="9">
        <f>(SQRT(150)/0.5)*(FR133-0.5)</f>
        <v>-0.32659863237108977</v>
      </c>
      <c r="FT133" s="22">
        <f>NORMSINV(1-0.05)</f>
        <v>1.6448536269514715</v>
      </c>
      <c r="FU133" s="22">
        <f>NORMSINV(1-0.025)</f>
        <v>1.9599639845400536</v>
      </c>
      <c r="FV133" s="22">
        <f>NORMSINV(1-0.005)</f>
        <v>2.5758293035488999</v>
      </c>
      <c r="FW133" s="9" t="str">
        <f>IF(ABS(FS133)&gt;FU133,"Odrzucamy H0","NieodrzucamyH0")</f>
        <v>NieodrzucamyH0</v>
      </c>
      <c r="GA133" s="9">
        <f>SQRT(150)*(FR133-$GC$130)/SQRT($GC$130*(1-$GC$130))</f>
        <v>0.39259455277782856</v>
      </c>
      <c r="GB133" s="22">
        <f>NORMSINV(1-0.05)</f>
        <v>1.6448536269514715</v>
      </c>
      <c r="GC133" s="22">
        <f>NORMSINV(1-0.025)</f>
        <v>1.9599639845400536</v>
      </c>
      <c r="GD133" s="22">
        <f>NORMSINV(1-0.005)</f>
        <v>2.5758293035488999</v>
      </c>
      <c r="GE133" s="9" t="str">
        <f>IF(ABS(GA133)&gt;GC133,"Odrzucamy H0","NieodrzucamyH0")</f>
        <v>NieodrzucamyH0</v>
      </c>
    </row>
    <row r="134" spans="1:187" x14ac:dyDescent="0.25">
      <c r="A134" s="13">
        <v>1</v>
      </c>
      <c r="B134" s="4">
        <f t="shared" ref="B134:BM134" si="278">B47-AVERAGE(B$41:B$45)</f>
        <v>-1.0283795284364265E-2</v>
      </c>
      <c r="C134" s="4">
        <f t="shared" si="278"/>
        <v>7.9626261796237122E-3</v>
      </c>
      <c r="D134" s="4">
        <f t="shared" si="278"/>
        <v>-9.2397917471745885E-3</v>
      </c>
      <c r="E134" s="4">
        <f t="shared" si="278"/>
        <v>-8.3601853988680697E-3</v>
      </c>
      <c r="F134" s="4">
        <f t="shared" si="278"/>
        <v>5.2904798221812509E-2</v>
      </c>
      <c r="G134" s="4">
        <f t="shared" si="278"/>
        <v>1.0716118839117585E-2</v>
      </c>
      <c r="H134" s="4">
        <f t="shared" si="278"/>
        <v>-1.6231165194452064E-3</v>
      </c>
      <c r="I134" s="4">
        <f t="shared" si="278"/>
        <v>9.8001383609373112E-3</v>
      </c>
      <c r="J134" s="4">
        <f t="shared" si="278"/>
        <v>-6.0116818187259313E-3</v>
      </c>
      <c r="K134" s="4">
        <f t="shared" si="278"/>
        <v>8.8621006950317591E-3</v>
      </c>
      <c r="L134" s="4">
        <f t="shared" si="278"/>
        <v>-5.8778356867455472E-3</v>
      </c>
      <c r="M134" s="4">
        <f t="shared" si="278"/>
        <v>-2.5157694649687434E-3</v>
      </c>
      <c r="N134" s="4">
        <f t="shared" si="278"/>
        <v>-4.9617120098675175E-3</v>
      </c>
      <c r="O134" s="4">
        <f t="shared" si="278"/>
        <v>-2.6873906841179421E-2</v>
      </c>
      <c r="P134" s="4">
        <f t="shared" si="278"/>
        <v>-9.6292814712503633E-3</v>
      </c>
      <c r="Q134" s="4">
        <f t="shared" si="278"/>
        <v>1.4206970774750366E-2</v>
      </c>
      <c r="R134" s="4">
        <f t="shared" si="278"/>
        <v>1.1220927862753423E-2</v>
      </c>
      <c r="S134" s="4">
        <f t="shared" si="278"/>
        <v>1.5156455626891111E-2</v>
      </c>
      <c r="T134" s="4">
        <f t="shared" si="278"/>
        <v>-2.6527594099019433E-2</v>
      </c>
      <c r="U134" s="4">
        <f t="shared" si="278"/>
        <v>5.2974759632676199E-2</v>
      </c>
      <c r="V134" s="4">
        <f t="shared" si="278"/>
        <v>3.3860746693551991E-2</v>
      </c>
      <c r="W134" s="4">
        <f t="shared" si="278"/>
        <v>-5.5581808578025506E-3</v>
      </c>
      <c r="X134" s="4">
        <f t="shared" si="278"/>
        <v>-3.1980605019406E-2</v>
      </c>
      <c r="Y134" s="4">
        <f t="shared" si="278"/>
        <v>1.5957557811432752E-2</v>
      </c>
      <c r="Z134" s="4">
        <f t="shared" si="278"/>
        <v>1.5390249302874196E-2</v>
      </c>
      <c r="AA134" s="4">
        <f t="shared" si="278"/>
        <v>1.7299357285958085E-2</v>
      </c>
      <c r="AB134" s="4">
        <f t="shared" si="278"/>
        <v>2.2740624297720453E-2</v>
      </c>
      <c r="AC134" s="4">
        <f t="shared" si="278"/>
        <v>-1.3964311111477102E-2</v>
      </c>
      <c r="AD134" s="4">
        <f t="shared" si="278"/>
        <v>-8.4535030065296571E-2</v>
      </c>
      <c r="AE134" s="4">
        <f t="shared" si="278"/>
        <v>-2.2819130686186309E-2</v>
      </c>
      <c r="AF134" s="4">
        <f t="shared" si="278"/>
        <v>1.9270034719246123E-2</v>
      </c>
      <c r="AG134" s="4">
        <f t="shared" si="278"/>
        <v>1.248433529824106E-2</v>
      </c>
      <c r="AH134" s="4">
        <f t="shared" si="278"/>
        <v>-2.4633294001068277E-2</v>
      </c>
      <c r="AI134" s="4">
        <f t="shared" si="278"/>
        <v>-3.472981364662054E-3</v>
      </c>
      <c r="AJ134" s="4">
        <f t="shared" si="278"/>
        <v>-1.1186847247288662E-2</v>
      </c>
      <c r="AK134" s="4">
        <f t="shared" si="278"/>
        <v>1.8175886590228729E-2</v>
      </c>
      <c r="AL134" s="4">
        <f t="shared" si="278"/>
        <v>-6.6318246124725394E-4</v>
      </c>
      <c r="AM134" s="4">
        <f t="shared" si="278"/>
        <v>-8.4515684807412884E-3</v>
      </c>
      <c r="AN134" s="4">
        <f t="shared" si="278"/>
        <v>-7.4857984499308288E-3</v>
      </c>
      <c r="AO134" s="4">
        <f t="shared" si="278"/>
        <v>1.4624859090400476E-2</v>
      </c>
      <c r="AP134" s="4">
        <f t="shared" si="278"/>
        <v>2.5105285515213929E-2</v>
      </c>
      <c r="AQ134" s="4">
        <f t="shared" si="278"/>
        <v>1.0035813189870927E-2</v>
      </c>
      <c r="AR134" s="4">
        <f t="shared" si="278"/>
        <v>1.9373598425494938E-3</v>
      </c>
      <c r="AS134" s="4">
        <f t="shared" si="278"/>
        <v>2.4845506802637522E-2</v>
      </c>
      <c r="AT134" s="4">
        <f t="shared" si="278"/>
        <v>-1.0073309456386542E-2</v>
      </c>
      <c r="AU134" s="4">
        <f t="shared" si="278"/>
        <v>8.0359040707253873E-3</v>
      </c>
      <c r="AV134" s="4">
        <f t="shared" si="278"/>
        <v>2.2945267554410082E-2</v>
      </c>
      <c r="AW134" s="4">
        <f t="shared" si="278"/>
        <v>8.8215624221463628E-3</v>
      </c>
      <c r="AX134" s="4">
        <f t="shared" si="278"/>
        <v>1.0089386341536761E-2</v>
      </c>
      <c r="AY134" s="4">
        <f t="shared" si="278"/>
        <v>3.1006712774639029E-2</v>
      </c>
      <c r="AZ134" s="4">
        <f t="shared" si="278"/>
        <v>1.411273202691574E-2</v>
      </c>
      <c r="BA134" s="4">
        <f t="shared" si="278"/>
        <v>1.9214760657748048E-2</v>
      </c>
      <c r="BB134" s="4">
        <f t="shared" si="278"/>
        <v>-7.7998923583739209E-3</v>
      </c>
      <c r="BC134" s="4">
        <f t="shared" si="278"/>
        <v>-2.4640840650316485E-2</v>
      </c>
      <c r="BD134" s="4">
        <f t="shared" si="278"/>
        <v>-8.3671454526993341E-3</v>
      </c>
      <c r="BE134" s="4">
        <f t="shared" si="278"/>
        <v>3.5364469570169324E-2</v>
      </c>
      <c r="BF134" s="4">
        <f t="shared" si="278"/>
        <v>-1.0587733294228878E-2</v>
      </c>
      <c r="BG134" s="4">
        <f t="shared" si="278"/>
        <v>-3.0227995883818706E-2</v>
      </c>
      <c r="BH134" s="4">
        <f t="shared" si="278"/>
        <v>4.2763741145207985E-2</v>
      </c>
      <c r="BI134" s="4">
        <f t="shared" si="278"/>
        <v>-1.9509264685954764E-2</v>
      </c>
      <c r="BJ134" s="4">
        <f t="shared" si="278"/>
        <v>1.215201473913907E-2</v>
      </c>
      <c r="BK134" s="4">
        <f t="shared" si="278"/>
        <v>1.0659494206902185E-2</v>
      </c>
      <c r="BL134" s="4">
        <f t="shared" si="278"/>
        <v>3.9775811893105244E-2</v>
      </c>
      <c r="BM134" s="4">
        <f t="shared" si="278"/>
        <v>-9.6240523254292366E-3</v>
      </c>
      <c r="BN134" s="4">
        <f t="shared" ref="BN134:DY134" si="279">BN47-AVERAGE(BN$41:BN$45)</f>
        <v>-1.4315712892037417E-2</v>
      </c>
      <c r="BO134" s="4">
        <f t="shared" si="279"/>
        <v>7.4082211717880053E-3</v>
      </c>
      <c r="BP134" s="4">
        <f t="shared" si="279"/>
        <v>4.9448721180086024E-3</v>
      </c>
      <c r="BQ134" s="4">
        <f t="shared" si="279"/>
        <v>-5.8225275760640169E-3</v>
      </c>
      <c r="BR134" s="4">
        <f t="shared" si="279"/>
        <v>-1.6975680028144584E-2</v>
      </c>
      <c r="BS134" s="4">
        <f t="shared" si="279"/>
        <v>3.1613768222545011E-3</v>
      </c>
      <c r="BT134" s="4">
        <f t="shared" si="279"/>
        <v>-2.0390244095046615E-2</v>
      </c>
      <c r="BU134" s="4">
        <f t="shared" si="279"/>
        <v>5.2053286892620549E-4</v>
      </c>
      <c r="BV134" s="4">
        <f t="shared" si="279"/>
        <v>9.7575572048692778E-3</v>
      </c>
      <c r="BW134" s="4">
        <f t="shared" si="279"/>
        <v>-1.3106470045960508E-3</v>
      </c>
      <c r="BX134" s="4">
        <f t="shared" si="279"/>
        <v>-3.434561878494307E-2</v>
      </c>
      <c r="BY134" s="4">
        <f t="shared" si="279"/>
        <v>1.7305696585683896E-2</v>
      </c>
      <c r="BZ134" s="4">
        <f t="shared" si="279"/>
        <v>4.3605929615393776E-3</v>
      </c>
      <c r="CA134" s="4">
        <f t="shared" si="279"/>
        <v>4.6757940348875369E-3</v>
      </c>
      <c r="CB134" s="4">
        <f t="shared" si="279"/>
        <v>-2.7789776460988826E-2</v>
      </c>
      <c r="CC134" s="4">
        <f t="shared" si="279"/>
        <v>9.3045800245155803E-3</v>
      </c>
      <c r="CD134" s="4">
        <f t="shared" si="279"/>
        <v>1.2632200609961459E-2</v>
      </c>
      <c r="CE134" s="4">
        <f t="shared" si="279"/>
        <v>7.1922806713694241E-4</v>
      </c>
      <c r="CF134" s="4">
        <f t="shared" si="279"/>
        <v>-4.041479752931787E-3</v>
      </c>
      <c r="CG134" s="4">
        <f t="shared" si="279"/>
        <v>-1.2514347050561064E-2</v>
      </c>
      <c r="CH134" s="4">
        <f t="shared" si="279"/>
        <v>1.2028338590608213E-2</v>
      </c>
      <c r="CI134" s="4">
        <f t="shared" si="279"/>
        <v>-7.3158222569426187E-3</v>
      </c>
      <c r="CJ134" s="4">
        <f t="shared" si="279"/>
        <v>1.7757832182222868E-3</v>
      </c>
      <c r="CK134" s="4">
        <f t="shared" si="279"/>
        <v>-8.3401572546305011E-4</v>
      </c>
      <c r="CL134" s="4">
        <f t="shared" si="279"/>
        <v>0.10694366545855236</v>
      </c>
      <c r="CM134" s="4">
        <f t="shared" si="279"/>
        <v>-2.2604773785721492E-3</v>
      </c>
      <c r="CN134" s="4">
        <f t="shared" si="279"/>
        <v>2.5752753410021895E-2</v>
      </c>
      <c r="CO134" s="4">
        <f t="shared" si="279"/>
        <v>2.5477218596708203E-2</v>
      </c>
      <c r="CP134" s="4">
        <f t="shared" si="279"/>
        <v>-1.9251537228432672E-3</v>
      </c>
      <c r="CQ134" s="4">
        <f t="shared" si="279"/>
        <v>-1.475323500529283E-2</v>
      </c>
      <c r="CR134" s="4">
        <f t="shared" si="279"/>
        <v>4.4396967491764944E-2</v>
      </c>
      <c r="CS134" s="4">
        <f t="shared" si="279"/>
        <v>3.3236376932441941E-2</v>
      </c>
      <c r="CT134" s="4">
        <f t="shared" si="279"/>
        <v>6.5481108910691796E-3</v>
      </c>
      <c r="CU134" s="4">
        <f t="shared" si="279"/>
        <v>3.4646182896414159E-3</v>
      </c>
      <c r="CV134" s="4">
        <f t="shared" si="279"/>
        <v>-1.2497140442416253E-2</v>
      </c>
      <c r="CW134" s="4">
        <f t="shared" si="279"/>
        <v>-1.8158313832761442E-2</v>
      </c>
      <c r="CX134" s="4">
        <f t="shared" si="279"/>
        <v>2.1849455249329987E-4</v>
      </c>
      <c r="CY134" s="4">
        <f t="shared" si="279"/>
        <v>-1.3538662831110264E-2</v>
      </c>
      <c r="CZ134" s="4">
        <f t="shared" si="279"/>
        <v>-1.4039358057982253E-3</v>
      </c>
      <c r="DA134" s="4">
        <f t="shared" si="279"/>
        <v>-7.1407557070237243E-2</v>
      </c>
      <c r="DB134" s="4">
        <f t="shared" si="279"/>
        <v>1.9331125684307476E-3</v>
      </c>
      <c r="DC134" s="4">
        <f t="shared" si="279"/>
        <v>1.4791870454462312E-2</v>
      </c>
      <c r="DD134" s="4">
        <f t="shared" si="279"/>
        <v>2.9216932964275206E-2</v>
      </c>
      <c r="DE134" s="4">
        <f t="shared" si="279"/>
        <v>-6.3864926087015628E-3</v>
      </c>
      <c r="DF134" s="4">
        <f t="shared" si="279"/>
        <v>-6.6129723535340978E-3</v>
      </c>
      <c r="DG134" s="4">
        <f t="shared" si="279"/>
        <v>3.964672463756938E-2</v>
      </c>
      <c r="DH134" s="4">
        <f t="shared" si="279"/>
        <v>2.0010237844949885E-2</v>
      </c>
      <c r="DI134" s="4">
        <f t="shared" si="279"/>
        <v>-1.7034923104216533E-3</v>
      </c>
      <c r="DJ134" s="4">
        <f t="shared" si="279"/>
        <v>-1.4656135931133657E-3</v>
      </c>
      <c r="DK134" s="4">
        <f t="shared" si="279"/>
        <v>-2.1682613735946807E-2</v>
      </c>
      <c r="DL134" s="4">
        <f t="shared" si="279"/>
        <v>2.0621201150036697E-2</v>
      </c>
      <c r="DM134" s="4">
        <f t="shared" si="279"/>
        <v>1.4636275320972503E-2</v>
      </c>
      <c r="DN134" s="4">
        <f t="shared" si="279"/>
        <v>-8.7282446975388318E-3</v>
      </c>
      <c r="DO134" s="4">
        <f t="shared" si="279"/>
        <v>3.0067955838755846E-3</v>
      </c>
      <c r="DP134" s="4">
        <f t="shared" si="279"/>
        <v>3.0996836031965232E-2</v>
      </c>
      <c r="DQ134" s="4">
        <f t="shared" si="279"/>
        <v>-7.3357986315988749E-3</v>
      </c>
      <c r="DR134" s="4">
        <f t="shared" si="279"/>
        <v>1.3327583138699231E-2</v>
      </c>
      <c r="DS134" s="4">
        <f t="shared" si="279"/>
        <v>1.4116905394618629E-3</v>
      </c>
      <c r="DT134" s="4">
        <f t="shared" si="279"/>
        <v>-2.0859966438711419E-4</v>
      </c>
      <c r="DU134" s="4">
        <f t="shared" si="279"/>
        <v>-1.452070991710409E-2</v>
      </c>
      <c r="DV134" s="4">
        <f t="shared" si="279"/>
        <v>2.2003549094071508E-2</v>
      </c>
      <c r="DW134" s="4">
        <f t="shared" si="279"/>
        <v>1.1206379212738208E-2</v>
      </c>
      <c r="DX134" s="4">
        <f t="shared" si="279"/>
        <v>2.6065792056721455E-3</v>
      </c>
      <c r="DY134" s="4">
        <f t="shared" si="279"/>
        <v>-7.6079260305549432E-3</v>
      </c>
      <c r="DZ134" s="4">
        <f t="shared" ref="DZ134:EU134" si="280">DZ47-AVERAGE(DZ$41:DZ$45)</f>
        <v>-1.1064681412075863E-2</v>
      </c>
      <c r="EA134" s="4">
        <f t="shared" si="280"/>
        <v>1.4562276662528751E-2</v>
      </c>
      <c r="EB134" s="4">
        <f t="shared" si="280"/>
        <v>-1.6199894462805313E-3</v>
      </c>
      <c r="EC134" s="4">
        <f t="shared" si="280"/>
        <v>-5.9642282308012481E-3</v>
      </c>
      <c r="ED134" s="4">
        <f t="shared" si="280"/>
        <v>-1.2688493213067241E-3</v>
      </c>
      <c r="EE134" s="4">
        <f t="shared" si="280"/>
        <v>7.4565204714663602E-2</v>
      </c>
      <c r="EF134" s="4">
        <f t="shared" si="280"/>
        <v>-7.7252622489492381E-3</v>
      </c>
      <c r="EG134" s="4">
        <f t="shared" si="280"/>
        <v>1.3426780909722023E-2</v>
      </c>
      <c r="EH134" s="4">
        <f t="shared" si="280"/>
        <v>3.690973277099688E-3</v>
      </c>
      <c r="EI134" s="4">
        <f t="shared" si="280"/>
        <v>-1.2905880924604284E-2</v>
      </c>
      <c r="EJ134" s="4">
        <f t="shared" si="280"/>
        <v>5.4505474795204269E-3</v>
      </c>
      <c r="EK134" s="4">
        <f t="shared" si="280"/>
        <v>1.1927486832001753E-2</v>
      </c>
      <c r="EL134" s="4">
        <f t="shared" si="280"/>
        <v>1.7138324594319892E-2</v>
      </c>
      <c r="EM134" s="4">
        <f t="shared" si="280"/>
        <v>-1.3239967177663451E-3</v>
      </c>
      <c r="EN134" s="4">
        <f t="shared" si="280"/>
        <v>1.3152066573988109E-3</v>
      </c>
      <c r="EO134" s="4">
        <f t="shared" si="280"/>
        <v>2.955085224750892E-3</v>
      </c>
      <c r="EP134" s="4">
        <f t="shared" si="280"/>
        <v>1.7205584893460347E-2</v>
      </c>
      <c r="EQ134" s="4">
        <f t="shared" si="280"/>
        <v>-1.8070004335020793E-3</v>
      </c>
      <c r="ER134" s="4">
        <f t="shared" si="280"/>
        <v>-3.8217759388003572E-3</v>
      </c>
      <c r="ES134" s="4">
        <f t="shared" si="280"/>
        <v>-1.3181384511658028E-3</v>
      </c>
      <c r="ET134" s="4">
        <f t="shared" si="280"/>
        <v>-5.6523164041101942E-2</v>
      </c>
      <c r="EU134" s="4">
        <f t="shared" si="280"/>
        <v>-7.356064253879158E-3</v>
      </c>
      <c r="EX134" s="24">
        <f t="shared" si="261"/>
        <v>3.1648194137073129E-3</v>
      </c>
      <c r="EY134" s="24">
        <f>SUM(EX133:EX134)</f>
        <v>9.0213696192114022E-3</v>
      </c>
      <c r="FC134" s="4">
        <f t="shared" si="277"/>
        <v>2.2263430202456809E-2</v>
      </c>
      <c r="FD134" s="1">
        <f t="shared" ref="FD134:FD142" si="281">(EX134/FC134)*SQRT(1000)</f>
        <v>4.4952811132084305</v>
      </c>
      <c r="FE134" s="4">
        <f t="shared" ref="FE134:FE142" si="282">_xlfn.T.INV.2T(0.1,999)</f>
        <v>1.6463803454274908</v>
      </c>
      <c r="FF134" s="4">
        <f t="shared" ref="FF134:FF142" si="283">_xlfn.T.INV.2T(0.05,999)</f>
        <v>1.9623414611334626</v>
      </c>
      <c r="FG134" s="4">
        <f t="shared" ref="FG134:FG142" si="284">_xlfn.T.INV.2T(0.01,999)</f>
        <v>2.5807596372676254</v>
      </c>
      <c r="FH134" s="1" t="str">
        <f t="shared" ref="FH134:FH142" si="285">IF(ABS(FD134)&gt;FF134,"Odrzucamy H0","NieodrzucamyH0")</f>
        <v>Odrzucamy H0</v>
      </c>
      <c r="FK134" s="1">
        <f t="shared" ref="FK134:FK142" si="286">EX134/$FG$129</f>
        <v>1.2444309615909059</v>
      </c>
      <c r="FL134" s="4">
        <f t="shared" ref="FL134:FL142" si="287">_xlfn.T.INV.2T(0.1,4)</f>
        <v>2.1318467863266499</v>
      </c>
      <c r="FM134" s="4">
        <f t="shared" ref="FM134:FM142" si="288">_xlfn.T.INV.2T(0.05,4)</f>
        <v>2.7764451051977934</v>
      </c>
      <c r="FN134" s="4">
        <f t="shared" ref="FN134:FN142" si="289">_xlfn.T.INV.2T(0.01,4)</f>
        <v>4.604094871349993</v>
      </c>
      <c r="FO134" s="1" t="str">
        <f t="shared" ref="FO134:FO142" si="290">IF(ABS(FK134)&gt;FM134,"Odrzucamy H0","NieodrzucamyH0")</f>
        <v>NieodrzucamyH0</v>
      </c>
      <c r="FR134" s="35">
        <f t="shared" ref="FR134:FR142" si="291">COUNTIF(B134:EU134,"&gt;0")/150</f>
        <v>0.52666666666666662</v>
      </c>
      <c r="FS134" s="1">
        <f t="shared" ref="FS134:FS142" si="292">(SQRT(150)/0.5)*(FR134-0.5)</f>
        <v>0.65319726474217954</v>
      </c>
      <c r="FT134" s="23">
        <f t="shared" ref="FT134:FT142" si="293">NORMSINV(1-0.05)</f>
        <v>1.6448536269514715</v>
      </c>
      <c r="FU134" s="23">
        <f t="shared" ref="FU134:FU142" si="294">NORMSINV(1-0.025)</f>
        <v>1.9599639845400536</v>
      </c>
      <c r="FV134" s="23">
        <f t="shared" ref="FV134:FV142" si="295">NORMSINV(1-0.005)</f>
        <v>2.5758293035488999</v>
      </c>
      <c r="FW134" s="1" t="str">
        <f t="shared" ref="FW134:FW142" si="296">IF(ABS(FS134)&gt;FU134,"Odrzucamy H0","NieodrzucamyH0")</f>
        <v>NieodrzucamyH0</v>
      </c>
      <c r="GA134" s="36">
        <f t="shared" ref="GA134:GA142" si="297">SQRT(150)*(FR134-$GC$130)/SQRT($GC$130*(1-$GC$130))</f>
        <v>1.3740809347223972</v>
      </c>
      <c r="GB134" s="23">
        <f t="shared" ref="GB134:GB142" si="298">NORMSINV(1-0.05)</f>
        <v>1.6448536269514715</v>
      </c>
      <c r="GC134" s="23">
        <f t="shared" ref="GC134:GC142" si="299">NORMSINV(1-0.025)</f>
        <v>1.9599639845400536</v>
      </c>
      <c r="GD134" s="23">
        <f t="shared" ref="GD134:GD142" si="300">NORMSINV(1-0.005)</f>
        <v>2.5758293035488999</v>
      </c>
      <c r="GE134" s="1" t="str">
        <f t="shared" ref="GE134:GE142" si="301">IF(ABS(GA134)&gt;GC134,"Odrzucamy H0","NieodrzucamyH0")</f>
        <v>NieodrzucamyH0</v>
      </c>
    </row>
    <row r="135" spans="1:187" x14ac:dyDescent="0.25">
      <c r="A135" s="13">
        <v>2</v>
      </c>
      <c r="B135" s="4">
        <f t="shared" ref="B135:AG135" si="302">B48-AVERAGE(B$41:B$45)</f>
        <v>-1.0354255109454757E-2</v>
      </c>
      <c r="C135" s="4">
        <f t="shared" si="302"/>
        <v>7.9578630912730368E-3</v>
      </c>
      <c r="D135" s="4">
        <f t="shared" si="302"/>
        <v>7.451691355175611E-5</v>
      </c>
      <c r="E135" s="4">
        <f t="shared" si="302"/>
        <v>-7.2866624667623E-3</v>
      </c>
      <c r="F135" s="4">
        <f t="shared" si="302"/>
        <v>-1.3548503874500743E-2</v>
      </c>
      <c r="G135" s="4">
        <f t="shared" si="302"/>
        <v>1.0695923828917549E-2</v>
      </c>
      <c r="H135" s="4">
        <f t="shared" si="302"/>
        <v>-1.6886073096441245E-3</v>
      </c>
      <c r="I135" s="4">
        <f t="shared" si="302"/>
        <v>9.7510292705092344E-3</v>
      </c>
      <c r="J135" s="4">
        <f t="shared" si="302"/>
        <v>-6.0458597646098544E-3</v>
      </c>
      <c r="K135" s="4">
        <f t="shared" si="302"/>
        <v>8.8544670200162157E-3</v>
      </c>
      <c r="L135" s="4">
        <f t="shared" si="302"/>
        <v>-5.8835318221964507E-3</v>
      </c>
      <c r="M135" s="4">
        <f t="shared" si="302"/>
        <v>-2.5261556389040291E-3</v>
      </c>
      <c r="N135" s="4">
        <f t="shared" si="302"/>
        <v>-4.9618611477820112E-3</v>
      </c>
      <c r="O135" s="4">
        <f t="shared" si="302"/>
        <v>-3.4547970411547162E-2</v>
      </c>
      <c r="P135" s="4">
        <f t="shared" si="302"/>
        <v>-9.6370760364766911E-3</v>
      </c>
      <c r="Q135" s="4">
        <f t="shared" si="302"/>
        <v>1.4164871305586881E-2</v>
      </c>
      <c r="R135" s="4">
        <f t="shared" si="302"/>
        <v>1.1056762445753343E-2</v>
      </c>
      <c r="S135" s="4">
        <f t="shared" si="302"/>
        <v>-8.8584677049833895E-3</v>
      </c>
      <c r="T135" s="4">
        <f t="shared" si="302"/>
        <v>-3.6226111957030113E-2</v>
      </c>
      <c r="U135" s="4">
        <f t="shared" si="302"/>
        <v>6.0438832814243421E-3</v>
      </c>
      <c r="V135" s="4">
        <f t="shared" si="302"/>
        <v>3.3763592421069431E-2</v>
      </c>
      <c r="W135" s="4">
        <f t="shared" si="302"/>
        <v>-5.6075030129252553E-3</v>
      </c>
      <c r="X135" s="4">
        <f t="shared" si="302"/>
        <v>-3.2404678640382947E-2</v>
      </c>
      <c r="Y135" s="4">
        <f t="shared" si="302"/>
        <v>1.5904828436344491E-2</v>
      </c>
      <c r="Z135" s="4">
        <f t="shared" si="302"/>
        <v>1.5312803790275564E-2</v>
      </c>
      <c r="AA135" s="4">
        <f t="shared" si="302"/>
        <v>1.6928409750423007E-2</v>
      </c>
      <c r="AB135" s="4">
        <f t="shared" si="302"/>
        <v>2.2428936587138001E-2</v>
      </c>
      <c r="AC135" s="4">
        <f t="shared" si="302"/>
        <v>-1.4174408779673386E-2</v>
      </c>
      <c r="AD135" s="4">
        <f t="shared" si="302"/>
        <v>-8.3844750103526919E-2</v>
      </c>
      <c r="AE135" s="4">
        <f t="shared" si="302"/>
        <v>-2.3169823087229771E-2</v>
      </c>
      <c r="AF135" s="4">
        <f t="shared" si="302"/>
        <v>1.9246878862935295E-2</v>
      </c>
      <c r="AG135" s="4">
        <f t="shared" si="302"/>
        <v>1.248193457230054E-2</v>
      </c>
      <c r="AH135" s="4">
        <f t="shared" ref="AH135:BM135" si="303">AH48-AVERAGE(AH$41:AH$45)</f>
        <v>-1.5533719860969707E-2</v>
      </c>
      <c r="AI135" s="4">
        <f t="shared" si="303"/>
        <v>-1.3294783282189906E-2</v>
      </c>
      <c r="AJ135" s="4">
        <f t="shared" si="303"/>
        <v>-3.9337261919644827E-3</v>
      </c>
      <c r="AK135" s="4">
        <f t="shared" si="303"/>
        <v>1.8140455123539498E-2</v>
      </c>
      <c r="AL135" s="4">
        <f t="shared" si="303"/>
        <v>-1.1119284968912242E-3</v>
      </c>
      <c r="AM135" s="4">
        <f t="shared" si="303"/>
        <v>-8.5141967111616954E-3</v>
      </c>
      <c r="AN135" s="4">
        <f t="shared" si="303"/>
        <v>-7.7129283079711008E-3</v>
      </c>
      <c r="AO135" s="4">
        <f t="shared" si="303"/>
        <v>1.4532871763142413E-2</v>
      </c>
      <c r="AP135" s="4">
        <f t="shared" si="303"/>
        <v>2.455775568099354E-2</v>
      </c>
      <c r="AQ135" s="4">
        <f t="shared" si="303"/>
        <v>9.9462207213603E-3</v>
      </c>
      <c r="AR135" s="4">
        <f t="shared" si="303"/>
        <v>1.9110549500967167E-3</v>
      </c>
      <c r="AS135" s="4">
        <f t="shared" si="303"/>
        <v>-1.974184545452835E-2</v>
      </c>
      <c r="AT135" s="4">
        <f t="shared" si="303"/>
        <v>-1.0092369905022464E-2</v>
      </c>
      <c r="AU135" s="4">
        <f t="shared" si="303"/>
        <v>8.0358426198358073E-3</v>
      </c>
      <c r="AV135" s="4">
        <f t="shared" si="303"/>
        <v>2.2855539823086878E-2</v>
      </c>
      <c r="AW135" s="4">
        <f t="shared" si="303"/>
        <v>-8.7930276948240578E-3</v>
      </c>
      <c r="AX135" s="4">
        <f t="shared" si="303"/>
        <v>-1.9242127396504334E-2</v>
      </c>
      <c r="AY135" s="4">
        <f t="shared" si="303"/>
        <v>-6.7346743100314341E-2</v>
      </c>
      <c r="AZ135" s="4">
        <f t="shared" si="303"/>
        <v>1.4110395453518575E-2</v>
      </c>
      <c r="BA135" s="4">
        <f t="shared" si="303"/>
        <v>1.9210249432338098E-2</v>
      </c>
      <c r="BB135" s="4">
        <f t="shared" si="303"/>
        <v>-7.8601897682422997E-3</v>
      </c>
      <c r="BC135" s="4">
        <f t="shared" si="303"/>
        <v>-2.4656099555795504E-2</v>
      </c>
      <c r="BD135" s="4">
        <f t="shared" si="303"/>
        <v>-8.3923489231877389E-3</v>
      </c>
      <c r="BE135" s="4">
        <f t="shared" si="303"/>
        <v>3.5354749513865975E-2</v>
      </c>
      <c r="BF135" s="4">
        <f t="shared" si="303"/>
        <v>-1.0663421658228225E-2</v>
      </c>
      <c r="BG135" s="4">
        <f t="shared" si="303"/>
        <v>-3.0267916432035556E-2</v>
      </c>
      <c r="BH135" s="4">
        <f t="shared" si="303"/>
        <v>-3.5243210729824989E-4</v>
      </c>
      <c r="BI135" s="4">
        <f t="shared" si="303"/>
        <v>-1.9509323770163775E-2</v>
      </c>
      <c r="BJ135" s="4">
        <f t="shared" si="303"/>
        <v>1.2151316925805927E-2</v>
      </c>
      <c r="BK135" s="4">
        <f t="shared" si="303"/>
        <v>1.049282990135933E-2</v>
      </c>
      <c r="BL135" s="4">
        <f t="shared" si="303"/>
        <v>-1.4608239989522551E-3</v>
      </c>
      <c r="BM135" s="4">
        <f t="shared" si="303"/>
        <v>-1.1968362532562268E-2</v>
      </c>
      <c r="BN135" s="4">
        <f t="shared" ref="BN135:CS135" si="304">BN48-AVERAGE(BN$41:BN$45)</f>
        <v>-2.3065394430454807E-2</v>
      </c>
      <c r="BO135" s="4">
        <f t="shared" si="304"/>
        <v>7.3782474473365984E-3</v>
      </c>
      <c r="BP135" s="4">
        <f t="shared" si="304"/>
        <v>4.7589037832214531E-3</v>
      </c>
      <c r="BQ135" s="4">
        <f t="shared" si="304"/>
        <v>-6.3092375203926271E-3</v>
      </c>
      <c r="BR135" s="4">
        <f t="shared" si="304"/>
        <v>-1.7090238933776508E-2</v>
      </c>
      <c r="BS135" s="4">
        <f t="shared" si="304"/>
        <v>2.9752101584369865E-3</v>
      </c>
      <c r="BT135" s="4">
        <f t="shared" si="304"/>
        <v>-2.0390264552433757E-2</v>
      </c>
      <c r="BU135" s="4">
        <f t="shared" si="304"/>
        <v>5.1023598114311244E-4</v>
      </c>
      <c r="BV135" s="4">
        <f t="shared" si="304"/>
        <v>9.7376271593285092E-3</v>
      </c>
      <c r="BW135" s="4">
        <f t="shared" si="304"/>
        <v>-6.3186613910374612E-2</v>
      </c>
      <c r="BX135" s="4">
        <f t="shared" si="304"/>
        <v>-3.4353464984914366E-2</v>
      </c>
      <c r="BY135" s="4">
        <f t="shared" si="304"/>
        <v>1.730515736485138E-2</v>
      </c>
      <c r="BZ135" s="4">
        <f t="shared" si="304"/>
        <v>4.2814665558077915E-3</v>
      </c>
      <c r="CA135" s="4">
        <f t="shared" si="304"/>
        <v>5.1231008257254145E-3</v>
      </c>
      <c r="CB135" s="4">
        <f t="shared" si="304"/>
        <v>-1.0538594565641178E-2</v>
      </c>
      <c r="CC135" s="4">
        <f t="shared" si="304"/>
        <v>-2.9321844485632388E-2</v>
      </c>
      <c r="CD135" s="4">
        <f t="shared" si="304"/>
        <v>1.2610133033213646E-2</v>
      </c>
      <c r="CE135" s="4">
        <f t="shared" si="304"/>
        <v>5.6007178945656835E-4</v>
      </c>
      <c r="CF135" s="4">
        <f t="shared" si="304"/>
        <v>-4.2288464688171826E-3</v>
      </c>
      <c r="CG135" s="4">
        <f t="shared" si="304"/>
        <v>-1.2551725021055556E-2</v>
      </c>
      <c r="CH135" s="4">
        <f t="shared" si="304"/>
        <v>1.1702799595456179E-2</v>
      </c>
      <c r="CI135" s="4">
        <f t="shared" si="304"/>
        <v>-7.3581288854336511E-3</v>
      </c>
      <c r="CJ135" s="4">
        <f t="shared" si="304"/>
        <v>1.7744446767047866E-3</v>
      </c>
      <c r="CK135" s="4">
        <f t="shared" si="304"/>
        <v>-8.3403673809994425E-4</v>
      </c>
      <c r="CL135" s="4">
        <f t="shared" si="304"/>
        <v>1.574643720228186E-2</v>
      </c>
      <c r="CM135" s="4">
        <f t="shared" si="304"/>
        <v>-2.2688895745669696E-3</v>
      </c>
      <c r="CN135" s="4">
        <f t="shared" si="304"/>
        <v>2.5746257098243068E-2</v>
      </c>
      <c r="CO135" s="4">
        <f t="shared" si="304"/>
        <v>2.5453745469996791E-2</v>
      </c>
      <c r="CP135" s="4">
        <f t="shared" si="304"/>
        <v>-6.7188365739735585E-3</v>
      </c>
      <c r="CQ135" s="4">
        <f t="shared" si="304"/>
        <v>-2.4214511734711709E-2</v>
      </c>
      <c r="CR135" s="4">
        <f t="shared" si="304"/>
        <v>-1.655628863069496E-2</v>
      </c>
      <c r="CS135" s="4">
        <f t="shared" si="304"/>
        <v>3.2843226813835419E-2</v>
      </c>
      <c r="CT135" s="4">
        <f t="shared" ref="CT135:EB135" si="305">CT48-AVERAGE(CT$41:CT$45)</f>
        <v>6.5478583018376288E-3</v>
      </c>
      <c r="CU135" s="4">
        <f t="shared" si="305"/>
        <v>3.4608109718015432E-3</v>
      </c>
      <c r="CV135" s="4">
        <f t="shared" si="305"/>
        <v>-1.2838601125767134E-2</v>
      </c>
      <c r="CW135" s="4">
        <f t="shared" si="305"/>
        <v>-1.8471649092894282E-2</v>
      </c>
      <c r="CX135" s="4">
        <f t="shared" si="305"/>
        <v>1.927271329635943E-4</v>
      </c>
      <c r="CY135" s="4">
        <f t="shared" si="305"/>
        <v>-1.3554102106884227E-2</v>
      </c>
      <c r="CZ135" s="4">
        <f t="shared" si="305"/>
        <v>-1.5137524367174315E-3</v>
      </c>
      <c r="DA135" s="4">
        <f t="shared" si="305"/>
        <v>-6.8583521765148675E-2</v>
      </c>
      <c r="DB135" s="4">
        <f t="shared" si="305"/>
        <v>1.1010973912582572E-3</v>
      </c>
      <c r="DC135" s="4">
        <f t="shared" si="305"/>
        <v>1.4791141919732619E-2</v>
      </c>
      <c r="DD135" s="4">
        <f t="shared" si="305"/>
        <v>2.8779169728197617E-2</v>
      </c>
      <c r="DE135" s="4">
        <f t="shared" si="305"/>
        <v>-2.0210963182434899E-2</v>
      </c>
      <c r="DF135" s="4">
        <f t="shared" si="305"/>
        <v>-1.7065798031950533E-2</v>
      </c>
      <c r="DG135" s="4">
        <f t="shared" si="305"/>
        <v>-1.5433852990948113E-2</v>
      </c>
      <c r="DH135" s="4">
        <f t="shared" si="305"/>
        <v>1.9873256598483387E-2</v>
      </c>
      <c r="DI135" s="4">
        <f t="shared" si="305"/>
        <v>-1.7087985297712764E-3</v>
      </c>
      <c r="DJ135" s="4">
        <f t="shared" si="305"/>
        <v>-1.4673579723217792E-3</v>
      </c>
      <c r="DK135" s="4">
        <f t="shared" si="305"/>
        <v>-2.1848098212011093E-2</v>
      </c>
      <c r="DL135" s="4">
        <f t="shared" si="305"/>
        <v>2.0583666844180233E-2</v>
      </c>
      <c r="DM135" s="4">
        <f t="shared" si="305"/>
        <v>1.4477905013014446E-2</v>
      </c>
      <c r="DN135" s="4">
        <f t="shared" si="305"/>
        <v>-8.7364934088236118E-3</v>
      </c>
      <c r="DO135" s="4">
        <f t="shared" si="305"/>
        <v>2.9973434784043508E-3</v>
      </c>
      <c r="DP135" s="4">
        <f t="shared" si="305"/>
        <v>-2.7663169551942039E-2</v>
      </c>
      <c r="DQ135" s="4">
        <f t="shared" si="305"/>
        <v>-7.3574191034239973E-3</v>
      </c>
      <c r="DR135" s="4">
        <f t="shared" si="305"/>
        <v>1.3327502253887853E-2</v>
      </c>
      <c r="DS135" s="4">
        <f t="shared" si="305"/>
        <v>1.3982972922058105E-3</v>
      </c>
      <c r="DT135" s="4">
        <f t="shared" si="305"/>
        <v>-1.7972985181410124E-3</v>
      </c>
      <c r="DU135" s="4">
        <f t="shared" si="305"/>
        <v>-1.2935563089921612E-2</v>
      </c>
      <c r="DV135" s="4">
        <f t="shared" si="305"/>
        <v>-1.0276099068922101E-2</v>
      </c>
      <c r="DW135" s="4">
        <f t="shared" si="305"/>
        <v>1.1176316222951548E-2</v>
      </c>
      <c r="DX135" s="4">
        <f t="shared" si="305"/>
        <v>2.5290526464790842E-3</v>
      </c>
      <c r="DY135" s="4">
        <f t="shared" si="305"/>
        <v>-7.9508399558172928E-3</v>
      </c>
      <c r="DZ135" s="4">
        <f t="shared" si="305"/>
        <v>-1.1109670713613441E-2</v>
      </c>
      <c r="EA135" s="4">
        <f t="shared" si="305"/>
        <v>1.4371700251822453E-2</v>
      </c>
      <c r="EB135" s="4">
        <f t="shared" si="305"/>
        <v>-1.6678353777174809E-3</v>
      </c>
      <c r="EC135" s="4">
        <f t="shared" ref="EC135:EU135" si="306">EC48-AVERAGE(EC$41:EC$45)</f>
        <v>-5.9712356078070765E-3</v>
      </c>
      <c r="ED135" s="4">
        <f t="shared" si="306"/>
        <v>-1.2848544018900076E-3</v>
      </c>
      <c r="EE135" s="4">
        <f t="shared" si="306"/>
        <v>-1.0520906165593924E-3</v>
      </c>
      <c r="EF135" s="4">
        <f t="shared" si="306"/>
        <v>-7.7302448243526181E-3</v>
      </c>
      <c r="EG135" s="4">
        <f t="shared" si="306"/>
        <v>1.3394844708716092E-2</v>
      </c>
      <c r="EH135" s="4">
        <f t="shared" si="306"/>
        <v>3.6868887529056477E-3</v>
      </c>
      <c r="EI135" s="4">
        <f t="shared" si="306"/>
        <v>-4.8939843207346737E-3</v>
      </c>
      <c r="EJ135" s="4">
        <f t="shared" si="306"/>
        <v>-1.313378962203705E-2</v>
      </c>
      <c r="EK135" s="4">
        <f t="shared" si="306"/>
        <v>-1.3518696711201881E-2</v>
      </c>
      <c r="EL135" s="4">
        <f t="shared" si="306"/>
        <v>1.705289347110021E-2</v>
      </c>
      <c r="EM135" s="4">
        <f t="shared" si="306"/>
        <v>-1.3460532413939312E-3</v>
      </c>
      <c r="EN135" s="4">
        <f t="shared" si="306"/>
        <v>1.2786343005691545E-3</v>
      </c>
      <c r="EO135" s="4">
        <f t="shared" si="306"/>
        <v>2.9278696511137519E-3</v>
      </c>
      <c r="EP135" s="4">
        <f t="shared" si="306"/>
        <v>1.7103281891289616E-2</v>
      </c>
      <c r="EQ135" s="4">
        <f t="shared" si="306"/>
        <v>-1.8423717949463785E-3</v>
      </c>
      <c r="ER135" s="4">
        <f t="shared" si="306"/>
        <v>-3.8218029605109581E-3</v>
      </c>
      <c r="ES135" s="4">
        <f t="shared" si="306"/>
        <v>-1.3189578554049714E-3</v>
      </c>
      <c r="ET135" s="4">
        <f t="shared" si="306"/>
        <v>-4.7993980530846622E-2</v>
      </c>
      <c r="EU135" s="4">
        <f t="shared" si="306"/>
        <v>-7.3575816103041026E-3</v>
      </c>
      <c r="EX135" s="24">
        <f t="shared" si="261"/>
        <v>-3.1875512006410453E-3</v>
      </c>
      <c r="EY135" s="24">
        <f>SUM(EX133:EX135)</f>
        <v>5.8338184185703565E-3</v>
      </c>
      <c r="FC135" s="4">
        <f t="shared" si="277"/>
        <v>1.8834462940687413E-2</v>
      </c>
      <c r="FD135" s="1">
        <f t="shared" si="281"/>
        <v>-5.3518499487738405</v>
      </c>
      <c r="FE135" s="4">
        <f t="shared" si="282"/>
        <v>1.6463803454274908</v>
      </c>
      <c r="FF135" s="4">
        <f t="shared" si="283"/>
        <v>1.9623414611334626</v>
      </c>
      <c r="FG135" s="4">
        <f t="shared" si="284"/>
        <v>2.5807596372676254</v>
      </c>
      <c r="FH135" s="1" t="str">
        <f t="shared" si="285"/>
        <v>Odrzucamy H0</v>
      </c>
      <c r="FK135" s="1">
        <f t="shared" si="286"/>
        <v>-1.2533692723678507</v>
      </c>
      <c r="FL135" s="4">
        <f t="shared" si="287"/>
        <v>2.1318467863266499</v>
      </c>
      <c r="FM135" s="4">
        <f t="shared" si="288"/>
        <v>2.7764451051977934</v>
      </c>
      <c r="FN135" s="4">
        <f t="shared" si="289"/>
        <v>4.604094871349993</v>
      </c>
      <c r="FO135" s="1" t="str">
        <f t="shared" si="290"/>
        <v>NieodrzucamyH0</v>
      </c>
      <c r="FR135" s="35">
        <f>COUNTIF(B135:EU135,"&gt;0")/150</f>
        <v>0.42666666666666669</v>
      </c>
      <c r="FS135" s="1">
        <f t="shared" si="292"/>
        <v>-1.7962924780409966</v>
      </c>
      <c r="FT135" s="24">
        <f t="shared" si="293"/>
        <v>1.6448536269514715</v>
      </c>
      <c r="FU135" s="24">
        <f t="shared" si="294"/>
        <v>1.9599639845400536</v>
      </c>
      <c r="FV135" s="24">
        <f t="shared" si="295"/>
        <v>2.5758293035488999</v>
      </c>
      <c r="FW135" s="1" t="str">
        <f t="shared" si="296"/>
        <v>NieodrzucamyH0</v>
      </c>
      <c r="GA135" s="36">
        <f t="shared" si="297"/>
        <v>-1.0796350201390272</v>
      </c>
      <c r="GB135" s="24">
        <f t="shared" si="298"/>
        <v>1.6448536269514715</v>
      </c>
      <c r="GC135" s="24">
        <f t="shared" si="299"/>
        <v>1.9599639845400536</v>
      </c>
      <c r="GD135" s="24">
        <f t="shared" si="300"/>
        <v>2.5758293035488999</v>
      </c>
      <c r="GE135" s="1" t="str">
        <f t="shared" si="301"/>
        <v>NieodrzucamyH0</v>
      </c>
    </row>
    <row r="136" spans="1:187" x14ac:dyDescent="0.25">
      <c r="A136" s="13">
        <v>3</v>
      </c>
      <c r="B136" s="4">
        <f t="shared" ref="B136:AG136" si="307">B49-AVERAGE(B$41:B$45)</f>
        <v>-1.0425912902812579E-2</v>
      </c>
      <c r="C136" s="4">
        <f t="shared" si="307"/>
        <v>7.9531207254970922E-3</v>
      </c>
      <c r="D136" s="4">
        <f t="shared" si="307"/>
        <v>6.4215162705540726E-5</v>
      </c>
      <c r="E136" s="4">
        <f t="shared" si="307"/>
        <v>-7.317872965976838E-3</v>
      </c>
      <c r="F136" s="4">
        <f t="shared" si="307"/>
        <v>-1.3815974350090479E-2</v>
      </c>
      <c r="G136" s="4">
        <f t="shared" si="307"/>
        <v>1.0675909111534517E-2</v>
      </c>
      <c r="H136" s="4">
        <f t="shared" si="307"/>
        <v>3.0617677937372009E-2</v>
      </c>
      <c r="I136" s="4">
        <f t="shared" si="307"/>
        <v>9.7012245759127546E-3</v>
      </c>
      <c r="J136" s="4">
        <f t="shared" si="307"/>
        <v>-2.4619890430589438E-2</v>
      </c>
      <c r="K136" s="4">
        <f t="shared" si="307"/>
        <v>8.8468753532263914E-3</v>
      </c>
      <c r="L136" s="4">
        <f t="shared" si="307"/>
        <v>-5.8892552447872715E-3</v>
      </c>
      <c r="M136" s="4">
        <f t="shared" si="307"/>
        <v>-2.5366090822923765E-3</v>
      </c>
      <c r="N136" s="4">
        <f t="shared" si="307"/>
        <v>-4.9620104009530132E-3</v>
      </c>
      <c r="O136" s="4">
        <f t="shared" si="307"/>
        <v>-3.4595272625937284E-2</v>
      </c>
      <c r="P136" s="4">
        <f t="shared" si="307"/>
        <v>7.1244562844467573E-3</v>
      </c>
      <c r="Q136" s="4">
        <f t="shared" si="307"/>
        <v>1.4123312887823945E-2</v>
      </c>
      <c r="R136" s="4">
        <f t="shared" si="307"/>
        <v>1.0896724507644751E-2</v>
      </c>
      <c r="S136" s="4">
        <f t="shared" si="307"/>
        <v>-8.858535764209155E-3</v>
      </c>
      <c r="T136" s="4">
        <f t="shared" si="307"/>
        <v>-3.6625685235807261E-2</v>
      </c>
      <c r="U136" s="4">
        <f t="shared" si="307"/>
        <v>5.7704825385119646E-3</v>
      </c>
      <c r="V136" s="4">
        <f t="shared" si="307"/>
        <v>3.3668325482522632E-2</v>
      </c>
      <c r="W136" s="4">
        <f t="shared" si="307"/>
        <v>-3.2652277924459086E-2</v>
      </c>
      <c r="X136" s="4">
        <f t="shared" si="307"/>
        <v>-3.2846774930861994E-2</v>
      </c>
      <c r="Y136" s="4">
        <f t="shared" si="307"/>
        <v>4.8726020263208804E-2</v>
      </c>
      <c r="Z136" s="4">
        <f t="shared" si="307"/>
        <v>1.5233976953902844E-2</v>
      </c>
      <c r="AA136" s="4">
        <f t="shared" si="307"/>
        <v>1.6571349885826748E-2</v>
      </c>
      <c r="AB136" s="4">
        <f t="shared" si="307"/>
        <v>2.2127970434152114E-2</v>
      </c>
      <c r="AC136" s="4">
        <f t="shared" si="307"/>
        <v>-1.4390732441340599E-2</v>
      </c>
      <c r="AD136" s="4">
        <f t="shared" si="307"/>
        <v>-8.4626012393385852E-2</v>
      </c>
      <c r="AE136" s="4">
        <f t="shared" si="307"/>
        <v>-1.3550930190215107E-2</v>
      </c>
      <c r="AF136" s="4">
        <f t="shared" si="307"/>
        <v>1.9223944263994475E-2</v>
      </c>
      <c r="AG136" s="4">
        <f t="shared" si="307"/>
        <v>1.2479541268602446E-2</v>
      </c>
      <c r="AH136" s="4">
        <f t="shared" ref="AH136:BM136" si="308">AH49-AVERAGE(AH$41:AH$45)</f>
        <v>-1.5576206809827027E-2</v>
      </c>
      <c r="AI136" s="4">
        <f t="shared" si="308"/>
        <v>-1.332237568076931E-2</v>
      </c>
      <c r="AJ136" s="4">
        <f t="shared" si="308"/>
        <v>-4.1097331567422762E-3</v>
      </c>
      <c r="AK136" s="4">
        <f t="shared" si="308"/>
        <v>1.8105441730913295E-2</v>
      </c>
      <c r="AL136" s="4">
        <f t="shared" si="308"/>
        <v>-6.2701767890194771E-3</v>
      </c>
      <c r="AM136" s="4">
        <f t="shared" si="308"/>
        <v>-8.5778281044624639E-3</v>
      </c>
      <c r="AN136" s="4">
        <f t="shared" si="308"/>
        <v>-2.103374307474001E-2</v>
      </c>
      <c r="AO136" s="4">
        <f t="shared" si="308"/>
        <v>1.4442623912072662E-2</v>
      </c>
      <c r="AP136" s="4">
        <f t="shared" si="308"/>
        <v>2.403498062969079E-2</v>
      </c>
      <c r="AQ136" s="4">
        <f t="shared" si="308"/>
        <v>9.858300553873843E-3</v>
      </c>
      <c r="AR136" s="4">
        <f t="shared" si="308"/>
        <v>1.8850178242570815E-3</v>
      </c>
      <c r="AS136" s="4">
        <f t="shared" si="308"/>
        <v>-2.0112083382010076E-2</v>
      </c>
      <c r="AT136" s="4">
        <f t="shared" si="308"/>
        <v>-6.7002268539619906E-3</v>
      </c>
      <c r="AU136" s="4">
        <f t="shared" si="308"/>
        <v>8.0357811384612707E-3</v>
      </c>
      <c r="AV136" s="4">
        <f t="shared" si="308"/>
        <v>2.2767488163660671E-2</v>
      </c>
      <c r="AW136" s="4">
        <f t="shared" si="308"/>
        <v>-8.7957239810941834E-3</v>
      </c>
      <c r="AX136" s="4">
        <f t="shared" si="308"/>
        <v>-1.9363302450502939E-2</v>
      </c>
      <c r="AY136" s="4">
        <f t="shared" si="308"/>
        <v>-6.8769286999370488E-2</v>
      </c>
      <c r="AZ136" s="4">
        <f t="shared" si="308"/>
        <v>1.410805172040972E-2</v>
      </c>
      <c r="BA136" s="4">
        <f t="shared" si="308"/>
        <v>2.0550747424765408E-2</v>
      </c>
      <c r="BB136" s="4">
        <f t="shared" si="308"/>
        <v>-7.9214346497832183E-3</v>
      </c>
      <c r="BC136" s="4">
        <f t="shared" si="308"/>
        <v>-4.6060008218949074E-2</v>
      </c>
      <c r="BD136" s="4">
        <f t="shared" si="308"/>
        <v>-8.4178073720441813E-3</v>
      </c>
      <c r="BE136" s="4">
        <f t="shared" si="308"/>
        <v>3.5345089783891455E-2</v>
      </c>
      <c r="BF136" s="4">
        <f t="shared" si="308"/>
        <v>-1.0740444399075547E-2</v>
      </c>
      <c r="BG136" s="4">
        <f t="shared" si="308"/>
        <v>-3.030733725864982E-2</v>
      </c>
      <c r="BH136" s="4">
        <f t="shared" si="308"/>
        <v>-3.8284182377623655E-4</v>
      </c>
      <c r="BI136" s="4">
        <f t="shared" si="308"/>
        <v>-1.195618027683025E-3</v>
      </c>
      <c r="BJ136" s="4">
        <f t="shared" si="308"/>
        <v>1.2150620276855888E-2</v>
      </c>
      <c r="BK136" s="4">
        <f t="shared" si="308"/>
        <v>1.03303870701646E-2</v>
      </c>
      <c r="BL136" s="4">
        <f t="shared" si="308"/>
        <v>-1.4617518583652084E-3</v>
      </c>
      <c r="BM136" s="4">
        <f t="shared" si="308"/>
        <v>-1.2093866125914066E-2</v>
      </c>
      <c r="BN136" s="4">
        <f t="shared" ref="BN136:CS136" si="309">BN49-AVERAGE(BN$41:BN$45)</f>
        <v>-2.3218308521392998E-2</v>
      </c>
      <c r="BO136" s="4">
        <f t="shared" si="309"/>
        <v>7.3485992514379511E-3</v>
      </c>
      <c r="BP136" s="4">
        <f t="shared" si="309"/>
        <v>-3.2508311862143972E-3</v>
      </c>
      <c r="BQ136" s="4">
        <f t="shared" si="309"/>
        <v>-6.8181575848022292E-3</v>
      </c>
      <c r="BR136" s="4">
        <f t="shared" si="309"/>
        <v>-5.5777913310549404E-2</v>
      </c>
      <c r="BS136" s="4">
        <f t="shared" si="309"/>
        <v>2.7940218284054717E-3</v>
      </c>
      <c r="BT136" s="4">
        <f t="shared" si="309"/>
        <v>-2.0390285015674144E-2</v>
      </c>
      <c r="BU136" s="4">
        <f t="shared" si="309"/>
        <v>5.0000485968863893E-4</v>
      </c>
      <c r="BV136" s="4">
        <f t="shared" si="309"/>
        <v>9.7175179664102593E-3</v>
      </c>
      <c r="BW136" s="4">
        <f t="shared" si="309"/>
        <v>-6.4333179342078467E-2</v>
      </c>
      <c r="BX136" s="4">
        <f t="shared" si="309"/>
        <v>-2.2228701449929923E-2</v>
      </c>
      <c r="BY136" s="4">
        <f t="shared" si="309"/>
        <v>1.73046173512292E-2</v>
      </c>
      <c r="BZ136" s="4">
        <f t="shared" si="309"/>
        <v>4.2037293209255828E-3</v>
      </c>
      <c r="CA136" s="4">
        <f t="shared" si="309"/>
        <v>5.0971952021879822E-3</v>
      </c>
      <c r="CB136" s="4">
        <f t="shared" si="309"/>
        <v>-1.0567879463230647E-2</v>
      </c>
      <c r="CC136" s="4">
        <f t="shared" si="309"/>
        <v>-2.9323461099183063E-2</v>
      </c>
      <c r="CD136" s="4">
        <f t="shared" si="309"/>
        <v>1.2588271335690269E-2</v>
      </c>
      <c r="CE136" s="4">
        <f t="shared" si="309"/>
        <v>1.0497568900926513E-2</v>
      </c>
      <c r="CF136" s="4">
        <f t="shared" si="309"/>
        <v>-4.421450137820835E-3</v>
      </c>
      <c r="CG136" s="4">
        <f t="shared" si="309"/>
        <v>-6.2316931583074886E-2</v>
      </c>
      <c r="CH136" s="4">
        <f t="shared" si="309"/>
        <v>1.1388698247398519E-2</v>
      </c>
      <c r="CI136" s="4">
        <f t="shared" si="309"/>
        <v>-7.3998904769800354E-3</v>
      </c>
      <c r="CJ136" s="4">
        <f t="shared" si="309"/>
        <v>1.7731030325340033E-3</v>
      </c>
      <c r="CK136" s="4">
        <f t="shared" si="309"/>
        <v>-8.3405775683861806E-4</v>
      </c>
      <c r="CL136" s="4">
        <f t="shared" si="309"/>
        <v>1.525367266945047E-2</v>
      </c>
      <c r="CM136" s="4">
        <f t="shared" si="309"/>
        <v>-1.6927653153060735E-2</v>
      </c>
      <c r="CN136" s="4">
        <f t="shared" si="309"/>
        <v>2.5739793775762743E-2</v>
      </c>
      <c r="CO136" s="4">
        <f t="shared" si="309"/>
        <v>2.543049815248935E-2</v>
      </c>
      <c r="CP136" s="4">
        <f t="shared" si="309"/>
        <v>-6.7553916725346247E-3</v>
      </c>
      <c r="CQ136" s="4">
        <f t="shared" si="309"/>
        <v>-2.4304883202098979E-2</v>
      </c>
      <c r="CR136" s="4">
        <f t="shared" si="309"/>
        <v>-1.6804730936946288E-2</v>
      </c>
      <c r="CS136" s="4">
        <f t="shared" si="309"/>
        <v>3.2465217144973461E-2</v>
      </c>
      <c r="CT136" s="4">
        <f t="shared" ref="CT136:DZ136" si="310">CT49-AVERAGE(CT$41:CT$45)</f>
        <v>-6.9558521083376984E-3</v>
      </c>
      <c r="CU136" s="4">
        <f t="shared" si="310"/>
        <v>3.4569887523939287E-3</v>
      </c>
      <c r="CV136" s="4">
        <f t="shared" si="310"/>
        <v>2.2421020221409616E-2</v>
      </c>
      <c r="CW136" s="4">
        <f t="shared" si="310"/>
        <v>-1.8796379801517622E-2</v>
      </c>
      <c r="CX136" s="4">
        <f t="shared" si="310"/>
        <v>1.6721933578867174E-4</v>
      </c>
      <c r="CY136" s="4">
        <f t="shared" si="310"/>
        <v>-1.356966343263322E-2</v>
      </c>
      <c r="CZ136" s="4">
        <f t="shared" si="310"/>
        <v>-1.6259074371432879E-3</v>
      </c>
      <c r="DA136" s="4">
        <f t="shared" si="310"/>
        <v>-6.9090562891201926E-2</v>
      </c>
      <c r="DB136" s="4">
        <f t="shared" si="310"/>
        <v>1.712215109407994E-2</v>
      </c>
      <c r="DC136" s="4">
        <f t="shared" si="310"/>
        <v>1.4790412139738212E-2</v>
      </c>
      <c r="DD136" s="4">
        <f t="shared" si="310"/>
        <v>2.8359167515494499E-2</v>
      </c>
      <c r="DE136" s="4">
        <f t="shared" si="310"/>
        <v>-2.0284720180602081E-2</v>
      </c>
      <c r="DF136" s="4">
        <f t="shared" si="310"/>
        <v>-1.7089455916074085E-2</v>
      </c>
      <c r="DG136" s="4">
        <f t="shared" si="310"/>
        <v>-1.5709247313013989E-2</v>
      </c>
      <c r="DH136" s="4">
        <f t="shared" si="310"/>
        <v>1.9739426460299601E-2</v>
      </c>
      <c r="DI136" s="4">
        <f t="shared" si="310"/>
        <v>-2.3017044033676652E-2</v>
      </c>
      <c r="DJ136" s="4">
        <f t="shared" si="310"/>
        <v>-1.469106968451596E-3</v>
      </c>
      <c r="DK136" s="4">
        <f t="shared" si="310"/>
        <v>-2.431679182794988E-2</v>
      </c>
      <c r="DL136" s="4">
        <f t="shared" si="310"/>
        <v>2.0546588260034668E-2</v>
      </c>
      <c r="DM136" s="4">
        <f t="shared" si="310"/>
        <v>1.4323446885373785E-2</v>
      </c>
      <c r="DN136" s="4">
        <f t="shared" si="310"/>
        <v>-8.7447897066520036E-3</v>
      </c>
      <c r="DO136" s="4">
        <f t="shared" si="310"/>
        <v>2.9879492257649373E-3</v>
      </c>
      <c r="DP136" s="4">
        <f t="shared" si="310"/>
        <v>-2.8004217624817626E-2</v>
      </c>
      <c r="DQ136" s="4">
        <f t="shared" si="310"/>
        <v>-1.0520294039679247E-2</v>
      </c>
      <c r="DR136" s="4">
        <f t="shared" si="310"/>
        <v>1.3327421323052306E-2</v>
      </c>
      <c r="DS136" s="4">
        <f t="shared" si="310"/>
        <v>1.385001539712907E-3</v>
      </c>
      <c r="DT136" s="4">
        <f t="shared" si="310"/>
        <v>-1.8046657857182036E-3</v>
      </c>
      <c r="DU136" s="4">
        <f t="shared" si="310"/>
        <v>-1.3014645759222112E-2</v>
      </c>
      <c r="DV136" s="4">
        <f t="shared" si="310"/>
        <v>-1.0277263375388533E-2</v>
      </c>
      <c r="DW136" s="4">
        <f t="shared" si="310"/>
        <v>1.1146580213028869E-2</v>
      </c>
      <c r="DX136" s="4">
        <f t="shared" si="310"/>
        <v>5.6938007374103981E-3</v>
      </c>
      <c r="DY136" s="4">
        <f t="shared" si="310"/>
        <v>-8.3068168564117261E-3</v>
      </c>
      <c r="DZ136" s="4">
        <f t="shared" si="310"/>
        <v>-3.5047806165846601E-2</v>
      </c>
      <c r="EA136" s="4">
        <f t="shared" ref="EA136:EU139" si="311">EA49-AVERAGE(EA$41:EA$45)</f>
        <v>1.4186278884259921E-2</v>
      </c>
      <c r="EB136" s="4">
        <f t="shared" si="311"/>
        <v>-1.7150261985309492E-3</v>
      </c>
      <c r="EC136" s="4">
        <f t="shared" si="311"/>
        <v>-5.9782802317951134E-3</v>
      </c>
      <c r="ED136" s="4">
        <f t="shared" si="311"/>
        <v>-1.3009883165753262E-3</v>
      </c>
      <c r="EE136" s="4">
        <f t="shared" si="311"/>
        <v>-1.619983634199202E-3</v>
      </c>
      <c r="EF136" s="4">
        <f t="shared" si="311"/>
        <v>-2.7484581338464247E-2</v>
      </c>
      <c r="EG136" s="4">
        <f t="shared" si="311"/>
        <v>1.3362544465276004E-2</v>
      </c>
      <c r="EH136" s="4">
        <f t="shared" si="311"/>
        <v>3.6828206886301493E-3</v>
      </c>
      <c r="EI136" s="4">
        <f t="shared" si="311"/>
        <v>-4.8948626515562307E-3</v>
      </c>
      <c r="EJ136" s="4">
        <f t="shared" si="311"/>
        <v>-1.3229002683582583E-2</v>
      </c>
      <c r="EK136" s="4">
        <f t="shared" si="311"/>
        <v>-1.3519223331826419E-2</v>
      </c>
      <c r="EL136" s="4">
        <f t="shared" si="311"/>
        <v>1.6969020013655967E-2</v>
      </c>
      <c r="EM136" s="4">
        <f t="shared" si="311"/>
        <v>-7.1417913524035263E-3</v>
      </c>
      <c r="EN136" s="4">
        <f t="shared" si="311"/>
        <v>1.2416155511148462E-3</v>
      </c>
      <c r="EO136" s="4">
        <f t="shared" si="311"/>
        <v>-3.9953321818472921E-2</v>
      </c>
      <c r="EP136" s="4">
        <f t="shared" si="311"/>
        <v>1.7003017446726387E-2</v>
      </c>
      <c r="EQ136" s="4">
        <f t="shared" si="311"/>
        <v>-1.8773261425660435E-3</v>
      </c>
      <c r="ER136" s="4">
        <f t="shared" si="311"/>
        <v>-3.8218299733421869E-3</v>
      </c>
      <c r="ES136" s="4">
        <f t="shared" si="311"/>
        <v>-1.3197757781884135E-3</v>
      </c>
      <c r="ET136" s="4">
        <f t="shared" si="311"/>
        <v>-4.8701885243365245E-2</v>
      </c>
      <c r="EU136" s="4">
        <f t="shared" si="311"/>
        <v>4.2482232080753683E-3</v>
      </c>
      <c r="EX136" s="24">
        <f t="shared" si="261"/>
        <v>-4.1407966589689458E-3</v>
      </c>
      <c r="EY136" s="24">
        <f>SUM(EX133:EX136)</f>
        <v>1.6930217596014107E-3</v>
      </c>
      <c r="FC136" s="4">
        <f t="shared" si="277"/>
        <v>2.1557436787035335E-2</v>
      </c>
      <c r="FD136" s="1">
        <f t="shared" si="281"/>
        <v>-6.0741677683277793</v>
      </c>
      <c r="FE136" s="4">
        <f t="shared" si="282"/>
        <v>1.6463803454274908</v>
      </c>
      <c r="FF136" s="4">
        <f t="shared" si="283"/>
        <v>1.9623414611334626</v>
      </c>
      <c r="FG136" s="4">
        <f t="shared" si="284"/>
        <v>2.5807596372676254</v>
      </c>
      <c r="FH136" s="1" t="str">
        <f t="shared" si="285"/>
        <v>Odrzucamy H0</v>
      </c>
      <c r="FK136" s="1">
        <f t="shared" si="286"/>
        <v>-1.6281926057945013</v>
      </c>
      <c r="FL136" s="4">
        <f t="shared" si="287"/>
        <v>2.1318467863266499</v>
      </c>
      <c r="FM136" s="4">
        <f t="shared" si="288"/>
        <v>2.7764451051977934</v>
      </c>
      <c r="FN136" s="4">
        <f t="shared" si="289"/>
        <v>4.604094871349993</v>
      </c>
      <c r="FO136" s="1" t="str">
        <f t="shared" si="290"/>
        <v>NieodrzucamyH0</v>
      </c>
      <c r="FR136" s="35">
        <f t="shared" si="291"/>
        <v>0.43333333333333335</v>
      </c>
      <c r="FS136" s="1">
        <f t="shared" si="292"/>
        <v>-1.6329931618554516</v>
      </c>
      <c r="FT136" s="24">
        <f t="shared" si="293"/>
        <v>1.6448536269514715</v>
      </c>
      <c r="FU136" s="24">
        <f t="shared" si="294"/>
        <v>1.9599639845400536</v>
      </c>
      <c r="FV136" s="24">
        <f t="shared" si="295"/>
        <v>2.5758293035488999</v>
      </c>
      <c r="FW136" s="1" t="str">
        <f t="shared" si="296"/>
        <v>NieodrzucamyH0</v>
      </c>
      <c r="GA136" s="36">
        <f t="shared" si="297"/>
        <v>-0.91605395648159904</v>
      </c>
      <c r="GB136" s="24">
        <f t="shared" si="298"/>
        <v>1.6448536269514715</v>
      </c>
      <c r="GC136" s="24">
        <f t="shared" si="299"/>
        <v>1.9599639845400536</v>
      </c>
      <c r="GD136" s="24">
        <f t="shared" si="300"/>
        <v>2.5758293035488999</v>
      </c>
      <c r="GE136" s="1" t="str">
        <f t="shared" si="301"/>
        <v>NieodrzucamyH0</v>
      </c>
    </row>
    <row r="137" spans="1:187" x14ac:dyDescent="0.25">
      <c r="A137" s="13">
        <v>4</v>
      </c>
      <c r="B137" s="4">
        <f t="shared" ref="B137:AG137" si="312">B50-AVERAGE(B$41:B$45)</f>
        <v>-3.3377716490430781E-2</v>
      </c>
      <c r="C137" s="4">
        <f t="shared" si="312"/>
        <v>6.2791347592260432E-2</v>
      </c>
      <c r="D137" s="4">
        <f t="shared" si="312"/>
        <v>5.3846962239561657E-5</v>
      </c>
      <c r="E137" s="4">
        <f t="shared" si="312"/>
        <v>-7.3494351355596101E-3</v>
      </c>
      <c r="F137" s="4">
        <f t="shared" si="312"/>
        <v>-1.4092413554590393E-2</v>
      </c>
      <c r="G137" s="4">
        <f t="shared" si="312"/>
        <v>-2.376870926638535E-2</v>
      </c>
      <c r="H137" s="4">
        <f t="shared" si="312"/>
        <v>-1.3382914715972747E-2</v>
      </c>
      <c r="I137" s="4">
        <f t="shared" si="312"/>
        <v>1.4114535910743667E-2</v>
      </c>
      <c r="J137" s="4">
        <f t="shared" si="312"/>
        <v>-1.8256342509014105E-4</v>
      </c>
      <c r="K137" s="4">
        <f t="shared" si="312"/>
        <v>-4.7886012398555833E-2</v>
      </c>
      <c r="L137" s="4">
        <f t="shared" si="312"/>
        <v>1.4059892889027177E-2</v>
      </c>
      <c r="M137" s="4">
        <f t="shared" si="312"/>
        <v>1.0952475908041817E-2</v>
      </c>
      <c r="N137" s="4">
        <f t="shared" si="312"/>
        <v>4.0824380292009774E-3</v>
      </c>
      <c r="O137" s="4">
        <f t="shared" si="312"/>
        <v>-3.4643232279966317E-2</v>
      </c>
      <c r="P137" s="4">
        <f t="shared" si="312"/>
        <v>-2.2152039115847191E-2</v>
      </c>
      <c r="Q137" s="4">
        <f t="shared" si="312"/>
        <v>8.2237153655412409E-3</v>
      </c>
      <c r="R137" s="4">
        <f t="shared" si="312"/>
        <v>3.9906705450616267E-2</v>
      </c>
      <c r="S137" s="4">
        <f t="shared" si="312"/>
        <v>-8.8586038589618579E-3</v>
      </c>
      <c r="T137" s="4">
        <f t="shared" si="312"/>
        <v>-3.7041726717497697E-2</v>
      </c>
      <c r="U137" s="4">
        <f t="shared" si="312"/>
        <v>5.4878105710869235E-3</v>
      </c>
      <c r="V137" s="4">
        <f t="shared" si="312"/>
        <v>2.0288749166053516E-2</v>
      </c>
      <c r="W137" s="4">
        <f t="shared" si="312"/>
        <v>2.7815320042473942E-2</v>
      </c>
      <c r="X137" s="4">
        <f t="shared" si="312"/>
        <v>3.5515125868770744E-2</v>
      </c>
      <c r="Y137" s="4">
        <f t="shared" si="312"/>
        <v>-3.1362664621504638E-2</v>
      </c>
      <c r="Z137" s="4">
        <f t="shared" si="312"/>
        <v>-1.0016977978214204E-2</v>
      </c>
      <c r="AA137" s="4">
        <f t="shared" si="312"/>
        <v>3.7575725002962045E-2</v>
      </c>
      <c r="AB137" s="4">
        <f t="shared" si="312"/>
        <v>-4.879578181646918E-2</v>
      </c>
      <c r="AC137" s="4">
        <f t="shared" si="312"/>
        <v>3.4969141247376573E-2</v>
      </c>
      <c r="AD137" s="4">
        <f t="shared" si="312"/>
        <v>-8.5452860295342381E-2</v>
      </c>
      <c r="AE137" s="4">
        <f t="shared" si="312"/>
        <v>1.5760656268913313E-2</v>
      </c>
      <c r="AF137" s="4">
        <f t="shared" si="312"/>
        <v>2.068246747345303E-2</v>
      </c>
      <c r="AG137" s="4">
        <f t="shared" si="312"/>
        <v>3.0663656302646586E-2</v>
      </c>
      <c r="AH137" s="4">
        <f t="shared" ref="AH137:BM137" si="313">AH50-AVERAGE(AH$41:AH$45)</f>
        <v>-1.5619253104565307E-2</v>
      </c>
      <c r="AI137" s="4">
        <f t="shared" si="313"/>
        <v>-1.3350260258788851E-2</v>
      </c>
      <c r="AJ137" s="4">
        <f t="shared" si="313"/>
        <v>-4.2905050301925238E-3</v>
      </c>
      <c r="AK137" s="4">
        <f t="shared" si="313"/>
        <v>4.8256123061024394E-3</v>
      </c>
      <c r="AL137" s="4">
        <f t="shared" si="313"/>
        <v>5.3086698739460807E-2</v>
      </c>
      <c r="AM137" s="4">
        <f t="shared" si="313"/>
        <v>4.8984407656292913E-3</v>
      </c>
      <c r="AN137" s="4">
        <f t="shared" si="313"/>
        <v>-1.1993584864917074E-2</v>
      </c>
      <c r="AO137" s="4">
        <f t="shared" si="313"/>
        <v>-3.3162834844760569E-2</v>
      </c>
      <c r="AP137" s="4">
        <f t="shared" si="313"/>
        <v>-9.551337680147912E-3</v>
      </c>
      <c r="AQ137" s="4">
        <f t="shared" si="313"/>
        <v>-1.3834923282249705E-2</v>
      </c>
      <c r="AR137" s="4">
        <f t="shared" si="313"/>
        <v>-4.2435522443648992E-3</v>
      </c>
      <c r="AS137" s="4">
        <f t="shared" si="313"/>
        <v>-2.0496992689704674E-2</v>
      </c>
      <c r="AT137" s="4">
        <f t="shared" si="313"/>
        <v>-1.7176544114350059E-2</v>
      </c>
      <c r="AU137" s="4">
        <f t="shared" si="313"/>
        <v>-5.9540164021499031E-3</v>
      </c>
      <c r="AV137" s="4">
        <f t="shared" si="313"/>
        <v>3.393331089837507E-2</v>
      </c>
      <c r="AW137" s="4">
        <f t="shared" si="313"/>
        <v>-8.7984291440329609E-3</v>
      </c>
      <c r="AX137" s="4">
        <f t="shared" si="313"/>
        <v>-1.9487190073591246E-2</v>
      </c>
      <c r="AY137" s="4">
        <f t="shared" si="313"/>
        <v>-7.030557381088183E-2</v>
      </c>
      <c r="AZ137" s="4">
        <f t="shared" si="313"/>
        <v>8.2532275984201556E-3</v>
      </c>
      <c r="BA137" s="4">
        <f t="shared" si="313"/>
        <v>6.5439722295902697E-2</v>
      </c>
      <c r="BB137" s="4">
        <f t="shared" si="313"/>
        <v>-7.810833474070575E-3</v>
      </c>
      <c r="BC137" s="4">
        <f t="shared" si="313"/>
        <v>-3.1356401476432608E-2</v>
      </c>
      <c r="BD137" s="4">
        <f t="shared" si="313"/>
        <v>-4.3352823930738159E-2</v>
      </c>
      <c r="BE137" s="4">
        <f t="shared" si="313"/>
        <v>8.0626249000534472E-2</v>
      </c>
      <c r="BF137" s="4">
        <f t="shared" si="313"/>
        <v>3.4031729047170813E-2</v>
      </c>
      <c r="BG137" s="4">
        <f t="shared" si="313"/>
        <v>-1.9692956952920615E-2</v>
      </c>
      <c r="BH137" s="4">
        <f t="shared" si="313"/>
        <v>-4.1358972645311534E-4</v>
      </c>
      <c r="BI137" s="4">
        <f t="shared" si="313"/>
        <v>-9.2875217377901675E-3</v>
      </c>
      <c r="BJ137" s="4">
        <f t="shared" si="313"/>
        <v>1.4314021728976972E-2</v>
      </c>
      <c r="BK137" s="4">
        <f t="shared" si="313"/>
        <v>1.0475102054335255E-2</v>
      </c>
      <c r="BL137" s="4">
        <f t="shared" si="313"/>
        <v>-1.4626779328257209E-3</v>
      </c>
      <c r="BM137" s="4">
        <f t="shared" si="313"/>
        <v>-1.2222229773880711E-2</v>
      </c>
      <c r="BN137" s="4">
        <f t="shared" ref="BN137:DY140" si="314">BN50-AVERAGE(BN$41:BN$45)</f>
        <v>-2.3375075910696097E-2</v>
      </c>
      <c r="BO137" s="4">
        <f t="shared" si="314"/>
        <v>-3.1114239534608647E-2</v>
      </c>
      <c r="BP137" s="4">
        <f t="shared" si="314"/>
        <v>5.0164216536809449E-2</v>
      </c>
      <c r="BQ137" s="4">
        <f t="shared" si="314"/>
        <v>1.3429094276491808E-2</v>
      </c>
      <c r="BR137" s="4">
        <f t="shared" si="314"/>
        <v>-4.8688911735709765E-2</v>
      </c>
      <c r="BS137" s="4">
        <f t="shared" si="314"/>
        <v>-1.7632306437191454E-2</v>
      </c>
      <c r="BT137" s="4">
        <f t="shared" si="314"/>
        <v>3.1603828838394799E-2</v>
      </c>
      <c r="BU137" s="4">
        <f t="shared" si="314"/>
        <v>-3.719492645111766E-2</v>
      </c>
      <c r="BV137" s="4">
        <f t="shared" si="314"/>
        <v>-3.3767745489294704E-2</v>
      </c>
      <c r="BW137" s="4">
        <f t="shared" si="314"/>
        <v>-6.5561547719497876E-2</v>
      </c>
      <c r="BX137" s="4">
        <f t="shared" si="314"/>
        <v>-3.1972118026277682E-3</v>
      </c>
      <c r="BY137" s="4">
        <f t="shared" si="314"/>
        <v>2.4337532723405601E-2</v>
      </c>
      <c r="BZ137" s="4">
        <f t="shared" si="314"/>
        <v>1.591352447130099E-2</v>
      </c>
      <c r="CA137" s="4">
        <f t="shared" si="314"/>
        <v>5.0715512872479048E-3</v>
      </c>
      <c r="CB137" s="4">
        <f t="shared" si="314"/>
        <v>-1.0597483908211523E-2</v>
      </c>
      <c r="CC137" s="4">
        <f t="shared" si="314"/>
        <v>-2.932508183150186E-2</v>
      </c>
      <c r="CD137" s="4">
        <f t="shared" si="314"/>
        <v>-2.1744325677666515E-2</v>
      </c>
      <c r="CE137" s="4">
        <f t="shared" si="314"/>
        <v>-1.5935097393730703E-2</v>
      </c>
      <c r="CF137" s="4">
        <f t="shared" si="314"/>
        <v>5.1384046192592306E-2</v>
      </c>
      <c r="CG137" s="4">
        <f t="shared" si="314"/>
        <v>-9.5888110794626266E-3</v>
      </c>
      <c r="CH137" s="4">
        <f t="shared" si="314"/>
        <v>-3.933604651074657E-2</v>
      </c>
      <c r="CI137" s="4">
        <f t="shared" si="314"/>
        <v>-9.7513678302698879E-3</v>
      </c>
      <c r="CJ137" s="4">
        <f t="shared" si="314"/>
        <v>-1.225813307275778E-2</v>
      </c>
      <c r="CK137" s="4">
        <f t="shared" si="314"/>
        <v>-1.6030154689789591E-2</v>
      </c>
      <c r="CL137" s="4">
        <f t="shared" si="314"/>
        <v>1.4738277491943539E-2</v>
      </c>
      <c r="CM137" s="4">
        <f t="shared" si="314"/>
        <v>3.3761968886804494E-2</v>
      </c>
      <c r="CN137" s="4">
        <f t="shared" si="314"/>
        <v>3.7008406747999219E-2</v>
      </c>
      <c r="CO137" s="4">
        <f t="shared" si="314"/>
        <v>7.3703977470819637E-2</v>
      </c>
      <c r="CP137" s="4">
        <f t="shared" si="314"/>
        <v>-6.7923928468118207E-3</v>
      </c>
      <c r="CQ137" s="4">
        <f t="shared" si="314"/>
        <v>-2.4396997738098274E-2</v>
      </c>
      <c r="CR137" s="4">
        <f t="shared" si="314"/>
        <v>-1.7061194823523088E-2</v>
      </c>
      <c r="CS137" s="4">
        <f t="shared" si="314"/>
        <v>1.6184158296154362E-2</v>
      </c>
      <c r="CT137" s="4">
        <f t="shared" si="314"/>
        <v>-3.2643341906793903E-2</v>
      </c>
      <c r="CU137" s="4">
        <f t="shared" si="314"/>
        <v>1.9032870860346957E-2</v>
      </c>
      <c r="CV137" s="4">
        <f t="shared" si="314"/>
        <v>-6.1116390038227358E-3</v>
      </c>
      <c r="CW137" s="4">
        <f t="shared" si="314"/>
        <v>-4.2703884610372743E-2</v>
      </c>
      <c r="CX137" s="4">
        <f t="shared" si="314"/>
        <v>1.1415222443911157E-3</v>
      </c>
      <c r="CY137" s="4">
        <f t="shared" si="314"/>
        <v>7.2523414134617256E-4</v>
      </c>
      <c r="CZ137" s="4">
        <f t="shared" si="314"/>
        <v>8.0007200803049218E-3</v>
      </c>
      <c r="DA137" s="4">
        <f t="shared" si="314"/>
        <v>-6.962123695857976E-2</v>
      </c>
      <c r="DB137" s="4">
        <f t="shared" si="314"/>
        <v>3.5849356254631093E-2</v>
      </c>
      <c r="DC137" s="4">
        <f t="shared" si="314"/>
        <v>2.8050672165522147E-2</v>
      </c>
      <c r="DD137" s="4">
        <f t="shared" si="314"/>
        <v>5.1523017720519704E-2</v>
      </c>
      <c r="DE137" s="4">
        <f t="shared" si="314"/>
        <v>-2.0359760590291168E-2</v>
      </c>
      <c r="DF137" s="4">
        <f t="shared" si="314"/>
        <v>-1.7113345632547447E-2</v>
      </c>
      <c r="DG137" s="4">
        <f t="shared" si="314"/>
        <v>-1.5994015317543277E-2</v>
      </c>
      <c r="DH137" s="4">
        <f t="shared" si="314"/>
        <v>2.9359953052766646E-2</v>
      </c>
      <c r="DI137" s="4">
        <f t="shared" si="314"/>
        <v>-2.8911759447286925E-2</v>
      </c>
      <c r="DJ137" s="4">
        <f t="shared" si="314"/>
        <v>4.6666770137299427E-3</v>
      </c>
      <c r="DK137" s="4">
        <f t="shared" si="314"/>
        <v>6.7978951112237056E-3</v>
      </c>
      <c r="DL137" s="4">
        <f t="shared" si="314"/>
        <v>-1.9673820545937824E-2</v>
      </c>
      <c r="DM137" s="4">
        <f t="shared" si="314"/>
        <v>8.8107928207555933E-3</v>
      </c>
      <c r="DN137" s="4">
        <f t="shared" si="314"/>
        <v>-1.9909076241528484E-3</v>
      </c>
      <c r="DO137" s="4">
        <f t="shared" si="314"/>
        <v>9.5869741637556981E-3</v>
      </c>
      <c r="DP137" s="4">
        <f t="shared" si="314"/>
        <v>-2.835822119293991E-2</v>
      </c>
      <c r="DQ137" s="4">
        <f t="shared" si="314"/>
        <v>2.0635724684039142E-3</v>
      </c>
      <c r="DR137" s="4">
        <f t="shared" si="314"/>
        <v>1.7021009226919966E-2</v>
      </c>
      <c r="DS137" s="4">
        <f t="shared" si="314"/>
        <v>4.3026034739547518E-2</v>
      </c>
      <c r="DT137" s="4">
        <f t="shared" si="314"/>
        <v>-1.8119932219401416E-3</v>
      </c>
      <c r="DU137" s="4">
        <f t="shared" si="314"/>
        <v>-1.3095153984153495E-2</v>
      </c>
      <c r="DV137" s="4">
        <f t="shared" si="314"/>
        <v>-1.0278430198569636E-2</v>
      </c>
      <c r="DW137" s="4">
        <f t="shared" si="314"/>
        <v>-3.7776769770070405E-2</v>
      </c>
      <c r="DX137" s="4">
        <f t="shared" si="314"/>
        <v>-1.4073875758612648E-2</v>
      </c>
      <c r="DY137" s="4">
        <f t="shared" si="314"/>
        <v>3.846364629508036E-2</v>
      </c>
      <c r="DZ137" s="4">
        <f t="shared" ref="DZ137:DZ142" si="315">DZ50-AVERAGE(DZ$41:DZ$45)</f>
        <v>-5.5198048829649248E-3</v>
      </c>
      <c r="EA137" s="4">
        <f t="shared" si="311"/>
        <v>-3.1456518895432023E-2</v>
      </c>
      <c r="EB137" s="4">
        <f t="shared" si="311"/>
        <v>3.7968865051040204E-4</v>
      </c>
      <c r="EC137" s="4">
        <f t="shared" si="311"/>
        <v>-2.8822113930528866E-2</v>
      </c>
      <c r="ED137" s="4">
        <f t="shared" si="311"/>
        <v>1.2678733729759792E-2</v>
      </c>
      <c r="EE137" s="4">
        <f t="shared" si="311"/>
        <v>-2.2159464323601892E-3</v>
      </c>
      <c r="EF137" s="4">
        <f t="shared" si="311"/>
        <v>1.2009119717122547E-2</v>
      </c>
      <c r="EG137" s="4">
        <f t="shared" si="311"/>
        <v>4.6482070762520554E-2</v>
      </c>
      <c r="EH137" s="4">
        <f t="shared" si="311"/>
        <v>1.2717723655176479E-2</v>
      </c>
      <c r="EI137" s="4">
        <f t="shared" si="311"/>
        <v>-4.8957426310270403E-3</v>
      </c>
      <c r="EJ137" s="4">
        <f t="shared" si="311"/>
        <v>-1.3326101470338992E-2</v>
      </c>
      <c r="EK137" s="4">
        <f t="shared" si="311"/>
        <v>-1.3519749188962198E-2</v>
      </c>
      <c r="EL137" s="4">
        <f t="shared" si="311"/>
        <v>-4.2222997294870841E-3</v>
      </c>
      <c r="EM137" s="4">
        <f t="shared" si="311"/>
        <v>-3.1310170528424026E-3</v>
      </c>
      <c r="EN137" s="4">
        <f t="shared" si="311"/>
        <v>1.4594576804449529E-2</v>
      </c>
      <c r="EO137" s="4">
        <f t="shared" si="311"/>
        <v>4.772771716447714E-3</v>
      </c>
      <c r="EP137" s="4">
        <f t="shared" si="311"/>
        <v>-4.5738597334343181E-3</v>
      </c>
      <c r="EQ137" s="4">
        <f t="shared" si="311"/>
        <v>1.0053611698875396E-3</v>
      </c>
      <c r="ER137" s="4">
        <f t="shared" si="311"/>
        <v>-1.0167425775939442E-2</v>
      </c>
      <c r="ES137" s="4">
        <f t="shared" si="311"/>
        <v>-4.3946680803456772E-3</v>
      </c>
      <c r="ET137" s="4">
        <f t="shared" si="311"/>
        <v>-4.9449025639951807E-2</v>
      </c>
      <c r="EU137" s="4">
        <f t="shared" si="311"/>
        <v>1.8210280793870347E-2</v>
      </c>
      <c r="EX137" s="24">
        <f t="shared" si="261"/>
        <v>-2.0979372189698078E-3</v>
      </c>
      <c r="EY137" s="24">
        <f>SUM(EX133:EX137)</f>
        <v>-4.049154593683971E-4</v>
      </c>
      <c r="FC137" s="4">
        <f t="shared" si="277"/>
        <v>2.844711642567814E-2</v>
      </c>
      <c r="FD137" s="1">
        <f t="shared" si="281"/>
        <v>-2.3321379575736203</v>
      </c>
      <c r="FE137" s="4">
        <f t="shared" si="282"/>
        <v>1.6463803454274908</v>
      </c>
      <c r="FF137" s="4">
        <f t="shared" si="283"/>
        <v>1.9623414611334626</v>
      </c>
      <c r="FG137" s="4">
        <f t="shared" si="284"/>
        <v>2.5807596372676254</v>
      </c>
      <c r="FH137" s="1" t="str">
        <f t="shared" si="285"/>
        <v>Odrzucamy H0</v>
      </c>
      <c r="FK137" s="1">
        <f t="shared" si="286"/>
        <v>-0.82492480280310676</v>
      </c>
      <c r="FL137" s="4">
        <f t="shared" si="287"/>
        <v>2.1318467863266499</v>
      </c>
      <c r="FM137" s="4">
        <f t="shared" si="288"/>
        <v>2.7764451051977934</v>
      </c>
      <c r="FN137" s="4">
        <f t="shared" si="289"/>
        <v>4.604094871349993</v>
      </c>
      <c r="FO137" s="1" t="str">
        <f t="shared" si="290"/>
        <v>NieodrzucamyH0</v>
      </c>
      <c r="FR137" s="35">
        <f t="shared" si="291"/>
        <v>0.42666666666666669</v>
      </c>
      <c r="FS137" s="1">
        <f t="shared" si="292"/>
        <v>-1.7962924780409966</v>
      </c>
      <c r="FT137" s="24">
        <f t="shared" si="293"/>
        <v>1.6448536269514715</v>
      </c>
      <c r="FU137" s="24">
        <f t="shared" si="294"/>
        <v>1.9599639845400536</v>
      </c>
      <c r="FV137" s="24">
        <f t="shared" si="295"/>
        <v>2.5758293035488999</v>
      </c>
      <c r="FW137" s="1" t="str">
        <f t="shared" si="296"/>
        <v>NieodrzucamyH0</v>
      </c>
      <c r="GA137" s="36">
        <f t="shared" si="297"/>
        <v>-1.0796350201390272</v>
      </c>
      <c r="GB137" s="24">
        <f t="shared" si="298"/>
        <v>1.6448536269514715</v>
      </c>
      <c r="GC137" s="24">
        <f t="shared" si="299"/>
        <v>1.9599639845400536</v>
      </c>
      <c r="GD137" s="24">
        <f t="shared" si="300"/>
        <v>2.5758293035488999</v>
      </c>
      <c r="GE137" s="1" t="str">
        <f t="shared" si="301"/>
        <v>NieodrzucamyH0</v>
      </c>
    </row>
    <row r="138" spans="1:187" x14ac:dyDescent="0.25">
      <c r="A138" s="13">
        <v>5</v>
      </c>
      <c r="B138" s="4">
        <f>B51-AVERAGE(B$41:B$45)</f>
        <v>3.1055753981962607E-2</v>
      </c>
      <c r="C138" s="4">
        <f t="shared" ref="C138:BN141" si="316">C51-AVERAGE(C$41:C$45)</f>
        <v>2.6899559931980722E-2</v>
      </c>
      <c r="D138" s="4">
        <f t="shared" si="316"/>
        <v>-2.7963731308434867E-3</v>
      </c>
      <c r="E138" s="4">
        <f t="shared" si="316"/>
        <v>1.2421274893126331E-2</v>
      </c>
      <c r="F138" s="4">
        <f t="shared" si="316"/>
        <v>2.9559979976649595E-2</v>
      </c>
      <c r="G138" s="4">
        <f t="shared" si="316"/>
        <v>2.0600851533314604E-2</v>
      </c>
      <c r="H138" s="4">
        <f t="shared" si="316"/>
        <v>-2.8095108979297054E-2</v>
      </c>
      <c r="I138" s="4">
        <f t="shared" si="316"/>
        <v>-1.1952585481940007E-2</v>
      </c>
      <c r="J138" s="4">
        <f t="shared" si="316"/>
        <v>-2.5232064507058682E-2</v>
      </c>
      <c r="K138" s="4">
        <f t="shared" si="316"/>
        <v>5.749747944209279E-2</v>
      </c>
      <c r="L138" s="4">
        <f t="shared" si="316"/>
        <v>-9.4934266605194179E-3</v>
      </c>
      <c r="M138" s="4">
        <f t="shared" si="316"/>
        <v>-1.0121464807084849E-2</v>
      </c>
      <c r="N138" s="4">
        <f t="shared" si="316"/>
        <v>1.7263722819523871E-3</v>
      </c>
      <c r="O138" s="4">
        <f t="shared" si="316"/>
        <v>-6.1699050458178667E-3</v>
      </c>
      <c r="P138" s="4">
        <f t="shared" si="316"/>
        <v>-1.0171976527473189E-2</v>
      </c>
      <c r="Q138" s="4">
        <f t="shared" si="316"/>
        <v>4.1072748523680098E-2</v>
      </c>
      <c r="R138" s="4">
        <f t="shared" si="316"/>
        <v>-9.4401810660701534E-3</v>
      </c>
      <c r="S138" s="4">
        <f t="shared" si="316"/>
        <v>2.4520465072058004E-2</v>
      </c>
      <c r="T138" s="4">
        <f t="shared" si="316"/>
        <v>3.771231235775202E-2</v>
      </c>
      <c r="U138" s="4">
        <f t="shared" si="316"/>
        <v>2.57176867484354E-2</v>
      </c>
      <c r="V138" s="4">
        <f t="shared" si="316"/>
        <v>2.5931400783121387E-2</v>
      </c>
      <c r="W138" s="4">
        <f t="shared" si="316"/>
        <v>-2.2075580424306795E-2</v>
      </c>
      <c r="X138" s="4">
        <f t="shared" si="316"/>
        <v>7.942749120447342E-4</v>
      </c>
      <c r="Y138" s="4">
        <f t="shared" si="316"/>
        <v>2.8824251337021975E-2</v>
      </c>
      <c r="Z138" s="4">
        <f t="shared" si="316"/>
        <v>4.5578388831339987E-2</v>
      </c>
      <c r="AA138" s="4">
        <f t="shared" si="316"/>
        <v>-1.4099000691250939E-2</v>
      </c>
      <c r="AB138" s="4">
        <f t="shared" si="316"/>
        <v>-8.0165049023646393E-2</v>
      </c>
      <c r="AC138" s="4">
        <f t="shared" si="316"/>
        <v>-9.2824213356517457E-2</v>
      </c>
      <c r="AD138" s="4">
        <f t="shared" si="316"/>
        <v>-1.7061778734355791E-2</v>
      </c>
      <c r="AE138" s="4">
        <f t="shared" si="316"/>
        <v>-1.875918931256576E-3</v>
      </c>
      <c r="AF138" s="4">
        <f t="shared" si="316"/>
        <v>3.2830721188129835E-3</v>
      </c>
      <c r="AG138" s="4">
        <f t="shared" si="316"/>
        <v>1.7725673158223869E-2</v>
      </c>
      <c r="AH138" s="4">
        <f t="shared" si="316"/>
        <v>2.1472920249304937E-2</v>
      </c>
      <c r="AI138" s="4">
        <f t="shared" si="316"/>
        <v>1.3605796340460077E-2</v>
      </c>
      <c r="AJ138" s="4">
        <f t="shared" si="316"/>
        <v>-1.0951427397471836E-2</v>
      </c>
      <c r="AK138" s="4">
        <f t="shared" si="316"/>
        <v>2.5450946353745695E-2</v>
      </c>
      <c r="AL138" s="4">
        <f t="shared" si="316"/>
        <v>-2.4530963907630293E-2</v>
      </c>
      <c r="AM138" s="4">
        <f t="shared" si="316"/>
        <v>1.3508050409441011E-2</v>
      </c>
      <c r="AN138" s="4">
        <f t="shared" si="316"/>
        <v>-2.9059723382522031E-2</v>
      </c>
      <c r="AO138" s="4">
        <f t="shared" si="316"/>
        <v>-2.2097419424142121E-2</v>
      </c>
      <c r="AP138" s="4">
        <f t="shared" si="316"/>
        <v>-1.3334377761780633E-3</v>
      </c>
      <c r="AQ138" s="4">
        <f t="shared" si="316"/>
        <v>-3.0969992813832908E-3</v>
      </c>
      <c r="AR138" s="4">
        <f t="shared" si="316"/>
        <v>-6.0974749006942636E-2</v>
      </c>
      <c r="AS138" s="4">
        <f t="shared" si="316"/>
        <v>6.654955623974676E-2</v>
      </c>
      <c r="AT138" s="4">
        <f t="shared" si="316"/>
        <v>-1.0586391068748032E-2</v>
      </c>
      <c r="AU138" s="4">
        <f t="shared" si="316"/>
        <v>-8.459395034855044E-3</v>
      </c>
      <c r="AV138" s="4">
        <f t="shared" si="316"/>
        <v>-7.2331897871796141E-4</v>
      </c>
      <c r="AW138" s="4">
        <f t="shared" si="316"/>
        <v>-3.8765148562012151E-5</v>
      </c>
      <c r="AX138" s="4">
        <f t="shared" si="316"/>
        <v>1.5447241914048554E-2</v>
      </c>
      <c r="AY138" s="4">
        <f t="shared" si="316"/>
        <v>-4.7886193211315708E-2</v>
      </c>
      <c r="AZ138" s="4">
        <f t="shared" si="316"/>
        <v>4.1259116911997164E-2</v>
      </c>
      <c r="BA138" s="4">
        <f t="shared" si="316"/>
        <v>2.2562007110466523E-2</v>
      </c>
      <c r="BB138" s="4">
        <f t="shared" si="316"/>
        <v>-5.0567221448734184E-2</v>
      </c>
      <c r="BC138" s="4">
        <f t="shared" si="316"/>
        <v>-4.3353646621206096E-2</v>
      </c>
      <c r="BD138" s="4">
        <f t="shared" si="316"/>
        <v>1.4147807755499325E-2</v>
      </c>
      <c r="BE138" s="4">
        <f t="shared" si="316"/>
        <v>6.1334867475040425E-2</v>
      </c>
      <c r="BF138" s="4">
        <f t="shared" si="316"/>
        <v>-1.5170843375815816E-2</v>
      </c>
      <c r="BG138" s="4">
        <f t="shared" si="316"/>
        <v>-5.7987585865349876E-2</v>
      </c>
      <c r="BH138" s="4">
        <f t="shared" si="316"/>
        <v>0.10190254603820902</v>
      </c>
      <c r="BI138" s="4">
        <f t="shared" si="316"/>
        <v>1.5580509542481663E-2</v>
      </c>
      <c r="BJ138" s="4">
        <f t="shared" si="316"/>
        <v>2.666317964048525E-2</v>
      </c>
      <c r="BK138" s="4">
        <f t="shared" si="316"/>
        <v>1.4120885947317256E-2</v>
      </c>
      <c r="BL138" s="4">
        <f t="shared" si="316"/>
        <v>2.1192202781055137E-2</v>
      </c>
      <c r="BM138" s="4">
        <f t="shared" si="316"/>
        <v>5.4200534526440712E-2</v>
      </c>
      <c r="BN138" s="4">
        <f t="shared" si="316"/>
        <v>-1.3848049214829633E-2</v>
      </c>
      <c r="BO138" s="4">
        <f t="shared" si="314"/>
        <v>-1.5618345960255202E-3</v>
      </c>
      <c r="BP138" s="4">
        <f t="shared" si="314"/>
        <v>6.2471451065885687E-3</v>
      </c>
      <c r="BQ138" s="4">
        <f t="shared" si="314"/>
        <v>4.388174557218219E-2</v>
      </c>
      <c r="BR138" s="4">
        <f t="shared" si="314"/>
        <v>-8.6372345570104508E-2</v>
      </c>
      <c r="BS138" s="4">
        <f t="shared" si="314"/>
        <v>2.4976210679486136E-2</v>
      </c>
      <c r="BT138" s="4">
        <f t="shared" si="314"/>
        <v>-3.4199006249433082E-2</v>
      </c>
      <c r="BU138" s="4">
        <f t="shared" si="314"/>
        <v>-7.2041022908018518E-3</v>
      </c>
      <c r="BV138" s="4">
        <f t="shared" si="314"/>
        <v>-1.4553258007116435E-2</v>
      </c>
      <c r="BW138" s="4">
        <f t="shared" si="314"/>
        <v>-2.5441338763615567E-2</v>
      </c>
      <c r="BX138" s="4">
        <f t="shared" si="314"/>
        <v>-1.1904971618372392E-2</v>
      </c>
      <c r="BY138" s="4">
        <f t="shared" si="314"/>
        <v>1.8039743583292869E-2</v>
      </c>
      <c r="BZ138" s="4">
        <f t="shared" si="314"/>
        <v>6.1833213495251938E-3</v>
      </c>
      <c r="CA138" s="4">
        <f t="shared" si="314"/>
        <v>4.550931966608486E-2</v>
      </c>
      <c r="CB138" s="4">
        <f t="shared" si="314"/>
        <v>6.6209609847582814E-3</v>
      </c>
      <c r="CC138" s="4">
        <f t="shared" si="314"/>
        <v>7.1719854224742592E-3</v>
      </c>
      <c r="CD138" s="4">
        <f t="shared" si="314"/>
        <v>1.5088850678055123E-2</v>
      </c>
      <c r="CE138" s="4">
        <f t="shared" si="314"/>
        <v>-1.3156621989329089E-2</v>
      </c>
      <c r="CF138" s="4">
        <f t="shared" si="314"/>
        <v>2.0276498565491505E-2</v>
      </c>
      <c r="CG138" s="4">
        <f t="shared" si="314"/>
        <v>-3.4862221391891289E-2</v>
      </c>
      <c r="CH138" s="4">
        <f t="shared" si="314"/>
        <v>-2.1856156976847573E-3</v>
      </c>
      <c r="CI138" s="4">
        <f t="shared" si="314"/>
        <v>-3.3627666685709649E-2</v>
      </c>
      <c r="CJ138" s="4">
        <f t="shared" si="314"/>
        <v>-5.3438657273312418E-3</v>
      </c>
      <c r="CK138" s="4">
        <f t="shared" si="314"/>
        <v>-1.0899980166739709E-2</v>
      </c>
      <c r="CL138" s="4">
        <f t="shared" si="314"/>
        <v>6.3723068872858696E-2</v>
      </c>
      <c r="CM138" s="4">
        <f t="shared" si="314"/>
        <v>4.3344676884188877E-3</v>
      </c>
      <c r="CN138" s="4">
        <f t="shared" si="314"/>
        <v>3.6054352731948229E-2</v>
      </c>
      <c r="CO138" s="4">
        <f t="shared" si="314"/>
        <v>2.4389235070972862E-2</v>
      </c>
      <c r="CP138" s="4">
        <f t="shared" si="314"/>
        <v>1.1557613571648249E-2</v>
      </c>
      <c r="CQ138" s="4">
        <f t="shared" si="314"/>
        <v>6.3751934395518284E-3</v>
      </c>
      <c r="CR138" s="4">
        <f t="shared" si="314"/>
        <v>5.6980787440847778E-3</v>
      </c>
      <c r="CS138" s="4">
        <f t="shared" si="314"/>
        <v>6.1890880453125503E-3</v>
      </c>
      <c r="CT138" s="4">
        <f t="shared" si="314"/>
        <v>-6.7313533917524957E-3</v>
      </c>
      <c r="CU138" s="4">
        <f t="shared" si="314"/>
        <v>2.45532716376471E-2</v>
      </c>
      <c r="CV138" s="4">
        <f t="shared" si="314"/>
        <v>2.7131494701079745E-2</v>
      </c>
      <c r="CW138" s="4">
        <f t="shared" si="314"/>
        <v>-4.3710168804515807E-3</v>
      </c>
      <c r="CX138" s="4">
        <f t="shared" si="314"/>
        <v>-6.8706083899618218E-3</v>
      </c>
      <c r="CY138" s="4">
        <f t="shared" si="314"/>
        <v>-4.9908430656041509E-2</v>
      </c>
      <c r="CZ138" s="4">
        <f t="shared" si="314"/>
        <v>-3.5048626650757267E-2</v>
      </c>
      <c r="DA138" s="4">
        <f t="shared" si="314"/>
        <v>-1.4195872065926346E-2</v>
      </c>
      <c r="DB138" s="4">
        <f t="shared" si="314"/>
        <v>-2.4612210299163023E-2</v>
      </c>
      <c r="DC138" s="4">
        <f t="shared" si="314"/>
        <v>1.3954742778702685E-2</v>
      </c>
      <c r="DD138" s="4">
        <f t="shared" si="314"/>
        <v>7.5799968450379297E-3</v>
      </c>
      <c r="DE138" s="4">
        <f t="shared" si="314"/>
        <v>5.1603651733510177E-3</v>
      </c>
      <c r="DF138" s="4">
        <f t="shared" si="314"/>
        <v>2.5327179234048237E-2</v>
      </c>
      <c r="DG138" s="4">
        <f t="shared" si="314"/>
        <v>1.7153180226860042E-2</v>
      </c>
      <c r="DH138" s="4">
        <f t="shared" si="314"/>
        <v>2.3301603267415403E-2</v>
      </c>
      <c r="DI138" s="4">
        <f t="shared" si="314"/>
        <v>-3.4677431079005908E-2</v>
      </c>
      <c r="DJ138" s="4">
        <f t="shared" si="314"/>
        <v>-1.2760248989254017E-3</v>
      </c>
      <c r="DK138" s="4">
        <f t="shared" si="314"/>
        <v>-5.824369054746803E-2</v>
      </c>
      <c r="DL138" s="4">
        <f t="shared" si="314"/>
        <v>2.5755586789085606E-2</v>
      </c>
      <c r="DM138" s="4">
        <f t="shared" si="314"/>
        <v>-9.9107508499538394E-3</v>
      </c>
      <c r="DN138" s="4">
        <f t="shared" si="314"/>
        <v>-7.9069316637205844E-3</v>
      </c>
      <c r="DO138" s="4">
        <f t="shared" si="314"/>
        <v>-4.1506481272595562E-2</v>
      </c>
      <c r="DP138" s="4">
        <f t="shared" si="314"/>
        <v>-1.7519953725288837E-3</v>
      </c>
      <c r="DQ138" s="4">
        <f t="shared" si="314"/>
        <v>-1.0833692593280889E-2</v>
      </c>
      <c r="DR138" s="4">
        <f t="shared" si="314"/>
        <v>1.5595329080676458E-2</v>
      </c>
      <c r="DS138" s="4">
        <f t="shared" si="314"/>
        <v>2.06578688005488E-2</v>
      </c>
      <c r="DT138" s="4">
        <f t="shared" si="314"/>
        <v>2.5506950666685853E-2</v>
      </c>
      <c r="DU138" s="4">
        <f t="shared" si="314"/>
        <v>1.470974677676634E-2</v>
      </c>
      <c r="DV138" s="4">
        <f t="shared" si="314"/>
        <v>1.3257185045234925E-2</v>
      </c>
      <c r="DW138" s="4">
        <f t="shared" si="314"/>
        <v>7.0146772609888429E-3</v>
      </c>
      <c r="DX138" s="4">
        <f t="shared" si="314"/>
        <v>6.2048326595068558E-3</v>
      </c>
      <c r="DY138" s="4">
        <f t="shared" si="314"/>
        <v>3.8061295201151348E-2</v>
      </c>
      <c r="DZ138" s="4">
        <f t="shared" si="315"/>
        <v>-3.9199495615583481E-2</v>
      </c>
      <c r="EA138" s="4">
        <f t="shared" si="311"/>
        <v>-4.2461919925445091E-3</v>
      </c>
      <c r="EB138" s="4">
        <f t="shared" si="311"/>
        <v>-3.2017645700477951E-2</v>
      </c>
      <c r="EC138" s="4">
        <f t="shared" si="311"/>
        <v>-1.3027331501599659E-2</v>
      </c>
      <c r="ED138" s="4">
        <f t="shared" si="311"/>
        <v>-3.626658600255632E-2</v>
      </c>
      <c r="EE138" s="4">
        <f t="shared" si="311"/>
        <v>6.1805900249441915E-2</v>
      </c>
      <c r="EF138" s="4">
        <f t="shared" si="311"/>
        <v>-5.0937060316845759E-3</v>
      </c>
      <c r="EG138" s="4">
        <f t="shared" si="311"/>
        <v>4.3779260475396237E-2</v>
      </c>
      <c r="EH138" s="4">
        <f t="shared" si="311"/>
        <v>2.5042787580163227E-2</v>
      </c>
      <c r="EI138" s="4">
        <f t="shared" si="311"/>
        <v>3.3365650383307528E-2</v>
      </c>
      <c r="EJ138" s="4">
        <f t="shared" si="311"/>
        <v>3.6595855558817733E-3</v>
      </c>
      <c r="EK138" s="4">
        <f t="shared" si="311"/>
        <v>1.84449811770333E-2</v>
      </c>
      <c r="EL138" s="4">
        <f t="shared" si="311"/>
        <v>-2.5718242454037601E-3</v>
      </c>
      <c r="EM138" s="4">
        <f t="shared" si="311"/>
        <v>-4.1672574385594359E-4</v>
      </c>
      <c r="EN138" s="4">
        <f t="shared" si="311"/>
        <v>1.8252939034555547E-3</v>
      </c>
      <c r="EO138" s="4">
        <f t="shared" si="311"/>
        <v>-1.0671744219022991E-2</v>
      </c>
      <c r="EP138" s="4">
        <f t="shared" si="311"/>
        <v>1.3600414621541945E-3</v>
      </c>
      <c r="EQ138" s="4">
        <f t="shared" si="311"/>
        <v>-7.7720863840432201E-3</v>
      </c>
      <c r="ER138" s="4">
        <f t="shared" si="311"/>
        <v>-2.3268113545168043E-2</v>
      </c>
      <c r="ES138" s="4">
        <f t="shared" si="311"/>
        <v>-2.9766120054189535E-2</v>
      </c>
      <c r="ET138" s="4">
        <f t="shared" si="311"/>
        <v>1.419214160931585E-2</v>
      </c>
      <c r="EU138" s="4">
        <f t="shared" si="311"/>
        <v>1.062790989998044E-2</v>
      </c>
      <c r="EX138" s="24">
        <f t="shared" si="261"/>
        <v>2.010327862795331E-3</v>
      </c>
      <c r="EY138" s="24">
        <f>SUM(EX133:EX138)</f>
        <v>1.6054124034269339E-3</v>
      </c>
      <c r="FC138" s="4">
        <f t="shared" si="277"/>
        <v>2.9797733036480756E-2</v>
      </c>
      <c r="FD138" s="1">
        <f t="shared" si="281"/>
        <v>2.1334558848314771</v>
      </c>
      <c r="FE138" s="4">
        <f t="shared" si="282"/>
        <v>1.6463803454274908</v>
      </c>
      <c r="FF138" s="4">
        <f t="shared" si="283"/>
        <v>1.9623414611334626</v>
      </c>
      <c r="FG138" s="4">
        <f t="shared" si="284"/>
        <v>2.5807596372676254</v>
      </c>
      <c r="FH138" s="1" t="str">
        <f t="shared" si="285"/>
        <v>Odrzucamy H0</v>
      </c>
      <c r="FK138" s="1">
        <f t="shared" si="286"/>
        <v>0.79047614046352244</v>
      </c>
      <c r="FL138" s="4">
        <f t="shared" si="287"/>
        <v>2.1318467863266499</v>
      </c>
      <c r="FM138" s="4">
        <f t="shared" si="288"/>
        <v>2.7764451051977934</v>
      </c>
      <c r="FN138" s="4">
        <f t="shared" si="289"/>
        <v>4.604094871349993</v>
      </c>
      <c r="FO138" s="1" t="str">
        <f t="shared" si="290"/>
        <v>NieodrzucamyH0</v>
      </c>
      <c r="FR138" s="35">
        <f t="shared" si="291"/>
        <v>0.52</v>
      </c>
      <c r="FS138" s="1">
        <f t="shared" si="292"/>
        <v>0.48989794855663604</v>
      </c>
      <c r="FT138" s="24">
        <f t="shared" si="293"/>
        <v>1.6448536269514715</v>
      </c>
      <c r="FU138" s="24">
        <f t="shared" si="294"/>
        <v>1.9599639845400536</v>
      </c>
      <c r="FV138" s="24">
        <f t="shared" si="295"/>
        <v>2.5758293035488999</v>
      </c>
      <c r="FW138" s="1" t="str">
        <f t="shared" si="296"/>
        <v>NieodrzucamyH0</v>
      </c>
      <c r="GA138" s="36">
        <f t="shared" si="297"/>
        <v>1.2104998710649704</v>
      </c>
      <c r="GB138" s="24">
        <f t="shared" si="298"/>
        <v>1.6448536269514715</v>
      </c>
      <c r="GC138" s="24">
        <f t="shared" si="299"/>
        <v>1.9599639845400536</v>
      </c>
      <c r="GD138" s="24">
        <f t="shared" si="300"/>
        <v>2.5758293035488999</v>
      </c>
      <c r="GE138" s="1" t="str">
        <f t="shared" si="301"/>
        <v>NieodrzucamyH0</v>
      </c>
    </row>
    <row r="139" spans="1:187" x14ac:dyDescent="0.25">
      <c r="A139" s="13">
        <v>6</v>
      </c>
      <c r="B139" s="4">
        <f>B52-AVERAGE(B$41:B$45)</f>
        <v>-1.9249408196099992E-3</v>
      </c>
      <c r="C139" s="4">
        <f t="shared" si="316"/>
        <v>-6.353339416328283E-3</v>
      </c>
      <c r="D139" s="4">
        <f t="shared" si="316"/>
        <v>4.4970576808339071E-3</v>
      </c>
      <c r="E139" s="4">
        <f t="shared" si="316"/>
        <v>4.9466577211749775E-3</v>
      </c>
      <c r="F139" s="4">
        <f t="shared" si="316"/>
        <v>2.3096458859357381E-2</v>
      </c>
      <c r="G139" s="4">
        <f t="shared" si="316"/>
        <v>-1.8373358740450919E-2</v>
      </c>
      <c r="H139" s="4">
        <f t="shared" si="316"/>
        <v>1.0033942909476507E-2</v>
      </c>
      <c r="I139" s="4">
        <f t="shared" si="316"/>
        <v>1.6233181407163733E-2</v>
      </c>
      <c r="J139" s="4">
        <f t="shared" si="316"/>
        <v>-2.6376336525585159E-2</v>
      </c>
      <c r="K139" s="4">
        <f t="shared" si="316"/>
        <v>1.2787759895213529E-2</v>
      </c>
      <c r="L139" s="4">
        <f t="shared" si="316"/>
        <v>1.761633322912921E-2</v>
      </c>
      <c r="M139" s="4">
        <f t="shared" si="316"/>
        <v>-1.5764184716518352E-4</v>
      </c>
      <c r="N139" s="4">
        <f t="shared" si="316"/>
        <v>-4.0046505233080924E-3</v>
      </c>
      <c r="O139" s="4">
        <f t="shared" si="316"/>
        <v>-4.0054999029954443E-2</v>
      </c>
      <c r="P139" s="4">
        <f t="shared" si="316"/>
        <v>3.6615145722179346E-2</v>
      </c>
      <c r="Q139" s="4">
        <f t="shared" si="316"/>
        <v>7.6995650349197198E-2</v>
      </c>
      <c r="R139" s="4">
        <f t="shared" si="316"/>
        <v>3.8758828378085593E-4</v>
      </c>
      <c r="S139" s="4">
        <f t="shared" si="316"/>
        <v>2.0029139862016865E-2</v>
      </c>
      <c r="T139" s="4">
        <f t="shared" si="316"/>
        <v>-3.7276605443194846E-2</v>
      </c>
      <c r="U139" s="4">
        <f t="shared" si="316"/>
        <v>-2.7225121555897566E-2</v>
      </c>
      <c r="V139" s="4">
        <f t="shared" si="316"/>
        <v>7.3202073064684695E-2</v>
      </c>
      <c r="W139" s="4">
        <f t="shared" si="316"/>
        <v>7.7178405415876034E-2</v>
      </c>
      <c r="X139" s="4">
        <f t="shared" si="316"/>
        <v>-2.8008382448139094E-2</v>
      </c>
      <c r="Y139" s="4">
        <f t="shared" si="316"/>
        <v>2.599663963009213E-2</v>
      </c>
      <c r="Z139" s="4">
        <f t="shared" si="316"/>
        <v>1.0714773745021309E-2</v>
      </c>
      <c r="AA139" s="4">
        <f t="shared" si="316"/>
        <v>-8.970479093847239E-2</v>
      </c>
      <c r="AB139" s="4">
        <f t="shared" si="316"/>
        <v>1.9515653678521691E-2</v>
      </c>
      <c r="AC139" s="4">
        <f t="shared" si="316"/>
        <v>7.1808443751520401E-2</v>
      </c>
      <c r="AD139" s="4">
        <f t="shared" si="316"/>
        <v>-6.8666539203573712E-2</v>
      </c>
      <c r="AE139" s="4">
        <f t="shared" si="316"/>
        <v>2.1745034865653004E-2</v>
      </c>
      <c r="AF139" s="4">
        <f t="shared" si="316"/>
        <v>5.7941100038229165E-2</v>
      </c>
      <c r="AG139" s="4">
        <f t="shared" si="316"/>
        <v>9.562446111615313E-4</v>
      </c>
      <c r="AH139" s="4">
        <f t="shared" si="316"/>
        <v>7.2778281685091512E-2</v>
      </c>
      <c r="AI139" s="4">
        <f t="shared" si="316"/>
        <v>-6.1095439577093409E-3</v>
      </c>
      <c r="AJ139" s="4">
        <f t="shared" si="316"/>
        <v>5.0115977399358969E-2</v>
      </c>
      <c r="AK139" s="4">
        <f t="shared" si="316"/>
        <v>1.1620717508648362E-2</v>
      </c>
      <c r="AL139" s="4">
        <f t="shared" si="316"/>
        <v>5.0963649286098388E-2</v>
      </c>
      <c r="AM139" s="4">
        <f t="shared" si="316"/>
        <v>-3.2248358543576008E-2</v>
      </c>
      <c r="AN139" s="4">
        <f t="shared" si="316"/>
        <v>4.4090071510287532E-3</v>
      </c>
      <c r="AO139" s="4">
        <f t="shared" si="316"/>
        <v>2.0931466977590869E-2</v>
      </c>
      <c r="AP139" s="4">
        <f t="shared" si="316"/>
        <v>3.0831553576928662E-2</v>
      </c>
      <c r="AQ139" s="4">
        <f t="shared" si="316"/>
        <v>2.4646713644195458E-2</v>
      </c>
      <c r="AR139" s="4">
        <f t="shared" si="316"/>
        <v>4.6563984210566248E-2</v>
      </c>
      <c r="AS139" s="4">
        <f t="shared" si="316"/>
        <v>8.1738659183337881E-3</v>
      </c>
      <c r="AT139" s="4">
        <f t="shared" si="316"/>
        <v>2.2501888552824693E-2</v>
      </c>
      <c r="AU139" s="4">
        <f t="shared" si="316"/>
        <v>7.5160119042917807E-3</v>
      </c>
      <c r="AV139" s="4">
        <f t="shared" si="316"/>
        <v>1.1843074181953671E-2</v>
      </c>
      <c r="AW139" s="4">
        <f t="shared" si="316"/>
        <v>1.6023045532734412E-2</v>
      </c>
      <c r="AX139" s="4">
        <f t="shared" si="316"/>
        <v>-3.8656642299822316E-3</v>
      </c>
      <c r="AY139" s="4">
        <f t="shared" si="316"/>
        <v>7.2679333416745498E-2</v>
      </c>
      <c r="AZ139" s="4">
        <f t="shared" si="316"/>
        <v>1.7445204103225219E-2</v>
      </c>
      <c r="BA139" s="4">
        <f t="shared" si="316"/>
        <v>8.9713816194253268E-2</v>
      </c>
      <c r="BB139" s="4">
        <f t="shared" si="316"/>
        <v>-6.9038977272069292E-3</v>
      </c>
      <c r="BC139" s="4">
        <f t="shared" si="316"/>
        <v>-2.4908872929505121E-2</v>
      </c>
      <c r="BD139" s="4">
        <f t="shared" si="316"/>
        <v>6.7627157329879159E-3</v>
      </c>
      <c r="BE139" s="4">
        <f t="shared" si="316"/>
        <v>3.6533758614916735E-2</v>
      </c>
      <c r="BF139" s="4">
        <f t="shared" si="316"/>
        <v>-1.0736246307950056E-2</v>
      </c>
      <c r="BG139" s="4">
        <f t="shared" si="316"/>
        <v>-5.0913696568324736E-2</v>
      </c>
      <c r="BH139" s="4">
        <f t="shared" si="316"/>
        <v>-3.163237392939526E-2</v>
      </c>
      <c r="BI139" s="4">
        <f t="shared" si="316"/>
        <v>3.4079758917606277E-2</v>
      </c>
      <c r="BJ139" s="4">
        <f t="shared" si="316"/>
        <v>5.1563828801617292E-3</v>
      </c>
      <c r="BK139" s="4">
        <f t="shared" si="316"/>
        <v>-6.1416511266487424E-3</v>
      </c>
      <c r="BL139" s="4">
        <f t="shared" si="316"/>
        <v>3.1934252831181472E-3</v>
      </c>
      <c r="BM139" s="4">
        <f t="shared" si="316"/>
        <v>-4.1285041308807098E-3</v>
      </c>
      <c r="BN139" s="4">
        <f t="shared" si="316"/>
        <v>0.10584414963882116</v>
      </c>
      <c r="BO139" s="4">
        <f t="shared" si="314"/>
        <v>4.8194695324117048E-3</v>
      </c>
      <c r="BP139" s="4">
        <f t="shared" si="314"/>
        <v>6.8048857968849422E-2</v>
      </c>
      <c r="BQ139" s="4">
        <f t="shared" si="314"/>
        <v>1.3075600257378205E-2</v>
      </c>
      <c r="BR139" s="4">
        <f t="shared" si="314"/>
        <v>3.0017052792560527E-3</v>
      </c>
      <c r="BS139" s="4">
        <f t="shared" si="314"/>
        <v>-2.6649963271632479E-2</v>
      </c>
      <c r="BT139" s="4">
        <f t="shared" si="314"/>
        <v>8.2679453070091634E-3</v>
      </c>
      <c r="BU139" s="4">
        <f t="shared" si="314"/>
        <v>5.4110070784871792E-3</v>
      </c>
      <c r="BV139" s="4">
        <f t="shared" si="314"/>
        <v>3.0613596251691425E-2</v>
      </c>
      <c r="BW139" s="4">
        <f t="shared" si="314"/>
        <v>-5.5099571295411404E-2</v>
      </c>
      <c r="BX139" s="4">
        <f t="shared" si="314"/>
        <v>5.8846582136879724E-2</v>
      </c>
      <c r="BY139" s="4">
        <f t="shared" si="314"/>
        <v>3.5818019747768534E-2</v>
      </c>
      <c r="BZ139" s="4">
        <f t="shared" si="314"/>
        <v>7.6137246139826049E-4</v>
      </c>
      <c r="CA139" s="4">
        <f t="shared" si="314"/>
        <v>3.2920498245492771E-2</v>
      </c>
      <c r="CB139" s="4">
        <f t="shared" si="314"/>
        <v>1.5023290395552006E-2</v>
      </c>
      <c r="CC139" s="4">
        <f t="shared" si="314"/>
        <v>1.1755073049335759E-2</v>
      </c>
      <c r="CD139" s="4">
        <f t="shared" si="314"/>
        <v>-1.5097133984254279E-2</v>
      </c>
      <c r="CE139" s="4">
        <f t="shared" si="314"/>
        <v>8.6650729910026508E-2</v>
      </c>
      <c r="CF139" s="4">
        <f t="shared" si="314"/>
        <v>-7.6596890445637267E-3</v>
      </c>
      <c r="CG139" s="4">
        <f t="shared" si="314"/>
        <v>6.3252275034016581E-4</v>
      </c>
      <c r="CH139" s="4">
        <f t="shared" si="314"/>
        <v>4.0150114934780264E-3</v>
      </c>
      <c r="CI139" s="4">
        <f t="shared" si="314"/>
        <v>1.2454365458301359E-2</v>
      </c>
      <c r="CJ139" s="4">
        <f t="shared" si="314"/>
        <v>2.3382961010450366E-3</v>
      </c>
      <c r="CK139" s="4">
        <f t="shared" si="314"/>
        <v>3.3955894784499688E-2</v>
      </c>
      <c r="CL139" s="4">
        <f t="shared" si="314"/>
        <v>5.0461532150819187E-2</v>
      </c>
      <c r="CM139" s="4">
        <f t="shared" si="314"/>
        <v>3.5802361068184844E-2</v>
      </c>
      <c r="CN139" s="4">
        <f t="shared" si="314"/>
        <v>1.5250964475528199E-2</v>
      </c>
      <c r="CO139" s="4">
        <f t="shared" si="314"/>
        <v>1.5980176397910703E-2</v>
      </c>
      <c r="CP139" s="4">
        <f t="shared" si="314"/>
        <v>3.8529644026494329E-2</v>
      </c>
      <c r="CQ139" s="4">
        <f t="shared" si="314"/>
        <v>-1.3746198540855483E-2</v>
      </c>
      <c r="CR139" s="4">
        <f t="shared" si="314"/>
        <v>7.8216654777768849E-4</v>
      </c>
      <c r="CS139" s="4">
        <f t="shared" si="314"/>
        <v>8.2876052266972616E-3</v>
      </c>
      <c r="CT139" s="4">
        <f t="shared" si="314"/>
        <v>9.0968908271143734E-2</v>
      </c>
      <c r="CU139" s="4">
        <f t="shared" si="314"/>
        <v>2.0465960225053419E-2</v>
      </c>
      <c r="CV139" s="4">
        <f t="shared" si="314"/>
        <v>-4.9930968391293015E-3</v>
      </c>
      <c r="CW139" s="4">
        <f t="shared" si="314"/>
        <v>-1.3437709404390822E-2</v>
      </c>
      <c r="CX139" s="4">
        <f t="shared" si="314"/>
        <v>1.1175217874197828E-3</v>
      </c>
      <c r="CY139" s="4">
        <f t="shared" si="314"/>
        <v>-1.9459308530230139E-2</v>
      </c>
      <c r="CZ139" s="4">
        <f t="shared" si="314"/>
        <v>4.0252620530541953E-2</v>
      </c>
      <c r="DA139" s="4">
        <f t="shared" si="314"/>
        <v>-5.9844812497193617E-2</v>
      </c>
      <c r="DB139" s="4">
        <f t="shared" si="314"/>
        <v>3.0977756104233388E-2</v>
      </c>
      <c r="DC139" s="4">
        <f t="shared" si="314"/>
        <v>2.7584971636308384E-2</v>
      </c>
      <c r="DD139" s="4">
        <f t="shared" si="314"/>
        <v>6.2591539732484236E-3</v>
      </c>
      <c r="DE139" s="4">
        <f t="shared" si="314"/>
        <v>2.6277237254371921E-2</v>
      </c>
      <c r="DF139" s="4">
        <f t="shared" si="314"/>
        <v>-6.2272346312107528E-3</v>
      </c>
      <c r="DG139" s="4">
        <f t="shared" si="314"/>
        <v>-5.9335958471814082E-3</v>
      </c>
      <c r="DH139" s="4">
        <f t="shared" si="314"/>
        <v>1.8448157444783727E-3</v>
      </c>
      <c r="DI139" s="4">
        <f t="shared" si="314"/>
        <v>4.478049448369105E-2</v>
      </c>
      <c r="DJ139" s="4">
        <f t="shared" si="314"/>
        <v>-2.2589673541644643E-2</v>
      </c>
      <c r="DK139" s="4">
        <f t="shared" si="314"/>
        <v>1.2877212738413264E-2</v>
      </c>
      <c r="DL139" s="4">
        <f t="shared" si="314"/>
        <v>1.0260891258366479E-2</v>
      </c>
      <c r="DM139" s="4">
        <f t="shared" si="314"/>
        <v>2.8065800954804269E-2</v>
      </c>
      <c r="DN139" s="4">
        <f t="shared" si="314"/>
        <v>-1.7767949239056897E-2</v>
      </c>
      <c r="DO139" s="4">
        <f t="shared" si="314"/>
        <v>3.9490860426680506E-2</v>
      </c>
      <c r="DP139" s="4">
        <f t="shared" si="314"/>
        <v>1.2352887499850054E-2</v>
      </c>
      <c r="DQ139" s="4">
        <f t="shared" si="314"/>
        <v>4.2284930424292502E-2</v>
      </c>
      <c r="DR139" s="4">
        <f t="shared" si="314"/>
        <v>1.8693731738895894E-2</v>
      </c>
      <c r="DS139" s="4">
        <f t="shared" si="314"/>
        <v>-1.3002028228693587E-2</v>
      </c>
      <c r="DT139" s="4">
        <f t="shared" si="314"/>
        <v>1.9597076700785712E-2</v>
      </c>
      <c r="DU139" s="4">
        <f t="shared" si="314"/>
        <v>-5.3523414293381814E-3</v>
      </c>
      <c r="DV139" s="4">
        <f t="shared" si="314"/>
        <v>4.0058141531462477E-2</v>
      </c>
      <c r="DW139" s="4">
        <f t="shared" si="314"/>
        <v>-1.6291658991269744E-3</v>
      </c>
      <c r="DX139" s="4">
        <f t="shared" si="314"/>
        <v>6.1888578411872008E-2</v>
      </c>
      <c r="DY139" s="4">
        <f t="shared" si="314"/>
        <v>-4.0553815936341577E-3</v>
      </c>
      <c r="DZ139" s="4">
        <f t="shared" si="315"/>
        <v>5.8044497880018987E-3</v>
      </c>
      <c r="EA139" s="4">
        <f t="shared" si="311"/>
        <v>9.2350989246695811E-3</v>
      </c>
      <c r="EB139" s="4">
        <f t="shared" si="311"/>
        <v>-1.0470023355692245E-2</v>
      </c>
      <c r="EC139" s="4">
        <f t="shared" si="311"/>
        <v>-1.1945473802312362E-2</v>
      </c>
      <c r="ED139" s="4">
        <f t="shared" si="311"/>
        <v>3.4315292369064894E-2</v>
      </c>
      <c r="EE139" s="4">
        <f t="shared" si="311"/>
        <v>1.2037700422635016E-3</v>
      </c>
      <c r="EF139" s="4">
        <f t="shared" si="311"/>
        <v>2.9413532352046877E-2</v>
      </c>
      <c r="EG139" s="4">
        <f t="shared" si="311"/>
        <v>4.1255363376210691E-2</v>
      </c>
      <c r="EH139" s="4">
        <f t="shared" si="311"/>
        <v>-5.8280191258480571E-3</v>
      </c>
      <c r="EI139" s="4">
        <f t="shared" si="311"/>
        <v>2.2649824885183842E-3</v>
      </c>
      <c r="EJ139" s="4">
        <f t="shared" si="311"/>
        <v>9.4798856201248026E-3</v>
      </c>
      <c r="EK139" s="4">
        <f t="shared" si="311"/>
        <v>1.7992364721780594E-2</v>
      </c>
      <c r="EL139" s="4">
        <f t="shared" si="311"/>
        <v>7.5531374139238367E-3</v>
      </c>
      <c r="EM139" s="4">
        <f t="shared" si="311"/>
        <v>3.3194178051589453E-2</v>
      </c>
      <c r="EN139" s="4">
        <f t="shared" si="311"/>
        <v>2.1938240154042887E-2</v>
      </c>
      <c r="EO139" s="4">
        <f t="shared" si="311"/>
        <v>-1.0062783969959369E-2</v>
      </c>
      <c r="EP139" s="4">
        <f t="shared" si="311"/>
        <v>1.6253249587574171E-2</v>
      </c>
      <c r="EQ139" s="4">
        <f t="shared" si="311"/>
        <v>9.2908188764761514E-4</v>
      </c>
      <c r="ER139" s="4">
        <f t="shared" si="311"/>
        <v>-2.0916149997709205E-3</v>
      </c>
      <c r="ES139" s="4">
        <f t="shared" si="311"/>
        <v>-5.3002699186880499E-3</v>
      </c>
      <c r="ET139" s="4">
        <f t="shared" si="311"/>
        <v>-4.6259461438812252E-2</v>
      </c>
      <c r="EU139" s="4">
        <f t="shared" si="311"/>
        <v>2.2844329912127224E-2</v>
      </c>
      <c r="EX139" s="24">
        <f t="shared" si="261"/>
        <v>1.2304585647655922E-2</v>
      </c>
      <c r="EY139" s="24">
        <f>SUM(EX133:EX139)</f>
        <v>1.3909998051082857E-2</v>
      </c>
      <c r="FC139" s="4">
        <f t="shared" si="277"/>
        <v>3.1298977124631346E-2</v>
      </c>
      <c r="FD139" s="1">
        <f t="shared" si="281"/>
        <v>12.431881130258851</v>
      </c>
      <c r="FE139" s="4">
        <f t="shared" si="282"/>
        <v>1.6463803454274908</v>
      </c>
      <c r="FF139" s="4">
        <f t="shared" si="283"/>
        <v>1.9623414611334626</v>
      </c>
      <c r="FG139" s="4">
        <f t="shared" si="284"/>
        <v>2.5807596372676254</v>
      </c>
      <c r="FH139" s="1" t="str">
        <f t="shared" si="285"/>
        <v>Odrzucamy H0</v>
      </c>
      <c r="FK139" s="1">
        <f t="shared" si="286"/>
        <v>4.8382562629547285</v>
      </c>
      <c r="FL139" s="4">
        <f t="shared" si="287"/>
        <v>2.1318467863266499</v>
      </c>
      <c r="FM139" s="4">
        <f t="shared" si="288"/>
        <v>2.7764451051977934</v>
      </c>
      <c r="FN139" s="4">
        <f t="shared" si="289"/>
        <v>4.604094871349993</v>
      </c>
      <c r="FO139" s="1" t="str">
        <f t="shared" si="290"/>
        <v>Odrzucamy H0</v>
      </c>
      <c r="FR139" s="35">
        <f t="shared" si="291"/>
        <v>0.69333333333333336</v>
      </c>
      <c r="FS139" s="1">
        <f t="shared" si="292"/>
        <v>4.7356801693808119</v>
      </c>
      <c r="FT139" s="24">
        <f t="shared" si="293"/>
        <v>1.6448536269514715</v>
      </c>
      <c r="FU139" s="24">
        <f t="shared" si="294"/>
        <v>1.9599639845400536</v>
      </c>
      <c r="FV139" s="24">
        <f t="shared" si="295"/>
        <v>2.5758293035488999</v>
      </c>
      <c r="FW139" s="1" t="str">
        <f t="shared" si="296"/>
        <v>Odrzucamy H0</v>
      </c>
      <c r="GA139" s="36">
        <f t="shared" si="297"/>
        <v>5.4636075261581096</v>
      </c>
      <c r="GB139" s="24">
        <f t="shared" si="298"/>
        <v>1.6448536269514715</v>
      </c>
      <c r="GC139" s="24">
        <f t="shared" si="299"/>
        <v>1.9599639845400536</v>
      </c>
      <c r="GD139" s="24">
        <f t="shared" si="300"/>
        <v>2.5758293035488999</v>
      </c>
      <c r="GE139" s="1" t="str">
        <f t="shared" si="301"/>
        <v>Odrzucamy H0</v>
      </c>
    </row>
    <row r="140" spans="1:187" x14ac:dyDescent="0.25">
      <c r="A140" s="13">
        <v>7</v>
      </c>
      <c r="B140" s="4">
        <f>B53-AVERAGE(B$41:B$45)</f>
        <v>3.0002596381213803E-2</v>
      </c>
      <c r="C140" s="4">
        <f t="shared" si="316"/>
        <v>3.3066818638819793E-2</v>
      </c>
      <c r="D140" s="4">
        <f t="shared" si="316"/>
        <v>-2.2138489924315718E-3</v>
      </c>
      <c r="E140" s="4">
        <f t="shared" si="316"/>
        <v>4.9025024970131524E-3</v>
      </c>
      <c r="F140" s="4">
        <f t="shared" si="316"/>
        <v>1.3444719479816649E-2</v>
      </c>
      <c r="G140" s="4">
        <f t="shared" si="316"/>
        <v>1.9111181950536623E-4</v>
      </c>
      <c r="H140" s="4">
        <f t="shared" si="316"/>
        <v>7.9317894915699808E-3</v>
      </c>
      <c r="I140" s="4">
        <f t="shared" si="316"/>
        <v>1.6232878499621115E-2</v>
      </c>
      <c r="J140" s="4">
        <f t="shared" si="316"/>
        <v>-5.1642905191198534E-4</v>
      </c>
      <c r="K140" s="4">
        <f t="shared" si="316"/>
        <v>-3.1546255295301071E-2</v>
      </c>
      <c r="L140" s="4">
        <f t="shared" si="316"/>
        <v>-2.0237568026460463E-2</v>
      </c>
      <c r="M140" s="4">
        <f t="shared" si="316"/>
        <v>-1.5838112110877294E-4</v>
      </c>
      <c r="N140" s="4">
        <f t="shared" si="316"/>
        <v>-6.8613703871373589E-3</v>
      </c>
      <c r="O140" s="4">
        <f t="shared" si="316"/>
        <v>-1.4514184374123154E-2</v>
      </c>
      <c r="P140" s="4">
        <f t="shared" si="316"/>
        <v>-1.8395222412444175E-2</v>
      </c>
      <c r="Q140" s="4">
        <f t="shared" si="316"/>
        <v>3.4172059375258586E-2</v>
      </c>
      <c r="R140" s="4">
        <f t="shared" si="316"/>
        <v>6.9840513979190378E-3</v>
      </c>
      <c r="S140" s="4">
        <f t="shared" si="316"/>
        <v>-1.7223637047207183E-2</v>
      </c>
      <c r="T140" s="4">
        <f t="shared" si="316"/>
        <v>-7.0184076407102974E-2</v>
      </c>
      <c r="U140" s="4">
        <f t="shared" si="316"/>
        <v>0.14379436058863385</v>
      </c>
      <c r="V140" s="4">
        <f t="shared" si="316"/>
        <v>1.5111040895559688E-2</v>
      </c>
      <c r="W140" s="4">
        <f t="shared" si="316"/>
        <v>-5.2488308504453603E-3</v>
      </c>
      <c r="X140" s="4">
        <f t="shared" si="316"/>
        <v>-2.8282153365767927E-2</v>
      </c>
      <c r="Y140" s="4">
        <f t="shared" si="316"/>
        <v>3.9722026489873219E-2</v>
      </c>
      <c r="Z140" s="4">
        <f t="shared" si="316"/>
        <v>-4.6406121884559164E-3</v>
      </c>
      <c r="AA140" s="4">
        <f t="shared" si="316"/>
        <v>2.3052566408001126E-2</v>
      </c>
      <c r="AB140" s="4">
        <f t="shared" si="316"/>
        <v>1.9305956925819902E-2</v>
      </c>
      <c r="AC140" s="4">
        <f t="shared" si="316"/>
        <v>-5.7247050795072328E-2</v>
      </c>
      <c r="AD140" s="4">
        <f t="shared" si="316"/>
        <v>-5.5503961005650894E-2</v>
      </c>
      <c r="AE140" s="4">
        <f t="shared" si="316"/>
        <v>-7.2789136170569591E-2</v>
      </c>
      <c r="AF140" s="4">
        <f t="shared" si="316"/>
        <v>1.8736405030329223E-2</v>
      </c>
      <c r="AG140" s="4">
        <f t="shared" si="316"/>
        <v>5.9074645187546359E-3</v>
      </c>
      <c r="AH140" s="4">
        <f t="shared" si="316"/>
        <v>-2.7558835294960109E-2</v>
      </c>
      <c r="AI140" s="4">
        <f t="shared" si="316"/>
        <v>-2.6368874889036595E-2</v>
      </c>
      <c r="AJ140" s="4">
        <f t="shared" si="316"/>
        <v>4.0326830128179503E-2</v>
      </c>
      <c r="AK140" s="4">
        <f t="shared" si="316"/>
        <v>1.4485170326444967E-2</v>
      </c>
      <c r="AL140" s="4">
        <f t="shared" si="316"/>
        <v>3.5009142998410285E-2</v>
      </c>
      <c r="AM140" s="4">
        <f t="shared" si="316"/>
        <v>-3.3284862953005812E-2</v>
      </c>
      <c r="AN140" s="4">
        <f t="shared" si="316"/>
        <v>2.5541981793676973E-2</v>
      </c>
      <c r="AO140" s="4">
        <f t="shared" si="316"/>
        <v>-1.8574122436265363E-2</v>
      </c>
      <c r="AP140" s="4">
        <f t="shared" si="316"/>
        <v>6.1987053069193264E-3</v>
      </c>
      <c r="AQ140" s="4">
        <f t="shared" si="316"/>
        <v>2.407856381513588E-2</v>
      </c>
      <c r="AR140" s="4">
        <f t="shared" si="316"/>
        <v>-9.8631263861898872E-3</v>
      </c>
      <c r="AS140" s="4">
        <f t="shared" si="316"/>
        <v>6.0765737367154231E-3</v>
      </c>
      <c r="AT140" s="4">
        <f t="shared" si="316"/>
        <v>-1.7074472757623818E-2</v>
      </c>
      <c r="AU140" s="4">
        <f t="shared" si="316"/>
        <v>6.7464869417358945E-3</v>
      </c>
      <c r="AV140" s="4">
        <f t="shared" si="316"/>
        <v>-2.9511096902634069E-2</v>
      </c>
      <c r="AW140" s="4">
        <f t="shared" si="316"/>
        <v>-3.7990594753031973E-2</v>
      </c>
      <c r="AX140" s="4">
        <f t="shared" si="316"/>
        <v>-2.292130150025409E-2</v>
      </c>
      <c r="AY140" s="4">
        <f t="shared" si="316"/>
        <v>4.2666448367106174E-2</v>
      </c>
      <c r="AZ140" s="4">
        <f t="shared" si="316"/>
        <v>1.5820475852750895E-2</v>
      </c>
      <c r="BA140" s="4">
        <f t="shared" si="316"/>
        <v>2.0129596272073537E-2</v>
      </c>
      <c r="BB140" s="4">
        <f t="shared" si="316"/>
        <v>-6.9509924127385703E-3</v>
      </c>
      <c r="BC140" s="4">
        <f t="shared" si="316"/>
        <v>-8.2939067080913132E-3</v>
      </c>
      <c r="BD140" s="4">
        <f t="shared" si="316"/>
        <v>-2.9163442783950982E-2</v>
      </c>
      <c r="BE140" s="4">
        <f t="shared" si="316"/>
        <v>5.9698752766414939E-2</v>
      </c>
      <c r="BF140" s="4">
        <f t="shared" si="316"/>
        <v>-1.0814564043041175E-2</v>
      </c>
      <c r="BG140" s="4">
        <f t="shared" si="316"/>
        <v>-2.793310101548032E-2</v>
      </c>
      <c r="BH140" s="4">
        <f t="shared" si="316"/>
        <v>4.5622990958523832E-2</v>
      </c>
      <c r="BI140" s="4">
        <f t="shared" si="316"/>
        <v>-1.2793707282068918E-2</v>
      </c>
      <c r="BJ140" s="4">
        <f t="shared" si="316"/>
        <v>1.9194201950344211E-2</v>
      </c>
      <c r="BK140" s="4">
        <f t="shared" si="316"/>
        <v>1.0598278263065291E-2</v>
      </c>
      <c r="BL140" s="4">
        <f t="shared" si="316"/>
        <v>-5.2295813472660758E-3</v>
      </c>
      <c r="BM140" s="4">
        <f t="shared" si="316"/>
        <v>-3.0180370545733706E-2</v>
      </c>
      <c r="BN140" s="4">
        <f t="shared" si="316"/>
        <v>7.1350101308116799E-3</v>
      </c>
      <c r="BO140" s="4">
        <f t="shared" si="314"/>
        <v>-2.6109777323913529E-3</v>
      </c>
      <c r="BP140" s="4">
        <f t="shared" si="314"/>
        <v>6.945342253177356E-3</v>
      </c>
      <c r="BQ140" s="4">
        <f t="shared" si="314"/>
        <v>1.3067043509362277E-2</v>
      </c>
      <c r="BR140" s="4">
        <f t="shared" si="314"/>
        <v>4.6181174083587944E-3</v>
      </c>
      <c r="BS140" s="4">
        <f t="shared" si="314"/>
        <v>-4.0335671195697073E-2</v>
      </c>
      <c r="BT140" s="4">
        <f t="shared" si="314"/>
        <v>5.5222881780395416E-3</v>
      </c>
      <c r="BU140" s="4">
        <f t="shared" si="314"/>
        <v>5.3458518259652654E-3</v>
      </c>
      <c r="BV140" s="4">
        <f t="shared" si="314"/>
        <v>-3.1806949954463266E-2</v>
      </c>
      <c r="BW140" s="4">
        <f t="shared" si="314"/>
        <v>-2.0286624565093864E-3</v>
      </c>
      <c r="BX140" s="4">
        <f t="shared" si="314"/>
        <v>-1.8175674668498266E-2</v>
      </c>
      <c r="BY140" s="4">
        <f t="shared" si="314"/>
        <v>1.3624680429101399E-2</v>
      </c>
      <c r="BZ140" s="4">
        <f t="shared" si="314"/>
        <v>-1.3035721714698471E-2</v>
      </c>
      <c r="CA140" s="4">
        <f t="shared" si="314"/>
        <v>3.6914564575452062E-3</v>
      </c>
      <c r="CB140" s="4">
        <f t="shared" si="314"/>
        <v>-4.2810908665679229E-2</v>
      </c>
      <c r="CC140" s="4">
        <f t="shared" si="314"/>
        <v>-2.1421332895284757E-2</v>
      </c>
      <c r="CD140" s="4">
        <f t="shared" si="314"/>
        <v>4.7220779811949359E-3</v>
      </c>
      <c r="CE140" s="4">
        <f t="shared" si="314"/>
        <v>1.2727850443633632E-2</v>
      </c>
      <c r="CF140" s="4">
        <f t="shared" si="314"/>
        <v>-7.961171172889572E-3</v>
      </c>
      <c r="CG140" s="4">
        <f t="shared" si="314"/>
        <v>4.3335341541698869E-3</v>
      </c>
      <c r="CH140" s="4">
        <f t="shared" si="314"/>
        <v>-4.6412976537164898E-2</v>
      </c>
      <c r="CI140" s="4">
        <f t="shared" si="314"/>
        <v>-1.2220631934726479E-2</v>
      </c>
      <c r="CJ140" s="4">
        <f t="shared" si="314"/>
        <v>2.3379433269465409E-3</v>
      </c>
      <c r="CK140" s="4">
        <f t="shared" si="314"/>
        <v>-1.9836711436546701E-2</v>
      </c>
      <c r="CL140" s="4">
        <f t="shared" si="314"/>
        <v>6.978756744573672E-2</v>
      </c>
      <c r="CM140" s="4">
        <f t="shared" si="314"/>
        <v>1.0419671487026185E-2</v>
      </c>
      <c r="CN140" s="4">
        <f t="shared" si="314"/>
        <v>3.1661219710150443E-2</v>
      </c>
      <c r="CO140" s="4">
        <f t="shared" si="314"/>
        <v>5.519051206653023E-2</v>
      </c>
      <c r="CP140" s="4">
        <f t="shared" si="314"/>
        <v>-4.5205533818752277E-3</v>
      </c>
      <c r="CQ140" s="4">
        <f t="shared" si="314"/>
        <v>-6.1369115194415333E-2</v>
      </c>
      <c r="CR140" s="4">
        <f t="shared" si="314"/>
        <v>4.6971617306882131E-2</v>
      </c>
      <c r="CS140" s="4">
        <f t="shared" si="314"/>
        <v>1.1707870004548093E-2</v>
      </c>
      <c r="CT140" s="4">
        <f t="shared" si="314"/>
        <v>1.1654329366375712E-2</v>
      </c>
      <c r="CU140" s="4">
        <f t="shared" si="314"/>
        <v>2.0242752788304803E-2</v>
      </c>
      <c r="CV140" s="4">
        <f t="shared" si="314"/>
        <v>1.6250818122668244E-2</v>
      </c>
      <c r="CW140" s="4">
        <f t="shared" si="314"/>
        <v>-2.4059929343009955E-2</v>
      </c>
      <c r="CX140" s="4">
        <f t="shared" si="314"/>
        <v>2.936255403698132E-2</v>
      </c>
      <c r="CY140" s="4">
        <f t="shared" si="314"/>
        <v>-1.955714142626748E-2</v>
      </c>
      <c r="CZ140" s="4">
        <f t="shared" si="314"/>
        <v>3.3196630578086871E-3</v>
      </c>
      <c r="DA140" s="4">
        <f t="shared" si="314"/>
        <v>-1.6332029413243045E-2</v>
      </c>
      <c r="DB140" s="4">
        <f t="shared" si="314"/>
        <v>-2.370947063087352E-2</v>
      </c>
      <c r="DC140" s="4">
        <f t="shared" si="314"/>
        <v>2.4962942566384649E-2</v>
      </c>
      <c r="DD140" s="4">
        <f t="shared" si="314"/>
        <v>3.4481880694187422E-2</v>
      </c>
      <c r="DE140" s="4">
        <f t="shared" si="314"/>
        <v>-2.0948281592716264E-2</v>
      </c>
      <c r="DF140" s="4">
        <f t="shared" si="314"/>
        <v>-3.8881960930646157E-2</v>
      </c>
      <c r="DG140" s="4">
        <f t="shared" si="314"/>
        <v>2.9612287307012812E-2</v>
      </c>
      <c r="DH140" s="4">
        <f t="shared" si="314"/>
        <v>7.0036038960394759E-3</v>
      </c>
      <c r="DI140" s="4">
        <f t="shared" si="314"/>
        <v>-2.4689237394343172E-3</v>
      </c>
      <c r="DJ140" s="4">
        <f t="shared" si="314"/>
        <v>-2.3104991767281979E-2</v>
      </c>
      <c r="DK140" s="4">
        <f t="shared" si="314"/>
        <v>1.0606581413333191E-2</v>
      </c>
      <c r="DL140" s="4">
        <f t="shared" si="314"/>
        <v>1.0243117236615293E-2</v>
      </c>
      <c r="DM140" s="4">
        <f t="shared" si="314"/>
        <v>1.6425071703046624E-2</v>
      </c>
      <c r="DN140" s="4">
        <f t="shared" si="314"/>
        <v>-1.7911451599264043E-2</v>
      </c>
      <c r="DO140" s="4">
        <f t="shared" si="314"/>
        <v>-2.5266711772335526E-2</v>
      </c>
      <c r="DP140" s="4">
        <f t="shared" si="314"/>
        <v>2.3298138949602528E-2</v>
      </c>
      <c r="DQ140" s="4">
        <f t="shared" si="314"/>
        <v>-1.6961935019385213E-2</v>
      </c>
      <c r="DR140" s="4">
        <f t="shared" si="314"/>
        <v>1.4456494049007612E-2</v>
      </c>
      <c r="DS140" s="4">
        <f t="shared" si="314"/>
        <v>-7.9305916136285289E-3</v>
      </c>
      <c r="DT140" s="4">
        <f t="shared" si="314"/>
        <v>5.1949554972132751E-4</v>
      </c>
      <c r="DU140" s="4">
        <f t="shared" si="314"/>
        <v>-1.9235604677936877E-2</v>
      </c>
      <c r="DV140" s="4">
        <f t="shared" si="314"/>
        <v>6.5309782655369221E-3</v>
      </c>
      <c r="DW140" s="4">
        <f t="shared" si="314"/>
        <v>3.6547053791340317E-3</v>
      </c>
      <c r="DX140" s="4">
        <f t="shared" si="314"/>
        <v>1.1263312002938702E-2</v>
      </c>
      <c r="DY140" s="4">
        <f t="shared" si="314"/>
        <v>-4.2775486852250823E-3</v>
      </c>
      <c r="DZ140" s="4">
        <f t="shared" si="315"/>
        <v>1.5780635086867301E-3</v>
      </c>
      <c r="EA140" s="4">
        <f t="shared" ref="EA140:EU142" si="317">EA53-AVERAGE(EA$41:EA$45)</f>
        <v>-3.829877866155075E-2</v>
      </c>
      <c r="EB140" s="4">
        <f t="shared" si="317"/>
        <v>-3.0237973927226564E-2</v>
      </c>
      <c r="EC140" s="4">
        <f t="shared" si="317"/>
        <v>-1.2020510153235256E-2</v>
      </c>
      <c r="ED140" s="4">
        <f t="shared" si="317"/>
        <v>-2.4088715571757398E-2</v>
      </c>
      <c r="EE140" s="4">
        <f t="shared" si="317"/>
        <v>9.4049243022303289E-2</v>
      </c>
      <c r="EF140" s="4">
        <f t="shared" si="317"/>
        <v>2.8274342058328787E-3</v>
      </c>
      <c r="EG140" s="4">
        <f t="shared" si="317"/>
        <v>1.857952008391511E-2</v>
      </c>
      <c r="EH140" s="4">
        <f t="shared" si="317"/>
        <v>-4.5048943121815481E-4</v>
      </c>
      <c r="EI140" s="4">
        <f t="shared" si="317"/>
        <v>1.5803034719476972E-2</v>
      </c>
      <c r="EJ140" s="4">
        <f t="shared" si="317"/>
        <v>-1.9437418807370918E-2</v>
      </c>
      <c r="EK140" s="4">
        <f t="shared" si="317"/>
        <v>-1.5992429318995503E-2</v>
      </c>
      <c r="EL140" s="4">
        <f t="shared" si="317"/>
        <v>1.0424959490758452E-2</v>
      </c>
      <c r="EM140" s="4">
        <f t="shared" si="317"/>
        <v>-1.7731029191009567E-3</v>
      </c>
      <c r="EN140" s="4">
        <f t="shared" si="317"/>
        <v>2.1728321203653658E-2</v>
      </c>
      <c r="EO140" s="4">
        <f t="shared" si="317"/>
        <v>9.4390837456833805E-3</v>
      </c>
      <c r="EP140" s="4">
        <f t="shared" si="317"/>
        <v>-2.085897715655495E-2</v>
      </c>
      <c r="EQ140" s="4">
        <f t="shared" si="317"/>
        <v>-2.6510922555865436E-2</v>
      </c>
      <c r="ER140" s="4">
        <f t="shared" si="317"/>
        <v>-2.0951975607364781E-3</v>
      </c>
      <c r="ES140" s="4">
        <f t="shared" si="317"/>
        <v>-1.9437319033524035E-3</v>
      </c>
      <c r="ET140" s="4">
        <f t="shared" si="317"/>
        <v>4.0135492144769996E-2</v>
      </c>
      <c r="EU140" s="4">
        <f t="shared" si="317"/>
        <v>-6.849459590940089E-3</v>
      </c>
      <c r="EX140" s="24">
        <f t="shared" si="261"/>
        <v>2.4796713554406683E-4</v>
      </c>
      <c r="EY140" s="24">
        <f>SUM(EX133:EX140)</f>
        <v>1.4157965186626924E-2</v>
      </c>
      <c r="FC140" s="4">
        <f t="shared" si="277"/>
        <v>2.8610437329412534E-2</v>
      </c>
      <c r="FD140" s="1">
        <f t="shared" si="281"/>
        <v>0.27407513005081635</v>
      </c>
      <c r="FE140" s="4">
        <f t="shared" si="282"/>
        <v>1.6463803454274908</v>
      </c>
      <c r="FF140" s="4">
        <f t="shared" si="283"/>
        <v>1.9623414611334626</v>
      </c>
      <c r="FG140" s="4">
        <f t="shared" si="284"/>
        <v>2.5807596372676254</v>
      </c>
      <c r="FH140" s="1" t="str">
        <f t="shared" si="285"/>
        <v>NieodrzucamyH0</v>
      </c>
      <c r="FK140" s="1">
        <f t="shared" si="286"/>
        <v>9.7502555624990023E-2</v>
      </c>
      <c r="FL140" s="4">
        <f t="shared" si="287"/>
        <v>2.1318467863266499</v>
      </c>
      <c r="FM140" s="4">
        <f t="shared" si="288"/>
        <v>2.7764451051977934</v>
      </c>
      <c r="FN140" s="4">
        <f t="shared" si="289"/>
        <v>4.604094871349993</v>
      </c>
      <c r="FO140" s="1" t="str">
        <f t="shared" si="290"/>
        <v>NieodrzucamyH0</v>
      </c>
      <c r="FR140" s="35">
        <f t="shared" si="291"/>
        <v>0.50666666666666671</v>
      </c>
      <c r="FS140" s="1">
        <f t="shared" si="292"/>
        <v>0.16329931618554624</v>
      </c>
      <c r="FT140" s="24">
        <f t="shared" si="293"/>
        <v>1.6448536269514715</v>
      </c>
      <c r="FU140" s="24">
        <f t="shared" si="294"/>
        <v>1.9599639845400536</v>
      </c>
      <c r="FV140" s="24">
        <f t="shared" si="295"/>
        <v>2.5758293035488999</v>
      </c>
      <c r="FW140" s="1" t="str">
        <f t="shared" si="296"/>
        <v>NieodrzucamyH0</v>
      </c>
      <c r="GA140" s="36">
        <f t="shared" si="297"/>
        <v>0.8833377437501142</v>
      </c>
      <c r="GB140" s="24">
        <f t="shared" si="298"/>
        <v>1.6448536269514715</v>
      </c>
      <c r="GC140" s="24">
        <f t="shared" si="299"/>
        <v>1.9599639845400536</v>
      </c>
      <c r="GD140" s="24">
        <f t="shared" si="300"/>
        <v>2.5758293035488999</v>
      </c>
      <c r="GE140" s="1" t="str">
        <f t="shared" si="301"/>
        <v>NieodrzucamyH0</v>
      </c>
    </row>
    <row r="141" spans="1:187" x14ac:dyDescent="0.25">
      <c r="A141" s="13">
        <v>8</v>
      </c>
      <c r="B141" s="4">
        <f>B54-AVERAGE(B$41:B$45)</f>
        <v>-9.0978622472155813E-3</v>
      </c>
      <c r="C141" s="4">
        <f t="shared" si="316"/>
        <v>-5.7647095823144378E-4</v>
      </c>
      <c r="D141" s="4">
        <f t="shared" si="316"/>
        <v>-1.151780022508481E-2</v>
      </c>
      <c r="E141" s="4">
        <f t="shared" si="316"/>
        <v>-6.3437046747568488E-3</v>
      </c>
      <c r="F141" s="4">
        <f t="shared" si="316"/>
        <v>-4.495866881635939E-3</v>
      </c>
      <c r="G141" s="4">
        <f t="shared" si="316"/>
        <v>1.5463947340184966E-4</v>
      </c>
      <c r="H141" s="4">
        <f t="shared" si="316"/>
        <v>7.9295578943695232E-3</v>
      </c>
      <c r="I141" s="4">
        <f t="shared" si="316"/>
        <v>4.2514120233930613E-2</v>
      </c>
      <c r="J141" s="4">
        <f t="shared" si="316"/>
        <v>-5.1654055539672428E-4</v>
      </c>
      <c r="K141" s="4">
        <f t="shared" si="316"/>
        <v>-2.2547496537962678E-2</v>
      </c>
      <c r="L141" s="4">
        <f t="shared" si="316"/>
        <v>-6.2210790160326726E-3</v>
      </c>
      <c r="M141" s="4">
        <f t="shared" si="316"/>
        <v>-2.5488613841612509E-4</v>
      </c>
      <c r="N141" s="4">
        <f t="shared" si="316"/>
        <v>-9.929320804994337E-3</v>
      </c>
      <c r="O141" s="4">
        <f t="shared" si="316"/>
        <v>-3.7562425342345981E-2</v>
      </c>
      <c r="P141" s="4">
        <f t="shared" si="316"/>
        <v>-1.8431079486152191E-2</v>
      </c>
      <c r="Q141" s="4">
        <f t="shared" si="316"/>
        <v>8.4678922159515477E-3</v>
      </c>
      <c r="R141" s="4">
        <f t="shared" si="316"/>
        <v>2.6270439972934539E-3</v>
      </c>
      <c r="S141" s="4">
        <f t="shared" si="316"/>
        <v>-1.8298061915141425E-2</v>
      </c>
      <c r="T141" s="4">
        <f t="shared" si="316"/>
        <v>-1.7109503968686733E-2</v>
      </c>
      <c r="U141" s="4">
        <f t="shared" si="316"/>
        <v>-1.2471001486555885E-2</v>
      </c>
      <c r="V141" s="4">
        <f t="shared" si="316"/>
        <v>1.5032119626014917E-2</v>
      </c>
      <c r="W141" s="4">
        <f t="shared" si="316"/>
        <v>-5.2938749216955927E-3</v>
      </c>
      <c r="X141" s="4">
        <f t="shared" si="316"/>
        <v>-2.6665845559179471E-2</v>
      </c>
      <c r="Y141" s="4">
        <f t="shared" si="316"/>
        <v>3.9453245410443039E-2</v>
      </c>
      <c r="Z141" s="4">
        <f t="shared" si="316"/>
        <v>3.6541825781415752E-2</v>
      </c>
      <c r="AA141" s="4">
        <f t="shared" si="316"/>
        <v>2.6126202759859579E-2</v>
      </c>
      <c r="AB141" s="4">
        <f t="shared" si="316"/>
        <v>-2.3075674616936048E-2</v>
      </c>
      <c r="AC141" s="4">
        <f t="shared" si="316"/>
        <v>-1.485022929925524E-2</v>
      </c>
      <c r="AD141" s="4">
        <f t="shared" si="316"/>
        <v>-6.4095061310788265E-2</v>
      </c>
      <c r="AE141" s="4">
        <f t="shared" si="316"/>
        <v>-7.3785347417266528E-2</v>
      </c>
      <c r="AF141" s="4">
        <f t="shared" si="316"/>
        <v>2.0987773592716572E-3</v>
      </c>
      <c r="AG141" s="4">
        <f t="shared" si="316"/>
        <v>2.1112293736424342E-2</v>
      </c>
      <c r="AH141" s="4">
        <f t="shared" si="316"/>
        <v>-1.8262464285640455E-2</v>
      </c>
      <c r="AI141" s="4">
        <f t="shared" si="316"/>
        <v>2.123339690335074E-3</v>
      </c>
      <c r="AJ141" s="4">
        <f t="shared" si="316"/>
        <v>-2.1251976944423115E-2</v>
      </c>
      <c r="AK141" s="4">
        <f t="shared" si="316"/>
        <v>1.4479986245465237E-2</v>
      </c>
      <c r="AL141" s="4">
        <f t="shared" si="316"/>
        <v>3.4795826405838559E-2</v>
      </c>
      <c r="AM141" s="4">
        <f t="shared" si="316"/>
        <v>-1.7142953060996034E-2</v>
      </c>
      <c r="AN141" s="4">
        <f t="shared" si="316"/>
        <v>2.5221235893809275E-2</v>
      </c>
      <c r="AO141" s="4">
        <f t="shared" si="316"/>
        <v>8.2812239564114369E-3</v>
      </c>
      <c r="AP141" s="4">
        <f t="shared" si="316"/>
        <v>4.3993395732536151E-3</v>
      </c>
      <c r="AQ141" s="4">
        <f t="shared" si="316"/>
        <v>-1.2561635329093504E-2</v>
      </c>
      <c r="AR141" s="4">
        <f t="shared" si="316"/>
        <v>-1.8320636815348096E-2</v>
      </c>
      <c r="AS141" s="4">
        <f t="shared" si="316"/>
        <v>-2.2139774597910302E-2</v>
      </c>
      <c r="AT141" s="4">
        <f t="shared" si="316"/>
        <v>-1.7081385732873149E-2</v>
      </c>
      <c r="AU141" s="4">
        <f t="shared" si="316"/>
        <v>7.257598905305254E-3</v>
      </c>
      <c r="AV141" s="4">
        <f t="shared" si="316"/>
        <v>2.0850575060292115E-2</v>
      </c>
      <c r="AW141" s="4">
        <f t="shared" si="316"/>
        <v>-1.3214632912910048E-2</v>
      </c>
      <c r="AX141" s="4">
        <f t="shared" si="316"/>
        <v>-4.8156183066445701E-2</v>
      </c>
      <c r="AY141" s="4">
        <f t="shared" si="316"/>
        <v>3.5646342092684503E-3</v>
      </c>
      <c r="AZ141" s="4">
        <f t="shared" si="316"/>
        <v>1.5820443341006123E-2</v>
      </c>
      <c r="BA141" s="4">
        <f t="shared" si="316"/>
        <v>2.012037627841479E-2</v>
      </c>
      <c r="BB141" s="4">
        <f t="shared" si="316"/>
        <v>-1.3555409891284932E-3</v>
      </c>
      <c r="BC141" s="4">
        <f t="shared" si="316"/>
        <v>-8.4469633776218384E-3</v>
      </c>
      <c r="BD141" s="4">
        <f t="shared" si="316"/>
        <v>8.9254885503647959E-3</v>
      </c>
      <c r="BE141" s="4">
        <f t="shared" si="316"/>
        <v>2.8531327136835368E-2</v>
      </c>
      <c r="BF141" s="4">
        <f t="shared" si="316"/>
        <v>-3.1168019959506993E-3</v>
      </c>
      <c r="BG141" s="4">
        <f t="shared" si="316"/>
        <v>-4.288992545622354E-2</v>
      </c>
      <c r="BH141" s="4">
        <f t="shared" si="316"/>
        <v>-3.2451535983106336E-2</v>
      </c>
      <c r="BI141" s="4">
        <f t="shared" si="316"/>
        <v>-1.2835331457396106E-2</v>
      </c>
      <c r="BJ141" s="4">
        <f t="shared" si="316"/>
        <v>2.9439574098703205E-3</v>
      </c>
      <c r="BK141" s="4">
        <f t="shared" si="316"/>
        <v>2.5771369870654988E-2</v>
      </c>
      <c r="BL141" s="4">
        <f t="shared" si="316"/>
        <v>-4.5472796704474912E-2</v>
      </c>
      <c r="BM141" s="4">
        <f t="shared" si="316"/>
        <v>-3.6786128625540607E-2</v>
      </c>
      <c r="BN141" s="4">
        <f t="shared" ref="BN141:DY142" si="318">BN54-AVERAGE(BN$41:BN$45)</f>
        <v>-9.1401445467008804E-2</v>
      </c>
      <c r="BO141" s="4">
        <f t="shared" si="318"/>
        <v>-2.6315863218799628E-3</v>
      </c>
      <c r="BP141" s="4">
        <f t="shared" si="318"/>
        <v>6.8105256401032235E-3</v>
      </c>
      <c r="BQ141" s="4">
        <f t="shared" si="318"/>
        <v>2.9043187733068375E-2</v>
      </c>
      <c r="BR141" s="4">
        <f t="shared" si="318"/>
        <v>4.4995608193812119E-3</v>
      </c>
      <c r="BS141" s="4">
        <f t="shared" si="318"/>
        <v>-1.402678419616759E-2</v>
      </c>
      <c r="BT141" s="4">
        <f t="shared" si="318"/>
        <v>-1.4069348093284667E-2</v>
      </c>
      <c r="BU141" s="4">
        <f t="shared" si="318"/>
        <v>3.8096319389723395E-3</v>
      </c>
      <c r="BV141" s="4">
        <f t="shared" si="318"/>
        <v>1.7379886607499766E-2</v>
      </c>
      <c r="BW141" s="4">
        <f t="shared" si="318"/>
        <v>-4.5981853919207741E-2</v>
      </c>
      <c r="BX141" s="4">
        <f t="shared" si="318"/>
        <v>-1.835214799743775E-2</v>
      </c>
      <c r="BY141" s="4">
        <f t="shared" si="318"/>
        <v>8.4892216082839058E-3</v>
      </c>
      <c r="BZ141" s="4">
        <f t="shared" si="318"/>
        <v>3.8748998964648278E-2</v>
      </c>
      <c r="CA141" s="4">
        <f t="shared" si="318"/>
        <v>-4.3864636888358314E-3</v>
      </c>
      <c r="CB141" s="4">
        <f t="shared" si="318"/>
        <v>-2.1395947023866713E-2</v>
      </c>
      <c r="CC141" s="4">
        <f t="shared" si="318"/>
        <v>-4.0908800872804491E-2</v>
      </c>
      <c r="CD141" s="4">
        <f t="shared" si="318"/>
        <v>4.711795667686763E-3</v>
      </c>
      <c r="CE141" s="4">
        <f t="shared" si="318"/>
        <v>1.2727571847995925E-2</v>
      </c>
      <c r="CF141" s="4">
        <f t="shared" si="318"/>
        <v>1.1596148470682676E-2</v>
      </c>
      <c r="CG141" s="4">
        <f t="shared" si="318"/>
        <v>4.219140439052348E-3</v>
      </c>
      <c r="CH141" s="4">
        <f t="shared" si="318"/>
        <v>1.4181187319649655E-3</v>
      </c>
      <c r="CI141" s="4">
        <f t="shared" si="318"/>
        <v>-1.2762309208406429E-2</v>
      </c>
      <c r="CJ141" s="4">
        <f t="shared" si="318"/>
        <v>3.4602022642357295E-3</v>
      </c>
      <c r="CK141" s="4">
        <f t="shared" si="318"/>
        <v>-1.0342623460145805E-4</v>
      </c>
      <c r="CL141" s="4">
        <f t="shared" si="318"/>
        <v>7.7825001610546778E-3</v>
      </c>
      <c r="CM141" s="4">
        <f t="shared" si="318"/>
        <v>1.0180510005633249E-2</v>
      </c>
      <c r="CN141" s="4">
        <f t="shared" si="318"/>
        <v>1.6626508972325624E-2</v>
      </c>
      <c r="CO141" s="4">
        <f t="shared" si="318"/>
        <v>1.4046521102288784E-2</v>
      </c>
      <c r="CP141" s="4">
        <f t="shared" si="318"/>
        <v>6.2393049837799882E-3</v>
      </c>
      <c r="CQ141" s="4">
        <f t="shared" si="318"/>
        <v>-1.9245238841570013E-2</v>
      </c>
      <c r="CR141" s="4">
        <f t="shared" si="318"/>
        <v>-1.3548218286486996E-2</v>
      </c>
      <c r="CS141" s="4">
        <f t="shared" si="318"/>
        <v>1.1705606784913333E-2</v>
      </c>
      <c r="CT141" s="4">
        <f t="shared" si="318"/>
        <v>1.1623044692334069E-2</v>
      </c>
      <c r="CU141" s="4">
        <f t="shared" si="318"/>
        <v>4.03305004456685E-3</v>
      </c>
      <c r="CV141" s="4">
        <f t="shared" si="318"/>
        <v>1.6142959807720739E-2</v>
      </c>
      <c r="CW141" s="4">
        <f t="shared" si="318"/>
        <v>1.8718233543627304E-2</v>
      </c>
      <c r="CX141" s="4">
        <f t="shared" si="318"/>
        <v>-2.3097434304708594E-3</v>
      </c>
      <c r="CY141" s="4">
        <f t="shared" si="318"/>
        <v>-1.7137482538844534E-2</v>
      </c>
      <c r="CZ141" s="4">
        <f t="shared" si="318"/>
        <v>2.0989561723091799E-2</v>
      </c>
      <c r="DA141" s="4">
        <f t="shared" si="318"/>
        <v>-7.7640977332140745E-2</v>
      </c>
      <c r="DB141" s="4">
        <f t="shared" si="318"/>
        <v>-2.3722528481413582E-2</v>
      </c>
      <c r="DC141" s="4">
        <f t="shared" si="318"/>
        <v>1.1939383798582833E-2</v>
      </c>
      <c r="DD141" s="4">
        <f t="shared" si="318"/>
        <v>3.6099378893483296E-2</v>
      </c>
      <c r="DE141" s="4">
        <f t="shared" si="318"/>
        <v>-2.8575720237635667E-3</v>
      </c>
      <c r="DF141" s="4">
        <f t="shared" si="318"/>
        <v>-2.3703223897651879E-2</v>
      </c>
      <c r="DG141" s="4">
        <f t="shared" si="318"/>
        <v>-2.3544832824978445E-2</v>
      </c>
      <c r="DH141" s="4">
        <f t="shared" si="318"/>
        <v>7.0020789840937094E-3</v>
      </c>
      <c r="DI141" s="4">
        <f t="shared" si="318"/>
        <v>-2.4712939860258988E-3</v>
      </c>
      <c r="DJ141" s="4">
        <f t="shared" si="318"/>
        <v>-4.8906990590173926E-3</v>
      </c>
      <c r="DK141" s="4">
        <f t="shared" si="318"/>
        <v>1.0233301923415639E-2</v>
      </c>
      <c r="DL141" s="4">
        <f t="shared" si="318"/>
        <v>2.2222405633441397E-2</v>
      </c>
      <c r="DM141" s="4">
        <f t="shared" si="318"/>
        <v>-2.3045651051595466E-3</v>
      </c>
      <c r="DN141" s="4">
        <f t="shared" si="318"/>
        <v>-1.735065615302301E-2</v>
      </c>
      <c r="DO141" s="4">
        <f t="shared" si="318"/>
        <v>-8.8902652193302845E-3</v>
      </c>
      <c r="DP141" s="4">
        <f t="shared" si="318"/>
        <v>-2.7679869726815048E-2</v>
      </c>
      <c r="DQ141" s="4">
        <f t="shared" si="318"/>
        <v>-1.6986714661157188E-2</v>
      </c>
      <c r="DR141" s="4">
        <f t="shared" si="318"/>
        <v>5.6077377623680296E-3</v>
      </c>
      <c r="DS141" s="4">
        <f t="shared" si="318"/>
        <v>3.457485642608734E-2</v>
      </c>
      <c r="DT141" s="4">
        <f t="shared" si="318"/>
        <v>-3.0770901598876275E-2</v>
      </c>
      <c r="DU141" s="4">
        <f t="shared" si="318"/>
        <v>-1.9905650032081029E-2</v>
      </c>
      <c r="DV141" s="4">
        <f t="shared" si="318"/>
        <v>-2.5933352277235172E-2</v>
      </c>
      <c r="DW141" s="4">
        <f t="shared" si="318"/>
        <v>3.6504791960139189E-3</v>
      </c>
      <c r="DX141" s="4">
        <f t="shared" si="318"/>
        <v>1.1263300016287933E-2</v>
      </c>
      <c r="DY141" s="4">
        <f t="shared" si="318"/>
        <v>1.5474494753979769E-2</v>
      </c>
      <c r="DZ141" s="4">
        <f t="shared" si="315"/>
        <v>1.5427781526709608E-3</v>
      </c>
      <c r="EA141" s="4">
        <f t="shared" si="317"/>
        <v>9.7776558235868824E-3</v>
      </c>
      <c r="EB141" s="4">
        <f t="shared" si="317"/>
        <v>-6.754591216783414E-3</v>
      </c>
      <c r="EC141" s="4">
        <f t="shared" si="317"/>
        <v>-6.9950613977995983E-3</v>
      </c>
      <c r="ED141" s="4">
        <f t="shared" si="317"/>
        <v>7.0054387407172472E-3</v>
      </c>
      <c r="EE141" s="4">
        <f t="shared" si="317"/>
        <v>-8.2360621179927603E-3</v>
      </c>
      <c r="EF141" s="4">
        <f t="shared" si="317"/>
        <v>2.6659801060631913E-3</v>
      </c>
      <c r="EG141" s="4">
        <f t="shared" si="317"/>
        <v>1.276815351761788E-2</v>
      </c>
      <c r="EH141" s="4">
        <f t="shared" si="317"/>
        <v>2.1575265776879186E-2</v>
      </c>
      <c r="EI141" s="4">
        <f t="shared" si="317"/>
        <v>-1.4055670594364543E-2</v>
      </c>
      <c r="EJ141" s="4">
        <f t="shared" si="317"/>
        <v>-2.6340761040290775E-2</v>
      </c>
      <c r="EK141" s="4">
        <f t="shared" si="317"/>
        <v>-1.1333369560732897E-2</v>
      </c>
      <c r="EL141" s="4">
        <f t="shared" si="317"/>
        <v>1.0418359674454741E-2</v>
      </c>
      <c r="EM141" s="4">
        <f t="shared" si="317"/>
        <v>-1.7996023754490377E-3</v>
      </c>
      <c r="EN141" s="4">
        <f t="shared" si="317"/>
        <v>9.4703281053486153E-3</v>
      </c>
      <c r="EO141" s="4">
        <f t="shared" si="317"/>
        <v>9.3034423050548654E-3</v>
      </c>
      <c r="EP141" s="4">
        <f t="shared" si="317"/>
        <v>1.4147889885518319E-2</v>
      </c>
      <c r="EQ141" s="4">
        <f t="shared" si="317"/>
        <v>-3.1589583229985063E-3</v>
      </c>
      <c r="ER141" s="4">
        <f t="shared" si="317"/>
        <v>-2.3083131685242711E-3</v>
      </c>
      <c r="ES141" s="4">
        <f t="shared" si="317"/>
        <v>-7.7463080752243497E-3</v>
      </c>
      <c r="ET141" s="4">
        <f t="shared" si="317"/>
        <v>-7.508292243227431E-3</v>
      </c>
      <c r="EU141" s="4">
        <f t="shared" si="317"/>
        <v>-6.8499847949575815E-3</v>
      </c>
      <c r="EX141" s="24">
        <f t="shared" si="261"/>
        <v>-3.4515848737374831E-3</v>
      </c>
      <c r="EY141" s="24">
        <f>SUM(EX133:EX141)</f>
        <v>1.0706380312889442E-2</v>
      </c>
      <c r="FC141" s="4">
        <f t="shared" si="277"/>
        <v>2.2022949604045283E-2</v>
      </c>
      <c r="FD141" s="1">
        <f t="shared" si="281"/>
        <v>-4.9561343664838802</v>
      </c>
      <c r="FE141" s="4">
        <f t="shared" si="282"/>
        <v>1.6463803454274908</v>
      </c>
      <c r="FF141" s="4">
        <f t="shared" si="283"/>
        <v>1.9623414611334626</v>
      </c>
      <c r="FG141" s="4">
        <f t="shared" si="284"/>
        <v>2.5807596372676254</v>
      </c>
      <c r="FH141" s="1" t="str">
        <f t="shared" si="285"/>
        <v>Odrzucamy H0</v>
      </c>
      <c r="FK141" s="1">
        <f t="shared" si="286"/>
        <v>-1.3571893122351131</v>
      </c>
      <c r="FL141" s="4">
        <f t="shared" si="287"/>
        <v>2.1318467863266499</v>
      </c>
      <c r="FM141" s="4">
        <f t="shared" si="288"/>
        <v>2.7764451051977934</v>
      </c>
      <c r="FN141" s="4">
        <f t="shared" si="289"/>
        <v>4.604094871349993</v>
      </c>
      <c r="FO141" s="1" t="str">
        <f t="shared" si="290"/>
        <v>NieodrzucamyH0</v>
      </c>
      <c r="FR141" s="35">
        <f t="shared" si="291"/>
        <v>0.46666666666666667</v>
      </c>
      <c r="FS141" s="1">
        <f t="shared" si="292"/>
        <v>-0.81649658092772581</v>
      </c>
      <c r="FT141" s="24">
        <f t="shared" si="293"/>
        <v>1.6448536269514715</v>
      </c>
      <c r="FU141" s="24">
        <f t="shared" si="294"/>
        <v>1.9599639845400536</v>
      </c>
      <c r="FV141" s="24">
        <f t="shared" si="295"/>
        <v>2.5758293035488999</v>
      </c>
      <c r="FW141" s="1" t="str">
        <f t="shared" si="296"/>
        <v>NieodrzucamyH0</v>
      </c>
      <c r="GA141" s="36">
        <f t="shared" si="297"/>
        <v>-9.8148638194457141E-2</v>
      </c>
      <c r="GB141" s="24">
        <f t="shared" si="298"/>
        <v>1.6448536269514715</v>
      </c>
      <c r="GC141" s="24">
        <f t="shared" si="299"/>
        <v>1.9599639845400536</v>
      </c>
      <c r="GD141" s="24">
        <f t="shared" si="300"/>
        <v>2.5758293035488999</v>
      </c>
      <c r="GE141" s="1" t="str">
        <f t="shared" si="301"/>
        <v>NieodrzucamyH0</v>
      </c>
    </row>
    <row r="142" spans="1:187" s="19" customFormat="1" ht="15.75" thickBot="1" x14ac:dyDescent="0.3">
      <c r="A142" s="21">
        <v>9</v>
      </c>
      <c r="B142" s="18">
        <f>B55-AVERAGE(B$41:B$45)</f>
        <v>-9.1496849933061959E-3</v>
      </c>
      <c r="C142" s="18">
        <f t="shared" ref="C142:BN142" si="319">C55-AVERAGE(C$41:C$45)</f>
        <v>-6.1710598073036037E-4</v>
      </c>
      <c r="D142" s="18">
        <f t="shared" si="319"/>
        <v>-1.4942860948329133E-3</v>
      </c>
      <c r="E142" s="18">
        <f t="shared" si="319"/>
        <v>-1.1259587370127735E-2</v>
      </c>
      <c r="F142" s="18">
        <f t="shared" si="319"/>
        <v>1.221927577673153E-2</v>
      </c>
      <c r="G142" s="18">
        <f t="shared" si="319"/>
        <v>1.1772257004267084E-4</v>
      </c>
      <c r="H142" s="18">
        <f t="shared" si="319"/>
        <v>7.9273329496239876E-3</v>
      </c>
      <c r="I142" s="18">
        <f t="shared" si="319"/>
        <v>4.1868624634853885E-2</v>
      </c>
      <c r="J142" s="18">
        <f t="shared" si="319"/>
        <v>-5.1665213338099162E-4</v>
      </c>
      <c r="K142" s="18">
        <f t="shared" si="319"/>
        <v>-2.3392163561655618E-2</v>
      </c>
      <c r="L142" s="18">
        <f t="shared" si="319"/>
        <v>-6.2285361813310663E-3</v>
      </c>
      <c r="M142" s="18">
        <f t="shared" si="319"/>
        <v>-2.5580226134981154E-4</v>
      </c>
      <c r="N142" s="18">
        <f t="shared" si="319"/>
        <v>-9.9581374469493045E-3</v>
      </c>
      <c r="O142" s="18">
        <f t="shared" si="319"/>
        <v>-2.9072299064516909E-2</v>
      </c>
      <c r="P142" s="18">
        <f t="shared" si="319"/>
        <v>-1.8467369881899391E-2</v>
      </c>
      <c r="Q142" s="18">
        <f t="shared" si="319"/>
        <v>8.4672991500192619E-3</v>
      </c>
      <c r="R142" s="18">
        <f t="shared" si="319"/>
        <v>2.6086239110693489E-3</v>
      </c>
      <c r="S142" s="18">
        <f t="shared" si="319"/>
        <v>3.9863734188167865E-3</v>
      </c>
      <c r="T142" s="18">
        <f t="shared" si="319"/>
        <v>-3.6629458083996355E-2</v>
      </c>
      <c r="U142" s="18">
        <f t="shared" si="319"/>
        <v>3.005422133559315E-2</v>
      </c>
      <c r="V142" s="18">
        <f t="shared" si="319"/>
        <v>1.4951777182353788E-2</v>
      </c>
      <c r="W142" s="18">
        <f t="shared" si="319"/>
        <v>-5.3395297672621609E-3</v>
      </c>
      <c r="X142" s="18">
        <f t="shared" si="319"/>
        <v>-2.6896336658010216E-2</v>
      </c>
      <c r="Y142" s="18">
        <f t="shared" si="319"/>
        <v>3.91930658851058E-2</v>
      </c>
      <c r="Z142" s="18">
        <f t="shared" si="319"/>
        <v>3.6390192247844434E-2</v>
      </c>
      <c r="AA142" s="18">
        <f t="shared" si="319"/>
        <v>2.5348774941578434E-2</v>
      </c>
      <c r="AB142" s="18">
        <f t="shared" si="319"/>
        <v>-2.3882625568600796E-2</v>
      </c>
      <c r="AC142" s="18">
        <f t="shared" si="319"/>
        <v>-1.5087206191649655E-2</v>
      </c>
      <c r="AD142" s="18">
        <f t="shared" si="319"/>
        <v>-6.4156553344495548E-2</v>
      </c>
      <c r="AE142" s="18">
        <f t="shared" si="319"/>
        <v>-7.4847570682944162E-2</v>
      </c>
      <c r="AF142" s="18">
        <f t="shared" si="319"/>
        <v>1.9444056067112261E-3</v>
      </c>
      <c r="AG142" s="18">
        <f t="shared" si="319"/>
        <v>2.1009733153829827E-2</v>
      </c>
      <c r="AH142" s="18">
        <f t="shared" si="319"/>
        <v>-3.5349645752777844E-3</v>
      </c>
      <c r="AI142" s="18">
        <f t="shared" si="319"/>
        <v>-9.363351030225479E-3</v>
      </c>
      <c r="AJ142" s="18">
        <f t="shared" si="319"/>
        <v>1.6522220079109601E-2</v>
      </c>
      <c r="AK142" s="18">
        <f t="shared" si="319"/>
        <v>1.447482569096523E-2</v>
      </c>
      <c r="AL142" s="18">
        <f t="shared" si="319"/>
        <v>3.4588607357693597E-2</v>
      </c>
      <c r="AM142" s="18">
        <f t="shared" si="319"/>
        <v>-1.7422283715745283E-2</v>
      </c>
      <c r="AN142" s="18">
        <f t="shared" si="319"/>
        <v>2.49116781473014E-2</v>
      </c>
      <c r="AO142" s="18">
        <f t="shared" si="319"/>
        <v>8.2704128418120918E-3</v>
      </c>
      <c r="AP142" s="18">
        <f t="shared" si="319"/>
        <v>4.3905551800611916E-3</v>
      </c>
      <c r="AQ142" s="18">
        <f t="shared" si="319"/>
        <v>-1.2735185290725481E-2</v>
      </c>
      <c r="AR142" s="18">
        <f t="shared" si="319"/>
        <v>-1.8552641849252417E-2</v>
      </c>
      <c r="AS142" s="18">
        <f t="shared" si="319"/>
        <v>-4.7089358778448073E-3</v>
      </c>
      <c r="AT142" s="18">
        <f t="shared" si="319"/>
        <v>-1.7088335203991167E-2</v>
      </c>
      <c r="AU142" s="18">
        <f t="shared" si="319"/>
        <v>7.2565448040947918E-3</v>
      </c>
      <c r="AV142" s="18">
        <f t="shared" si="319"/>
        <v>2.0795884076154673E-2</v>
      </c>
      <c r="AW142" s="18">
        <f t="shared" si="319"/>
        <v>-1.1584478456703205E-2</v>
      </c>
      <c r="AX142" s="18">
        <f t="shared" si="319"/>
        <v>-1.3642255967910263E-2</v>
      </c>
      <c r="AY142" s="18">
        <f t="shared" si="319"/>
        <v>-4.463619747783646E-2</v>
      </c>
      <c r="AZ142" s="18">
        <f t="shared" si="319"/>
        <v>1.5820410840982582E-2</v>
      </c>
      <c r="BA142" s="18">
        <f t="shared" si="319"/>
        <v>2.0111212022880721E-2</v>
      </c>
      <c r="BB142" s="18">
        <f t="shared" si="319"/>
        <v>-1.3572089961296056E-3</v>
      </c>
      <c r="BC142" s="18">
        <f t="shared" si="319"/>
        <v>-8.5963019325510561E-3</v>
      </c>
      <c r="BD142" s="18">
        <f t="shared" si="319"/>
        <v>8.776399006994345E-3</v>
      </c>
      <c r="BE142" s="18">
        <f t="shared" si="319"/>
        <v>2.8517507442395437E-2</v>
      </c>
      <c r="BF142" s="18">
        <f t="shared" si="319"/>
        <v>-3.1182226109206061E-3</v>
      </c>
      <c r="BG142" s="18">
        <f t="shared" si="319"/>
        <v>-4.2930168972740761E-2</v>
      </c>
      <c r="BH142" s="18">
        <f t="shared" si="319"/>
        <v>3.5491779210474663E-3</v>
      </c>
      <c r="BI142" s="18">
        <f t="shared" si="319"/>
        <v>-1.2876423688915449E-2</v>
      </c>
      <c r="BJ142" s="18">
        <f t="shared" si="319"/>
        <v>2.8732688158332707E-3</v>
      </c>
      <c r="BK142" s="18">
        <f t="shared" si="319"/>
        <v>2.5003011062186841E-2</v>
      </c>
      <c r="BL142" s="18">
        <f t="shared" si="319"/>
        <v>-2.5641848646103904E-3</v>
      </c>
      <c r="BM142" s="18">
        <f t="shared" si="319"/>
        <v>-2.1027851634378019E-2</v>
      </c>
      <c r="BN142" s="18">
        <f t="shared" si="319"/>
        <v>-1.779754106180876E-2</v>
      </c>
      <c r="BO142" s="18">
        <f t="shared" si="318"/>
        <v>-2.6523833065806241E-3</v>
      </c>
      <c r="BP142" s="18">
        <f t="shared" si="318"/>
        <v>6.672522806933456E-3</v>
      </c>
      <c r="BQ142" s="18">
        <f t="shared" si="318"/>
        <v>2.887516191304617E-2</v>
      </c>
      <c r="BR142" s="18">
        <f t="shared" si="318"/>
        <v>4.3835445165232422E-3</v>
      </c>
      <c r="BS142" s="18">
        <f t="shared" si="318"/>
        <v>-1.4038731905739189E-2</v>
      </c>
      <c r="BT142" s="18">
        <f t="shared" si="318"/>
        <v>-1.4107280037390113E-2</v>
      </c>
      <c r="BU142" s="18">
        <f t="shared" si="318"/>
        <v>3.7676143808375831E-3</v>
      </c>
      <c r="BV142" s="18">
        <f t="shared" si="318"/>
        <v>1.7369882201625633E-2</v>
      </c>
      <c r="BW142" s="18">
        <f t="shared" si="318"/>
        <v>-2.6298572063681504E-2</v>
      </c>
      <c r="BX142" s="18">
        <f t="shared" si="318"/>
        <v>-1.8524024272231439E-2</v>
      </c>
      <c r="BY142" s="18">
        <f t="shared" si="318"/>
        <v>8.3971288981014511E-3</v>
      </c>
      <c r="BZ142" s="18">
        <f t="shared" si="318"/>
        <v>3.694976702966405E-2</v>
      </c>
      <c r="CA142" s="18">
        <f t="shared" si="318"/>
        <v>-4.4060451683105798E-3</v>
      </c>
      <c r="CB142" s="18">
        <f t="shared" si="318"/>
        <v>-2.7898310926272867E-2</v>
      </c>
      <c r="CC142" s="18">
        <f t="shared" si="318"/>
        <v>-3.7165944061669051E-2</v>
      </c>
      <c r="CD142" s="18">
        <f t="shared" si="318"/>
        <v>4.701447092838611E-3</v>
      </c>
      <c r="CE142" s="18">
        <f t="shared" si="318"/>
        <v>1.272729295802646E-2</v>
      </c>
      <c r="CF142" s="18">
        <f t="shared" si="318"/>
        <v>1.1591983530731983E-2</v>
      </c>
      <c r="CG142" s="18">
        <f t="shared" si="318"/>
        <v>4.1071550815935404E-3</v>
      </c>
      <c r="CH142" s="18">
        <f t="shared" si="318"/>
        <v>1.3608581543219931E-3</v>
      </c>
      <c r="CI142" s="18">
        <f t="shared" si="318"/>
        <v>-1.2763472289184776E-2</v>
      </c>
      <c r="CJ142" s="18">
        <f t="shared" si="318"/>
        <v>3.4599234852706467E-3</v>
      </c>
      <c r="CK142" s="18">
        <f t="shared" si="318"/>
        <v>-1.0376901112704956E-4</v>
      </c>
      <c r="CL142" s="18">
        <f t="shared" si="318"/>
        <v>4.1788270057509874E-2</v>
      </c>
      <c r="CM142" s="18">
        <f t="shared" si="318"/>
        <v>9.9485780079353169E-3</v>
      </c>
      <c r="CN142" s="18">
        <f t="shared" si="318"/>
        <v>1.6583002576181345E-2</v>
      </c>
      <c r="CO142" s="18">
        <f t="shared" si="318"/>
        <v>1.4003016889373656E-2</v>
      </c>
      <c r="CP142" s="18">
        <f t="shared" si="318"/>
        <v>-6.1037349207383974E-3</v>
      </c>
      <c r="CQ142" s="18">
        <f t="shared" si="318"/>
        <v>-3.0411928446809441E-2</v>
      </c>
      <c r="CR142" s="18">
        <f t="shared" si="318"/>
        <v>-1.806868570999307E-3</v>
      </c>
      <c r="CS142" s="18">
        <f t="shared" si="318"/>
        <v>1.1703336740299608E-2</v>
      </c>
      <c r="CT142" s="18">
        <f t="shared" si="318"/>
        <v>1.159210707380676E-2</v>
      </c>
      <c r="CU142" s="18">
        <f t="shared" si="318"/>
        <v>4.0311405221507435E-3</v>
      </c>
      <c r="CV142" s="18">
        <f t="shared" si="318"/>
        <v>1.6037307449559512E-2</v>
      </c>
      <c r="CW142" s="18">
        <f t="shared" si="318"/>
        <v>1.8351603934560066E-2</v>
      </c>
      <c r="CX142" s="18">
        <f t="shared" si="318"/>
        <v>-2.316284475072765E-3</v>
      </c>
      <c r="CY142" s="18">
        <f t="shared" si="318"/>
        <v>-1.7194467617838466E-2</v>
      </c>
      <c r="CZ142" s="18">
        <f t="shared" si="318"/>
        <v>2.0847998253273589E-2</v>
      </c>
      <c r="DA142" s="18">
        <f t="shared" si="318"/>
        <v>-5.5540942283647136E-2</v>
      </c>
      <c r="DB142" s="18">
        <f t="shared" si="318"/>
        <v>-2.3735492469939137E-2</v>
      </c>
      <c r="DC142" s="18">
        <f t="shared" si="318"/>
        <v>1.1925600755065949E-2</v>
      </c>
      <c r="DD142" s="18">
        <f t="shared" si="318"/>
        <v>3.5335348055997098E-2</v>
      </c>
      <c r="DE142" s="18">
        <f t="shared" si="318"/>
        <v>-1.4096866400760712E-2</v>
      </c>
      <c r="DF142" s="18">
        <f t="shared" si="318"/>
        <v>-2.5644300922600494E-2</v>
      </c>
      <c r="DG142" s="18">
        <f t="shared" si="318"/>
        <v>1.5275026909375513E-2</v>
      </c>
      <c r="DH142" s="18">
        <f t="shared" si="318"/>
        <v>7.0005502990128574E-3</v>
      </c>
      <c r="DI142" s="18">
        <f t="shared" si="318"/>
        <v>-2.4736569511563146E-3</v>
      </c>
      <c r="DJ142" s="18">
        <f t="shared" si="318"/>
        <v>-4.9133211159352354E-3</v>
      </c>
      <c r="DK142" s="18">
        <f t="shared" si="318"/>
        <v>9.8740400315448472E-3</v>
      </c>
      <c r="DL142" s="18">
        <f t="shared" si="318"/>
        <v>2.2162858120102678E-2</v>
      </c>
      <c r="DM142" s="18">
        <f t="shared" si="318"/>
        <v>-2.3229361149850487E-3</v>
      </c>
      <c r="DN142" s="18">
        <f t="shared" si="318"/>
        <v>-1.7484220391327823E-2</v>
      </c>
      <c r="DO142" s="18">
        <f t="shared" si="318"/>
        <v>-8.9687129191463304E-3</v>
      </c>
      <c r="DP142" s="18">
        <f t="shared" si="318"/>
        <v>-5.90612984401271E-3</v>
      </c>
      <c r="DQ142" s="18">
        <f t="shared" si="318"/>
        <v>-1.7011742860805271E-2</v>
      </c>
      <c r="DR142" s="18">
        <f t="shared" si="318"/>
        <v>5.5431531284646542E-3</v>
      </c>
      <c r="DS142" s="18">
        <f t="shared" si="318"/>
        <v>3.3266485120846886E-2</v>
      </c>
      <c r="DT142" s="18">
        <f t="shared" si="318"/>
        <v>-3.2786754316379732E-3</v>
      </c>
      <c r="DU142" s="18">
        <f t="shared" si="318"/>
        <v>-1.8089983693173203E-2</v>
      </c>
      <c r="DV142" s="18">
        <f t="shared" si="318"/>
        <v>-2.0427572619778921E-2</v>
      </c>
      <c r="DW142" s="18">
        <f t="shared" si="318"/>
        <v>3.6462355830397743E-3</v>
      </c>
      <c r="DX142" s="18">
        <f t="shared" si="318"/>
        <v>1.1263288027015497E-2</v>
      </c>
      <c r="DY142" s="18">
        <f t="shared" si="318"/>
        <v>1.5452176260276637E-2</v>
      </c>
      <c r="DZ142" s="18">
        <f t="shared" si="315"/>
        <v>1.5079082949267658E-3</v>
      </c>
      <c r="EA142" s="18">
        <f t="shared" si="317"/>
        <v>9.6953076079804596E-3</v>
      </c>
      <c r="EB142" s="18">
        <f t="shared" si="317"/>
        <v>-6.7578485017586003E-3</v>
      </c>
      <c r="EC142" s="18">
        <f t="shared" si="317"/>
        <v>-7.0086129826235407E-3</v>
      </c>
      <c r="ED142" s="18">
        <f t="shared" si="317"/>
        <v>6.9871843430856775E-3</v>
      </c>
      <c r="EE142" s="18">
        <f t="shared" si="317"/>
        <v>1.8972919173228693E-2</v>
      </c>
      <c r="EF142" s="18">
        <f t="shared" si="317"/>
        <v>2.5085522854421602E-3</v>
      </c>
      <c r="EG142" s="18">
        <f t="shared" si="317"/>
        <v>1.2728289475893172E-2</v>
      </c>
      <c r="EH142" s="18">
        <f t="shared" si="317"/>
        <v>2.1186685967106891E-2</v>
      </c>
      <c r="EI142" s="18">
        <f t="shared" si="317"/>
        <v>-5.9178174941968368E-3</v>
      </c>
      <c r="EJ142" s="18">
        <f t="shared" si="317"/>
        <v>-1.6059842845002649E-2</v>
      </c>
      <c r="EK142" s="18">
        <f t="shared" si="317"/>
        <v>-2.3003840983640729E-2</v>
      </c>
      <c r="EL142" s="18">
        <f t="shared" si="317"/>
        <v>1.0411793637972016E-2</v>
      </c>
      <c r="EM142" s="18">
        <f t="shared" si="317"/>
        <v>-1.8263767806654366E-3</v>
      </c>
      <c r="EN142" s="18">
        <f t="shared" si="317"/>
        <v>9.4658183214042461E-3</v>
      </c>
      <c r="EO142" s="18">
        <f t="shared" si="317"/>
        <v>9.1709061173781553E-3</v>
      </c>
      <c r="EP142" s="18">
        <f t="shared" si="317"/>
        <v>1.4097722075073559E-2</v>
      </c>
      <c r="EQ142" s="18">
        <f t="shared" si="317"/>
        <v>-3.1801415897754733E-3</v>
      </c>
      <c r="ER142" s="18">
        <f t="shared" si="317"/>
        <v>-2.3111236647439231E-3</v>
      </c>
      <c r="ES142" s="18">
        <f t="shared" si="317"/>
        <v>-7.7769760816881577E-3</v>
      </c>
      <c r="ET142" s="18">
        <f t="shared" si="317"/>
        <v>-2.2506962458977247E-2</v>
      </c>
      <c r="EU142" s="18">
        <f t="shared" si="317"/>
        <v>-6.85051076104113E-3</v>
      </c>
      <c r="EV142" s="29"/>
      <c r="EX142" s="24">
        <f t="shared" si="261"/>
        <v>-5.3997488342123279E-4</v>
      </c>
      <c r="EY142" s="25">
        <f>SUM(EX133:EX142)</f>
        <v>1.0166405429468209E-2</v>
      </c>
      <c r="FC142" s="4">
        <f t="shared" si="277"/>
        <v>1.9705787979458805E-2</v>
      </c>
      <c r="FD142" s="1">
        <f t="shared" si="281"/>
        <v>-0.86652231957175718</v>
      </c>
      <c r="FE142" s="4">
        <f t="shared" si="282"/>
        <v>1.6463803454274908</v>
      </c>
      <c r="FF142" s="4">
        <f t="shared" si="283"/>
        <v>1.9623414611334626</v>
      </c>
      <c r="FG142" s="4">
        <f t="shared" si="284"/>
        <v>2.5807596372676254</v>
      </c>
      <c r="FH142" s="1" t="str">
        <f t="shared" si="285"/>
        <v>NieodrzucamyH0</v>
      </c>
      <c r="FK142" s="1">
        <f t="shared" si="286"/>
        <v>-0.21232221355204503</v>
      </c>
      <c r="FL142" s="18">
        <f t="shared" si="287"/>
        <v>2.1318467863266499</v>
      </c>
      <c r="FM142" s="18">
        <f t="shared" si="288"/>
        <v>2.7764451051977934</v>
      </c>
      <c r="FN142" s="18">
        <f t="shared" si="289"/>
        <v>4.604094871349993</v>
      </c>
      <c r="FO142" s="1" t="str">
        <f t="shared" si="290"/>
        <v>NieodrzucamyH0</v>
      </c>
      <c r="FR142" s="35">
        <f t="shared" si="291"/>
        <v>0.49333333333333335</v>
      </c>
      <c r="FS142" s="1">
        <f t="shared" si="292"/>
        <v>-0.16329931618554488</v>
      </c>
      <c r="FT142" s="25">
        <f t="shared" si="293"/>
        <v>1.6448536269514715</v>
      </c>
      <c r="FU142" s="25">
        <f t="shared" si="294"/>
        <v>1.9599639845400536</v>
      </c>
      <c r="FV142" s="25">
        <f t="shared" si="295"/>
        <v>2.5758293035488999</v>
      </c>
      <c r="FW142" s="1" t="str">
        <f t="shared" si="296"/>
        <v>NieodrzucamyH0</v>
      </c>
      <c r="GA142" s="36">
        <f t="shared" si="297"/>
        <v>0.5561756164352567</v>
      </c>
      <c r="GB142" s="25">
        <f t="shared" si="298"/>
        <v>1.6448536269514715</v>
      </c>
      <c r="GC142" s="25">
        <f t="shared" si="299"/>
        <v>1.9599639845400536</v>
      </c>
      <c r="GD142" s="25">
        <f t="shared" si="300"/>
        <v>2.5758293035488999</v>
      </c>
      <c r="GE142" s="1" t="str">
        <f t="shared" si="301"/>
        <v>NieodrzucamyH0</v>
      </c>
    </row>
    <row r="160" spans="155:157" x14ac:dyDescent="0.25">
      <c r="EY160" s="1" t="s">
        <v>11</v>
      </c>
      <c r="EZ160" s="1" t="s">
        <v>12</v>
      </c>
      <c r="FA160" s="1" t="s">
        <v>13</v>
      </c>
    </row>
    <row r="161" spans="154:157" x14ac:dyDescent="0.25">
      <c r="EX161">
        <v>0</v>
      </c>
      <c r="EY161" s="4">
        <v>2.0566811044335602E-3</v>
      </c>
      <c r="EZ161" s="4">
        <v>2.5189072247566681E-3</v>
      </c>
      <c r="FA161" s="4">
        <v>2.8894390001955139E-3</v>
      </c>
    </row>
    <row r="162" spans="154:157" x14ac:dyDescent="0.25">
      <c r="EX162">
        <v>1</v>
      </c>
      <c r="EY162" s="4">
        <v>1.0603376588761539E-3</v>
      </c>
      <c r="EZ162" s="4">
        <v>1.9847898995223679E-3</v>
      </c>
      <c r="FA162" s="4">
        <v>2.7258534504000574E-3</v>
      </c>
    </row>
    <row r="163" spans="154:157" x14ac:dyDescent="0.25">
      <c r="EX163">
        <v>2</v>
      </c>
      <c r="EY163" s="4">
        <v>1.0496744791192963E-4</v>
      </c>
      <c r="EZ163" s="4">
        <v>1.4916458088812484E-3</v>
      </c>
      <c r="FA163" s="4">
        <v>2.6032411351977827E-3</v>
      </c>
    </row>
    <row r="164" spans="154:157" x14ac:dyDescent="0.25">
      <c r="EX164">
        <v>3</v>
      </c>
      <c r="EY164" s="4">
        <v>1.0691166774227396E-3</v>
      </c>
      <c r="EZ164" s="4">
        <v>2.9180211587151658E-3</v>
      </c>
      <c r="FA164" s="4">
        <v>4.4001482604705405E-3</v>
      </c>
    </row>
    <row r="165" spans="154:157" x14ac:dyDescent="0.25">
      <c r="EX165">
        <v>4</v>
      </c>
      <c r="EY165" s="4">
        <v>2.4722182724215981E-4</v>
      </c>
      <c r="EZ165" s="4">
        <v>2.5583524288576936E-3</v>
      </c>
      <c r="FA165" s="4">
        <v>4.4110113060519115E-3</v>
      </c>
    </row>
    <row r="166" spans="154:157" x14ac:dyDescent="0.25">
      <c r="EX166">
        <v>5</v>
      </c>
      <c r="EY166" s="4">
        <v>-1.0614034122025193E-3</v>
      </c>
      <c r="EZ166" s="4">
        <v>1.7119533097361209E-3</v>
      </c>
      <c r="FA166" s="4">
        <v>3.9351439623691803E-3</v>
      </c>
    </row>
    <row r="167" spans="154:157" x14ac:dyDescent="0.25">
      <c r="EX167">
        <v>6</v>
      </c>
      <c r="EY167" s="4">
        <v>-1.3134071340324095E-3</v>
      </c>
      <c r="EZ167" s="4">
        <v>1.9221757082293366E-3</v>
      </c>
      <c r="FA167" s="4">
        <v>4.515898136301242E-3</v>
      </c>
    </row>
    <row r="168" spans="154:157" x14ac:dyDescent="0.25">
      <c r="EX168">
        <v>7</v>
      </c>
      <c r="EY168" s="4">
        <v>-2.1011682040270418E-3</v>
      </c>
      <c r="EZ168" s="4">
        <v>1.59664075855781E-3</v>
      </c>
      <c r="FA168" s="4">
        <v>4.5608949620685579E-3</v>
      </c>
    </row>
    <row r="169" spans="154:157" x14ac:dyDescent="0.25">
      <c r="EX169">
        <v>8</v>
      </c>
      <c r="EY169" s="4">
        <v>-3.9588975013318938E-3</v>
      </c>
      <c r="EZ169" s="4">
        <v>2.0113758157606345E-4</v>
      </c>
      <c r="FA169" s="4">
        <v>3.5359235605256552E-3</v>
      </c>
    </row>
    <row r="170" spans="154:157" x14ac:dyDescent="0.25">
      <c r="EX170">
        <v>9</v>
      </c>
      <c r="EY170" s="4">
        <v>-2.5531591588263455E-3</v>
      </c>
      <c r="EZ170" s="4">
        <v>2.0691020444047175E-3</v>
      </c>
      <c r="FA170" s="4">
        <v>5.7744197987931517E-3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badania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Kądziela</dc:creator>
  <cp:lastModifiedBy>Bartłomiej Kądziela</cp:lastModifiedBy>
  <dcterms:created xsi:type="dcterms:W3CDTF">2015-06-05T18:17:20Z</dcterms:created>
  <dcterms:modified xsi:type="dcterms:W3CDTF">2024-10-22T23:46:01Z</dcterms:modified>
</cp:coreProperties>
</file>