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arka\Desktop\Praca Magisterska Final\Analiza Szablon\Stopy\"/>
    </mc:Choice>
  </mc:AlternateContent>
  <xr:revisionPtr revIDLastSave="0" documentId="13_ncr:1_{BF5833B7-9473-454A-894D-3248CDD76623}" xr6:coauthVersionLast="47" xr6:coauthVersionMax="47" xr10:uidLastSave="{00000000-0000-0000-0000-000000000000}"/>
  <bookViews>
    <workbookView xWindow="-120" yWindow="-120" windowWidth="29040" windowHeight="15720" tabRatio="580" xr2:uid="{00000000-000D-0000-FFFF-FFFF00000000}"/>
  </bookViews>
  <sheets>
    <sheet name="badan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FW83" i="1"/>
  <c r="FW84" i="1"/>
  <c r="FW85" i="1"/>
  <c r="FW86" i="1"/>
  <c r="FW87" i="1"/>
  <c r="FW88" i="1"/>
  <c r="FW89" i="1"/>
  <c r="FW90" i="1"/>
  <c r="FW91" i="1"/>
  <c r="FW92" i="1"/>
  <c r="FW93" i="1"/>
  <c r="GD142" i="1"/>
  <c r="GC142" i="1"/>
  <c r="GB142" i="1"/>
  <c r="GD141" i="1"/>
  <c r="GC141" i="1"/>
  <c r="GB141" i="1"/>
  <c r="GD140" i="1"/>
  <c r="GC140" i="1"/>
  <c r="GB140" i="1"/>
  <c r="GD139" i="1"/>
  <c r="GC139" i="1"/>
  <c r="GB139" i="1"/>
  <c r="GD138" i="1"/>
  <c r="GC138" i="1"/>
  <c r="GB138" i="1"/>
  <c r="GD137" i="1"/>
  <c r="GC137" i="1"/>
  <c r="GB137" i="1"/>
  <c r="GD136" i="1"/>
  <c r="GC136" i="1"/>
  <c r="GB136" i="1"/>
  <c r="GD135" i="1"/>
  <c r="GC135" i="1"/>
  <c r="GB135" i="1"/>
  <c r="GD134" i="1"/>
  <c r="GC134" i="1"/>
  <c r="GB134" i="1"/>
  <c r="GD133" i="1"/>
  <c r="GC133" i="1"/>
  <c r="GB133" i="1"/>
  <c r="GD125" i="1"/>
  <c r="GC125" i="1"/>
  <c r="GB125" i="1"/>
  <c r="GD124" i="1"/>
  <c r="GC124" i="1"/>
  <c r="GB124" i="1"/>
  <c r="GD123" i="1"/>
  <c r="GC123" i="1"/>
  <c r="GB123" i="1"/>
  <c r="GD122" i="1"/>
  <c r="GC122" i="1"/>
  <c r="GB122" i="1"/>
  <c r="GD121" i="1"/>
  <c r="GC121" i="1"/>
  <c r="GB121" i="1"/>
  <c r="GD120" i="1"/>
  <c r="GC120" i="1"/>
  <c r="GB120" i="1"/>
  <c r="GD119" i="1"/>
  <c r="GC119" i="1"/>
  <c r="GB119" i="1"/>
  <c r="GD118" i="1"/>
  <c r="GC118" i="1"/>
  <c r="GB118" i="1"/>
  <c r="GD117" i="1"/>
  <c r="GC117" i="1"/>
  <c r="GB117" i="1"/>
  <c r="GD116" i="1"/>
  <c r="GC116" i="1"/>
  <c r="GB116" i="1"/>
  <c r="GE83" i="1"/>
  <c r="GE84" i="1"/>
  <c r="GE85" i="1"/>
  <c r="GE86" i="1"/>
  <c r="GE87" i="1"/>
  <c r="GE88" i="1"/>
  <c r="GE89" i="1"/>
  <c r="GE90" i="1"/>
  <c r="GE91" i="1"/>
  <c r="GE92" i="1"/>
  <c r="GE93" i="1"/>
  <c r="GD82" i="1"/>
  <c r="GC82" i="1"/>
  <c r="GB82" i="1"/>
  <c r="GD81" i="1"/>
  <c r="GC81" i="1"/>
  <c r="GB81" i="1"/>
  <c r="GD80" i="1"/>
  <c r="GC80" i="1"/>
  <c r="GB80" i="1"/>
  <c r="GD79" i="1"/>
  <c r="GC79" i="1"/>
  <c r="GB79" i="1"/>
  <c r="GD78" i="1"/>
  <c r="GC78" i="1"/>
  <c r="GB78" i="1"/>
  <c r="GD77" i="1"/>
  <c r="GC77" i="1"/>
  <c r="GB77" i="1"/>
  <c r="GD76" i="1"/>
  <c r="GC76" i="1"/>
  <c r="GB76" i="1"/>
  <c r="GD75" i="1"/>
  <c r="GC75" i="1"/>
  <c r="GB75" i="1"/>
  <c r="GD74" i="1"/>
  <c r="GC74" i="1"/>
  <c r="GB74" i="1"/>
  <c r="GD73" i="1"/>
  <c r="GC73" i="1"/>
  <c r="GB73" i="1"/>
  <c r="FV142" i="1"/>
  <c r="FU142" i="1"/>
  <c r="FT142" i="1"/>
  <c r="FV141" i="1"/>
  <c r="FU141" i="1"/>
  <c r="FT141" i="1"/>
  <c r="FV140" i="1"/>
  <c r="FU140" i="1"/>
  <c r="FT140" i="1"/>
  <c r="FV139" i="1"/>
  <c r="FU139" i="1"/>
  <c r="FT139" i="1"/>
  <c r="FV138" i="1"/>
  <c r="FU138" i="1"/>
  <c r="FT138" i="1"/>
  <c r="FV137" i="1"/>
  <c r="FU137" i="1"/>
  <c r="FT137" i="1"/>
  <c r="FV136" i="1"/>
  <c r="FU136" i="1"/>
  <c r="FT136" i="1"/>
  <c r="FV135" i="1"/>
  <c r="FU135" i="1"/>
  <c r="FT135" i="1"/>
  <c r="FV134" i="1"/>
  <c r="FU134" i="1"/>
  <c r="FT134" i="1"/>
  <c r="FV133" i="1"/>
  <c r="FU133" i="1"/>
  <c r="FT133" i="1"/>
  <c r="FV125" i="1"/>
  <c r="FU125" i="1"/>
  <c r="FT125" i="1"/>
  <c r="FV124" i="1"/>
  <c r="FU124" i="1"/>
  <c r="FT124" i="1"/>
  <c r="FV123" i="1"/>
  <c r="FU123" i="1"/>
  <c r="FT123" i="1"/>
  <c r="FV122" i="1"/>
  <c r="FU122" i="1"/>
  <c r="FT122" i="1"/>
  <c r="FV121" i="1"/>
  <c r="FU121" i="1"/>
  <c r="FT121" i="1"/>
  <c r="FV120" i="1"/>
  <c r="FU120" i="1"/>
  <c r="FT120" i="1"/>
  <c r="FV119" i="1"/>
  <c r="FU119" i="1"/>
  <c r="FT119" i="1"/>
  <c r="FV118" i="1"/>
  <c r="FU118" i="1"/>
  <c r="FT118" i="1"/>
  <c r="FV117" i="1"/>
  <c r="FU117" i="1"/>
  <c r="FT117" i="1"/>
  <c r="FV116" i="1"/>
  <c r="FU116" i="1"/>
  <c r="FT116" i="1"/>
  <c r="FV82" i="1"/>
  <c r="FU82" i="1"/>
  <c r="FT82" i="1"/>
  <c r="FV81" i="1"/>
  <c r="FU81" i="1"/>
  <c r="FT81" i="1"/>
  <c r="FV80" i="1"/>
  <c r="FU80" i="1"/>
  <c r="FT80" i="1"/>
  <c r="FV79" i="1"/>
  <c r="FU79" i="1"/>
  <c r="FT79" i="1"/>
  <c r="FV78" i="1"/>
  <c r="FU78" i="1"/>
  <c r="FT78" i="1"/>
  <c r="FV77" i="1"/>
  <c r="FU77" i="1"/>
  <c r="FT77" i="1"/>
  <c r="FV76" i="1"/>
  <c r="FU76" i="1"/>
  <c r="FT76" i="1"/>
  <c r="FV75" i="1"/>
  <c r="FU75" i="1"/>
  <c r="FT75" i="1"/>
  <c r="FV74" i="1"/>
  <c r="FU74" i="1"/>
  <c r="FT74" i="1"/>
  <c r="FV73" i="1"/>
  <c r="FU73" i="1"/>
  <c r="FT73" i="1"/>
  <c r="FN142" i="1"/>
  <c r="FM142" i="1"/>
  <c r="FL142" i="1"/>
  <c r="FN141" i="1"/>
  <c r="FM141" i="1"/>
  <c r="FL141" i="1"/>
  <c r="FN140" i="1"/>
  <c r="FM140" i="1"/>
  <c r="FL140" i="1"/>
  <c r="FN139" i="1"/>
  <c r="FM139" i="1"/>
  <c r="FL139" i="1"/>
  <c r="FN138" i="1"/>
  <c r="FM138" i="1"/>
  <c r="FL138" i="1"/>
  <c r="FN137" i="1"/>
  <c r="FM137" i="1"/>
  <c r="FL137" i="1"/>
  <c r="FN136" i="1"/>
  <c r="FM136" i="1"/>
  <c r="FL136" i="1"/>
  <c r="FN135" i="1"/>
  <c r="FM135" i="1"/>
  <c r="FL135" i="1"/>
  <c r="FN134" i="1"/>
  <c r="FM134" i="1"/>
  <c r="FL134" i="1"/>
  <c r="FN133" i="1"/>
  <c r="FM133" i="1"/>
  <c r="FL133" i="1"/>
  <c r="FN125" i="1"/>
  <c r="FM125" i="1"/>
  <c r="FL125" i="1"/>
  <c r="FN124" i="1"/>
  <c r="FM124" i="1"/>
  <c r="FL124" i="1"/>
  <c r="FN123" i="1"/>
  <c r="FM123" i="1"/>
  <c r="FL123" i="1"/>
  <c r="FN122" i="1"/>
  <c r="FM122" i="1"/>
  <c r="FL122" i="1"/>
  <c r="FN121" i="1"/>
  <c r="FM121" i="1"/>
  <c r="FL121" i="1"/>
  <c r="FN120" i="1"/>
  <c r="FM120" i="1"/>
  <c r="FL120" i="1"/>
  <c r="FN119" i="1"/>
  <c r="FM119" i="1"/>
  <c r="FL119" i="1"/>
  <c r="FN118" i="1"/>
  <c r="FM118" i="1"/>
  <c r="FL118" i="1"/>
  <c r="FN117" i="1"/>
  <c r="FM117" i="1"/>
  <c r="FL117" i="1"/>
  <c r="FN116" i="1"/>
  <c r="FM116" i="1"/>
  <c r="FL116" i="1"/>
  <c r="FL74" i="1"/>
  <c r="FM74" i="1"/>
  <c r="FN74" i="1"/>
  <c r="FL75" i="1"/>
  <c r="FM75" i="1"/>
  <c r="FN75" i="1"/>
  <c r="FL76" i="1"/>
  <c r="FM76" i="1"/>
  <c r="FN76" i="1"/>
  <c r="FL77" i="1"/>
  <c r="FM77" i="1"/>
  <c r="FN77" i="1"/>
  <c r="FL78" i="1"/>
  <c r="FM78" i="1"/>
  <c r="FN78" i="1"/>
  <c r="FL79" i="1"/>
  <c r="FM79" i="1"/>
  <c r="FN79" i="1"/>
  <c r="FL80" i="1"/>
  <c r="FM80" i="1"/>
  <c r="FN80" i="1"/>
  <c r="FL81" i="1"/>
  <c r="FM81" i="1"/>
  <c r="FN81" i="1"/>
  <c r="FL82" i="1"/>
  <c r="FM82" i="1"/>
  <c r="FN82" i="1"/>
  <c r="FN73" i="1"/>
  <c r="FM73" i="1"/>
  <c r="FL73" i="1"/>
  <c r="FG142" i="1"/>
  <c r="FF142" i="1"/>
  <c r="FE142" i="1"/>
  <c r="FG141" i="1"/>
  <c r="FF141" i="1"/>
  <c r="FE141" i="1"/>
  <c r="FG140" i="1"/>
  <c r="FF140" i="1"/>
  <c r="FE140" i="1"/>
  <c r="FG139" i="1"/>
  <c r="FF139" i="1"/>
  <c r="FE139" i="1"/>
  <c r="FG138" i="1"/>
  <c r="FF138" i="1"/>
  <c r="FE138" i="1"/>
  <c r="FG137" i="1"/>
  <c r="FF137" i="1"/>
  <c r="FE137" i="1"/>
  <c r="FG136" i="1"/>
  <c r="FF136" i="1"/>
  <c r="FE136" i="1"/>
  <c r="FG135" i="1"/>
  <c r="FF135" i="1"/>
  <c r="FE135" i="1"/>
  <c r="FG134" i="1"/>
  <c r="FF134" i="1"/>
  <c r="FE134" i="1"/>
  <c r="FG133" i="1"/>
  <c r="FF133" i="1"/>
  <c r="FE133" i="1"/>
  <c r="FG125" i="1"/>
  <c r="FF125" i="1"/>
  <c r="FE125" i="1"/>
  <c r="FG124" i="1"/>
  <c r="FF124" i="1"/>
  <c r="FE124" i="1"/>
  <c r="FG123" i="1"/>
  <c r="FF123" i="1"/>
  <c r="FE123" i="1"/>
  <c r="FG122" i="1"/>
  <c r="FF122" i="1"/>
  <c r="FE122" i="1"/>
  <c r="FG121" i="1"/>
  <c r="FF121" i="1"/>
  <c r="FE121" i="1"/>
  <c r="FG120" i="1"/>
  <c r="FF120" i="1"/>
  <c r="FE120" i="1"/>
  <c r="FG119" i="1"/>
  <c r="FF119" i="1"/>
  <c r="FE119" i="1"/>
  <c r="FG118" i="1"/>
  <c r="FF118" i="1"/>
  <c r="FE118" i="1"/>
  <c r="FG117" i="1"/>
  <c r="FF117" i="1"/>
  <c r="FE117" i="1"/>
  <c r="FG116" i="1"/>
  <c r="FF116" i="1"/>
  <c r="FE116" i="1"/>
  <c r="FH83" i="1"/>
  <c r="FH84" i="1"/>
  <c r="FH85" i="1"/>
  <c r="FH86" i="1"/>
  <c r="FH87" i="1"/>
  <c r="FH88" i="1"/>
  <c r="FH89" i="1"/>
  <c r="FH90" i="1"/>
  <c r="FH91" i="1"/>
  <c r="FH92" i="1"/>
  <c r="FH93" i="1"/>
  <c r="FE74" i="1"/>
  <c r="FF74" i="1"/>
  <c r="FG74" i="1"/>
  <c r="FE75" i="1"/>
  <c r="FF75" i="1"/>
  <c r="FG75" i="1"/>
  <c r="FE76" i="1"/>
  <c r="FF76" i="1"/>
  <c r="FG76" i="1"/>
  <c r="FE77" i="1"/>
  <c r="FF77" i="1"/>
  <c r="FG77" i="1"/>
  <c r="FE78" i="1"/>
  <c r="FF78" i="1"/>
  <c r="FG78" i="1"/>
  <c r="FE79" i="1"/>
  <c r="FF79" i="1"/>
  <c r="FG79" i="1"/>
  <c r="FE80" i="1"/>
  <c r="FF80" i="1"/>
  <c r="FG80" i="1"/>
  <c r="FE81" i="1"/>
  <c r="FF81" i="1"/>
  <c r="FG81" i="1"/>
  <c r="FE82" i="1"/>
  <c r="FF82" i="1"/>
  <c r="FG82" i="1"/>
  <c r="FG73" i="1"/>
  <c r="FF73" i="1"/>
  <c r="FE73" i="1"/>
  <c r="R39" i="1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C48" i="1"/>
  <c r="D48" i="1"/>
  <c r="E48" i="1"/>
  <c r="F48" i="1"/>
  <c r="G48" i="1"/>
  <c r="H48" i="1"/>
  <c r="I48" i="1"/>
  <c r="J48" i="1"/>
  <c r="J118" i="1" s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C50" i="1"/>
  <c r="C120" i="1" s="1"/>
  <c r="D50" i="1"/>
  <c r="E50" i="1"/>
  <c r="F50" i="1"/>
  <c r="G50" i="1"/>
  <c r="H50" i="1"/>
  <c r="I50" i="1"/>
  <c r="J50" i="1"/>
  <c r="K50" i="1"/>
  <c r="L50" i="1"/>
  <c r="M50" i="1"/>
  <c r="N50" i="1"/>
  <c r="O50" i="1"/>
  <c r="O120" i="1" s="1"/>
  <c r="P50" i="1"/>
  <c r="Q50" i="1"/>
  <c r="R50" i="1"/>
  <c r="S50" i="1"/>
  <c r="T50" i="1"/>
  <c r="U50" i="1"/>
  <c r="V50" i="1"/>
  <c r="W50" i="1"/>
  <c r="X50" i="1"/>
  <c r="Y50" i="1"/>
  <c r="Z50" i="1"/>
  <c r="AA50" i="1"/>
  <c r="AA120" i="1" s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M120" i="1" s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Y120" i="1" s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K120" i="1" s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W120" i="1" s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I120" i="1" s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U120" i="1" s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G120" i="1" s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E120" i="1" s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Q120" i="1" s="1"/>
  <c r="ER50" i="1"/>
  <c r="ES50" i="1"/>
  <c r="ET50" i="1"/>
  <c r="EU50" i="1"/>
  <c r="C51" i="1"/>
  <c r="D51" i="1"/>
  <c r="E51" i="1"/>
  <c r="F51" i="1"/>
  <c r="G51" i="1"/>
  <c r="H51" i="1"/>
  <c r="I51" i="1"/>
  <c r="J51" i="1"/>
  <c r="J121" i="1" s="1"/>
  <c r="K51" i="1"/>
  <c r="L51" i="1"/>
  <c r="M51" i="1"/>
  <c r="N51" i="1"/>
  <c r="O51" i="1"/>
  <c r="P51" i="1"/>
  <c r="Q51" i="1"/>
  <c r="R51" i="1"/>
  <c r="S51" i="1"/>
  <c r="T51" i="1"/>
  <c r="U51" i="1"/>
  <c r="V51" i="1"/>
  <c r="V121" i="1" s="1"/>
  <c r="W51" i="1"/>
  <c r="X51" i="1"/>
  <c r="Y51" i="1"/>
  <c r="Z51" i="1"/>
  <c r="AA51" i="1"/>
  <c r="AB51" i="1"/>
  <c r="AC51" i="1"/>
  <c r="AD51" i="1"/>
  <c r="AE51" i="1"/>
  <c r="AF51" i="1"/>
  <c r="AG51" i="1"/>
  <c r="AH51" i="1"/>
  <c r="AH121" i="1" s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T121" i="1" s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F121" i="1" s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R121" i="1" s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D121" i="1" s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P121" i="1" s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B121" i="1" s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N121" i="1" s="1"/>
  <c r="DO51" i="1"/>
  <c r="DP51" i="1"/>
  <c r="DQ51" i="1"/>
  <c r="DR51" i="1"/>
  <c r="DS51" i="1"/>
  <c r="DT51" i="1"/>
  <c r="DU51" i="1"/>
  <c r="DV51" i="1"/>
  <c r="DW51" i="1"/>
  <c r="DX51" i="1"/>
  <c r="DY51" i="1"/>
  <c r="DZ51" i="1"/>
  <c r="DZ121" i="1" s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L121" i="1" s="1"/>
  <c r="EM51" i="1"/>
  <c r="EN51" i="1"/>
  <c r="EO51" i="1"/>
  <c r="EP51" i="1"/>
  <c r="EQ51" i="1"/>
  <c r="ER51" i="1"/>
  <c r="ES51" i="1"/>
  <c r="ET51" i="1"/>
  <c r="EU51" i="1"/>
  <c r="C52" i="1"/>
  <c r="D52" i="1"/>
  <c r="E52" i="1"/>
  <c r="E122" i="1" s="1"/>
  <c r="F52" i="1"/>
  <c r="G52" i="1"/>
  <c r="H52" i="1"/>
  <c r="I52" i="1"/>
  <c r="J52" i="1"/>
  <c r="J122" i="1" s="1"/>
  <c r="K52" i="1"/>
  <c r="L52" i="1"/>
  <c r="M52" i="1"/>
  <c r="N52" i="1"/>
  <c r="O52" i="1"/>
  <c r="P52" i="1"/>
  <c r="Q52" i="1"/>
  <c r="Q122" i="1" s="1"/>
  <c r="R52" i="1"/>
  <c r="S52" i="1"/>
  <c r="T52" i="1"/>
  <c r="U52" i="1"/>
  <c r="V52" i="1"/>
  <c r="W52" i="1"/>
  <c r="X52" i="1"/>
  <c r="Y52" i="1"/>
  <c r="Z52" i="1"/>
  <c r="AA52" i="1"/>
  <c r="AB52" i="1"/>
  <c r="AC52" i="1"/>
  <c r="AC122" i="1" s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O122" i="1" s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A122" i="1" s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M122" i="1" s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Y122" i="1" s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K122" i="1" s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W122" i="1" s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I122" i="1" s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U122" i="1" s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G122" i="1" s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S122" i="1" s="1"/>
  <c r="ET52" i="1"/>
  <c r="EU52" i="1"/>
  <c r="C53" i="1"/>
  <c r="D53" i="1"/>
  <c r="E53" i="1"/>
  <c r="F53" i="1"/>
  <c r="G53" i="1"/>
  <c r="H53" i="1"/>
  <c r="I53" i="1"/>
  <c r="J53" i="1"/>
  <c r="J123" i="1" s="1"/>
  <c r="K53" i="1"/>
  <c r="L53" i="1"/>
  <c r="L123" i="1" s="1"/>
  <c r="M53" i="1"/>
  <c r="N53" i="1"/>
  <c r="O53" i="1"/>
  <c r="P53" i="1"/>
  <c r="Q53" i="1"/>
  <c r="R53" i="1"/>
  <c r="S53" i="1"/>
  <c r="T53" i="1"/>
  <c r="U53" i="1"/>
  <c r="V53" i="1"/>
  <c r="W53" i="1"/>
  <c r="X53" i="1"/>
  <c r="X123" i="1" s="1"/>
  <c r="Y53" i="1"/>
  <c r="Z53" i="1"/>
  <c r="AA53" i="1"/>
  <c r="AB53" i="1"/>
  <c r="AC53" i="1"/>
  <c r="AD53" i="1"/>
  <c r="AE53" i="1"/>
  <c r="AF53" i="1"/>
  <c r="AG53" i="1"/>
  <c r="AH53" i="1"/>
  <c r="AI53" i="1"/>
  <c r="AJ53" i="1"/>
  <c r="AJ123" i="1" s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V123" i="1" s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H123" i="1" s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T123" i="1" s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F123" i="1" s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R123" i="1" s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D123" i="1" s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P123" i="1" s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B123" i="1" s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N123" i="1" s="1"/>
  <c r="EO53" i="1"/>
  <c r="EP53" i="1"/>
  <c r="EQ53" i="1"/>
  <c r="ER53" i="1"/>
  <c r="ES53" i="1"/>
  <c r="ET53" i="1"/>
  <c r="EU53" i="1"/>
  <c r="C54" i="1"/>
  <c r="D54" i="1"/>
  <c r="E54" i="1"/>
  <c r="F54" i="1"/>
  <c r="G54" i="1"/>
  <c r="G124" i="1" s="1"/>
  <c r="H54" i="1"/>
  <c r="I54" i="1"/>
  <c r="J54" i="1"/>
  <c r="J124" i="1" s="1"/>
  <c r="K54" i="1"/>
  <c r="L54" i="1"/>
  <c r="M54" i="1"/>
  <c r="N54" i="1"/>
  <c r="O54" i="1"/>
  <c r="P54" i="1"/>
  <c r="Q54" i="1"/>
  <c r="R54" i="1"/>
  <c r="S54" i="1"/>
  <c r="S124" i="1" s="1"/>
  <c r="T54" i="1"/>
  <c r="U54" i="1"/>
  <c r="V54" i="1"/>
  <c r="W54" i="1"/>
  <c r="X54" i="1"/>
  <c r="Y54" i="1"/>
  <c r="Z54" i="1"/>
  <c r="AA54" i="1"/>
  <c r="AB54" i="1"/>
  <c r="AC54" i="1"/>
  <c r="AD54" i="1"/>
  <c r="AE54" i="1"/>
  <c r="AE1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Q124" i="1" s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C124" i="1" s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O124" i="1" s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A124" i="1" s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M124" i="1" s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Y124" i="1" s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K124" i="1" s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W124" i="1" s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I124" i="1" s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U124" i="1" s="1"/>
  <c r="C55" i="1"/>
  <c r="D55" i="1"/>
  <c r="E55" i="1"/>
  <c r="F55" i="1"/>
  <c r="G55" i="1"/>
  <c r="H55" i="1"/>
  <c r="I55" i="1"/>
  <c r="J55" i="1"/>
  <c r="J125" i="1" s="1"/>
  <c r="K55" i="1"/>
  <c r="L55" i="1"/>
  <c r="M55" i="1"/>
  <c r="N55" i="1"/>
  <c r="N125" i="1" s="1"/>
  <c r="O55" i="1"/>
  <c r="P55" i="1"/>
  <c r="Q55" i="1"/>
  <c r="R55" i="1"/>
  <c r="S55" i="1"/>
  <c r="T55" i="1"/>
  <c r="U55" i="1"/>
  <c r="V55" i="1"/>
  <c r="W55" i="1"/>
  <c r="X55" i="1"/>
  <c r="Y55" i="1"/>
  <c r="Z55" i="1"/>
  <c r="Z125" i="1" s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L125" i="1" s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X125" i="1" s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J125" i="1" s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V125" i="1" s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H125" i="1" s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T125" i="1" s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F125" i="1" s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R125" i="1" s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D125" i="1" s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P125" i="1" s="1"/>
  <c r="EQ55" i="1"/>
  <c r="ER55" i="1"/>
  <c r="ES55" i="1"/>
  <c r="ET55" i="1"/>
  <c r="EU55" i="1"/>
  <c r="B32" i="1"/>
  <c r="B33" i="1"/>
  <c r="B34" i="1"/>
  <c r="B35" i="1"/>
  <c r="B36" i="1"/>
  <c r="B37" i="1"/>
  <c r="B38" i="1"/>
  <c r="B108" i="1" s="1"/>
  <c r="B39" i="1"/>
  <c r="B40" i="1"/>
  <c r="B41" i="1"/>
  <c r="B42" i="1"/>
  <c r="B43" i="1"/>
  <c r="B44" i="1"/>
  <c r="B45" i="1"/>
  <c r="B46" i="1"/>
  <c r="B47" i="1"/>
  <c r="B48" i="1"/>
  <c r="B49" i="1"/>
  <c r="B50" i="1"/>
  <c r="B120" i="1" s="1"/>
  <c r="B51" i="1"/>
  <c r="B52" i="1"/>
  <c r="B53" i="1"/>
  <c r="B54" i="1"/>
  <c r="B55" i="1"/>
  <c r="J113" i="1" l="1"/>
  <c r="CQ118" i="1"/>
  <c r="BT125" i="1"/>
  <c r="DI124" i="1"/>
  <c r="E124" i="1"/>
  <c r="EQ122" i="1"/>
  <c r="AM122" i="1"/>
  <c r="CB121" i="1"/>
  <c r="CS120" i="1"/>
  <c r="EH119" i="1"/>
  <c r="BB119" i="1"/>
  <c r="DC125" i="1"/>
  <c r="EF124" i="1"/>
  <c r="DY123" i="1"/>
  <c r="U123" i="1"/>
  <c r="AL122" i="1"/>
  <c r="BC121" i="1"/>
  <c r="BT120" i="1"/>
  <c r="L120" i="1"/>
  <c r="AO119" i="1"/>
  <c r="EL118" i="1"/>
  <c r="DB118" i="1"/>
  <c r="CP118" i="1"/>
  <c r="BR118" i="1"/>
  <c r="AH118" i="1"/>
  <c r="V118" i="1"/>
  <c r="EQ117" i="1"/>
  <c r="EE117" i="1"/>
  <c r="CR125" i="1"/>
  <c r="ES124" i="1"/>
  <c r="BA124" i="1"/>
  <c r="CD123" i="1"/>
  <c r="V123" i="1"/>
  <c r="CI122" i="1"/>
  <c r="DX121" i="1"/>
  <c r="AF121" i="1"/>
  <c r="DE120" i="1"/>
  <c r="Y120" i="1"/>
  <c r="BN119" i="1"/>
  <c r="DC118" i="1"/>
  <c r="BG125" i="1"/>
  <c r="DT124" i="1"/>
  <c r="AN124" i="1"/>
  <c r="DA123" i="1"/>
  <c r="EP122" i="1"/>
  <c r="AX122" i="1"/>
  <c r="CY121" i="1"/>
  <c r="S121" i="1"/>
  <c r="CR120" i="1"/>
  <c r="AJ120" i="1"/>
  <c r="ES119" i="1"/>
  <c r="BM119" i="1"/>
  <c r="Q119" i="1"/>
  <c r="DN118" i="1"/>
  <c r="BF118" i="1"/>
  <c r="EL125" i="1"/>
  <c r="DB125" i="1"/>
  <c r="CD125" i="1"/>
  <c r="AT125" i="1"/>
  <c r="V125" i="1"/>
  <c r="EE124" i="1"/>
  <c r="CU124" i="1"/>
  <c r="EJ123" i="1"/>
  <c r="EB125" i="1"/>
  <c r="AJ125" i="1"/>
  <c r="BY124" i="1"/>
  <c r="DB123" i="1"/>
  <c r="DS122" i="1"/>
  <c r="C122" i="1"/>
  <c r="T121" i="1"/>
  <c r="AW120" i="1"/>
  <c r="CL119" i="1"/>
  <c r="DO118" i="1"/>
  <c r="BS125" i="1"/>
  <c r="CV124" i="1"/>
  <c r="D124" i="1"/>
  <c r="AS123" i="1"/>
  <c r="CH122" i="1"/>
  <c r="DK121" i="1"/>
  <c r="EN120" i="1"/>
  <c r="AV120" i="1"/>
  <c r="DU119" i="1"/>
  <c r="AC119" i="1"/>
  <c r="DZ118" i="1"/>
  <c r="AT118" i="1"/>
  <c r="DZ125" i="1"/>
  <c r="CP125" i="1"/>
  <c r="BR125" i="1"/>
  <c r="AH125" i="1"/>
  <c r="EQ124" i="1"/>
  <c r="DG124" i="1"/>
  <c r="BW124" i="1"/>
  <c r="AY124" i="1"/>
  <c r="AA124" i="1"/>
  <c r="O124" i="1"/>
  <c r="C124" i="1"/>
  <c r="DX123" i="1"/>
  <c r="X125" i="1"/>
  <c r="CK124" i="1"/>
  <c r="EL123" i="1"/>
  <c r="AT123" i="1"/>
  <c r="AY122" i="1"/>
  <c r="CN121" i="1"/>
  <c r="EC120" i="1"/>
  <c r="ET119" i="1"/>
  <c r="AD119" i="1"/>
  <c r="CE125" i="1"/>
  <c r="DH124" i="1"/>
  <c r="AB124" i="1"/>
  <c r="BQ123" i="1"/>
  <c r="CT122" i="1"/>
  <c r="EU121" i="1"/>
  <c r="BO121" i="1"/>
  <c r="DP120" i="1"/>
  <c r="BH120" i="1"/>
  <c r="X120" i="1"/>
  <c r="BA119" i="1"/>
  <c r="E119" i="1"/>
  <c r="CD118" i="1"/>
  <c r="DN125" i="1"/>
  <c r="BF125" i="1"/>
  <c r="DS124" i="1"/>
  <c r="CI124" i="1"/>
  <c r="BK124" i="1"/>
  <c r="AM124" i="1"/>
  <c r="DL123" i="1"/>
  <c r="DD125" i="1"/>
  <c r="EG124" i="1"/>
  <c r="AO124" i="1"/>
  <c r="DN123" i="1"/>
  <c r="BF123" i="1"/>
  <c r="BW122" i="1"/>
  <c r="DL121" i="1"/>
  <c r="H121" i="1"/>
  <c r="BI120" i="1"/>
  <c r="CX119" i="1"/>
  <c r="EA118" i="1"/>
  <c r="EM125" i="1"/>
  <c r="AI125" i="1"/>
  <c r="CJ124" i="1"/>
  <c r="EK123" i="1"/>
  <c r="BE123" i="1"/>
  <c r="DF122" i="1"/>
  <c r="Z122" i="1"/>
  <c r="CA121" i="1"/>
  <c r="EB120" i="1"/>
  <c r="EG119" i="1"/>
  <c r="EU125" i="1"/>
  <c r="CM125" i="1"/>
  <c r="AQ125" i="1"/>
  <c r="EN124" i="1"/>
  <c r="CR124" i="1"/>
  <c r="AJ124" i="1"/>
  <c r="L124" i="1"/>
  <c r="EG123" i="1"/>
  <c r="DI123" i="1"/>
  <c r="CK123" i="1"/>
  <c r="BM123" i="1"/>
  <c r="AO123" i="1"/>
  <c r="Q123" i="1"/>
  <c r="EL122" i="1"/>
  <c r="DZ122" i="1"/>
  <c r="DB122" i="1"/>
  <c r="CD122" i="1"/>
  <c r="BR122" i="1"/>
  <c r="BF122" i="1"/>
  <c r="AT122" i="1"/>
  <c r="V122" i="1"/>
  <c r="BH125" i="1"/>
  <c r="CW124" i="1"/>
  <c r="DZ123" i="1"/>
  <c r="EE122" i="1"/>
  <c r="BK122" i="1"/>
  <c r="CZ121" i="1"/>
  <c r="EO120" i="1"/>
  <c r="AK120" i="1"/>
  <c r="AP119" i="1"/>
  <c r="EA125" i="1"/>
  <c r="K125" i="1"/>
  <c r="AZ124" i="1"/>
  <c r="CO123" i="1"/>
  <c r="ED122" i="1"/>
  <c r="N122" i="1"/>
  <c r="AQ121" i="1"/>
  <c r="CK119" i="1"/>
  <c r="CY125" i="1"/>
  <c r="AE125" i="1"/>
  <c r="EB124" i="1"/>
  <c r="CF124" i="1"/>
  <c r="X124" i="1"/>
  <c r="ES123" i="1"/>
  <c r="DU123" i="1"/>
  <c r="CW123" i="1"/>
  <c r="BY123" i="1"/>
  <c r="BA123" i="1"/>
  <c r="AC123" i="1"/>
  <c r="E123" i="1"/>
  <c r="DN122" i="1"/>
  <c r="CP122" i="1"/>
  <c r="AH122" i="1"/>
  <c r="DP125" i="1"/>
  <c r="L125" i="1"/>
  <c r="Q124" i="1"/>
  <c r="AA122" i="1"/>
  <c r="BP121" i="1"/>
  <c r="BU120" i="1"/>
  <c r="DJ119" i="1"/>
  <c r="F119" i="1"/>
  <c r="AU125" i="1"/>
  <c r="BL124" i="1"/>
  <c r="CC123" i="1"/>
  <c r="DR122" i="1"/>
  <c r="EI121" i="1"/>
  <c r="G121" i="1"/>
  <c r="DI119" i="1"/>
  <c r="EI125" i="1"/>
  <c r="CA125" i="1"/>
  <c r="G125" i="1"/>
  <c r="BT124" i="1"/>
  <c r="DU125" i="1"/>
  <c r="CK125" i="1"/>
  <c r="AO125" i="1"/>
  <c r="DN124" i="1"/>
  <c r="AH124" i="1"/>
  <c r="BP122" i="1"/>
  <c r="CF125" i="1"/>
  <c r="DU124" i="1"/>
  <c r="AC124" i="1"/>
  <c r="BR123" i="1"/>
  <c r="AH123" i="1"/>
  <c r="CU122" i="1"/>
  <c r="EJ121" i="1"/>
  <c r="AR121" i="1"/>
  <c r="DQ120" i="1"/>
  <c r="M120" i="1"/>
  <c r="BZ119" i="1"/>
  <c r="EM118" i="1"/>
  <c r="DO125" i="1"/>
  <c r="W125" i="1"/>
  <c r="BX124" i="1"/>
  <c r="DM123" i="1"/>
  <c r="I123" i="1"/>
  <c r="BJ122" i="1"/>
  <c r="DW121" i="1"/>
  <c r="AE121" i="1"/>
  <c r="CF120" i="1"/>
  <c r="CW119" i="1"/>
  <c r="DW125" i="1"/>
  <c r="BO125" i="1"/>
  <c r="S125" i="1"/>
  <c r="DD124" i="1"/>
  <c r="AV124" i="1"/>
  <c r="ES125" i="1"/>
  <c r="DI125" i="1"/>
  <c r="BY125" i="1"/>
  <c r="BA125" i="1"/>
  <c r="Q125" i="1"/>
  <c r="E125" i="1"/>
  <c r="DZ124" i="1"/>
  <c r="CP124" i="1"/>
  <c r="BR124" i="1"/>
  <c r="BF124" i="1"/>
  <c r="V124" i="1"/>
  <c r="EQ123" i="1"/>
  <c r="EE123" i="1"/>
  <c r="DG123" i="1"/>
  <c r="CI123" i="1"/>
  <c r="BK123" i="1"/>
  <c r="AM123" i="1"/>
  <c r="O123" i="1"/>
  <c r="C123" i="1"/>
  <c r="DX122" i="1"/>
  <c r="DL122" i="1"/>
  <c r="CN122" i="1"/>
  <c r="CB122" i="1"/>
  <c r="AR122" i="1"/>
  <c r="EN125" i="1"/>
  <c r="AV125" i="1"/>
  <c r="BM124" i="1"/>
  <c r="CP123" i="1"/>
  <c r="DG122" i="1"/>
  <c r="O122" i="1"/>
  <c r="BD121" i="1"/>
  <c r="CG120" i="1"/>
  <c r="DV119" i="1"/>
  <c r="R119" i="1"/>
  <c r="CQ125" i="1"/>
  <c r="ER124" i="1"/>
  <c r="P124" i="1"/>
  <c r="AG123" i="1"/>
  <c r="BV122" i="1"/>
  <c r="CM121" i="1"/>
  <c r="DD120" i="1"/>
  <c r="BY119" i="1"/>
  <c r="DK125" i="1"/>
  <c r="BC125" i="1"/>
  <c r="DP124" i="1"/>
  <c r="BH124" i="1"/>
  <c r="EG125" i="1"/>
  <c r="CW125" i="1"/>
  <c r="BM125" i="1"/>
  <c r="AC125" i="1"/>
  <c r="EL124" i="1"/>
  <c r="DB124" i="1"/>
  <c r="CD124" i="1"/>
  <c r="AT124" i="1"/>
  <c r="DS123" i="1"/>
  <c r="CU123" i="1"/>
  <c r="BW123" i="1"/>
  <c r="AY123" i="1"/>
  <c r="AA123" i="1"/>
  <c r="EJ122" i="1"/>
  <c r="CZ122" i="1"/>
  <c r="BD122" i="1"/>
  <c r="CE118" i="1"/>
  <c r="BS118" i="1"/>
  <c r="BG118" i="1"/>
  <c r="AU118" i="1"/>
  <c r="AI118" i="1"/>
  <c r="W118" i="1"/>
  <c r="K118" i="1"/>
  <c r="ER117" i="1"/>
  <c r="EF117" i="1"/>
  <c r="DT117" i="1"/>
  <c r="DH117" i="1"/>
  <c r="CV117" i="1"/>
  <c r="CJ117" i="1"/>
  <c r="BX117" i="1"/>
  <c r="BL117" i="1"/>
  <c r="AZ117" i="1"/>
  <c r="AN117" i="1"/>
  <c r="AB117" i="1"/>
  <c r="P117" i="1"/>
  <c r="D117" i="1"/>
  <c r="EK116" i="1"/>
  <c r="DY116" i="1"/>
  <c r="DM116" i="1"/>
  <c r="DA116" i="1"/>
  <c r="CO116" i="1"/>
  <c r="CC116" i="1"/>
  <c r="BQ116" i="1"/>
  <c r="BE116" i="1"/>
  <c r="AS116" i="1"/>
  <c r="AG116" i="1"/>
  <c r="U116" i="1"/>
  <c r="I116" i="1"/>
  <c r="EP115" i="1"/>
  <c r="ED115" i="1"/>
  <c r="DR115" i="1"/>
  <c r="DF115" i="1"/>
  <c r="CT115" i="1"/>
  <c r="CH115" i="1"/>
  <c r="BV115" i="1"/>
  <c r="BJ115" i="1"/>
  <c r="AX115" i="1"/>
  <c r="AL115" i="1"/>
  <c r="Z115" i="1"/>
  <c r="N115" i="1"/>
  <c r="EU114" i="1"/>
  <c r="EI114" i="1"/>
  <c r="DW114" i="1"/>
  <c r="DK114" i="1"/>
  <c r="CY114" i="1"/>
  <c r="CM114" i="1"/>
  <c r="CA114" i="1"/>
  <c r="BO114" i="1"/>
  <c r="BC114" i="1"/>
  <c r="AQ114" i="1"/>
  <c r="AE114" i="1"/>
  <c r="S114" i="1"/>
  <c r="G114" i="1"/>
  <c r="EN113" i="1"/>
  <c r="EB113" i="1"/>
  <c r="DP113" i="1"/>
  <c r="DD113" i="1"/>
  <c r="CR113" i="1"/>
  <c r="CF113" i="1"/>
  <c r="BT113" i="1"/>
  <c r="DS117" i="1"/>
  <c r="DG117" i="1"/>
  <c r="CU117" i="1"/>
  <c r="CI117" i="1"/>
  <c r="BW117" i="1"/>
  <c r="BK117" i="1"/>
  <c r="AY117" i="1"/>
  <c r="AM117" i="1"/>
  <c r="AA117" i="1"/>
  <c r="O117" i="1"/>
  <c r="C117" i="1"/>
  <c r="EJ116" i="1"/>
  <c r="DX116" i="1"/>
  <c r="DL116" i="1"/>
  <c r="CZ116" i="1"/>
  <c r="CN116" i="1"/>
  <c r="CB116" i="1"/>
  <c r="BP116" i="1"/>
  <c r="BD116" i="1"/>
  <c r="AR116" i="1"/>
  <c r="AF116" i="1"/>
  <c r="T116" i="1"/>
  <c r="H116" i="1"/>
  <c r="EO115" i="1"/>
  <c r="EC115" i="1"/>
  <c r="DQ115" i="1"/>
  <c r="DE115" i="1"/>
  <c r="CS115" i="1"/>
  <c r="CG115" i="1"/>
  <c r="BU115" i="1"/>
  <c r="BI115" i="1"/>
  <c r="AW115" i="1"/>
  <c r="AK115" i="1"/>
  <c r="Y115" i="1"/>
  <c r="M115" i="1"/>
  <c r="ET114" i="1"/>
  <c r="EH114" i="1"/>
  <c r="DV114" i="1"/>
  <c r="DJ114" i="1"/>
  <c r="CX114" i="1"/>
  <c r="CL114" i="1"/>
  <c r="BZ114" i="1"/>
  <c r="BN114" i="1"/>
  <c r="BB114" i="1"/>
  <c r="AP114" i="1"/>
  <c r="AD114" i="1"/>
  <c r="R114" i="1"/>
  <c r="F114" i="1"/>
  <c r="EM113" i="1"/>
  <c r="EA113" i="1"/>
  <c r="DO113" i="1"/>
  <c r="DC113" i="1"/>
  <c r="CQ113" i="1"/>
  <c r="CE113" i="1"/>
  <c r="BS113" i="1"/>
  <c r="BG113" i="1"/>
  <c r="AU113" i="1"/>
  <c r="AI113" i="1"/>
  <c r="W113" i="1"/>
  <c r="K113" i="1"/>
  <c r="ER112" i="1"/>
  <c r="EF112" i="1"/>
  <c r="DT112" i="1"/>
  <c r="DH112" i="1"/>
  <c r="CV112" i="1"/>
  <c r="CJ112" i="1"/>
  <c r="BX112" i="1"/>
  <c r="BL112" i="1"/>
  <c r="AZ112" i="1"/>
  <c r="AN112" i="1"/>
  <c r="AB112" i="1"/>
  <c r="P112" i="1"/>
  <c r="D112" i="1"/>
  <c r="EK111" i="1"/>
  <c r="DY111" i="1"/>
  <c r="DM111" i="1"/>
  <c r="DA111" i="1"/>
  <c r="CO111" i="1"/>
  <c r="CC111" i="1"/>
  <c r="BQ111" i="1"/>
  <c r="BE111" i="1"/>
  <c r="AS111" i="1"/>
  <c r="AG111" i="1"/>
  <c r="U111" i="1"/>
  <c r="I111" i="1"/>
  <c r="CZ123" i="1"/>
  <c r="BP123" i="1"/>
  <c r="T123" i="1"/>
  <c r="X115" i="1"/>
  <c r="ES114" i="1"/>
  <c r="DI114" i="1"/>
  <c r="BM114" i="1"/>
  <c r="AO114" i="1"/>
  <c r="Q114" i="1"/>
  <c r="EL113" i="1"/>
  <c r="DZ113" i="1"/>
  <c r="DN113" i="1"/>
  <c r="DB113" i="1"/>
  <c r="CD113" i="1"/>
  <c r="BF113" i="1"/>
  <c r="AT113" i="1"/>
  <c r="AH113" i="1"/>
  <c r="V113" i="1"/>
  <c r="EQ112" i="1"/>
  <c r="EE112" i="1"/>
  <c r="DS112" i="1"/>
  <c r="CB123" i="1"/>
  <c r="AR123" i="1"/>
  <c r="H123" i="1"/>
  <c r="AV115" i="1"/>
  <c r="L115" i="1"/>
  <c r="DU114" i="1"/>
  <c r="CK114" i="1"/>
  <c r="BA114" i="1"/>
  <c r="CP113" i="1"/>
  <c r="DG119" i="1"/>
  <c r="CU119" i="1"/>
  <c r="CI119" i="1"/>
  <c r="BW119" i="1"/>
  <c r="BK119" i="1"/>
  <c r="AY119" i="1"/>
  <c r="AM119" i="1"/>
  <c r="AA119" i="1"/>
  <c r="O119" i="1"/>
  <c r="C119" i="1"/>
  <c r="CN123" i="1"/>
  <c r="BD123" i="1"/>
  <c r="AF123" i="1"/>
  <c r="BH115" i="1"/>
  <c r="AJ115" i="1"/>
  <c r="EG114" i="1"/>
  <c r="CW114" i="1"/>
  <c r="BY114" i="1"/>
  <c r="AC114" i="1"/>
  <c r="E114" i="1"/>
  <c r="BR113" i="1"/>
  <c r="EJ125" i="1"/>
  <c r="DX125" i="1"/>
  <c r="DL125" i="1"/>
  <c r="CZ125" i="1"/>
  <c r="CN125" i="1"/>
  <c r="CB125" i="1"/>
  <c r="BP125" i="1"/>
  <c r="BD125" i="1"/>
  <c r="AR125" i="1"/>
  <c r="AF125" i="1"/>
  <c r="T125" i="1"/>
  <c r="H125" i="1"/>
  <c r="O114" i="1"/>
  <c r="C114" i="1"/>
  <c r="EQ121" i="1"/>
  <c r="EE121" i="1"/>
  <c r="DS121" i="1"/>
  <c r="DG121" i="1"/>
  <c r="CU121" i="1"/>
  <c r="CI121" i="1"/>
  <c r="BW121" i="1"/>
  <c r="BK121" i="1"/>
  <c r="AY121" i="1"/>
  <c r="AM121" i="1"/>
  <c r="AA121" i="1"/>
  <c r="O121" i="1"/>
  <c r="C121" i="1"/>
  <c r="EJ120" i="1"/>
  <c r="DX120" i="1"/>
  <c r="DL120" i="1"/>
  <c r="CZ120" i="1"/>
  <c r="CN120" i="1"/>
  <c r="CB120" i="1"/>
  <c r="BP120" i="1"/>
  <c r="BD120" i="1"/>
  <c r="AR120" i="1"/>
  <c r="AF120" i="1"/>
  <c r="T120" i="1"/>
  <c r="H120" i="1"/>
  <c r="DG109" i="1"/>
  <c r="CU109" i="1"/>
  <c r="CI109" i="1"/>
  <c r="BW109" i="1"/>
  <c r="BK109" i="1"/>
  <c r="AY109" i="1"/>
  <c r="AM109" i="1"/>
  <c r="AA109" i="1"/>
  <c r="BE122" i="1"/>
  <c r="AS122" i="1"/>
  <c r="AG122" i="1"/>
  <c r="U122" i="1"/>
  <c r="I122" i="1"/>
  <c r="BH119" i="1"/>
  <c r="AV119" i="1"/>
  <c r="AJ119" i="1"/>
  <c r="X119" i="1"/>
  <c r="L119" i="1"/>
  <c r="ES118" i="1"/>
  <c r="EG118" i="1"/>
  <c r="DU118" i="1"/>
  <c r="DI118" i="1"/>
  <c r="CW118" i="1"/>
  <c r="CK118" i="1"/>
  <c r="BY118" i="1"/>
  <c r="BM118" i="1"/>
  <c r="BA118" i="1"/>
  <c r="AO118" i="1"/>
  <c r="AC118" i="1"/>
  <c r="Q118" i="1"/>
  <c r="E118" i="1"/>
  <c r="EL117" i="1"/>
  <c r="DZ117" i="1"/>
  <c r="DN117" i="1"/>
  <c r="DB117" i="1"/>
  <c r="CP117" i="1"/>
  <c r="CD117" i="1"/>
  <c r="BR117" i="1"/>
  <c r="BF117" i="1"/>
  <c r="AT117" i="1"/>
  <c r="AH117" i="1"/>
  <c r="V117" i="1"/>
  <c r="J117" i="1"/>
  <c r="EQ116" i="1"/>
  <c r="EE116" i="1"/>
  <c r="DS116" i="1"/>
  <c r="DG116" i="1"/>
  <c r="CU116" i="1"/>
  <c r="CI116" i="1"/>
  <c r="BW116" i="1"/>
  <c r="BK116" i="1"/>
  <c r="AY116" i="1"/>
  <c r="AM116" i="1"/>
  <c r="AA116" i="1"/>
  <c r="O116" i="1"/>
  <c r="C116" i="1"/>
  <c r="EJ115" i="1"/>
  <c r="DX115" i="1"/>
  <c r="DL115" i="1"/>
  <c r="CZ115" i="1"/>
  <c r="CN115" i="1"/>
  <c r="CB115" i="1"/>
  <c r="BP115" i="1"/>
  <c r="BD115" i="1"/>
  <c r="AR115" i="1"/>
  <c r="AF115" i="1"/>
  <c r="T115" i="1"/>
  <c r="H115" i="1"/>
  <c r="H122" i="1"/>
  <c r="T122" i="1"/>
  <c r="ER125" i="1"/>
  <c r="DH125" i="1"/>
  <c r="CJ125" i="1"/>
  <c r="AZ125" i="1"/>
  <c r="AB125" i="1"/>
  <c r="D125" i="1"/>
  <c r="DY124" i="1"/>
  <c r="CO124" i="1"/>
  <c r="BQ124" i="1"/>
  <c r="AS124" i="1"/>
  <c r="I124" i="1"/>
  <c r="AV121" i="1"/>
  <c r="X121" i="1"/>
  <c r="ES120" i="1"/>
  <c r="DU120" i="1"/>
  <c r="CW120" i="1"/>
  <c r="CK120" i="1"/>
  <c r="BM120" i="1"/>
  <c r="BA120" i="1"/>
  <c r="AO120" i="1"/>
  <c r="AC120" i="1"/>
  <c r="Q120" i="1"/>
  <c r="E120" i="1"/>
  <c r="EL119" i="1"/>
  <c r="DZ119" i="1"/>
  <c r="DN119" i="1"/>
  <c r="DB119" i="1"/>
  <c r="CP119" i="1"/>
  <c r="CD119" i="1"/>
  <c r="BR119" i="1"/>
  <c r="BF119" i="1"/>
  <c r="AT119" i="1"/>
  <c r="AH119" i="1"/>
  <c r="V119" i="1"/>
  <c r="J119" i="1"/>
  <c r="EQ118" i="1"/>
  <c r="EE118" i="1"/>
  <c r="DS118" i="1"/>
  <c r="DG118" i="1"/>
  <c r="CU118" i="1"/>
  <c r="CI118" i="1"/>
  <c r="BW118" i="1"/>
  <c r="BK118" i="1"/>
  <c r="AY118" i="1"/>
  <c r="AM118" i="1"/>
  <c r="AA118" i="1"/>
  <c r="O118" i="1"/>
  <c r="C118" i="1"/>
  <c r="EJ117" i="1"/>
  <c r="DX117" i="1"/>
  <c r="DL117" i="1"/>
  <c r="CZ117" i="1"/>
  <c r="CN117" i="1"/>
  <c r="CB117" i="1"/>
  <c r="BP117" i="1"/>
  <c r="BD117" i="1"/>
  <c r="AR117" i="1"/>
  <c r="AF117" i="1"/>
  <c r="T117" i="1"/>
  <c r="H117" i="1"/>
  <c r="AF122" i="1"/>
  <c r="EF125" i="1"/>
  <c r="DT125" i="1"/>
  <c r="CV125" i="1"/>
  <c r="BX125" i="1"/>
  <c r="BL125" i="1"/>
  <c r="AN125" i="1"/>
  <c r="P125" i="1"/>
  <c r="EK124" i="1"/>
  <c r="DM124" i="1"/>
  <c r="DA124" i="1"/>
  <c r="CC124" i="1"/>
  <c r="BE124" i="1"/>
  <c r="AG124" i="1"/>
  <c r="U124" i="1"/>
  <c r="BH121" i="1"/>
  <c r="AJ121" i="1"/>
  <c r="L121" i="1"/>
  <c r="EG120" i="1"/>
  <c r="DI120" i="1"/>
  <c r="BY120" i="1"/>
  <c r="EQ125" i="1"/>
  <c r="EE125" i="1"/>
  <c r="DS125" i="1"/>
  <c r="DG125" i="1"/>
  <c r="CU125" i="1"/>
  <c r="CI125" i="1"/>
  <c r="BW125" i="1"/>
  <c r="BK125" i="1"/>
  <c r="AY125" i="1"/>
  <c r="AM125" i="1"/>
  <c r="AA125" i="1"/>
  <c r="O125" i="1"/>
  <c r="C125" i="1"/>
  <c r="EJ124" i="1"/>
  <c r="DX124" i="1"/>
  <c r="DL124" i="1"/>
  <c r="CZ124" i="1"/>
  <c r="CN124" i="1"/>
  <c r="CB124" i="1"/>
  <c r="BP124" i="1"/>
  <c r="BD124" i="1"/>
  <c r="AR124" i="1"/>
  <c r="AF124" i="1"/>
  <c r="T124" i="1"/>
  <c r="H124" i="1"/>
  <c r="B116" i="1"/>
  <c r="DQ122" i="1"/>
  <c r="CG122" i="1"/>
  <c r="AK122" i="1"/>
  <c r="ET121" i="1"/>
  <c r="DJ121" i="1"/>
  <c r="BZ121" i="1"/>
  <c r="AP121" i="1"/>
  <c r="EM120" i="1"/>
  <c r="DC120" i="1"/>
  <c r="BG120" i="1"/>
  <c r="DT119" i="1"/>
  <c r="EO122" i="1"/>
  <c r="DE122" i="1"/>
  <c r="BU122" i="1"/>
  <c r="AW122" i="1"/>
  <c r="M122" i="1"/>
  <c r="DV121" i="1"/>
  <c r="CL121" i="1"/>
  <c r="BB121" i="1"/>
  <c r="R121" i="1"/>
  <c r="EA120" i="1"/>
  <c r="CQ120" i="1"/>
  <c r="BS120" i="1"/>
  <c r="AU120" i="1"/>
  <c r="AI120" i="1"/>
  <c r="K120" i="1"/>
  <c r="ER119" i="1"/>
  <c r="EF119" i="1"/>
  <c r="DH119" i="1"/>
  <c r="EC122" i="1"/>
  <c r="CS122" i="1"/>
  <c r="BI122" i="1"/>
  <c r="Y122" i="1"/>
  <c r="EH121" i="1"/>
  <c r="CX121" i="1"/>
  <c r="BN121" i="1"/>
  <c r="AD121" i="1"/>
  <c r="F121" i="1"/>
  <c r="DO120" i="1"/>
  <c r="CE120" i="1"/>
  <c r="W120" i="1"/>
  <c r="B114" i="1"/>
  <c r="B58" i="1"/>
  <c r="B117" i="1"/>
  <c r="EO119" i="1"/>
  <c r="EC119" i="1"/>
  <c r="DQ119" i="1"/>
  <c r="DE119" i="1"/>
  <c r="CS119" i="1"/>
  <c r="CG119" i="1"/>
  <c r="BU119" i="1"/>
  <c r="BI119" i="1"/>
  <c r="AW119" i="1"/>
  <c r="AK119" i="1"/>
  <c r="Y119" i="1"/>
  <c r="M119" i="1"/>
  <c r="ET118" i="1"/>
  <c r="B118" i="1"/>
  <c r="B113" i="1"/>
  <c r="B112" i="1"/>
  <c r="EH125" i="1"/>
  <c r="DJ125" i="1"/>
  <c r="CL125" i="1"/>
  <c r="BN125" i="1"/>
  <c r="AP125" i="1"/>
  <c r="R125" i="1"/>
  <c r="EM124" i="1"/>
  <c r="DO124" i="1"/>
  <c r="CQ124" i="1"/>
  <c r="BS124" i="1"/>
  <c r="AU124" i="1"/>
  <c r="K124" i="1"/>
  <c r="EF123" i="1"/>
  <c r="DH123" i="1"/>
  <c r="CJ123" i="1"/>
  <c r="BL123" i="1"/>
  <c r="AN123" i="1"/>
  <c r="P123" i="1"/>
  <c r="EK122" i="1"/>
  <c r="DM122" i="1"/>
  <c r="CO122" i="1"/>
  <c r="BQ122" i="1"/>
  <c r="EP121" i="1"/>
  <c r="ED121" i="1"/>
  <c r="DR121" i="1"/>
  <c r="DF121" i="1"/>
  <c r="CT121" i="1"/>
  <c r="B124" i="1"/>
  <c r="ET125" i="1"/>
  <c r="DV125" i="1"/>
  <c r="CX125" i="1"/>
  <c r="BZ125" i="1"/>
  <c r="BB125" i="1"/>
  <c r="AD125" i="1"/>
  <c r="F125" i="1"/>
  <c r="EA124" i="1"/>
  <c r="DC124" i="1"/>
  <c r="CE124" i="1"/>
  <c r="BG124" i="1"/>
  <c r="AI124" i="1"/>
  <c r="W124" i="1"/>
  <c r="ER123" i="1"/>
  <c r="DT123" i="1"/>
  <c r="CV123" i="1"/>
  <c r="BX123" i="1"/>
  <c r="AZ123" i="1"/>
  <c r="AB123" i="1"/>
  <c r="D123" i="1"/>
  <c r="DY122" i="1"/>
  <c r="DA122" i="1"/>
  <c r="CC122" i="1"/>
  <c r="B123" i="1"/>
  <c r="B111" i="1"/>
  <c r="B125" i="1"/>
  <c r="B122" i="1"/>
  <c r="EP123" i="1"/>
  <c r="ED123" i="1"/>
  <c r="DR123" i="1"/>
  <c r="DF123" i="1"/>
  <c r="CT123" i="1"/>
  <c r="CH123" i="1"/>
  <c r="BV123" i="1"/>
  <c r="BJ123" i="1"/>
  <c r="AX123" i="1"/>
  <c r="AL123" i="1"/>
  <c r="Z123" i="1"/>
  <c r="N123" i="1"/>
  <c r="EU122" i="1"/>
  <c r="EI122" i="1"/>
  <c r="DW122" i="1"/>
  <c r="DK122" i="1"/>
  <c r="CY122" i="1"/>
  <c r="CM122" i="1"/>
  <c r="CA122" i="1"/>
  <c r="BO122" i="1"/>
  <c r="BC122" i="1"/>
  <c r="AQ122" i="1"/>
  <c r="AE122" i="1"/>
  <c r="S122" i="1"/>
  <c r="G122" i="1"/>
  <c r="EN121" i="1"/>
  <c r="EB121" i="1"/>
  <c r="DP121" i="1"/>
  <c r="B106" i="1"/>
  <c r="B110" i="1"/>
  <c r="B121" i="1"/>
  <c r="B109" i="1"/>
  <c r="EO123" i="1"/>
  <c r="EC123" i="1"/>
  <c r="DQ123" i="1"/>
  <c r="DE123" i="1"/>
  <c r="CS123" i="1"/>
  <c r="CG123" i="1"/>
  <c r="BU123" i="1"/>
  <c r="BI123" i="1"/>
  <c r="B119" i="1"/>
  <c r="B107" i="1"/>
  <c r="EO125" i="1"/>
  <c r="EC125" i="1"/>
  <c r="DQ125" i="1"/>
  <c r="DE125" i="1"/>
  <c r="CS125" i="1"/>
  <c r="CG125" i="1"/>
  <c r="BU125" i="1"/>
  <c r="BI125" i="1"/>
  <c r="AW125" i="1"/>
  <c r="AK125" i="1"/>
  <c r="Y125" i="1"/>
  <c r="M125" i="1"/>
  <c r="ET124" i="1"/>
  <c r="EH124" i="1"/>
  <c r="DV124" i="1"/>
  <c r="DJ124" i="1"/>
  <c r="CX124" i="1"/>
  <c r="CL124" i="1"/>
  <c r="BZ124" i="1"/>
  <c r="BN124" i="1"/>
  <c r="BB124" i="1"/>
  <c r="AP124" i="1"/>
  <c r="AD124" i="1"/>
  <c r="R124" i="1"/>
  <c r="F124" i="1"/>
  <c r="EM123" i="1"/>
  <c r="EA123" i="1"/>
  <c r="DO123" i="1"/>
  <c r="DC123" i="1"/>
  <c r="CQ123" i="1"/>
  <c r="CE123" i="1"/>
  <c r="BS123" i="1"/>
  <c r="BG123" i="1"/>
  <c r="AU123" i="1"/>
  <c r="AI123" i="1"/>
  <c r="W123" i="1"/>
  <c r="K123" i="1"/>
  <c r="ER122" i="1"/>
  <c r="EF122" i="1"/>
  <c r="DT122" i="1"/>
  <c r="DH122" i="1"/>
  <c r="CV122" i="1"/>
  <c r="CJ122" i="1"/>
  <c r="BX122" i="1"/>
  <c r="BL122" i="1"/>
  <c r="AZ122" i="1"/>
  <c r="AN122" i="1"/>
  <c r="AB122" i="1"/>
  <c r="P122" i="1"/>
  <c r="D122" i="1"/>
  <c r="EK121" i="1"/>
  <c r="DY121" i="1"/>
  <c r="DM121" i="1"/>
  <c r="DA121" i="1"/>
  <c r="CO121" i="1"/>
  <c r="CC121" i="1"/>
  <c r="EP110" i="1"/>
  <c r="ED110" i="1"/>
  <c r="DR110" i="1"/>
  <c r="DF110" i="1"/>
  <c r="CT110" i="1"/>
  <c r="CH110" i="1"/>
  <c r="BV110" i="1"/>
  <c r="BJ110" i="1"/>
  <c r="AX110" i="1"/>
  <c r="AL110" i="1"/>
  <c r="Z110" i="1"/>
  <c r="N110" i="1"/>
  <c r="EU109" i="1"/>
  <c r="EI109" i="1"/>
  <c r="DW109" i="1"/>
  <c r="DK109" i="1"/>
  <c r="CY109" i="1"/>
  <c r="CM109" i="1"/>
  <c r="CA109" i="1"/>
  <c r="BO109" i="1"/>
  <c r="BC109" i="1"/>
  <c r="AQ109" i="1"/>
  <c r="AE109" i="1"/>
  <c r="S109" i="1"/>
  <c r="F109" i="1"/>
  <c r="EM108" i="1"/>
  <c r="EA108" i="1"/>
  <c r="DO108" i="1"/>
  <c r="DC108" i="1"/>
  <c r="CQ108" i="1"/>
  <c r="CE108" i="1"/>
  <c r="BS108" i="1"/>
  <c r="BG108" i="1"/>
  <c r="AU108" i="1"/>
  <c r="AI108" i="1"/>
  <c r="W108" i="1"/>
  <c r="K108" i="1"/>
  <c r="ER107" i="1"/>
  <c r="EF107" i="1"/>
  <c r="DT107" i="1"/>
  <c r="DH107" i="1"/>
  <c r="CV107" i="1"/>
  <c r="CJ107" i="1"/>
  <c r="BX107" i="1"/>
  <c r="BL107" i="1"/>
  <c r="AZ107" i="1"/>
  <c r="AN107" i="1"/>
  <c r="AB107" i="1"/>
  <c r="P107" i="1"/>
  <c r="D107" i="1"/>
  <c r="EK106" i="1"/>
  <c r="DY106" i="1"/>
  <c r="DM106" i="1"/>
  <c r="DA106" i="1"/>
  <c r="CO106" i="1"/>
  <c r="CC106" i="1"/>
  <c r="BQ106" i="1"/>
  <c r="BE106" i="1"/>
  <c r="AS106" i="1"/>
  <c r="AG106" i="1"/>
  <c r="U106" i="1"/>
  <c r="I106" i="1"/>
  <c r="CJ119" i="1"/>
  <c r="BL119" i="1"/>
  <c r="AN119" i="1"/>
  <c r="P119" i="1"/>
  <c r="EK118" i="1"/>
  <c r="DM118" i="1"/>
  <c r="CO118" i="1"/>
  <c r="BQ118" i="1"/>
  <c r="BE118" i="1"/>
  <c r="AS118" i="1"/>
  <c r="U118" i="1"/>
  <c r="I118" i="1"/>
  <c r="EP117" i="1"/>
  <c r="ED117" i="1"/>
  <c r="DR117" i="1"/>
  <c r="DF117" i="1"/>
  <c r="CT117" i="1"/>
  <c r="CH117" i="1"/>
  <c r="BV117" i="1"/>
  <c r="BJ117" i="1"/>
  <c r="AX117" i="1"/>
  <c r="AL117" i="1"/>
  <c r="Z117" i="1"/>
  <c r="N117" i="1"/>
  <c r="EU116" i="1"/>
  <c r="EI116" i="1"/>
  <c r="DW116" i="1"/>
  <c r="DK116" i="1"/>
  <c r="CY116" i="1"/>
  <c r="CM116" i="1"/>
  <c r="CA116" i="1"/>
  <c r="BO116" i="1"/>
  <c r="BC116" i="1"/>
  <c r="AQ116" i="1"/>
  <c r="AE116" i="1"/>
  <c r="S116" i="1"/>
  <c r="G116" i="1"/>
  <c r="EN115" i="1"/>
  <c r="EB115" i="1"/>
  <c r="DP115" i="1"/>
  <c r="DD115" i="1"/>
  <c r="CR115" i="1"/>
  <c r="CF115" i="1"/>
  <c r="BT115" i="1"/>
  <c r="CV119" i="1"/>
  <c r="BX119" i="1"/>
  <c r="AZ119" i="1"/>
  <c r="AB119" i="1"/>
  <c r="D119" i="1"/>
  <c r="DY118" i="1"/>
  <c r="DA118" i="1"/>
  <c r="CC118" i="1"/>
  <c r="AG118" i="1"/>
  <c r="B115" i="1"/>
  <c r="EK125" i="1"/>
  <c r="DY125" i="1"/>
  <c r="DM125" i="1"/>
  <c r="DA125" i="1"/>
  <c r="CO125" i="1"/>
  <c r="CC125" i="1"/>
  <c r="BQ125" i="1"/>
  <c r="BE125" i="1"/>
  <c r="AS125" i="1"/>
  <c r="AG125" i="1"/>
  <c r="U125" i="1"/>
  <c r="I125" i="1"/>
  <c r="EP124" i="1"/>
  <c r="ED124" i="1"/>
  <c r="DR124" i="1"/>
  <c r="DF124" i="1"/>
  <c r="CT124" i="1"/>
  <c r="CH124" i="1"/>
  <c r="BV124" i="1"/>
  <c r="BJ124" i="1"/>
  <c r="AX124" i="1"/>
  <c r="AL124" i="1"/>
  <c r="Z124" i="1"/>
  <c r="N124" i="1"/>
  <c r="EU123" i="1"/>
  <c r="EI123" i="1"/>
  <c r="DW123" i="1"/>
  <c r="DK123" i="1"/>
  <c r="CY123" i="1"/>
  <c r="CM123" i="1"/>
  <c r="CA123" i="1"/>
  <c r="BO123" i="1"/>
  <c r="BC123" i="1"/>
  <c r="AQ123" i="1"/>
  <c r="AE123" i="1"/>
  <c r="S123" i="1"/>
  <c r="G123" i="1"/>
  <c r="EN122" i="1"/>
  <c r="EB122" i="1"/>
  <c r="DP122" i="1"/>
  <c r="DD122" i="1"/>
  <c r="CR122" i="1"/>
  <c r="CF122" i="1"/>
  <c r="BT122" i="1"/>
  <c r="BH122" i="1"/>
  <c r="AV122" i="1"/>
  <c r="AJ122" i="1"/>
  <c r="X122" i="1"/>
  <c r="L122" i="1"/>
  <c r="ES121" i="1"/>
  <c r="EG121" i="1"/>
  <c r="DU121" i="1"/>
  <c r="DI121" i="1"/>
  <c r="CW121" i="1"/>
  <c r="CK121" i="1"/>
  <c r="BY121" i="1"/>
  <c r="BM121" i="1"/>
  <c r="BA121" i="1"/>
  <c r="AO121" i="1"/>
  <c r="AC121" i="1"/>
  <c r="Q121" i="1"/>
  <c r="E121" i="1"/>
  <c r="EL120" i="1"/>
  <c r="DZ120" i="1"/>
  <c r="DN120" i="1"/>
  <c r="DB120" i="1"/>
  <c r="CP120" i="1"/>
  <c r="CD120" i="1"/>
  <c r="BR120" i="1"/>
  <c r="BF120" i="1"/>
  <c r="AT120" i="1"/>
  <c r="AH120" i="1"/>
  <c r="V120" i="1"/>
  <c r="J120" i="1"/>
  <c r="EQ119" i="1"/>
  <c r="EO124" i="1"/>
  <c r="EC124" i="1"/>
  <c r="DQ124" i="1"/>
  <c r="DE124" i="1"/>
  <c r="CS124" i="1"/>
  <c r="CG124" i="1"/>
  <c r="BU124" i="1"/>
  <c r="BI124" i="1"/>
  <c r="AW124" i="1"/>
  <c r="AK124" i="1"/>
  <c r="Y124" i="1"/>
  <c r="M124" i="1"/>
  <c r="ET123" i="1"/>
  <c r="EH123" i="1"/>
  <c r="DV123" i="1"/>
  <c r="DJ123" i="1"/>
  <c r="CX123" i="1"/>
  <c r="CL123" i="1"/>
  <c r="BZ123" i="1"/>
  <c r="BN123" i="1"/>
  <c r="BB123" i="1"/>
  <c r="AP123" i="1"/>
  <c r="AD123" i="1"/>
  <c r="R123" i="1"/>
  <c r="F123" i="1"/>
  <c r="EM122" i="1"/>
  <c r="EA122" i="1"/>
  <c r="DO122" i="1"/>
  <c r="DC122" i="1"/>
  <c r="CQ122" i="1"/>
  <c r="CE122" i="1"/>
  <c r="BS122" i="1"/>
  <c r="BG122" i="1"/>
  <c r="AU122" i="1"/>
  <c r="AI122" i="1"/>
  <c r="W122" i="1"/>
  <c r="K122" i="1"/>
  <c r="ER121" i="1"/>
  <c r="EF121" i="1"/>
  <c r="DT121" i="1"/>
  <c r="DH121" i="1"/>
  <c r="CV121" i="1"/>
  <c r="CJ121" i="1"/>
  <c r="BX121" i="1"/>
  <c r="BL121" i="1"/>
  <c r="AZ121" i="1"/>
  <c r="AN121" i="1"/>
  <c r="AB121" i="1"/>
  <c r="P121" i="1"/>
  <c r="D121" i="1"/>
  <c r="EK120" i="1"/>
  <c r="DY120" i="1"/>
  <c r="DM120" i="1"/>
  <c r="DA120" i="1"/>
  <c r="CO120" i="1"/>
  <c r="CC120" i="1"/>
  <c r="BQ120" i="1"/>
  <c r="BE120" i="1"/>
  <c r="AS120" i="1"/>
  <c r="AG120" i="1"/>
  <c r="U120" i="1"/>
  <c r="I120" i="1"/>
  <c r="EP119" i="1"/>
  <c r="ED119" i="1"/>
  <c r="DR119" i="1"/>
  <c r="DF119" i="1"/>
  <c r="CT119" i="1"/>
  <c r="CH119" i="1"/>
  <c r="BV119" i="1"/>
  <c r="BJ119" i="1"/>
  <c r="AX119" i="1"/>
  <c r="AL119" i="1"/>
  <c r="Z119" i="1"/>
  <c r="N119" i="1"/>
  <c r="EH118" i="1"/>
  <c r="DV118" i="1"/>
  <c r="DJ118" i="1"/>
  <c r="CX118" i="1"/>
  <c r="CL118" i="1"/>
  <c r="BZ118" i="1"/>
  <c r="BN118" i="1"/>
  <c r="BB118" i="1"/>
  <c r="AP118" i="1"/>
  <c r="AD118" i="1"/>
  <c r="R118" i="1"/>
  <c r="F118" i="1"/>
  <c r="EM117" i="1"/>
  <c r="EA117" i="1"/>
  <c r="DO117" i="1"/>
  <c r="DC117" i="1"/>
  <c r="CQ117" i="1"/>
  <c r="CE117" i="1"/>
  <c r="BS117" i="1"/>
  <c r="BG117" i="1"/>
  <c r="AU117" i="1"/>
  <c r="AI117" i="1"/>
  <c r="W117" i="1"/>
  <c r="K117" i="1"/>
  <c r="ER116" i="1"/>
  <c r="EF116" i="1"/>
  <c r="DT116" i="1"/>
  <c r="DH116" i="1"/>
  <c r="CV116" i="1"/>
  <c r="CJ116" i="1"/>
  <c r="BX116" i="1"/>
  <c r="BL116" i="1"/>
  <c r="AZ116" i="1"/>
  <c r="AN116" i="1"/>
  <c r="AB116" i="1"/>
  <c r="P116" i="1"/>
  <c r="D116" i="1"/>
  <c r="EK115" i="1"/>
  <c r="DY115" i="1"/>
  <c r="DM115" i="1"/>
  <c r="DA115" i="1"/>
  <c r="CO115" i="1"/>
  <c r="CC115" i="1"/>
  <c r="BQ115" i="1"/>
  <c r="BE115" i="1"/>
  <c r="AS115" i="1"/>
  <c r="AG115" i="1"/>
  <c r="U115" i="1"/>
  <c r="I115" i="1"/>
  <c r="EP114" i="1"/>
  <c r="ED114" i="1"/>
  <c r="DR114" i="1"/>
  <c r="DF114" i="1"/>
  <c r="CT114" i="1"/>
  <c r="CH114" i="1"/>
  <c r="BV114" i="1"/>
  <c r="BJ114" i="1"/>
  <c r="AX114" i="1"/>
  <c r="AL114" i="1"/>
  <c r="Z114" i="1"/>
  <c r="N114" i="1"/>
  <c r="EU113" i="1"/>
  <c r="EI113" i="1"/>
  <c r="DW113" i="1"/>
  <c r="DK113" i="1"/>
  <c r="CY113" i="1"/>
  <c r="CM113" i="1"/>
  <c r="CA113" i="1"/>
  <c r="BO113" i="1"/>
  <c r="BC113" i="1"/>
  <c r="AQ113" i="1"/>
  <c r="AE113" i="1"/>
  <c r="S113" i="1"/>
  <c r="G113" i="1"/>
  <c r="EN112" i="1"/>
  <c r="EB112" i="1"/>
  <c r="DP112" i="1"/>
  <c r="DD112" i="1"/>
  <c r="CR112" i="1"/>
  <c r="CF112" i="1"/>
  <c r="BT112" i="1"/>
  <c r="BH112" i="1"/>
  <c r="AV112" i="1"/>
  <c r="AJ112" i="1"/>
  <c r="X112" i="1"/>
  <c r="L112" i="1"/>
  <c r="ES111" i="1"/>
  <c r="EG111" i="1"/>
  <c r="DU111" i="1"/>
  <c r="CH121" i="1"/>
  <c r="BV121" i="1"/>
  <c r="BJ121" i="1"/>
  <c r="AX121" i="1"/>
  <c r="AL121" i="1"/>
  <c r="Z121" i="1"/>
  <c r="N121" i="1"/>
  <c r="EU120" i="1"/>
  <c r="EI120" i="1"/>
  <c r="DW120" i="1"/>
  <c r="DK120" i="1"/>
  <c r="CY120" i="1"/>
  <c r="CM120" i="1"/>
  <c r="CA120" i="1"/>
  <c r="BO120" i="1"/>
  <c r="BC120" i="1"/>
  <c r="AQ120" i="1"/>
  <c r="AE120" i="1"/>
  <c r="S120" i="1"/>
  <c r="G120" i="1"/>
  <c r="EN119" i="1"/>
  <c r="EB119" i="1"/>
  <c r="DP119" i="1"/>
  <c r="DD119" i="1"/>
  <c r="CR119" i="1"/>
  <c r="CF119" i="1"/>
  <c r="BT119" i="1"/>
  <c r="EO114" i="1"/>
  <c r="EC114" i="1"/>
  <c r="EO121" i="1"/>
  <c r="EC121" i="1"/>
  <c r="DQ121" i="1"/>
  <c r="DE121" i="1"/>
  <c r="CS121" i="1"/>
  <c r="CG121" i="1"/>
  <c r="BU121" i="1"/>
  <c r="BI121" i="1"/>
  <c r="AW121" i="1"/>
  <c r="AK121" i="1"/>
  <c r="Y121" i="1"/>
  <c r="M121" i="1"/>
  <c r="ET120" i="1"/>
  <c r="EH120" i="1"/>
  <c r="DV120" i="1"/>
  <c r="DJ120" i="1"/>
  <c r="CX120" i="1"/>
  <c r="CL120" i="1"/>
  <c r="BZ120" i="1"/>
  <c r="BN120" i="1"/>
  <c r="BB120" i="1"/>
  <c r="AP120" i="1"/>
  <c r="AD120" i="1"/>
  <c r="R120" i="1"/>
  <c r="F120" i="1"/>
  <c r="EM119" i="1"/>
  <c r="EA119" i="1"/>
  <c r="DO119" i="1"/>
  <c r="DC119" i="1"/>
  <c r="CQ119" i="1"/>
  <c r="CE119" i="1"/>
  <c r="BS119" i="1"/>
  <c r="DD121" i="1"/>
  <c r="CR121" i="1"/>
  <c r="CF121" i="1"/>
  <c r="BT121" i="1"/>
  <c r="EO116" i="1"/>
  <c r="EC116" i="1"/>
  <c r="DQ116" i="1"/>
  <c r="DE116" i="1"/>
  <c r="CS116" i="1"/>
  <c r="CG116" i="1"/>
  <c r="BU116" i="1"/>
  <c r="BI116" i="1"/>
  <c r="AW116" i="1"/>
  <c r="AK116" i="1"/>
  <c r="Y116" i="1"/>
  <c r="M116" i="1"/>
  <c r="ET115" i="1"/>
  <c r="EH115" i="1"/>
  <c r="DV115" i="1"/>
  <c r="DJ115" i="1"/>
  <c r="CX115" i="1"/>
  <c r="CL115" i="1"/>
  <c r="BZ115" i="1"/>
  <c r="BN115" i="1"/>
  <c r="BB115" i="1"/>
  <c r="AP115" i="1"/>
  <c r="AD115" i="1"/>
  <c r="R115" i="1"/>
  <c r="F115" i="1"/>
  <c r="AW123" i="1"/>
  <c r="AK123" i="1"/>
  <c r="Y123" i="1"/>
  <c r="M123" i="1"/>
  <c r="ET122" i="1"/>
  <c r="EH122" i="1"/>
  <c r="DV122" i="1"/>
  <c r="DJ122" i="1"/>
  <c r="CX122" i="1"/>
  <c r="CL122" i="1"/>
  <c r="BZ122" i="1"/>
  <c r="BN122" i="1"/>
  <c r="BB122" i="1"/>
  <c r="AP122" i="1"/>
  <c r="AD122" i="1"/>
  <c r="R122" i="1"/>
  <c r="F122" i="1"/>
  <c r="EM121" i="1"/>
  <c r="EA121" i="1"/>
  <c r="DO121" i="1"/>
  <c r="DC121" i="1"/>
  <c r="CQ121" i="1"/>
  <c r="CE121" i="1"/>
  <c r="BS121" i="1"/>
  <c r="BG121" i="1"/>
  <c r="AU121" i="1"/>
  <c r="AI121" i="1"/>
  <c r="W121" i="1"/>
  <c r="K121" i="1"/>
  <c r="ER120" i="1"/>
  <c r="EF120" i="1"/>
  <c r="DT120" i="1"/>
  <c r="DH120" i="1"/>
  <c r="CV120" i="1"/>
  <c r="CJ120" i="1"/>
  <c r="BX120" i="1"/>
  <c r="BL120" i="1"/>
  <c r="AZ120" i="1"/>
  <c r="AN120" i="1"/>
  <c r="AB120" i="1"/>
  <c r="P120" i="1"/>
  <c r="D120" i="1"/>
  <c r="FR120" i="1" s="1"/>
  <c r="EK119" i="1"/>
  <c r="DY119" i="1"/>
  <c r="DM119" i="1"/>
  <c r="DA119" i="1"/>
  <c r="CO119" i="1"/>
  <c r="CC119" i="1"/>
  <c r="BQ119" i="1"/>
  <c r="BE119" i="1"/>
  <c r="AS119" i="1"/>
  <c r="AG119" i="1"/>
  <c r="U119" i="1"/>
  <c r="I119" i="1"/>
  <c r="EP118" i="1"/>
  <c r="ED118" i="1"/>
  <c r="DR118" i="1"/>
  <c r="DF118" i="1"/>
  <c r="CT118" i="1"/>
  <c r="CH118" i="1"/>
  <c r="BV118" i="1"/>
  <c r="BJ118" i="1"/>
  <c r="AX118" i="1"/>
  <c r="AL118" i="1"/>
  <c r="Z118" i="1"/>
  <c r="N118" i="1"/>
  <c r="EU117" i="1"/>
  <c r="EI117" i="1"/>
  <c r="DW117" i="1"/>
  <c r="DK117" i="1"/>
  <c r="CY117" i="1"/>
  <c r="CM117" i="1"/>
  <c r="CA117" i="1"/>
  <c r="BO117" i="1"/>
  <c r="BC117" i="1"/>
  <c r="AQ117" i="1"/>
  <c r="AE117" i="1"/>
  <c r="S117" i="1"/>
  <c r="G117" i="1"/>
  <c r="EN116" i="1"/>
  <c r="EB116" i="1"/>
  <c r="DP116" i="1"/>
  <c r="DD116" i="1"/>
  <c r="CR116" i="1"/>
  <c r="CF116" i="1"/>
  <c r="BT116" i="1"/>
  <c r="BH116" i="1"/>
  <c r="AV116" i="1"/>
  <c r="AJ116" i="1"/>
  <c r="X116" i="1"/>
  <c r="L116" i="1"/>
  <c r="ES115" i="1"/>
  <c r="EG115" i="1"/>
  <c r="DU115" i="1"/>
  <c r="DI115" i="1"/>
  <c r="CW115" i="1"/>
  <c r="CK115" i="1"/>
  <c r="BY115" i="1"/>
  <c r="BM115" i="1"/>
  <c r="BA115" i="1"/>
  <c r="AO115" i="1"/>
  <c r="AC115" i="1"/>
  <c r="Q115" i="1"/>
  <c r="E115" i="1"/>
  <c r="EL114" i="1"/>
  <c r="DZ114" i="1"/>
  <c r="DN114" i="1"/>
  <c r="DB114" i="1"/>
  <c r="EE119" i="1"/>
  <c r="DS119" i="1"/>
  <c r="EJ118" i="1"/>
  <c r="DX118" i="1"/>
  <c r="DL118" i="1"/>
  <c r="CZ118" i="1"/>
  <c r="CN118" i="1"/>
  <c r="CB118" i="1"/>
  <c r="BP118" i="1"/>
  <c r="BD118" i="1"/>
  <c r="AR118" i="1"/>
  <c r="AF118" i="1"/>
  <c r="T118" i="1"/>
  <c r="H118" i="1"/>
  <c r="EO117" i="1"/>
  <c r="EC117" i="1"/>
  <c r="DQ117" i="1"/>
  <c r="DE117" i="1"/>
  <c r="CS117" i="1"/>
  <c r="CG117" i="1"/>
  <c r="BU117" i="1"/>
  <c r="BI117" i="1"/>
  <c r="AW117" i="1"/>
  <c r="AK117" i="1"/>
  <c r="Y117" i="1"/>
  <c r="M117" i="1"/>
  <c r="ET116" i="1"/>
  <c r="EH116" i="1"/>
  <c r="DV116" i="1"/>
  <c r="DJ116" i="1"/>
  <c r="CX116" i="1"/>
  <c r="CL116" i="1"/>
  <c r="BZ116" i="1"/>
  <c r="BN116" i="1"/>
  <c r="BB116" i="1"/>
  <c r="AP116" i="1"/>
  <c r="AD116" i="1"/>
  <c r="R116" i="1"/>
  <c r="F116" i="1"/>
  <c r="EM115" i="1"/>
  <c r="EA115" i="1"/>
  <c r="DO115" i="1"/>
  <c r="DC115" i="1"/>
  <c r="CQ115" i="1"/>
  <c r="CE115" i="1"/>
  <c r="BS115" i="1"/>
  <c r="BG115" i="1"/>
  <c r="AU115" i="1"/>
  <c r="AI115" i="1"/>
  <c r="W115" i="1"/>
  <c r="K115" i="1"/>
  <c r="ER114" i="1"/>
  <c r="EF114" i="1"/>
  <c r="DT114" i="1"/>
  <c r="DH114" i="1"/>
  <c r="CV114" i="1"/>
  <c r="CJ114" i="1"/>
  <c r="BX114" i="1"/>
  <c r="BL114" i="1"/>
  <c r="AZ114" i="1"/>
  <c r="AN114" i="1"/>
  <c r="AB114" i="1"/>
  <c r="P114" i="1"/>
  <c r="D114" i="1"/>
  <c r="EK113" i="1"/>
  <c r="DY113" i="1"/>
  <c r="DM113" i="1"/>
  <c r="DA113" i="1"/>
  <c r="CO113" i="1"/>
  <c r="CC113" i="1"/>
  <c r="BQ113" i="1"/>
  <c r="BE113" i="1"/>
  <c r="AS113" i="1"/>
  <c r="AG113" i="1"/>
  <c r="U113" i="1"/>
  <c r="I113" i="1"/>
  <c r="EP112" i="1"/>
  <c r="ED112" i="1"/>
  <c r="DR112" i="1"/>
  <c r="DF112" i="1"/>
  <c r="CT112" i="1"/>
  <c r="CH112" i="1"/>
  <c r="BV112" i="1"/>
  <c r="BJ112" i="1"/>
  <c r="AX112" i="1"/>
  <c r="EU118" i="1"/>
  <c r="EI118" i="1"/>
  <c r="DW118" i="1"/>
  <c r="DK118" i="1"/>
  <c r="CY118" i="1"/>
  <c r="CM118" i="1"/>
  <c r="CA118" i="1"/>
  <c r="BO118" i="1"/>
  <c r="BC118" i="1"/>
  <c r="AQ118" i="1"/>
  <c r="AE118" i="1"/>
  <c r="S118" i="1"/>
  <c r="G118" i="1"/>
  <c r="EN117" i="1"/>
  <c r="EB117" i="1"/>
  <c r="DP117" i="1"/>
  <c r="DD117" i="1"/>
  <c r="CR117" i="1"/>
  <c r="CF117" i="1"/>
  <c r="BT117" i="1"/>
  <c r="BH117" i="1"/>
  <c r="AV117" i="1"/>
  <c r="AJ117" i="1"/>
  <c r="X117" i="1"/>
  <c r="L117" i="1"/>
  <c r="ES116" i="1"/>
  <c r="EG116" i="1"/>
  <c r="DU116" i="1"/>
  <c r="DI116" i="1"/>
  <c r="CW116" i="1"/>
  <c r="CK116" i="1"/>
  <c r="BY116" i="1"/>
  <c r="BM116" i="1"/>
  <c r="BA116" i="1"/>
  <c r="AO116" i="1"/>
  <c r="AC116" i="1"/>
  <c r="Q116" i="1"/>
  <c r="E116" i="1"/>
  <c r="EL115" i="1"/>
  <c r="DZ115" i="1"/>
  <c r="DN115" i="1"/>
  <c r="DB115" i="1"/>
  <c r="CP115" i="1"/>
  <c r="CD115" i="1"/>
  <c r="BR115" i="1"/>
  <c r="BF115" i="1"/>
  <c r="AT115" i="1"/>
  <c r="AH115" i="1"/>
  <c r="V115" i="1"/>
  <c r="J115" i="1"/>
  <c r="EQ114" i="1"/>
  <c r="EE114" i="1"/>
  <c r="DS114" i="1"/>
  <c r="DG114" i="1"/>
  <c r="CU114" i="1"/>
  <c r="CI114" i="1"/>
  <c r="BW114" i="1"/>
  <c r="BK114" i="1"/>
  <c r="AY114" i="1"/>
  <c r="AM114" i="1"/>
  <c r="AA114" i="1"/>
  <c r="EJ113" i="1"/>
  <c r="DX113" i="1"/>
  <c r="DL113" i="1"/>
  <c r="CZ113" i="1"/>
  <c r="CN113" i="1"/>
  <c r="CB113" i="1"/>
  <c r="BP113" i="1"/>
  <c r="BD113" i="1"/>
  <c r="AR113" i="1"/>
  <c r="AF113" i="1"/>
  <c r="T113" i="1"/>
  <c r="H113" i="1"/>
  <c r="EO112" i="1"/>
  <c r="EC112" i="1"/>
  <c r="DQ112" i="1"/>
  <c r="DE112" i="1"/>
  <c r="CS112" i="1"/>
  <c r="DI111" i="1"/>
  <c r="CW111" i="1"/>
  <c r="CK111" i="1"/>
  <c r="BY111" i="1"/>
  <c r="BM111" i="1"/>
  <c r="BA111" i="1"/>
  <c r="AO111" i="1"/>
  <c r="AC111" i="1"/>
  <c r="Q111" i="1"/>
  <c r="E111" i="1"/>
  <c r="EL110" i="1"/>
  <c r="DZ110" i="1"/>
  <c r="DN110" i="1"/>
  <c r="DB110" i="1"/>
  <c r="CP110" i="1"/>
  <c r="CD110" i="1"/>
  <c r="BR110" i="1"/>
  <c r="BF110" i="1"/>
  <c r="AT110" i="1"/>
  <c r="AH110" i="1"/>
  <c r="V110" i="1"/>
  <c r="J110" i="1"/>
  <c r="EQ109" i="1"/>
  <c r="EE109" i="1"/>
  <c r="DS109" i="1"/>
  <c r="N109" i="1"/>
  <c r="EU108" i="1"/>
  <c r="EI108" i="1"/>
  <c r="DW108" i="1"/>
  <c r="DK108" i="1"/>
  <c r="CY108" i="1"/>
  <c r="CM108" i="1"/>
  <c r="CA108" i="1"/>
  <c r="BO108" i="1"/>
  <c r="BC108" i="1"/>
  <c r="AQ108" i="1"/>
  <c r="AE108" i="1"/>
  <c r="S108" i="1"/>
  <c r="G108" i="1"/>
  <c r="EN107" i="1"/>
  <c r="EB107" i="1"/>
  <c r="DP107" i="1"/>
  <c r="DD107" i="1"/>
  <c r="CR107" i="1"/>
  <c r="CF107" i="1"/>
  <c r="BT107" i="1"/>
  <c r="BH107" i="1"/>
  <c r="AV107" i="1"/>
  <c r="AJ107" i="1"/>
  <c r="X107" i="1"/>
  <c r="L107" i="1"/>
  <c r="ES106" i="1"/>
  <c r="EG106" i="1"/>
  <c r="DU106" i="1"/>
  <c r="DI106" i="1"/>
  <c r="CW106" i="1"/>
  <c r="CK106" i="1"/>
  <c r="BY106" i="1"/>
  <c r="BM106" i="1"/>
  <c r="BA106" i="1"/>
  <c r="AO106" i="1"/>
  <c r="AC106" i="1"/>
  <c r="Q106" i="1"/>
  <c r="E106" i="1"/>
  <c r="DQ114" i="1"/>
  <c r="DE114" i="1"/>
  <c r="CS114" i="1"/>
  <c r="CG114" i="1"/>
  <c r="BU114" i="1"/>
  <c r="BI114" i="1"/>
  <c r="AW114" i="1"/>
  <c r="AK114" i="1"/>
  <c r="Y114" i="1"/>
  <c r="M114" i="1"/>
  <c r="ET113" i="1"/>
  <c r="EH113" i="1"/>
  <c r="DV113" i="1"/>
  <c r="DJ113" i="1"/>
  <c r="CX113" i="1"/>
  <c r="CL113" i="1"/>
  <c r="BZ113" i="1"/>
  <c r="BN113" i="1"/>
  <c r="BB113" i="1"/>
  <c r="AP113" i="1"/>
  <c r="AD113" i="1"/>
  <c r="R113" i="1"/>
  <c r="F113" i="1"/>
  <c r="EM112" i="1"/>
  <c r="EA112" i="1"/>
  <c r="DO112" i="1"/>
  <c r="DC112" i="1"/>
  <c r="CQ112" i="1"/>
  <c r="CE112" i="1"/>
  <c r="BS112" i="1"/>
  <c r="BG112" i="1"/>
  <c r="AU112" i="1"/>
  <c r="AI112" i="1"/>
  <c r="W112" i="1"/>
  <c r="K112" i="1"/>
  <c r="ER111" i="1"/>
  <c r="EF111" i="1"/>
  <c r="DT111" i="1"/>
  <c r="DH111" i="1"/>
  <c r="CV111" i="1"/>
  <c r="CJ111" i="1"/>
  <c r="BX111" i="1"/>
  <c r="BL111" i="1"/>
  <c r="AZ111" i="1"/>
  <c r="AN111" i="1"/>
  <c r="AB111" i="1"/>
  <c r="P111" i="1"/>
  <c r="D111" i="1"/>
  <c r="EK110" i="1"/>
  <c r="DY110" i="1"/>
  <c r="DM110" i="1"/>
  <c r="DA110" i="1"/>
  <c r="CO110" i="1"/>
  <c r="CC110" i="1"/>
  <c r="BQ110" i="1"/>
  <c r="BE110" i="1"/>
  <c r="AS110" i="1"/>
  <c r="AG110" i="1"/>
  <c r="U110" i="1"/>
  <c r="I110" i="1"/>
  <c r="EP109" i="1"/>
  <c r="ED109" i="1"/>
  <c r="DR109" i="1"/>
  <c r="DF109" i="1"/>
  <c r="CT109" i="1"/>
  <c r="CH109" i="1"/>
  <c r="BV109" i="1"/>
  <c r="BJ109" i="1"/>
  <c r="AX109" i="1"/>
  <c r="AL109" i="1"/>
  <c r="Z109" i="1"/>
  <c r="M109" i="1"/>
  <c r="ET108" i="1"/>
  <c r="EH108" i="1"/>
  <c r="DV108" i="1"/>
  <c r="DJ108" i="1"/>
  <c r="CX108" i="1"/>
  <c r="CL108" i="1"/>
  <c r="BZ108" i="1"/>
  <c r="BN108" i="1"/>
  <c r="BB108" i="1"/>
  <c r="AP108" i="1"/>
  <c r="AD108" i="1"/>
  <c r="R108" i="1"/>
  <c r="F108" i="1"/>
  <c r="EM107" i="1"/>
  <c r="EA107" i="1"/>
  <c r="BG119" i="1"/>
  <c r="AU119" i="1"/>
  <c r="AI119" i="1"/>
  <c r="W119" i="1"/>
  <c r="K119" i="1"/>
  <c r="ER118" i="1"/>
  <c r="EF118" i="1"/>
  <c r="DT118" i="1"/>
  <c r="DH118" i="1"/>
  <c r="CV118" i="1"/>
  <c r="CJ118" i="1"/>
  <c r="BX118" i="1"/>
  <c r="BL118" i="1"/>
  <c r="AZ118" i="1"/>
  <c r="AN118" i="1"/>
  <c r="AB118" i="1"/>
  <c r="P118" i="1"/>
  <c r="D118" i="1"/>
  <c r="EK117" i="1"/>
  <c r="DY117" i="1"/>
  <c r="DM117" i="1"/>
  <c r="DA117" i="1"/>
  <c r="CO117" i="1"/>
  <c r="CC117" i="1"/>
  <c r="BQ117" i="1"/>
  <c r="BE117" i="1"/>
  <c r="AS117" i="1"/>
  <c r="AG117" i="1"/>
  <c r="U117" i="1"/>
  <c r="I117" i="1"/>
  <c r="EP116" i="1"/>
  <c r="ED116" i="1"/>
  <c r="DR116" i="1"/>
  <c r="DF116" i="1"/>
  <c r="CT116" i="1"/>
  <c r="CH116" i="1"/>
  <c r="BV116" i="1"/>
  <c r="BJ116" i="1"/>
  <c r="AX116" i="1"/>
  <c r="AL116" i="1"/>
  <c r="Z116" i="1"/>
  <c r="N116" i="1"/>
  <c r="EU115" i="1"/>
  <c r="EI115" i="1"/>
  <c r="DW115" i="1"/>
  <c r="DK115" i="1"/>
  <c r="CY115" i="1"/>
  <c r="CM115" i="1"/>
  <c r="CA115" i="1"/>
  <c r="BO115" i="1"/>
  <c r="BC115" i="1"/>
  <c r="AQ115" i="1"/>
  <c r="AE115" i="1"/>
  <c r="S115" i="1"/>
  <c r="G115" i="1"/>
  <c r="EN114" i="1"/>
  <c r="EB114" i="1"/>
  <c r="DP114" i="1"/>
  <c r="DD114" i="1"/>
  <c r="CR114" i="1"/>
  <c r="CF114" i="1"/>
  <c r="BT114" i="1"/>
  <c r="BH114" i="1"/>
  <c r="AV114" i="1"/>
  <c r="AJ114" i="1"/>
  <c r="X114" i="1"/>
  <c r="L114" i="1"/>
  <c r="ES113" i="1"/>
  <c r="EG113" i="1"/>
  <c r="DU113" i="1"/>
  <c r="DI113" i="1"/>
  <c r="CW113" i="1"/>
  <c r="CK113" i="1"/>
  <c r="BY113" i="1"/>
  <c r="BM113" i="1"/>
  <c r="BA113" i="1"/>
  <c r="AO113" i="1"/>
  <c r="AC113" i="1"/>
  <c r="Q113" i="1"/>
  <c r="E113" i="1"/>
  <c r="EL112" i="1"/>
  <c r="DZ112" i="1"/>
  <c r="DN112" i="1"/>
  <c r="DB112" i="1"/>
  <c r="CP112" i="1"/>
  <c r="EM114" i="1"/>
  <c r="EA114" i="1"/>
  <c r="DO114" i="1"/>
  <c r="DC114" i="1"/>
  <c r="CQ114" i="1"/>
  <c r="CE114" i="1"/>
  <c r="BS114" i="1"/>
  <c r="BG114" i="1"/>
  <c r="AU114" i="1"/>
  <c r="AI114" i="1"/>
  <c r="W114" i="1"/>
  <c r="K114" i="1"/>
  <c r="ER113" i="1"/>
  <c r="EF113" i="1"/>
  <c r="DT113" i="1"/>
  <c r="DH113" i="1"/>
  <c r="CV113" i="1"/>
  <c r="CJ113" i="1"/>
  <c r="BX113" i="1"/>
  <c r="BL113" i="1"/>
  <c r="AZ113" i="1"/>
  <c r="AN113" i="1"/>
  <c r="AB113" i="1"/>
  <c r="P113" i="1"/>
  <c r="D113" i="1"/>
  <c r="EK112" i="1"/>
  <c r="DY112" i="1"/>
  <c r="DM112" i="1"/>
  <c r="DA112" i="1"/>
  <c r="CO112" i="1"/>
  <c r="CC112" i="1"/>
  <c r="BQ112" i="1"/>
  <c r="BE112" i="1"/>
  <c r="AS112" i="1"/>
  <c r="AG112" i="1"/>
  <c r="U112" i="1"/>
  <c r="I112" i="1"/>
  <c r="EP111" i="1"/>
  <c r="ED111" i="1"/>
  <c r="DR111" i="1"/>
  <c r="DF111" i="1"/>
  <c r="CT111" i="1"/>
  <c r="CH111" i="1"/>
  <c r="BV111" i="1"/>
  <c r="BJ111" i="1"/>
  <c r="AX111" i="1"/>
  <c r="AL111" i="1"/>
  <c r="Z111" i="1"/>
  <c r="N111" i="1"/>
  <c r="EU110" i="1"/>
  <c r="EI110" i="1"/>
  <c r="DW110" i="1"/>
  <c r="DK110" i="1"/>
  <c r="CY110" i="1"/>
  <c r="CM110" i="1"/>
  <c r="CA110" i="1"/>
  <c r="BO110" i="1"/>
  <c r="BC110" i="1"/>
  <c r="AQ110" i="1"/>
  <c r="AE110" i="1"/>
  <c r="S110" i="1"/>
  <c r="G110" i="1"/>
  <c r="EN109" i="1"/>
  <c r="EB109" i="1"/>
  <c r="DP109" i="1"/>
  <c r="DD109" i="1"/>
  <c r="CR109" i="1"/>
  <c r="CF109" i="1"/>
  <c r="BT109" i="1"/>
  <c r="BH109" i="1"/>
  <c r="AV109" i="1"/>
  <c r="AJ109" i="1"/>
  <c r="X109" i="1"/>
  <c r="K109" i="1"/>
  <c r="ER108" i="1"/>
  <c r="EF108" i="1"/>
  <c r="DT108" i="1"/>
  <c r="DH108" i="1"/>
  <c r="CV108" i="1"/>
  <c r="CJ108" i="1"/>
  <c r="BX108" i="1"/>
  <c r="BL108" i="1"/>
  <c r="AZ108" i="1"/>
  <c r="AN108" i="1"/>
  <c r="AB108" i="1"/>
  <c r="P108" i="1"/>
  <c r="D108" i="1"/>
  <c r="EK107" i="1"/>
  <c r="DY107" i="1"/>
  <c r="DM107" i="1"/>
  <c r="DA107" i="1"/>
  <c r="CO107" i="1"/>
  <c r="CC107" i="1"/>
  <c r="BQ107" i="1"/>
  <c r="BE107" i="1"/>
  <c r="AS107" i="1"/>
  <c r="AG107" i="1"/>
  <c r="U107" i="1"/>
  <c r="I107" i="1"/>
  <c r="EP106" i="1"/>
  <c r="ED106" i="1"/>
  <c r="DR106" i="1"/>
  <c r="DF106" i="1"/>
  <c r="CT106" i="1"/>
  <c r="CH106" i="1"/>
  <c r="BV106" i="1"/>
  <c r="BJ106" i="1"/>
  <c r="AX106" i="1"/>
  <c r="AL106" i="1"/>
  <c r="Z106" i="1"/>
  <c r="N106" i="1"/>
  <c r="CP114" i="1"/>
  <c r="CD114" i="1"/>
  <c r="BR114" i="1"/>
  <c r="BF114" i="1"/>
  <c r="AT114" i="1"/>
  <c r="AH114" i="1"/>
  <c r="V114" i="1"/>
  <c r="J114" i="1"/>
  <c r="EQ113" i="1"/>
  <c r="EE113" i="1"/>
  <c r="DS113" i="1"/>
  <c r="DG113" i="1"/>
  <c r="CU113" i="1"/>
  <c r="CI113" i="1"/>
  <c r="BW113" i="1"/>
  <c r="BK113" i="1"/>
  <c r="AY113" i="1"/>
  <c r="AM113" i="1"/>
  <c r="AA113" i="1"/>
  <c r="O113" i="1"/>
  <c r="C113" i="1"/>
  <c r="EJ112" i="1"/>
  <c r="DX112" i="1"/>
  <c r="DL112" i="1"/>
  <c r="CZ112" i="1"/>
  <c r="DS120" i="1"/>
  <c r="EJ119" i="1"/>
  <c r="DX119" i="1"/>
  <c r="DL119" i="1"/>
  <c r="CZ119" i="1"/>
  <c r="CN119" i="1"/>
  <c r="CB119" i="1"/>
  <c r="BP119" i="1"/>
  <c r="BD119" i="1"/>
  <c r="AR119" i="1"/>
  <c r="AF119" i="1"/>
  <c r="T119" i="1"/>
  <c r="H119" i="1"/>
  <c r="EO118" i="1"/>
  <c r="EC118" i="1"/>
  <c r="DQ118" i="1"/>
  <c r="DE118" i="1"/>
  <c r="CS118" i="1"/>
  <c r="CG118" i="1"/>
  <c r="BU118" i="1"/>
  <c r="BI118" i="1"/>
  <c r="AW118" i="1"/>
  <c r="AK118" i="1"/>
  <c r="Y118" i="1"/>
  <c r="M118" i="1"/>
  <c r="ET117" i="1"/>
  <c r="EH117" i="1"/>
  <c r="DV117" i="1"/>
  <c r="DJ117" i="1"/>
  <c r="CX117" i="1"/>
  <c r="CL117" i="1"/>
  <c r="BZ117" i="1"/>
  <c r="BN117" i="1"/>
  <c r="BB117" i="1"/>
  <c r="AP117" i="1"/>
  <c r="AD117" i="1"/>
  <c r="R117" i="1"/>
  <c r="F117" i="1"/>
  <c r="EM116" i="1"/>
  <c r="EA116" i="1"/>
  <c r="DO116" i="1"/>
  <c r="DC116" i="1"/>
  <c r="CQ116" i="1"/>
  <c r="CE116" i="1"/>
  <c r="BS116" i="1"/>
  <c r="BG116" i="1"/>
  <c r="AU116" i="1"/>
  <c r="AI116" i="1"/>
  <c r="W116" i="1"/>
  <c r="K116" i="1"/>
  <c r="ER115" i="1"/>
  <c r="EF115" i="1"/>
  <c r="DT115" i="1"/>
  <c r="DH115" i="1"/>
  <c r="CV115" i="1"/>
  <c r="CJ115" i="1"/>
  <c r="BX115" i="1"/>
  <c r="BL115" i="1"/>
  <c r="AZ115" i="1"/>
  <c r="AN115" i="1"/>
  <c r="AB115" i="1"/>
  <c r="P115" i="1"/>
  <c r="D115" i="1"/>
  <c r="EK114" i="1"/>
  <c r="DY114" i="1"/>
  <c r="DM114" i="1"/>
  <c r="DA114" i="1"/>
  <c r="CO114" i="1"/>
  <c r="CC114" i="1"/>
  <c r="BQ114" i="1"/>
  <c r="BE114" i="1"/>
  <c r="AS114" i="1"/>
  <c r="AG114" i="1"/>
  <c r="U114" i="1"/>
  <c r="BQ121" i="1"/>
  <c r="BE121" i="1"/>
  <c r="AS121" i="1"/>
  <c r="AG121" i="1"/>
  <c r="U121" i="1"/>
  <c r="I121" i="1"/>
  <c r="EP120" i="1"/>
  <c r="ED120" i="1"/>
  <c r="DR120" i="1"/>
  <c r="DF120" i="1"/>
  <c r="CT120" i="1"/>
  <c r="CH120" i="1"/>
  <c r="BV120" i="1"/>
  <c r="BJ120" i="1"/>
  <c r="AX120" i="1"/>
  <c r="AL120" i="1"/>
  <c r="Z120" i="1"/>
  <c r="N120" i="1"/>
  <c r="EU119" i="1"/>
  <c r="EI119" i="1"/>
  <c r="DW119" i="1"/>
  <c r="DK119" i="1"/>
  <c r="CY119" i="1"/>
  <c r="CM119" i="1"/>
  <c r="CA119" i="1"/>
  <c r="BO119" i="1"/>
  <c r="BC119" i="1"/>
  <c r="AQ119" i="1"/>
  <c r="AE119" i="1"/>
  <c r="S119" i="1"/>
  <c r="G119" i="1"/>
  <c r="EN118" i="1"/>
  <c r="EB118" i="1"/>
  <c r="DP118" i="1"/>
  <c r="DD118" i="1"/>
  <c r="CR118" i="1"/>
  <c r="CF118" i="1"/>
  <c r="BT118" i="1"/>
  <c r="BH118" i="1"/>
  <c r="AV118" i="1"/>
  <c r="AJ118" i="1"/>
  <c r="X118" i="1"/>
  <c r="L118" i="1"/>
  <c r="ES117" i="1"/>
  <c r="EG117" i="1"/>
  <c r="DU117" i="1"/>
  <c r="DI117" i="1"/>
  <c r="CW117" i="1"/>
  <c r="CK117" i="1"/>
  <c r="BY117" i="1"/>
  <c r="BM117" i="1"/>
  <c r="BA117" i="1"/>
  <c r="AO117" i="1"/>
  <c r="AC117" i="1"/>
  <c r="Q117" i="1"/>
  <c r="E117" i="1"/>
  <c r="EL116" i="1"/>
  <c r="DZ116" i="1"/>
  <c r="DN116" i="1"/>
  <c r="DB116" i="1"/>
  <c r="CP116" i="1"/>
  <c r="CD116" i="1"/>
  <c r="BR116" i="1"/>
  <c r="BF116" i="1"/>
  <c r="AT116" i="1"/>
  <c r="AH116" i="1"/>
  <c r="V116" i="1"/>
  <c r="J116" i="1"/>
  <c r="EQ115" i="1"/>
  <c r="EE115" i="1"/>
  <c r="DS115" i="1"/>
  <c r="DG115" i="1"/>
  <c r="CU115" i="1"/>
  <c r="CI115" i="1"/>
  <c r="BW115" i="1"/>
  <c r="BK115" i="1"/>
  <c r="AY115" i="1"/>
  <c r="AM115" i="1"/>
  <c r="AA115" i="1"/>
  <c r="O115" i="1"/>
  <c r="C115" i="1"/>
  <c r="EJ114" i="1"/>
  <c r="DX114" i="1"/>
  <c r="DL114" i="1"/>
  <c r="CZ114" i="1"/>
  <c r="CN114" i="1"/>
  <c r="CB114" i="1"/>
  <c r="BP114" i="1"/>
  <c r="BD114" i="1"/>
  <c r="AR114" i="1"/>
  <c r="AF114" i="1"/>
  <c r="T114" i="1"/>
  <c r="DG112" i="1"/>
  <c r="CU112" i="1"/>
  <c r="CI112" i="1"/>
  <c r="BW112" i="1"/>
  <c r="BK112" i="1"/>
  <c r="AY112" i="1"/>
  <c r="AM112" i="1"/>
  <c r="AA112" i="1"/>
  <c r="O112" i="1"/>
  <c r="C112" i="1"/>
  <c r="EJ111" i="1"/>
  <c r="DX111" i="1"/>
  <c r="DL111" i="1"/>
  <c r="CZ111" i="1"/>
  <c r="CN111" i="1"/>
  <c r="CB111" i="1"/>
  <c r="BP111" i="1"/>
  <c r="BD111" i="1"/>
  <c r="AR111" i="1"/>
  <c r="AF111" i="1"/>
  <c r="T111" i="1"/>
  <c r="H111" i="1"/>
  <c r="EO110" i="1"/>
  <c r="EC110" i="1"/>
  <c r="DQ110" i="1"/>
  <c r="DE110" i="1"/>
  <c r="CS110" i="1"/>
  <c r="CG110" i="1"/>
  <c r="BU110" i="1"/>
  <c r="BI110" i="1"/>
  <c r="AW110" i="1"/>
  <c r="AK110" i="1"/>
  <c r="Y110" i="1"/>
  <c r="M110" i="1"/>
  <c r="ET109" i="1"/>
  <c r="EH109" i="1"/>
  <c r="DV109" i="1"/>
  <c r="DJ109" i="1"/>
  <c r="CX109" i="1"/>
  <c r="CL109" i="1"/>
  <c r="BZ109" i="1"/>
  <c r="BN109" i="1"/>
  <c r="BB109" i="1"/>
  <c r="AP109" i="1"/>
  <c r="AD109" i="1"/>
  <c r="Q109" i="1"/>
  <c r="E109" i="1"/>
  <c r="EL108" i="1"/>
  <c r="DZ108" i="1"/>
  <c r="DN108" i="1"/>
  <c r="DB108" i="1"/>
  <c r="CP108" i="1"/>
  <c r="CD108" i="1"/>
  <c r="BR108" i="1"/>
  <c r="BF108" i="1"/>
  <c r="AT108" i="1"/>
  <c r="AH108" i="1"/>
  <c r="V108" i="1"/>
  <c r="J108" i="1"/>
  <c r="EQ107" i="1"/>
  <c r="EE107" i="1"/>
  <c r="DS107" i="1"/>
  <c r="DG107" i="1"/>
  <c r="CU107" i="1"/>
  <c r="CI107" i="1"/>
  <c r="BW107" i="1"/>
  <c r="BK107" i="1"/>
  <c r="AY107" i="1"/>
  <c r="AM107" i="1"/>
  <c r="AA107" i="1"/>
  <c r="O107" i="1"/>
  <c r="C107" i="1"/>
  <c r="EJ106" i="1"/>
  <c r="DX106" i="1"/>
  <c r="DL106" i="1"/>
  <c r="CZ106" i="1"/>
  <c r="CN106" i="1"/>
  <c r="CB106" i="1"/>
  <c r="BP106" i="1"/>
  <c r="BD106" i="1"/>
  <c r="AR106" i="1"/>
  <c r="AF106" i="1"/>
  <c r="T106" i="1"/>
  <c r="H106" i="1"/>
  <c r="AL112" i="1"/>
  <c r="Z112" i="1"/>
  <c r="N112" i="1"/>
  <c r="EU111" i="1"/>
  <c r="EI111" i="1"/>
  <c r="DW111" i="1"/>
  <c r="DK111" i="1"/>
  <c r="CY111" i="1"/>
  <c r="CM111" i="1"/>
  <c r="CA111" i="1"/>
  <c r="BO111" i="1"/>
  <c r="BC111" i="1"/>
  <c r="AQ111" i="1"/>
  <c r="AE111" i="1"/>
  <c r="S111" i="1"/>
  <c r="G111" i="1"/>
  <c r="EN110" i="1"/>
  <c r="EB110" i="1"/>
  <c r="DP110" i="1"/>
  <c r="DD110" i="1"/>
  <c r="CR110" i="1"/>
  <c r="CF110" i="1"/>
  <c r="BT110" i="1"/>
  <c r="BH110" i="1"/>
  <c r="AV110" i="1"/>
  <c r="AJ110" i="1"/>
  <c r="X110" i="1"/>
  <c r="L110" i="1"/>
  <c r="ES109" i="1"/>
  <c r="EG109" i="1"/>
  <c r="DU109" i="1"/>
  <c r="DI109" i="1"/>
  <c r="CW109" i="1"/>
  <c r="CK109" i="1"/>
  <c r="BY109" i="1"/>
  <c r="BM109" i="1"/>
  <c r="BA109" i="1"/>
  <c r="AO109" i="1"/>
  <c r="AC109" i="1"/>
  <c r="P109" i="1"/>
  <c r="D109" i="1"/>
  <c r="EK108" i="1"/>
  <c r="DY108" i="1"/>
  <c r="DM108" i="1"/>
  <c r="DA108" i="1"/>
  <c r="CO108" i="1"/>
  <c r="CC108" i="1"/>
  <c r="BQ108" i="1"/>
  <c r="BE108" i="1"/>
  <c r="AS108" i="1"/>
  <c r="AG108" i="1"/>
  <c r="U108" i="1"/>
  <c r="I108" i="1"/>
  <c r="EP107" i="1"/>
  <c r="ED107" i="1"/>
  <c r="DR107" i="1"/>
  <c r="DF107" i="1"/>
  <c r="CT107" i="1"/>
  <c r="CH107" i="1"/>
  <c r="BV107" i="1"/>
  <c r="BJ107" i="1"/>
  <c r="AX107" i="1"/>
  <c r="AL107" i="1"/>
  <c r="Z107" i="1"/>
  <c r="N107" i="1"/>
  <c r="EU106" i="1"/>
  <c r="EI106" i="1"/>
  <c r="DW106" i="1"/>
  <c r="DK106" i="1"/>
  <c r="CY106" i="1"/>
  <c r="CM106" i="1"/>
  <c r="CA106" i="1"/>
  <c r="BO106" i="1"/>
  <c r="BC106" i="1"/>
  <c r="AQ106" i="1"/>
  <c r="AE106" i="1"/>
  <c r="S106" i="1"/>
  <c r="G106" i="1"/>
  <c r="CG112" i="1"/>
  <c r="BU112" i="1"/>
  <c r="BI112" i="1"/>
  <c r="AW112" i="1"/>
  <c r="AK112" i="1"/>
  <c r="Y112" i="1"/>
  <c r="M112" i="1"/>
  <c r="ET111" i="1"/>
  <c r="EH111" i="1"/>
  <c r="DV111" i="1"/>
  <c r="DJ111" i="1"/>
  <c r="CX111" i="1"/>
  <c r="CL111" i="1"/>
  <c r="BZ111" i="1"/>
  <c r="BN111" i="1"/>
  <c r="BB111" i="1"/>
  <c r="AP111" i="1"/>
  <c r="AD111" i="1"/>
  <c r="R111" i="1"/>
  <c r="F111" i="1"/>
  <c r="EM110" i="1"/>
  <c r="EA110" i="1"/>
  <c r="DO110" i="1"/>
  <c r="DC110" i="1"/>
  <c r="CQ110" i="1"/>
  <c r="CE110" i="1"/>
  <c r="BS110" i="1"/>
  <c r="BG110" i="1"/>
  <c r="AU110" i="1"/>
  <c r="AI110" i="1"/>
  <c r="W110" i="1"/>
  <c r="K110" i="1"/>
  <c r="ER109" i="1"/>
  <c r="EF109" i="1"/>
  <c r="DT109" i="1"/>
  <c r="DH109" i="1"/>
  <c r="CV109" i="1"/>
  <c r="CJ109" i="1"/>
  <c r="BX109" i="1"/>
  <c r="BL109" i="1"/>
  <c r="AZ109" i="1"/>
  <c r="AN109" i="1"/>
  <c r="AB109" i="1"/>
  <c r="O109" i="1"/>
  <c r="C109" i="1"/>
  <c r="EJ108" i="1"/>
  <c r="DX108" i="1"/>
  <c r="DL108" i="1"/>
  <c r="CZ108" i="1"/>
  <c r="CN108" i="1"/>
  <c r="CB108" i="1"/>
  <c r="BP108" i="1"/>
  <c r="BD108" i="1"/>
  <c r="AR108" i="1"/>
  <c r="AF108" i="1"/>
  <c r="T108" i="1"/>
  <c r="H108" i="1"/>
  <c r="EO107" i="1"/>
  <c r="EC107" i="1"/>
  <c r="DQ107" i="1"/>
  <c r="DE107" i="1"/>
  <c r="CS107" i="1"/>
  <c r="CG107" i="1"/>
  <c r="BU107" i="1"/>
  <c r="BI107" i="1"/>
  <c r="AW107" i="1"/>
  <c r="AK107" i="1"/>
  <c r="Y107" i="1"/>
  <c r="M107" i="1"/>
  <c r="ET106" i="1"/>
  <c r="EH106" i="1"/>
  <c r="DV106" i="1"/>
  <c r="DJ106" i="1"/>
  <c r="CX106" i="1"/>
  <c r="CL106" i="1"/>
  <c r="BZ106" i="1"/>
  <c r="BN106" i="1"/>
  <c r="BB106" i="1"/>
  <c r="AP106" i="1"/>
  <c r="AD106" i="1"/>
  <c r="R106" i="1"/>
  <c r="F106" i="1"/>
  <c r="DO107" i="1"/>
  <c r="DC107" i="1"/>
  <c r="CQ107" i="1"/>
  <c r="CE107" i="1"/>
  <c r="BS107" i="1"/>
  <c r="BG107" i="1"/>
  <c r="AU107" i="1"/>
  <c r="AI107" i="1"/>
  <c r="W107" i="1"/>
  <c r="K107" i="1"/>
  <c r="ER106" i="1"/>
  <c r="EF106" i="1"/>
  <c r="DT106" i="1"/>
  <c r="DH106" i="1"/>
  <c r="CV106" i="1"/>
  <c r="CJ106" i="1"/>
  <c r="BX106" i="1"/>
  <c r="BL106" i="1"/>
  <c r="AZ106" i="1"/>
  <c r="AN106" i="1"/>
  <c r="AB106" i="1"/>
  <c r="P106" i="1"/>
  <c r="D106" i="1"/>
  <c r="CD112" i="1"/>
  <c r="BR112" i="1"/>
  <c r="BF112" i="1"/>
  <c r="AT112" i="1"/>
  <c r="AH112" i="1"/>
  <c r="V112" i="1"/>
  <c r="J112" i="1"/>
  <c r="EQ111" i="1"/>
  <c r="EE111" i="1"/>
  <c r="DS111" i="1"/>
  <c r="DG111" i="1"/>
  <c r="CU111" i="1"/>
  <c r="CI111" i="1"/>
  <c r="BW111" i="1"/>
  <c r="BK111" i="1"/>
  <c r="AY111" i="1"/>
  <c r="AM111" i="1"/>
  <c r="AA111" i="1"/>
  <c r="O111" i="1"/>
  <c r="C111" i="1"/>
  <c r="EJ110" i="1"/>
  <c r="DX110" i="1"/>
  <c r="DL110" i="1"/>
  <c r="CZ110" i="1"/>
  <c r="CN110" i="1"/>
  <c r="CB110" i="1"/>
  <c r="BP110" i="1"/>
  <c r="BD110" i="1"/>
  <c r="AR110" i="1"/>
  <c r="AF110" i="1"/>
  <c r="T110" i="1"/>
  <c r="H110" i="1"/>
  <c r="EO109" i="1"/>
  <c r="EC109" i="1"/>
  <c r="DQ109" i="1"/>
  <c r="DE109" i="1"/>
  <c r="CS109" i="1"/>
  <c r="CG109" i="1"/>
  <c r="BU109" i="1"/>
  <c r="BI109" i="1"/>
  <c r="AW109" i="1"/>
  <c r="AK109" i="1"/>
  <c r="Y109" i="1"/>
  <c r="L109" i="1"/>
  <c r="ES108" i="1"/>
  <c r="EG108" i="1"/>
  <c r="DU108" i="1"/>
  <c r="DI108" i="1"/>
  <c r="CW108" i="1"/>
  <c r="CK108" i="1"/>
  <c r="BY108" i="1"/>
  <c r="BM108" i="1"/>
  <c r="BA108" i="1"/>
  <c r="AO108" i="1"/>
  <c r="AC108" i="1"/>
  <c r="Q108" i="1"/>
  <c r="E108" i="1"/>
  <c r="EL107" i="1"/>
  <c r="DZ107" i="1"/>
  <c r="DN107" i="1"/>
  <c r="DB107" i="1"/>
  <c r="CP107" i="1"/>
  <c r="CD107" i="1"/>
  <c r="BR107" i="1"/>
  <c r="BF107" i="1"/>
  <c r="AT107" i="1"/>
  <c r="AH107" i="1"/>
  <c r="V107" i="1"/>
  <c r="J107" i="1"/>
  <c r="EQ106" i="1"/>
  <c r="EE106" i="1"/>
  <c r="DS106" i="1"/>
  <c r="DG106" i="1"/>
  <c r="CU106" i="1"/>
  <c r="CI106" i="1"/>
  <c r="BW106" i="1"/>
  <c r="BK106" i="1"/>
  <c r="AY106" i="1"/>
  <c r="AM106" i="1"/>
  <c r="AA106" i="1"/>
  <c r="O106" i="1"/>
  <c r="C106" i="1"/>
  <c r="CN112" i="1"/>
  <c r="CB112" i="1"/>
  <c r="BP112" i="1"/>
  <c r="BD112" i="1"/>
  <c r="AR112" i="1"/>
  <c r="AF112" i="1"/>
  <c r="T112" i="1"/>
  <c r="H112" i="1"/>
  <c r="EO111" i="1"/>
  <c r="EC111" i="1"/>
  <c r="DQ111" i="1"/>
  <c r="DE111" i="1"/>
  <c r="CS111" i="1"/>
  <c r="CG111" i="1"/>
  <c r="BU111" i="1"/>
  <c r="BI111" i="1"/>
  <c r="AW111" i="1"/>
  <c r="AK111" i="1"/>
  <c r="Y111" i="1"/>
  <c r="M111" i="1"/>
  <c r="ET110" i="1"/>
  <c r="EH110" i="1"/>
  <c r="DV110" i="1"/>
  <c r="DJ110" i="1"/>
  <c r="CX110" i="1"/>
  <c r="CL110" i="1"/>
  <c r="BZ110" i="1"/>
  <c r="BN110" i="1"/>
  <c r="BB110" i="1"/>
  <c r="AP110" i="1"/>
  <c r="AD110" i="1"/>
  <c r="R110" i="1"/>
  <c r="F110" i="1"/>
  <c r="EM109" i="1"/>
  <c r="EA109" i="1"/>
  <c r="DO109" i="1"/>
  <c r="DC109" i="1"/>
  <c r="CQ109" i="1"/>
  <c r="CE109" i="1"/>
  <c r="BS109" i="1"/>
  <c r="BG109" i="1"/>
  <c r="AU109" i="1"/>
  <c r="AI109" i="1"/>
  <c r="W109" i="1"/>
  <c r="J109" i="1"/>
  <c r="EQ108" i="1"/>
  <c r="EE108" i="1"/>
  <c r="DS108" i="1"/>
  <c r="DG108" i="1"/>
  <c r="CU108" i="1"/>
  <c r="CI108" i="1"/>
  <c r="BW108" i="1"/>
  <c r="BK108" i="1"/>
  <c r="AY108" i="1"/>
  <c r="AM108" i="1"/>
  <c r="AA108" i="1"/>
  <c r="O108" i="1"/>
  <c r="C108" i="1"/>
  <c r="EJ107" i="1"/>
  <c r="DX107" i="1"/>
  <c r="DL107" i="1"/>
  <c r="CZ107" i="1"/>
  <c r="CN107" i="1"/>
  <c r="CB107" i="1"/>
  <c r="BP107" i="1"/>
  <c r="BD107" i="1"/>
  <c r="AR107" i="1"/>
  <c r="AF107" i="1"/>
  <c r="T107" i="1"/>
  <c r="H107" i="1"/>
  <c r="EO106" i="1"/>
  <c r="EC106" i="1"/>
  <c r="DQ106" i="1"/>
  <c r="DE106" i="1"/>
  <c r="CS106" i="1"/>
  <c r="CG106" i="1"/>
  <c r="BU106" i="1"/>
  <c r="BI106" i="1"/>
  <c r="AW106" i="1"/>
  <c r="AK106" i="1"/>
  <c r="Y106" i="1"/>
  <c r="M106" i="1"/>
  <c r="R109" i="1"/>
  <c r="I114" i="1"/>
  <c r="EP113" i="1"/>
  <c r="ED113" i="1"/>
  <c r="DR113" i="1"/>
  <c r="DF113" i="1"/>
  <c r="CT113" i="1"/>
  <c r="CH113" i="1"/>
  <c r="BV113" i="1"/>
  <c r="BJ113" i="1"/>
  <c r="AX113" i="1"/>
  <c r="AL113" i="1"/>
  <c r="Z113" i="1"/>
  <c r="N113" i="1"/>
  <c r="EU112" i="1"/>
  <c r="EI112" i="1"/>
  <c r="DW112" i="1"/>
  <c r="DK112" i="1"/>
  <c r="CY112" i="1"/>
  <c r="CM112" i="1"/>
  <c r="CA112" i="1"/>
  <c r="BO112" i="1"/>
  <c r="BC112" i="1"/>
  <c r="AQ112" i="1"/>
  <c r="AE112" i="1"/>
  <c r="S112" i="1"/>
  <c r="G112" i="1"/>
  <c r="EN111" i="1"/>
  <c r="EB111" i="1"/>
  <c r="DP111" i="1"/>
  <c r="DD111" i="1"/>
  <c r="CR111" i="1"/>
  <c r="CF111" i="1"/>
  <c r="BT111" i="1"/>
  <c r="BH111" i="1"/>
  <c r="AV111" i="1"/>
  <c r="AJ111" i="1"/>
  <c r="X111" i="1"/>
  <c r="L111" i="1"/>
  <c r="ES110" i="1"/>
  <c r="EG110" i="1"/>
  <c r="DU110" i="1"/>
  <c r="DI110" i="1"/>
  <c r="CW110" i="1"/>
  <c r="CK110" i="1"/>
  <c r="BY110" i="1"/>
  <c r="BM110" i="1"/>
  <c r="BA110" i="1"/>
  <c r="AO110" i="1"/>
  <c r="AC110" i="1"/>
  <c r="Q110" i="1"/>
  <c r="E110" i="1"/>
  <c r="EL109" i="1"/>
  <c r="DZ109" i="1"/>
  <c r="DN109" i="1"/>
  <c r="DB109" i="1"/>
  <c r="CP109" i="1"/>
  <c r="CD109" i="1"/>
  <c r="BR109" i="1"/>
  <c r="BF109" i="1"/>
  <c r="AT109" i="1"/>
  <c r="AH109" i="1"/>
  <c r="V109" i="1"/>
  <c r="I109" i="1"/>
  <c r="EP108" i="1"/>
  <c r="ED108" i="1"/>
  <c r="DR108" i="1"/>
  <c r="DF108" i="1"/>
  <c r="CT108" i="1"/>
  <c r="CH108" i="1"/>
  <c r="BV108" i="1"/>
  <c r="BJ108" i="1"/>
  <c r="AX108" i="1"/>
  <c r="AL108" i="1"/>
  <c r="Z108" i="1"/>
  <c r="N108" i="1"/>
  <c r="EU107" i="1"/>
  <c r="EI107" i="1"/>
  <c r="DW107" i="1"/>
  <c r="DK107" i="1"/>
  <c r="CY107" i="1"/>
  <c r="CM107" i="1"/>
  <c r="CA107" i="1"/>
  <c r="BO107" i="1"/>
  <c r="BC107" i="1"/>
  <c r="AQ107" i="1"/>
  <c r="AE107" i="1"/>
  <c r="S107" i="1"/>
  <c r="G107" i="1"/>
  <c r="EN106" i="1"/>
  <c r="EB106" i="1"/>
  <c r="DP106" i="1"/>
  <c r="DD106" i="1"/>
  <c r="CR106" i="1"/>
  <c r="CF106" i="1"/>
  <c r="BT106" i="1"/>
  <c r="BH106" i="1"/>
  <c r="AV106" i="1"/>
  <c r="AJ106" i="1"/>
  <c r="X106" i="1"/>
  <c r="L106" i="1"/>
  <c r="H114" i="1"/>
  <c r="EO113" i="1"/>
  <c r="EC113" i="1"/>
  <c r="DQ113" i="1"/>
  <c r="DE113" i="1"/>
  <c r="CS113" i="1"/>
  <c r="CG113" i="1"/>
  <c r="BU113" i="1"/>
  <c r="BI113" i="1"/>
  <c r="AW113" i="1"/>
  <c r="AK113" i="1"/>
  <c r="Y113" i="1"/>
  <c r="M113" i="1"/>
  <c r="ET112" i="1"/>
  <c r="EH112" i="1"/>
  <c r="DV112" i="1"/>
  <c r="DJ112" i="1"/>
  <c r="CX112" i="1"/>
  <c r="CL112" i="1"/>
  <c r="BZ112" i="1"/>
  <c r="BN112" i="1"/>
  <c r="BB112" i="1"/>
  <c r="AP112" i="1"/>
  <c r="AD112" i="1"/>
  <c r="R112" i="1"/>
  <c r="F112" i="1"/>
  <c r="EM111" i="1"/>
  <c r="EA111" i="1"/>
  <c r="DO111" i="1"/>
  <c r="DC111" i="1"/>
  <c r="CQ111" i="1"/>
  <c r="CE111" i="1"/>
  <c r="BS111" i="1"/>
  <c r="BG111" i="1"/>
  <c r="AU111" i="1"/>
  <c r="AI111" i="1"/>
  <c r="W111" i="1"/>
  <c r="K111" i="1"/>
  <c r="ER110" i="1"/>
  <c r="EF110" i="1"/>
  <c r="DT110" i="1"/>
  <c r="DH110" i="1"/>
  <c r="CV110" i="1"/>
  <c r="CJ110" i="1"/>
  <c r="BX110" i="1"/>
  <c r="BL110" i="1"/>
  <c r="AZ110" i="1"/>
  <c r="AN110" i="1"/>
  <c r="AB110" i="1"/>
  <c r="P110" i="1"/>
  <c r="D110" i="1"/>
  <c r="EK109" i="1"/>
  <c r="DY109" i="1"/>
  <c r="DM109" i="1"/>
  <c r="DA109" i="1"/>
  <c r="CO109" i="1"/>
  <c r="CC109" i="1"/>
  <c r="BQ109" i="1"/>
  <c r="BE109" i="1"/>
  <c r="AS109" i="1"/>
  <c r="AG109" i="1"/>
  <c r="U109" i="1"/>
  <c r="H109" i="1"/>
  <c r="EO108" i="1"/>
  <c r="EC108" i="1"/>
  <c r="DQ108" i="1"/>
  <c r="DE108" i="1"/>
  <c r="CS108" i="1"/>
  <c r="CG108" i="1"/>
  <c r="BU108" i="1"/>
  <c r="BI108" i="1"/>
  <c r="AW108" i="1"/>
  <c r="AK108" i="1"/>
  <c r="Y108" i="1"/>
  <c r="M108" i="1"/>
  <c r="ET107" i="1"/>
  <c r="EH107" i="1"/>
  <c r="DV107" i="1"/>
  <c r="DJ107" i="1"/>
  <c r="CX107" i="1"/>
  <c r="CL107" i="1"/>
  <c r="BZ107" i="1"/>
  <c r="BN107" i="1"/>
  <c r="BB107" i="1"/>
  <c r="AP107" i="1"/>
  <c r="AD107" i="1"/>
  <c r="R107" i="1"/>
  <c r="F107" i="1"/>
  <c r="EM106" i="1"/>
  <c r="EA106" i="1"/>
  <c r="DO106" i="1"/>
  <c r="DC106" i="1"/>
  <c r="CQ106" i="1"/>
  <c r="CE106" i="1"/>
  <c r="BS106" i="1"/>
  <c r="BG106" i="1"/>
  <c r="AU106" i="1"/>
  <c r="AI106" i="1"/>
  <c r="W106" i="1"/>
  <c r="K106" i="1"/>
  <c r="BH113" i="1"/>
  <c r="AV113" i="1"/>
  <c r="AJ113" i="1"/>
  <c r="X113" i="1"/>
  <c r="L113" i="1"/>
  <c r="ES112" i="1"/>
  <c r="EG112" i="1"/>
  <c r="DU112" i="1"/>
  <c r="DI112" i="1"/>
  <c r="CW112" i="1"/>
  <c r="CK112" i="1"/>
  <c r="BY112" i="1"/>
  <c r="BM112" i="1"/>
  <c r="BA112" i="1"/>
  <c r="AO112" i="1"/>
  <c r="AC112" i="1"/>
  <c r="Q112" i="1"/>
  <c r="E112" i="1"/>
  <c r="EL111" i="1"/>
  <c r="DZ111" i="1"/>
  <c r="DN111" i="1"/>
  <c r="DB111" i="1"/>
  <c r="CP111" i="1"/>
  <c r="CD111" i="1"/>
  <c r="BR111" i="1"/>
  <c r="BF111" i="1"/>
  <c r="AT111" i="1"/>
  <c r="AH111" i="1"/>
  <c r="V111" i="1"/>
  <c r="J111" i="1"/>
  <c r="EQ110" i="1"/>
  <c r="EE110" i="1"/>
  <c r="DS110" i="1"/>
  <c r="DG110" i="1"/>
  <c r="CU110" i="1"/>
  <c r="CI110" i="1"/>
  <c r="BW110" i="1"/>
  <c r="BK110" i="1"/>
  <c r="AY110" i="1"/>
  <c r="AM110" i="1"/>
  <c r="AA110" i="1"/>
  <c r="O110" i="1"/>
  <c r="C110" i="1"/>
  <c r="EJ109" i="1"/>
  <c r="DX109" i="1"/>
  <c r="DL109" i="1"/>
  <c r="CZ109" i="1"/>
  <c r="CN109" i="1"/>
  <c r="CB109" i="1"/>
  <c r="BP109" i="1"/>
  <c r="BD109" i="1"/>
  <c r="AR109" i="1"/>
  <c r="AF109" i="1"/>
  <c r="T109" i="1"/>
  <c r="G109" i="1"/>
  <c r="EN108" i="1"/>
  <c r="EB108" i="1"/>
  <c r="DP108" i="1"/>
  <c r="DD108" i="1"/>
  <c r="CR108" i="1"/>
  <c r="CF108" i="1"/>
  <c r="BT108" i="1"/>
  <c r="BH108" i="1"/>
  <c r="AV108" i="1"/>
  <c r="AJ108" i="1"/>
  <c r="X108" i="1"/>
  <c r="L108" i="1"/>
  <c r="ES107" i="1"/>
  <c r="EG107" i="1"/>
  <c r="DU107" i="1"/>
  <c r="DI107" i="1"/>
  <c r="CW107" i="1"/>
  <c r="CK107" i="1"/>
  <c r="BY107" i="1"/>
  <c r="BM107" i="1"/>
  <c r="BA107" i="1"/>
  <c r="AO107" i="1"/>
  <c r="AC107" i="1"/>
  <c r="Q107" i="1"/>
  <c r="E107" i="1"/>
  <c r="EL106" i="1"/>
  <c r="DZ106" i="1"/>
  <c r="DN106" i="1"/>
  <c r="DB106" i="1"/>
  <c r="CP106" i="1"/>
  <c r="CD106" i="1"/>
  <c r="BR106" i="1"/>
  <c r="BF106" i="1"/>
  <c r="AT106" i="1"/>
  <c r="AH106" i="1"/>
  <c r="V106" i="1"/>
  <c r="J106" i="1"/>
  <c r="EG93" i="1"/>
  <c r="AO93" i="1"/>
  <c r="AH92" i="1"/>
  <c r="EJ90" i="1"/>
  <c r="H90" i="1"/>
  <c r="EO89" i="1"/>
  <c r="AW89" i="1"/>
  <c r="ET88" i="1"/>
  <c r="BB88" i="1"/>
  <c r="EM87" i="1"/>
  <c r="BS87" i="1"/>
  <c r="CV86" i="1"/>
  <c r="AN86" i="1"/>
  <c r="D86" i="1"/>
  <c r="EK85" i="1"/>
  <c r="DY85" i="1"/>
  <c r="DM85" i="1"/>
  <c r="DA85" i="1"/>
  <c r="CO85" i="1"/>
  <c r="CC85" i="1"/>
  <c r="BQ85" i="1"/>
  <c r="BE85" i="1"/>
  <c r="AS85" i="1"/>
  <c r="AG85" i="1"/>
  <c r="U85" i="1"/>
  <c r="I85" i="1"/>
  <c r="BM93" i="1"/>
  <c r="CD92" i="1"/>
  <c r="AM91" i="1"/>
  <c r="CN90" i="1"/>
  <c r="CS89" i="1"/>
  <c r="BZ88" i="1"/>
  <c r="CQ87" i="1"/>
  <c r="DT86" i="1"/>
  <c r="CJ86" i="1"/>
  <c r="AB86" i="1"/>
  <c r="BA93" i="1"/>
  <c r="O91" i="1"/>
  <c r="DX90" i="1"/>
  <c r="AF90" i="1"/>
  <c r="BI89" i="1"/>
  <c r="CL88" i="1"/>
  <c r="ER86" i="1"/>
  <c r="BX86" i="1"/>
  <c r="CK93" i="1"/>
  <c r="CP92" i="1"/>
  <c r="BK91" i="1"/>
  <c r="T90" i="1"/>
  <c r="AK89" i="1"/>
  <c r="DI93" i="1"/>
  <c r="E93" i="1"/>
  <c r="BF92" i="1"/>
  <c r="CB90" i="1"/>
  <c r="BU89" i="1"/>
  <c r="CX88" i="1"/>
  <c r="DO87" i="1"/>
  <c r="EF86" i="1"/>
  <c r="AZ86" i="1"/>
  <c r="B87" i="1"/>
  <c r="Q93" i="1"/>
  <c r="DN92" i="1"/>
  <c r="V92" i="1"/>
  <c r="DG91" i="1"/>
  <c r="BP90" i="1"/>
  <c r="EC89" i="1"/>
  <c r="DJ88" i="1"/>
  <c r="AD88" i="1"/>
  <c r="AU87" i="1"/>
  <c r="ES93" i="1"/>
  <c r="AC93" i="1"/>
  <c r="EL92" i="1"/>
  <c r="BR92" i="1"/>
  <c r="CI91" i="1"/>
  <c r="DL90" i="1"/>
  <c r="BD90" i="1"/>
  <c r="CG89" i="1"/>
  <c r="EH88" i="1"/>
  <c r="BN88" i="1"/>
  <c r="W87" i="1"/>
  <c r="DH86" i="1"/>
  <c r="BL86" i="1"/>
  <c r="P86" i="1"/>
  <c r="AP88" i="1"/>
  <c r="DU93" i="1"/>
  <c r="DB92" i="1"/>
  <c r="J92" i="1"/>
  <c r="EE91" i="1"/>
  <c r="AR90" i="1"/>
  <c r="DQ89" i="1"/>
  <c r="M89" i="1"/>
  <c r="DV88" i="1"/>
  <c r="F88" i="1"/>
  <c r="CW93" i="1"/>
  <c r="DZ92" i="1"/>
  <c r="AT92" i="1"/>
  <c r="C91" i="1"/>
  <c r="CZ90" i="1"/>
  <c r="DE89" i="1"/>
  <c r="Y89" i="1"/>
  <c r="R88" i="1"/>
  <c r="EP84" i="1"/>
  <c r="ED84" i="1"/>
  <c r="DR84" i="1"/>
  <c r="DF84" i="1"/>
  <c r="CT84" i="1"/>
  <c r="CH84" i="1"/>
  <c r="BV84" i="1"/>
  <c r="BJ84" i="1"/>
  <c r="AX84" i="1"/>
  <c r="AL84" i="1"/>
  <c r="Z84" i="1"/>
  <c r="N84" i="1"/>
  <c r="EU83" i="1"/>
  <c r="DW83" i="1"/>
  <c r="CY83" i="1"/>
  <c r="CA83" i="1"/>
  <c r="BC83" i="1"/>
  <c r="AE83" i="1"/>
  <c r="G83" i="1"/>
  <c r="BY59" i="1"/>
  <c r="ER93" i="1"/>
  <c r="EF93" i="1"/>
  <c r="DT93" i="1"/>
  <c r="DH93" i="1"/>
  <c r="CV93" i="1"/>
  <c r="CJ93" i="1"/>
  <c r="BX93" i="1"/>
  <c r="BL93" i="1"/>
  <c r="AZ93" i="1"/>
  <c r="AN93" i="1"/>
  <c r="AB93" i="1"/>
  <c r="P93" i="1"/>
  <c r="D93" i="1"/>
  <c r="EK92" i="1"/>
  <c r="DY92" i="1"/>
  <c r="DM92" i="1"/>
  <c r="DA92" i="1"/>
  <c r="CO92" i="1"/>
  <c r="CC92" i="1"/>
  <c r="BQ92" i="1"/>
  <c r="BE92" i="1"/>
  <c r="AS92" i="1"/>
  <c r="AG92" i="1"/>
  <c r="U92" i="1"/>
  <c r="I92" i="1"/>
  <c r="EP91" i="1"/>
  <c r="ED91" i="1"/>
  <c r="DR91" i="1"/>
  <c r="DF91" i="1"/>
  <c r="CT91" i="1"/>
  <c r="CH91" i="1"/>
  <c r="BV91" i="1"/>
  <c r="BJ91" i="1"/>
  <c r="AX91" i="1"/>
  <c r="AL91" i="1"/>
  <c r="Z91" i="1"/>
  <c r="N91" i="1"/>
  <c r="EU90" i="1"/>
  <c r="EI90" i="1"/>
  <c r="DW90" i="1"/>
  <c r="DK90" i="1"/>
  <c r="CY90" i="1"/>
  <c r="CM90" i="1"/>
  <c r="CA90" i="1"/>
  <c r="BO90" i="1"/>
  <c r="BC90" i="1"/>
  <c r="AQ90" i="1"/>
  <c r="AE90" i="1"/>
  <c r="S90" i="1"/>
  <c r="G90" i="1"/>
  <c r="EN89" i="1"/>
  <c r="EB89" i="1"/>
  <c r="DP89" i="1"/>
  <c r="DD89" i="1"/>
  <c r="CR89" i="1"/>
  <c r="CF89" i="1"/>
  <c r="BT89" i="1"/>
  <c r="BH89" i="1"/>
  <c r="AV89" i="1"/>
  <c r="AJ89" i="1"/>
  <c r="X89" i="1"/>
  <c r="L89" i="1"/>
  <c r="B63" i="1"/>
  <c r="CR142" i="1"/>
  <c r="CR82" i="1"/>
  <c r="BY141" i="1"/>
  <c r="BY81" i="1"/>
  <c r="DZ140" i="1"/>
  <c r="DZ80" i="1"/>
  <c r="J140" i="1"/>
  <c r="J80" i="1"/>
  <c r="CU139" i="1"/>
  <c r="CU79" i="1"/>
  <c r="AR138" i="1"/>
  <c r="AR78" i="1"/>
  <c r="CG137" i="1"/>
  <c r="CG77" i="1"/>
  <c r="AP136" i="1"/>
  <c r="AP76" i="1"/>
  <c r="EM135" i="1"/>
  <c r="EM75" i="1"/>
  <c r="AU135" i="1"/>
  <c r="AU75" i="1"/>
  <c r="CV134" i="1"/>
  <c r="CV74" i="1"/>
  <c r="EK133" i="1"/>
  <c r="EK73" i="1"/>
  <c r="U133" i="1"/>
  <c r="U73" i="1"/>
  <c r="AX132" i="1"/>
  <c r="AX72" i="1"/>
  <c r="DK131" i="1"/>
  <c r="DK71" i="1"/>
  <c r="DP130" i="1"/>
  <c r="DP70" i="1"/>
  <c r="BY129" i="1"/>
  <c r="BY69" i="1"/>
  <c r="EK128" i="1"/>
  <c r="EK68" i="1"/>
  <c r="AG128" i="1"/>
  <c r="AG68" i="1"/>
  <c r="EP67" i="1"/>
  <c r="N67" i="1"/>
  <c r="EI66" i="1"/>
  <c r="S66" i="1"/>
  <c r="BS65" i="1"/>
  <c r="CJ64" i="1"/>
  <c r="EK63" i="1"/>
  <c r="CT62" i="1"/>
  <c r="Z62" i="1"/>
  <c r="CA61" i="1"/>
  <c r="DP60" i="1"/>
  <c r="AJ60" i="1"/>
  <c r="B86" i="1"/>
  <c r="B61" i="1"/>
  <c r="DG93" i="1"/>
  <c r="AM93" i="1"/>
  <c r="EJ92" i="1"/>
  <c r="DX92" i="1"/>
  <c r="DL92" i="1"/>
  <c r="CZ92" i="1"/>
  <c r="CN92" i="1"/>
  <c r="CB92" i="1"/>
  <c r="BP92" i="1"/>
  <c r="BD92" i="1"/>
  <c r="AR92" i="1"/>
  <c r="AF92" i="1"/>
  <c r="T92" i="1"/>
  <c r="H92" i="1"/>
  <c r="EO91" i="1"/>
  <c r="EC91" i="1"/>
  <c r="DQ91" i="1"/>
  <c r="DE91" i="1"/>
  <c r="CS91" i="1"/>
  <c r="CG91" i="1"/>
  <c r="BU91" i="1"/>
  <c r="BI91" i="1"/>
  <c r="AW91" i="1"/>
  <c r="AK91" i="1"/>
  <c r="Y91" i="1"/>
  <c r="M91" i="1"/>
  <c r="ET90" i="1"/>
  <c r="EH90" i="1"/>
  <c r="DV90" i="1"/>
  <c r="DJ90" i="1"/>
  <c r="CX90" i="1"/>
  <c r="CL90" i="1"/>
  <c r="BZ90" i="1"/>
  <c r="BN90" i="1"/>
  <c r="BB90" i="1"/>
  <c r="AP90" i="1"/>
  <c r="AD90" i="1"/>
  <c r="R90" i="1"/>
  <c r="F90" i="1"/>
  <c r="EM89" i="1"/>
  <c r="DO89" i="1"/>
  <c r="CQ89" i="1"/>
  <c r="BS89" i="1"/>
  <c r="AU89" i="1"/>
  <c r="W89" i="1"/>
  <c r="ER88" i="1"/>
  <c r="EF88" i="1"/>
  <c r="DT88" i="1"/>
  <c r="DH88" i="1"/>
  <c r="CV88" i="1"/>
  <c r="CJ88" i="1"/>
  <c r="BX88" i="1"/>
  <c r="BL88" i="1"/>
  <c r="AZ88" i="1"/>
  <c r="AN88" i="1"/>
  <c r="AB88" i="1"/>
  <c r="P88" i="1"/>
  <c r="D88" i="1"/>
  <c r="EK87" i="1"/>
  <c r="DY87" i="1"/>
  <c r="DM87" i="1"/>
  <c r="DA87" i="1"/>
  <c r="BH142" i="1"/>
  <c r="BH82" i="1"/>
  <c r="DI141" i="1"/>
  <c r="DI81" i="1"/>
  <c r="BR140" i="1"/>
  <c r="BR80" i="1"/>
  <c r="DS139" i="1"/>
  <c r="DS79" i="1"/>
  <c r="O139" i="1"/>
  <c r="O79" i="1"/>
  <c r="EJ138" i="1"/>
  <c r="EJ78" i="1"/>
  <c r="AF138" i="1"/>
  <c r="AF78" i="1"/>
  <c r="DQ137" i="1"/>
  <c r="DQ77" i="1"/>
  <c r="DV136" i="1"/>
  <c r="DV76" i="1"/>
  <c r="R136" i="1"/>
  <c r="R76" i="1"/>
  <c r="DO135" i="1"/>
  <c r="DO75" i="1"/>
  <c r="K135" i="1"/>
  <c r="K75" i="1"/>
  <c r="CJ134" i="1"/>
  <c r="CJ74" i="1"/>
  <c r="DY133" i="1"/>
  <c r="DY73" i="1"/>
  <c r="CT132" i="1"/>
  <c r="CT72" i="1"/>
  <c r="EU131" i="1"/>
  <c r="EU71" i="1"/>
  <c r="AQ131" i="1"/>
  <c r="AQ71" i="1"/>
  <c r="CR130" i="1"/>
  <c r="CR70" i="1"/>
  <c r="AO129" i="1"/>
  <c r="AO69" i="1"/>
  <c r="CC128" i="1"/>
  <c r="CC68" i="1"/>
  <c r="AL67" i="1"/>
  <c r="EU66" i="1"/>
  <c r="AQ66" i="1"/>
  <c r="EM65" i="1"/>
  <c r="W65" i="1"/>
  <c r="AZ64" i="1"/>
  <c r="BQ63" i="1"/>
  <c r="I63" i="1"/>
  <c r="EP62" i="1"/>
  <c r="BV62" i="1"/>
  <c r="CM61" i="1"/>
  <c r="S61" i="1"/>
  <c r="DD60" i="1"/>
  <c r="L60" i="1"/>
  <c r="CW59" i="1"/>
  <c r="EQ93" i="1"/>
  <c r="BW93" i="1"/>
  <c r="DF93" i="1"/>
  <c r="BV93" i="1"/>
  <c r="N93" i="1"/>
  <c r="EI92" i="1"/>
  <c r="DK92" i="1"/>
  <c r="CM92" i="1"/>
  <c r="BC92" i="1"/>
  <c r="EB91" i="1"/>
  <c r="DD91" i="1"/>
  <c r="CF91" i="1"/>
  <c r="BH91" i="1"/>
  <c r="AJ91" i="1"/>
  <c r="L91" i="1"/>
  <c r="ES90" i="1"/>
  <c r="EG90" i="1"/>
  <c r="DU90" i="1"/>
  <c r="DI90" i="1"/>
  <c r="CW90" i="1"/>
  <c r="CK90" i="1"/>
  <c r="BY90" i="1"/>
  <c r="BM90" i="1"/>
  <c r="BA90" i="1"/>
  <c r="AO90" i="1"/>
  <c r="AC90" i="1"/>
  <c r="Q90" i="1"/>
  <c r="E90" i="1"/>
  <c r="EL89" i="1"/>
  <c r="DZ89" i="1"/>
  <c r="DN89" i="1"/>
  <c r="DB89" i="1"/>
  <c r="CP89" i="1"/>
  <c r="CD89" i="1"/>
  <c r="BR89" i="1"/>
  <c r="BF89" i="1"/>
  <c r="AT89" i="1"/>
  <c r="AH89" i="1"/>
  <c r="V89" i="1"/>
  <c r="J89" i="1"/>
  <c r="EE88" i="1"/>
  <c r="DG88" i="1"/>
  <c r="CI88" i="1"/>
  <c r="BK88" i="1"/>
  <c r="AM88" i="1"/>
  <c r="O88" i="1"/>
  <c r="C88" i="1"/>
  <c r="EJ87" i="1"/>
  <c r="DX87" i="1"/>
  <c r="DL87" i="1"/>
  <c r="CZ87" i="1"/>
  <c r="CN87" i="1"/>
  <c r="CB87" i="1"/>
  <c r="BP87" i="1"/>
  <c r="BD87" i="1"/>
  <c r="AR87" i="1"/>
  <c r="AF87" i="1"/>
  <c r="T87" i="1"/>
  <c r="H87" i="1"/>
  <c r="BT142" i="1"/>
  <c r="BT82" i="1"/>
  <c r="BM141" i="1"/>
  <c r="BM81" i="1"/>
  <c r="DN140" i="1"/>
  <c r="DN80" i="1"/>
  <c r="AY139" i="1"/>
  <c r="AY79" i="1"/>
  <c r="CB138" i="1"/>
  <c r="CB78" i="1"/>
  <c r="BI137" i="1"/>
  <c r="BI77" i="1"/>
  <c r="DJ136" i="1"/>
  <c r="DJ76" i="1"/>
  <c r="CE135" i="1"/>
  <c r="CE75" i="1"/>
  <c r="ER134" i="1"/>
  <c r="ER74" i="1"/>
  <c r="AZ134" i="1"/>
  <c r="AZ74" i="1"/>
  <c r="CO133" i="1"/>
  <c r="CO73" i="1"/>
  <c r="DF132" i="1"/>
  <c r="DF72" i="1"/>
  <c r="CY131" i="1"/>
  <c r="CY71" i="1"/>
  <c r="S131" i="1"/>
  <c r="S71" i="1"/>
  <c r="EB130" i="1"/>
  <c r="EB70" i="1"/>
  <c r="CK129" i="1"/>
  <c r="CK69" i="1"/>
  <c r="DM128" i="1"/>
  <c r="DM68" i="1"/>
  <c r="I128" i="1"/>
  <c r="I68" i="1"/>
  <c r="BJ67" i="1"/>
  <c r="DK66" i="1"/>
  <c r="DO65" i="1"/>
  <c r="CV64" i="1"/>
  <c r="DA63" i="1"/>
  <c r="AS63" i="1"/>
  <c r="DF62" i="1"/>
  <c r="AX62" i="1"/>
  <c r="DW61" i="1"/>
  <c r="AQ61" i="1"/>
  <c r="EN60" i="1"/>
  <c r="BT60" i="1"/>
  <c r="EG59" i="1"/>
  <c r="B85" i="1"/>
  <c r="CU93" i="1"/>
  <c r="O93" i="1"/>
  <c r="EP93" i="1"/>
  <c r="CT93" i="1"/>
  <c r="CH93" i="1"/>
  <c r="Z93" i="1"/>
  <c r="EU92" i="1"/>
  <c r="DW92" i="1"/>
  <c r="CY92" i="1"/>
  <c r="CA92" i="1"/>
  <c r="AE92" i="1"/>
  <c r="G92" i="1"/>
  <c r="EN91" i="1"/>
  <c r="DP91" i="1"/>
  <c r="CR91" i="1"/>
  <c r="BT91" i="1"/>
  <c r="AV91" i="1"/>
  <c r="X91" i="1"/>
  <c r="B83" i="1"/>
  <c r="B131" i="1"/>
  <c r="B71" i="1"/>
  <c r="B59" i="1"/>
  <c r="EO93" i="1"/>
  <c r="EC93" i="1"/>
  <c r="DQ93" i="1"/>
  <c r="DE93" i="1"/>
  <c r="CS93" i="1"/>
  <c r="CG93" i="1"/>
  <c r="BU93" i="1"/>
  <c r="BI93" i="1"/>
  <c r="AW93" i="1"/>
  <c r="AK93" i="1"/>
  <c r="Y93" i="1"/>
  <c r="M93" i="1"/>
  <c r="ET92" i="1"/>
  <c r="EH92" i="1"/>
  <c r="DV92" i="1"/>
  <c r="DJ92" i="1"/>
  <c r="CX92" i="1"/>
  <c r="CL92" i="1"/>
  <c r="BZ92" i="1"/>
  <c r="BN92" i="1"/>
  <c r="BB92" i="1"/>
  <c r="AP92" i="1"/>
  <c r="AD92" i="1"/>
  <c r="R92" i="1"/>
  <c r="F92" i="1"/>
  <c r="EM91" i="1"/>
  <c r="DO91" i="1"/>
  <c r="CQ91" i="1"/>
  <c r="BS91" i="1"/>
  <c r="AU91" i="1"/>
  <c r="W91" i="1"/>
  <c r="EB142" i="1"/>
  <c r="EB82" i="1"/>
  <c r="AJ142" i="1"/>
  <c r="AJ82" i="1"/>
  <c r="DU141" i="1"/>
  <c r="DU81" i="1"/>
  <c r="E141" i="1"/>
  <c r="E81" i="1"/>
  <c r="CP140" i="1"/>
  <c r="CP80" i="1"/>
  <c r="BW139" i="1"/>
  <c r="BW79" i="1"/>
  <c r="CZ138" i="1"/>
  <c r="CZ78" i="1"/>
  <c r="CS137" i="1"/>
  <c r="CS77" i="1"/>
  <c r="CX136" i="1"/>
  <c r="CX76" i="1"/>
  <c r="EA135" i="1"/>
  <c r="EA75" i="1"/>
  <c r="AI135" i="1"/>
  <c r="AI75" i="1"/>
  <c r="EF134" i="1"/>
  <c r="EF74" i="1"/>
  <c r="D134" i="1"/>
  <c r="D74" i="1"/>
  <c r="BQ133" i="1"/>
  <c r="BQ73" i="1"/>
  <c r="CH132" i="1"/>
  <c r="CH72" i="1"/>
  <c r="CA131" i="1"/>
  <c r="CA71" i="1"/>
  <c r="DD130" i="1"/>
  <c r="DD70" i="1"/>
  <c r="AV130" i="1"/>
  <c r="AV70" i="1"/>
  <c r="DU129" i="1"/>
  <c r="DU69" i="1"/>
  <c r="BA129" i="1"/>
  <c r="BA69" i="1"/>
  <c r="BQ128" i="1"/>
  <c r="BQ68" i="1"/>
  <c r="CH67" i="1"/>
  <c r="CM66" i="1"/>
  <c r="BG65" i="1"/>
  <c r="BL64" i="1"/>
  <c r="CC63" i="1"/>
  <c r="U63" i="1"/>
  <c r="EN93" i="1"/>
  <c r="CR93" i="1"/>
  <c r="AJ93" i="1"/>
  <c r="ES92" i="1"/>
  <c r="EG92" i="1"/>
  <c r="DU92" i="1"/>
  <c r="DI92" i="1"/>
  <c r="CW92" i="1"/>
  <c r="CK92" i="1"/>
  <c r="BY92" i="1"/>
  <c r="BM92" i="1"/>
  <c r="BA92" i="1"/>
  <c r="AO92" i="1"/>
  <c r="AC92" i="1"/>
  <c r="Q92" i="1"/>
  <c r="E92" i="1"/>
  <c r="EL91" i="1"/>
  <c r="DZ91" i="1"/>
  <c r="DN91" i="1"/>
  <c r="DB91" i="1"/>
  <c r="CP91" i="1"/>
  <c r="CD91" i="1"/>
  <c r="BR91" i="1"/>
  <c r="BF91" i="1"/>
  <c r="AT91" i="1"/>
  <c r="AH91" i="1"/>
  <c r="V91" i="1"/>
  <c r="J91" i="1"/>
  <c r="EQ90" i="1"/>
  <c r="EE90" i="1"/>
  <c r="DS90" i="1"/>
  <c r="DG90" i="1"/>
  <c r="CU90" i="1"/>
  <c r="CI90" i="1"/>
  <c r="BW90" i="1"/>
  <c r="BK90" i="1"/>
  <c r="AY90" i="1"/>
  <c r="AM90" i="1"/>
  <c r="AA90" i="1"/>
  <c r="O90" i="1"/>
  <c r="C90" i="1"/>
  <c r="AV142" i="1"/>
  <c r="AV82" i="1"/>
  <c r="Q141" i="1"/>
  <c r="Q81" i="1"/>
  <c r="AT140" i="1"/>
  <c r="AT80" i="1"/>
  <c r="DX138" i="1"/>
  <c r="DX78" i="1"/>
  <c r="Y137" i="1"/>
  <c r="Y77" i="1"/>
  <c r="BB136" i="1"/>
  <c r="BB76" i="1"/>
  <c r="DC135" i="1"/>
  <c r="DC75" i="1"/>
  <c r="AB134" i="1"/>
  <c r="AB74" i="1"/>
  <c r="CC133" i="1"/>
  <c r="CC73" i="1"/>
  <c r="EI131" i="1"/>
  <c r="EI71" i="1"/>
  <c r="ES129" i="1"/>
  <c r="ES69" i="1"/>
  <c r="Q129" i="1"/>
  <c r="Q69" i="1"/>
  <c r="U128" i="1"/>
  <c r="U68" i="1"/>
  <c r="ED67" i="1"/>
  <c r="BO66" i="1"/>
  <c r="AI65" i="1"/>
  <c r="EF64" i="1"/>
  <c r="DY63" i="1"/>
  <c r="AG63" i="1"/>
  <c r="CH62" i="1"/>
  <c r="N62" i="1"/>
  <c r="BO61" i="1"/>
  <c r="BH60" i="1"/>
  <c r="DU59" i="1"/>
  <c r="B134" i="1"/>
  <c r="B74" i="1"/>
  <c r="EE93" i="1"/>
  <c r="AA93" i="1"/>
  <c r="B60" i="1"/>
  <c r="BJ93" i="1"/>
  <c r="B142" i="1"/>
  <c r="B82" i="1"/>
  <c r="DD93" i="1"/>
  <c r="BH93" i="1"/>
  <c r="EM93" i="1"/>
  <c r="DC93" i="1"/>
  <c r="BS93" i="1"/>
  <c r="W93" i="1"/>
  <c r="ER92" i="1"/>
  <c r="EF92" i="1"/>
  <c r="DT92" i="1"/>
  <c r="DH92" i="1"/>
  <c r="CV92" i="1"/>
  <c r="CJ92" i="1"/>
  <c r="BX92" i="1"/>
  <c r="BL92" i="1"/>
  <c r="AZ92" i="1"/>
  <c r="AN92" i="1"/>
  <c r="AB92" i="1"/>
  <c r="P92" i="1"/>
  <c r="D92" i="1"/>
  <c r="EK91" i="1"/>
  <c r="DY91" i="1"/>
  <c r="DM91" i="1"/>
  <c r="DA91" i="1"/>
  <c r="CO91" i="1"/>
  <c r="CC91" i="1"/>
  <c r="BQ91" i="1"/>
  <c r="BE91" i="1"/>
  <c r="AS91" i="1"/>
  <c r="AG91" i="1"/>
  <c r="U91" i="1"/>
  <c r="I91" i="1"/>
  <c r="EP90" i="1"/>
  <c r="ED90" i="1"/>
  <c r="DR90" i="1"/>
  <c r="DF90" i="1"/>
  <c r="CT90" i="1"/>
  <c r="CH90" i="1"/>
  <c r="BV90" i="1"/>
  <c r="BJ90" i="1"/>
  <c r="AX90" i="1"/>
  <c r="AL90" i="1"/>
  <c r="Z90" i="1"/>
  <c r="N90" i="1"/>
  <c r="EU89" i="1"/>
  <c r="DW89" i="1"/>
  <c r="CY89" i="1"/>
  <c r="CA89" i="1"/>
  <c r="BC89" i="1"/>
  <c r="AE89" i="1"/>
  <c r="G89" i="1"/>
  <c r="B135" i="1"/>
  <c r="B75" i="1"/>
  <c r="BY93" i="1"/>
  <c r="DD142" i="1"/>
  <c r="DD82" i="1"/>
  <c r="L142" i="1"/>
  <c r="L82" i="1"/>
  <c r="ES141" i="1"/>
  <c r="ES81" i="1"/>
  <c r="AO141" i="1"/>
  <c r="AO81" i="1"/>
  <c r="EL140" i="1"/>
  <c r="EL80" i="1"/>
  <c r="V140" i="1"/>
  <c r="V80" i="1"/>
  <c r="CI139" i="1"/>
  <c r="CI79" i="1"/>
  <c r="BD138" i="1"/>
  <c r="BD78" i="1"/>
  <c r="AW137" i="1"/>
  <c r="AW77" i="1"/>
  <c r="ET136" i="1"/>
  <c r="ET76" i="1"/>
  <c r="AD136" i="1"/>
  <c r="AD76" i="1"/>
  <c r="W135" i="1"/>
  <c r="W75" i="1"/>
  <c r="DH134" i="1"/>
  <c r="DH74" i="1"/>
  <c r="AG133" i="1"/>
  <c r="AG73" i="1"/>
  <c r="BJ132" i="1"/>
  <c r="BJ72" i="1"/>
  <c r="AE131" i="1"/>
  <c r="AE71" i="1"/>
  <c r="BH130" i="1"/>
  <c r="BH70" i="1"/>
  <c r="CW129" i="1"/>
  <c r="CW69" i="1"/>
  <c r="DA128" i="1"/>
  <c r="DA68" i="1"/>
  <c r="DF67" i="1"/>
  <c r="AE66" i="1"/>
  <c r="CE65" i="1"/>
  <c r="DH64" i="1"/>
  <c r="D64" i="1"/>
  <c r="EU61" i="1"/>
  <c r="BC61" i="1"/>
  <c r="EB60" i="1"/>
  <c r="AV60" i="1"/>
  <c r="CK59" i="1"/>
  <c r="CI93" i="1"/>
  <c r="C93" i="1"/>
  <c r="B132" i="1"/>
  <c r="B72" i="1"/>
  <c r="DR93" i="1"/>
  <c r="AL93" i="1"/>
  <c r="B130" i="1"/>
  <c r="B70" i="1"/>
  <c r="DP93" i="1"/>
  <c r="BT93" i="1"/>
  <c r="X93" i="1"/>
  <c r="B93" i="1"/>
  <c r="EA93" i="1"/>
  <c r="CQ93" i="1"/>
  <c r="BG93" i="1"/>
  <c r="AI93" i="1"/>
  <c r="B140" i="1"/>
  <c r="B80" i="1"/>
  <c r="DZ93" i="1"/>
  <c r="DB93" i="1"/>
  <c r="CP93" i="1"/>
  <c r="BR93" i="1"/>
  <c r="BF93" i="1"/>
  <c r="AT93" i="1"/>
  <c r="AH93" i="1"/>
  <c r="V93" i="1"/>
  <c r="J93" i="1"/>
  <c r="EQ92" i="1"/>
  <c r="EE92" i="1"/>
  <c r="DS92" i="1"/>
  <c r="DG92" i="1"/>
  <c r="CU92" i="1"/>
  <c r="CI92" i="1"/>
  <c r="BW92" i="1"/>
  <c r="BK92" i="1"/>
  <c r="AM92" i="1"/>
  <c r="O92" i="1"/>
  <c r="C92" i="1"/>
  <c r="EJ91" i="1"/>
  <c r="DX91" i="1"/>
  <c r="DL91" i="1"/>
  <c r="CZ91" i="1"/>
  <c r="CN91" i="1"/>
  <c r="CB91" i="1"/>
  <c r="BP91" i="1"/>
  <c r="BD91" i="1"/>
  <c r="AR91" i="1"/>
  <c r="AF91" i="1"/>
  <c r="T91" i="1"/>
  <c r="H91" i="1"/>
  <c r="CW141" i="1"/>
  <c r="CW81" i="1"/>
  <c r="CD140" i="1"/>
  <c r="CD80" i="1"/>
  <c r="EE139" i="1"/>
  <c r="EE79" i="1"/>
  <c r="AA139" i="1"/>
  <c r="AA79" i="1"/>
  <c r="DL138" i="1"/>
  <c r="DL78" i="1"/>
  <c r="H138" i="1"/>
  <c r="H78" i="1"/>
  <c r="DE137" i="1"/>
  <c r="DE77" i="1"/>
  <c r="M137" i="1"/>
  <c r="M77" i="1"/>
  <c r="EH136" i="1"/>
  <c r="EH76" i="1"/>
  <c r="F136" i="1"/>
  <c r="F76" i="1"/>
  <c r="BG135" i="1"/>
  <c r="BG75" i="1"/>
  <c r="DT134" i="1"/>
  <c r="DT74" i="1"/>
  <c r="P134" i="1"/>
  <c r="P74" i="1"/>
  <c r="AS133" i="1"/>
  <c r="AS73" i="1"/>
  <c r="ED132" i="1"/>
  <c r="ED72" i="1"/>
  <c r="AL132" i="1"/>
  <c r="AL72" i="1"/>
  <c r="BC131" i="1"/>
  <c r="BC71" i="1"/>
  <c r="AJ130" i="1"/>
  <c r="AJ70" i="1"/>
  <c r="BM129" i="1"/>
  <c r="BM69" i="1"/>
  <c r="BE128" i="1"/>
  <c r="BE68" i="1"/>
  <c r="DR67" i="1"/>
  <c r="Z67" i="1"/>
  <c r="DW66" i="1"/>
  <c r="F66" i="1"/>
  <c r="EA65" i="1"/>
  <c r="K65" i="1"/>
  <c r="DT64" i="1"/>
  <c r="P64" i="1"/>
  <c r="DR62" i="1"/>
  <c r="BJ62" i="1"/>
  <c r="G61" i="1"/>
  <c r="DI59" i="1"/>
  <c r="B133" i="1"/>
  <c r="B73" i="1"/>
  <c r="DS93" i="1"/>
  <c r="AY93" i="1"/>
  <c r="ED93" i="1"/>
  <c r="AX93" i="1"/>
  <c r="EB93" i="1"/>
  <c r="CF93" i="1"/>
  <c r="AV93" i="1"/>
  <c r="L93" i="1"/>
  <c r="B141" i="1"/>
  <c r="B81" i="1"/>
  <c r="B129" i="1"/>
  <c r="B69" i="1"/>
  <c r="DO93" i="1"/>
  <c r="CE93" i="1"/>
  <c r="AU93" i="1"/>
  <c r="K93" i="1"/>
  <c r="B92" i="1"/>
  <c r="B128" i="1"/>
  <c r="B68" i="1"/>
  <c r="EL93" i="1"/>
  <c r="DN93" i="1"/>
  <c r="CD93" i="1"/>
  <c r="B91" i="1"/>
  <c r="B139" i="1"/>
  <c r="B79" i="1"/>
  <c r="B67" i="1"/>
  <c r="EK93" i="1"/>
  <c r="DY93" i="1"/>
  <c r="DM93" i="1"/>
  <c r="DA93" i="1"/>
  <c r="CO93" i="1"/>
  <c r="CC93" i="1"/>
  <c r="BQ93" i="1"/>
  <c r="BE93" i="1"/>
  <c r="AS93" i="1"/>
  <c r="AG93" i="1"/>
  <c r="U93" i="1"/>
  <c r="I93" i="1"/>
  <c r="EP92" i="1"/>
  <c r="ED92" i="1"/>
  <c r="DR92" i="1"/>
  <c r="DF92" i="1"/>
  <c r="CT92" i="1"/>
  <c r="CH92" i="1"/>
  <c r="BV92" i="1"/>
  <c r="BJ92" i="1"/>
  <c r="AX92" i="1"/>
  <c r="AL92" i="1"/>
  <c r="Z92" i="1"/>
  <c r="N92" i="1"/>
  <c r="EU91" i="1"/>
  <c r="DW91" i="1"/>
  <c r="CY91" i="1"/>
  <c r="CA91" i="1"/>
  <c r="BC91" i="1"/>
  <c r="AE91" i="1"/>
  <c r="G91" i="1"/>
  <c r="DP142" i="1"/>
  <c r="DP82" i="1"/>
  <c r="X142" i="1"/>
  <c r="X82" i="1"/>
  <c r="EG141" i="1"/>
  <c r="EG81" i="1"/>
  <c r="AC141" i="1"/>
  <c r="AC81" i="1"/>
  <c r="BF140" i="1"/>
  <c r="BF80" i="1"/>
  <c r="DG139" i="1"/>
  <c r="DG79" i="1"/>
  <c r="C139" i="1"/>
  <c r="C79" i="1"/>
  <c r="T138" i="1"/>
  <c r="T78" i="1"/>
  <c r="EC137" i="1"/>
  <c r="EC77" i="1"/>
  <c r="BZ136" i="1"/>
  <c r="BZ76" i="1"/>
  <c r="BS135" i="1"/>
  <c r="BS75" i="1"/>
  <c r="BX134" i="1"/>
  <c r="BX74" i="1"/>
  <c r="DM133" i="1"/>
  <c r="DM73" i="1"/>
  <c r="I133" i="1"/>
  <c r="I73" i="1"/>
  <c r="BV132" i="1"/>
  <c r="BV72" i="1"/>
  <c r="BO131" i="1"/>
  <c r="BO71" i="1"/>
  <c r="CF130" i="1"/>
  <c r="CF70" i="1"/>
  <c r="L130" i="1"/>
  <c r="L70" i="1"/>
  <c r="AC129" i="1"/>
  <c r="AC69" i="1"/>
  <c r="CO128" i="1"/>
  <c r="CO68" i="1"/>
  <c r="BV67" i="1"/>
  <c r="CA66" i="1"/>
  <c r="CQ65" i="1"/>
  <c r="AN64" i="1"/>
  <c r="CO63" i="1"/>
  <c r="CY61" i="1"/>
  <c r="CR60" i="1"/>
  <c r="X60" i="1"/>
  <c r="ES59" i="1"/>
  <c r="B62" i="1"/>
  <c r="BK93" i="1"/>
  <c r="B84" i="1"/>
  <c r="B90" i="1"/>
  <c r="B138" i="1"/>
  <c r="B78" i="1"/>
  <c r="B66" i="1"/>
  <c r="EJ93" i="1"/>
  <c r="DX93" i="1"/>
  <c r="DL93" i="1"/>
  <c r="CZ93" i="1"/>
  <c r="CN93" i="1"/>
  <c r="CB93" i="1"/>
  <c r="BP93" i="1"/>
  <c r="BD93" i="1"/>
  <c r="AR93" i="1"/>
  <c r="AF93" i="1"/>
  <c r="T93" i="1"/>
  <c r="H93" i="1"/>
  <c r="EO92" i="1"/>
  <c r="EC92" i="1"/>
  <c r="DQ92" i="1"/>
  <c r="DE92" i="1"/>
  <c r="CS92" i="1"/>
  <c r="CG92" i="1"/>
  <c r="BU92" i="1"/>
  <c r="BI92" i="1"/>
  <c r="AW92" i="1"/>
  <c r="AK92" i="1"/>
  <c r="Y92" i="1"/>
  <c r="M92" i="1"/>
  <c r="ET91" i="1"/>
  <c r="EH91" i="1"/>
  <c r="DV91" i="1"/>
  <c r="DJ91" i="1"/>
  <c r="CX91" i="1"/>
  <c r="CL91" i="1"/>
  <c r="BZ91" i="1"/>
  <c r="BN91" i="1"/>
  <c r="BB91" i="1"/>
  <c r="AP91" i="1"/>
  <c r="AD91" i="1"/>
  <c r="R91" i="1"/>
  <c r="F91" i="1"/>
  <c r="EM90" i="1"/>
  <c r="EA90" i="1"/>
  <c r="DO90" i="1"/>
  <c r="DC90" i="1"/>
  <c r="CQ90" i="1"/>
  <c r="CE90" i="1"/>
  <c r="BS90" i="1"/>
  <c r="BG90" i="1"/>
  <c r="AU90" i="1"/>
  <c r="AI90" i="1"/>
  <c r="W90" i="1"/>
  <c r="K90" i="1"/>
  <c r="EN142" i="1"/>
  <c r="EN82" i="1"/>
  <c r="BA141" i="1"/>
  <c r="BA81" i="1"/>
  <c r="AH140" i="1"/>
  <c r="AH80" i="1"/>
  <c r="BK139" i="1"/>
  <c r="BK79" i="1"/>
  <c r="CN138" i="1"/>
  <c r="CN78" i="1"/>
  <c r="BU137" i="1"/>
  <c r="BU77" i="1"/>
  <c r="BN136" i="1"/>
  <c r="BN76" i="1"/>
  <c r="AN134" i="1"/>
  <c r="AN74" i="1"/>
  <c r="DA133" i="1"/>
  <c r="DA73" i="1"/>
  <c r="EP132" i="1"/>
  <c r="EP72" i="1"/>
  <c r="Z132" i="1"/>
  <c r="Z72" i="1"/>
  <c r="CM131" i="1"/>
  <c r="CM71" i="1"/>
  <c r="BT130" i="1"/>
  <c r="BT70" i="1"/>
  <c r="EG129" i="1"/>
  <c r="EG69" i="1"/>
  <c r="E129" i="1"/>
  <c r="E69" i="1"/>
  <c r="DY128" i="1"/>
  <c r="DY68" i="1"/>
  <c r="CT67" i="1"/>
  <c r="BC66" i="1"/>
  <c r="AU65" i="1"/>
  <c r="BX64" i="1"/>
  <c r="ED62" i="1"/>
  <c r="AL62" i="1"/>
  <c r="EI61" i="1"/>
  <c r="B89" i="1"/>
  <c r="DW93" i="1"/>
  <c r="CY93" i="1"/>
  <c r="CA93" i="1"/>
  <c r="BC93" i="1"/>
  <c r="AE93" i="1"/>
  <c r="DP92" i="1"/>
  <c r="CR92" i="1"/>
  <c r="BT92" i="1"/>
  <c r="AV92" i="1"/>
  <c r="X92" i="1"/>
  <c r="DU91" i="1"/>
  <c r="CW91" i="1"/>
  <c r="BY91" i="1"/>
  <c r="BA91" i="1"/>
  <c r="AC91" i="1"/>
  <c r="E91" i="1"/>
  <c r="EL90" i="1"/>
  <c r="DZ90" i="1"/>
  <c r="DN90" i="1"/>
  <c r="DB90" i="1"/>
  <c r="CP90" i="1"/>
  <c r="CD90" i="1"/>
  <c r="BR90" i="1"/>
  <c r="BF90" i="1"/>
  <c r="AT90" i="1"/>
  <c r="AH90" i="1"/>
  <c r="V90" i="1"/>
  <c r="J90" i="1"/>
  <c r="EE89" i="1"/>
  <c r="DG89" i="1"/>
  <c r="CI89" i="1"/>
  <c r="BK89" i="1"/>
  <c r="AM89" i="1"/>
  <c r="O89" i="1"/>
  <c r="C89" i="1"/>
  <c r="EJ88" i="1"/>
  <c r="DX88" i="1"/>
  <c r="DL88" i="1"/>
  <c r="CZ88" i="1"/>
  <c r="CN88" i="1"/>
  <c r="CB88" i="1"/>
  <c r="BP88" i="1"/>
  <c r="BD88" i="1"/>
  <c r="AR88" i="1"/>
  <c r="AF88" i="1"/>
  <c r="T88" i="1"/>
  <c r="H88" i="1"/>
  <c r="CF142" i="1"/>
  <c r="CF82" i="1"/>
  <c r="CK141" i="1"/>
  <c r="CK81" i="1"/>
  <c r="DB140" i="1"/>
  <c r="DB80" i="1"/>
  <c r="EQ139" i="1"/>
  <c r="EQ79" i="1"/>
  <c r="AM139" i="1"/>
  <c r="AM79" i="1"/>
  <c r="BP138" i="1"/>
  <c r="BP78" i="1"/>
  <c r="EO137" i="1"/>
  <c r="EO77" i="1"/>
  <c r="AK137" i="1"/>
  <c r="AK77" i="1"/>
  <c r="CL136" i="1"/>
  <c r="CL76" i="1"/>
  <c r="CQ135" i="1"/>
  <c r="CQ75" i="1"/>
  <c r="BL134" i="1"/>
  <c r="BL74" i="1"/>
  <c r="BE133" i="1"/>
  <c r="BE73" i="1"/>
  <c r="DR132" i="1"/>
  <c r="DR72" i="1"/>
  <c r="N132" i="1"/>
  <c r="N72" i="1"/>
  <c r="DW131" i="1"/>
  <c r="DW71" i="1"/>
  <c r="G131" i="1"/>
  <c r="G71" i="1"/>
  <c r="EN130" i="1"/>
  <c r="EN70" i="1"/>
  <c r="X130" i="1"/>
  <c r="X70" i="1"/>
  <c r="DI129" i="1"/>
  <c r="DI69" i="1"/>
  <c r="AS128" i="1"/>
  <c r="AS68" i="1"/>
  <c r="AX67" i="1"/>
  <c r="CY66" i="1"/>
  <c r="DC65" i="1"/>
  <c r="ER64" i="1"/>
  <c r="AB64" i="1"/>
  <c r="DM63" i="1"/>
  <c r="BE63" i="1"/>
  <c r="DK61" i="1"/>
  <c r="AE61" i="1"/>
  <c r="CF60" i="1"/>
  <c r="B137" i="1"/>
  <c r="B77" i="1"/>
  <c r="B65" i="1"/>
  <c r="EU93" i="1"/>
  <c r="EI93" i="1"/>
  <c r="DK93" i="1"/>
  <c r="CM93" i="1"/>
  <c r="BO93" i="1"/>
  <c r="AQ93" i="1"/>
  <c r="S93" i="1"/>
  <c r="G93" i="1"/>
  <c r="EN92" i="1"/>
  <c r="EB92" i="1"/>
  <c r="DD92" i="1"/>
  <c r="CF92" i="1"/>
  <c r="BH92" i="1"/>
  <c r="AJ92" i="1"/>
  <c r="L92" i="1"/>
  <c r="ES91" i="1"/>
  <c r="EG91" i="1"/>
  <c r="DI91" i="1"/>
  <c r="CK91" i="1"/>
  <c r="BM91" i="1"/>
  <c r="AO91" i="1"/>
  <c r="Q91" i="1"/>
  <c r="B88" i="1"/>
  <c r="B136" i="1"/>
  <c r="B76" i="1"/>
  <c r="B64" i="1"/>
  <c r="ET93" i="1"/>
  <c r="EH93" i="1"/>
  <c r="DV93" i="1"/>
  <c r="DJ93" i="1"/>
  <c r="CX93" i="1"/>
  <c r="CL93" i="1"/>
  <c r="BZ93" i="1"/>
  <c r="BN93" i="1"/>
  <c r="BB93" i="1"/>
  <c r="AP93" i="1"/>
  <c r="AD93" i="1"/>
  <c r="R93" i="1"/>
  <c r="F93" i="1"/>
  <c r="EM92" i="1"/>
  <c r="EA92" i="1"/>
  <c r="DO92" i="1"/>
  <c r="DC92" i="1"/>
  <c r="CQ92" i="1"/>
  <c r="CE92" i="1"/>
  <c r="BS92" i="1"/>
  <c r="AU92" i="1"/>
  <c r="W92" i="1"/>
  <c r="ER91" i="1"/>
  <c r="EF91" i="1"/>
  <c r="DT91" i="1"/>
  <c r="DH91" i="1"/>
  <c r="CV91" i="1"/>
  <c r="CJ91" i="1"/>
  <c r="BX91" i="1"/>
  <c r="BL91" i="1"/>
  <c r="AZ91" i="1"/>
  <c r="AN91" i="1"/>
  <c r="AB91" i="1"/>
  <c r="P91" i="1"/>
  <c r="D91" i="1"/>
  <c r="EK90" i="1"/>
  <c r="DY90" i="1"/>
  <c r="DM90" i="1"/>
  <c r="DA90" i="1"/>
  <c r="CO90" i="1"/>
  <c r="CC90" i="1"/>
  <c r="BQ90" i="1"/>
  <c r="BE90" i="1"/>
  <c r="AS90" i="1"/>
  <c r="AG90" i="1"/>
  <c r="U90" i="1"/>
  <c r="I90" i="1"/>
  <c r="BM59" i="1"/>
  <c r="ES88" i="1"/>
  <c r="EG88" i="1"/>
  <c r="DU88" i="1"/>
  <c r="DI88" i="1"/>
  <c r="CW88" i="1"/>
  <c r="CK88" i="1"/>
  <c r="BY88" i="1"/>
  <c r="BM88" i="1"/>
  <c r="BA88" i="1"/>
  <c r="AO88" i="1"/>
  <c r="AC88" i="1"/>
  <c r="Q88" i="1"/>
  <c r="E88" i="1"/>
  <c r="EL87" i="1"/>
  <c r="DZ87" i="1"/>
  <c r="DN87" i="1"/>
  <c r="DB87" i="1"/>
  <c r="CP87" i="1"/>
  <c r="CD87" i="1"/>
  <c r="BR87" i="1"/>
  <c r="BF87" i="1"/>
  <c r="AT87" i="1"/>
  <c r="AH87" i="1"/>
  <c r="V87" i="1"/>
  <c r="J87" i="1"/>
  <c r="EE86" i="1"/>
  <c r="DG86" i="1"/>
  <c r="CI86" i="1"/>
  <c r="BK86" i="1"/>
  <c r="AM86" i="1"/>
  <c r="O86" i="1"/>
  <c r="C86" i="1"/>
  <c r="EJ85" i="1"/>
  <c r="DX85" i="1"/>
  <c r="DL85" i="1"/>
  <c r="CZ85" i="1"/>
  <c r="CN85" i="1"/>
  <c r="CB85" i="1"/>
  <c r="BP85" i="1"/>
  <c r="BD85" i="1"/>
  <c r="AR85" i="1"/>
  <c r="AF85" i="1"/>
  <c r="T85" i="1"/>
  <c r="H85" i="1"/>
  <c r="EO84" i="1"/>
  <c r="EC84" i="1"/>
  <c r="DQ84" i="1"/>
  <c r="DE84" i="1"/>
  <c r="CS84" i="1"/>
  <c r="CG84" i="1"/>
  <c r="BU84" i="1"/>
  <c r="BI84" i="1"/>
  <c r="AW84" i="1"/>
  <c r="AK84" i="1"/>
  <c r="Y84" i="1"/>
  <c r="M84" i="1"/>
  <c r="ET83" i="1"/>
  <c r="EH83" i="1"/>
  <c r="DV83" i="1"/>
  <c r="DJ83" i="1"/>
  <c r="CX83" i="1"/>
  <c r="CL83" i="1"/>
  <c r="BZ83" i="1"/>
  <c r="BN83" i="1"/>
  <c r="BB83" i="1"/>
  <c r="AP83" i="1"/>
  <c r="AD83" i="1"/>
  <c r="R83" i="1"/>
  <c r="F83" i="1"/>
  <c r="EM142" i="1"/>
  <c r="EM82" i="1"/>
  <c r="EA142" i="1"/>
  <c r="EA82" i="1"/>
  <c r="DO142" i="1"/>
  <c r="DO82" i="1"/>
  <c r="DC142" i="1"/>
  <c r="DC82" i="1"/>
  <c r="CQ142" i="1"/>
  <c r="CQ82" i="1"/>
  <c r="CE142" i="1"/>
  <c r="CE82" i="1"/>
  <c r="BS142" i="1"/>
  <c r="BS82" i="1"/>
  <c r="BG142" i="1"/>
  <c r="BG82" i="1"/>
  <c r="AU142" i="1"/>
  <c r="AU82" i="1"/>
  <c r="AI142" i="1"/>
  <c r="AI82" i="1"/>
  <c r="W142" i="1"/>
  <c r="W82" i="1"/>
  <c r="K142" i="1"/>
  <c r="K82" i="1"/>
  <c r="ER141" i="1"/>
  <c r="ER81" i="1"/>
  <c r="EF141" i="1"/>
  <c r="EF81" i="1"/>
  <c r="DT141" i="1"/>
  <c r="DT81" i="1"/>
  <c r="DH141" i="1"/>
  <c r="DH81" i="1"/>
  <c r="CV141" i="1"/>
  <c r="CV81" i="1"/>
  <c r="CJ141" i="1"/>
  <c r="CJ81" i="1"/>
  <c r="BX141" i="1"/>
  <c r="BX81" i="1"/>
  <c r="BL141" i="1"/>
  <c r="BL81" i="1"/>
  <c r="AZ141" i="1"/>
  <c r="AZ81" i="1"/>
  <c r="AN141" i="1"/>
  <c r="AN81" i="1"/>
  <c r="AB141" i="1"/>
  <c r="AB81" i="1"/>
  <c r="P141" i="1"/>
  <c r="P81" i="1"/>
  <c r="D141" i="1"/>
  <c r="D81" i="1"/>
  <c r="EK140" i="1"/>
  <c r="EK80" i="1"/>
  <c r="DY140" i="1"/>
  <c r="DY80" i="1"/>
  <c r="DM140" i="1"/>
  <c r="DM80" i="1"/>
  <c r="DA140" i="1"/>
  <c r="DA80" i="1"/>
  <c r="CO140" i="1"/>
  <c r="CO80" i="1"/>
  <c r="CC140" i="1"/>
  <c r="CC80" i="1"/>
  <c r="BQ140" i="1"/>
  <c r="BQ80" i="1"/>
  <c r="BE140" i="1"/>
  <c r="BE80" i="1"/>
  <c r="AS140" i="1"/>
  <c r="AS80" i="1"/>
  <c r="AG140" i="1"/>
  <c r="AG80" i="1"/>
  <c r="U140" i="1"/>
  <c r="U80" i="1"/>
  <c r="I140" i="1"/>
  <c r="I80" i="1"/>
  <c r="EP139" i="1"/>
  <c r="EP79" i="1"/>
  <c r="ED139" i="1"/>
  <c r="ED79" i="1"/>
  <c r="DR139" i="1"/>
  <c r="DR79" i="1"/>
  <c r="DF139" i="1"/>
  <c r="DF79" i="1"/>
  <c r="CT139" i="1"/>
  <c r="CT79" i="1"/>
  <c r="CH139" i="1"/>
  <c r="CH79" i="1"/>
  <c r="BV139" i="1"/>
  <c r="BV79" i="1"/>
  <c r="BJ139" i="1"/>
  <c r="BJ79" i="1"/>
  <c r="AX139" i="1"/>
  <c r="AX79" i="1"/>
  <c r="AL139" i="1"/>
  <c r="AL79" i="1"/>
  <c r="Z139" i="1"/>
  <c r="Z79" i="1"/>
  <c r="N139" i="1"/>
  <c r="N79" i="1"/>
  <c r="EU138" i="1"/>
  <c r="EU78" i="1"/>
  <c r="EI138" i="1"/>
  <c r="EI78" i="1"/>
  <c r="DW138" i="1"/>
  <c r="DW78" i="1"/>
  <c r="DK138" i="1"/>
  <c r="DK78" i="1"/>
  <c r="CY138" i="1"/>
  <c r="CY78" i="1"/>
  <c r="CM138" i="1"/>
  <c r="CM78" i="1"/>
  <c r="CA138" i="1"/>
  <c r="CA78" i="1"/>
  <c r="BO138" i="1"/>
  <c r="BO78" i="1"/>
  <c r="BC138" i="1"/>
  <c r="BC78" i="1"/>
  <c r="AQ138" i="1"/>
  <c r="AQ78" i="1"/>
  <c r="AE138" i="1"/>
  <c r="AE78" i="1"/>
  <c r="S138" i="1"/>
  <c r="S78" i="1"/>
  <c r="G138" i="1"/>
  <c r="G78" i="1"/>
  <c r="EN137" i="1"/>
  <c r="EN77" i="1"/>
  <c r="EB137" i="1"/>
  <c r="EB77" i="1"/>
  <c r="DP137" i="1"/>
  <c r="DP77" i="1"/>
  <c r="DD137" i="1"/>
  <c r="DD77" i="1"/>
  <c r="CR137" i="1"/>
  <c r="CR77" i="1"/>
  <c r="CF137" i="1"/>
  <c r="CF77" i="1"/>
  <c r="BT137" i="1"/>
  <c r="BT77" i="1"/>
  <c r="BH137" i="1"/>
  <c r="BH77" i="1"/>
  <c r="AV137" i="1"/>
  <c r="AV77" i="1"/>
  <c r="AJ137" i="1"/>
  <c r="AJ77" i="1"/>
  <c r="X137" i="1"/>
  <c r="X77" i="1"/>
  <c r="L137" i="1"/>
  <c r="L77" i="1"/>
  <c r="ES136" i="1"/>
  <c r="ES76" i="1"/>
  <c r="EG136" i="1"/>
  <c r="EG76" i="1"/>
  <c r="DU136" i="1"/>
  <c r="DU76" i="1"/>
  <c r="DI136" i="1"/>
  <c r="DI76" i="1"/>
  <c r="CW136" i="1"/>
  <c r="CW76" i="1"/>
  <c r="CK136" i="1"/>
  <c r="CK76" i="1"/>
  <c r="BY136" i="1"/>
  <c r="BY76" i="1"/>
  <c r="BM136" i="1"/>
  <c r="BM76" i="1"/>
  <c r="BA136" i="1"/>
  <c r="BA76" i="1"/>
  <c r="AO136" i="1"/>
  <c r="AO76" i="1"/>
  <c r="AC136" i="1"/>
  <c r="AC76" i="1"/>
  <c r="Q136" i="1"/>
  <c r="Q76" i="1"/>
  <c r="E136" i="1"/>
  <c r="E76" i="1"/>
  <c r="EL135" i="1"/>
  <c r="EL75" i="1"/>
  <c r="DZ135" i="1"/>
  <c r="DZ75" i="1"/>
  <c r="DN135" i="1"/>
  <c r="DN75" i="1"/>
  <c r="DB135" i="1"/>
  <c r="DB75" i="1"/>
  <c r="CP135" i="1"/>
  <c r="CP75" i="1"/>
  <c r="CD135" i="1"/>
  <c r="CD75" i="1"/>
  <c r="BR135" i="1"/>
  <c r="BR75" i="1"/>
  <c r="BF135" i="1"/>
  <c r="BF75" i="1"/>
  <c r="AT135" i="1"/>
  <c r="AT75" i="1"/>
  <c r="AH135" i="1"/>
  <c r="AH75" i="1"/>
  <c r="V135" i="1"/>
  <c r="V75" i="1"/>
  <c r="J135" i="1"/>
  <c r="J75" i="1"/>
  <c r="EQ134" i="1"/>
  <c r="EQ74" i="1"/>
  <c r="EE134" i="1"/>
  <c r="EE74" i="1"/>
  <c r="DS134" i="1"/>
  <c r="DS74" i="1"/>
  <c r="DG134" i="1"/>
  <c r="DG74" i="1"/>
  <c r="CU134" i="1"/>
  <c r="CU74" i="1"/>
  <c r="CI134" i="1"/>
  <c r="CI74" i="1"/>
  <c r="BW134" i="1"/>
  <c r="BW74" i="1"/>
  <c r="BK134" i="1"/>
  <c r="BK74" i="1"/>
  <c r="AY134" i="1"/>
  <c r="AY74" i="1"/>
  <c r="AM134" i="1"/>
  <c r="AM74" i="1"/>
  <c r="AA134" i="1"/>
  <c r="AA74" i="1"/>
  <c r="O134" i="1"/>
  <c r="O74" i="1"/>
  <c r="C134" i="1"/>
  <c r="C74" i="1"/>
  <c r="EJ133" i="1"/>
  <c r="EJ73" i="1"/>
  <c r="DX133" i="1"/>
  <c r="DX73" i="1"/>
  <c r="DL133" i="1"/>
  <c r="DL73" i="1"/>
  <c r="CZ133" i="1"/>
  <c r="CZ73" i="1"/>
  <c r="CN133" i="1"/>
  <c r="CN73" i="1"/>
  <c r="CB133" i="1"/>
  <c r="CB73" i="1"/>
  <c r="BP133" i="1"/>
  <c r="BP73" i="1"/>
  <c r="BD133" i="1"/>
  <c r="BD73" i="1"/>
  <c r="AR133" i="1"/>
  <c r="AR73" i="1"/>
  <c r="AF133" i="1"/>
  <c r="AF73" i="1"/>
  <c r="T133" i="1"/>
  <c r="T73" i="1"/>
  <c r="H133" i="1"/>
  <c r="H73" i="1"/>
  <c r="EO132" i="1"/>
  <c r="EO72" i="1"/>
  <c r="EC132" i="1"/>
  <c r="EC72" i="1"/>
  <c r="DQ132" i="1"/>
  <c r="DQ72" i="1"/>
  <c r="DE132" i="1"/>
  <c r="DE72" i="1"/>
  <c r="CS132" i="1"/>
  <c r="CS72" i="1"/>
  <c r="CG132" i="1"/>
  <c r="CG72" i="1"/>
  <c r="BU132" i="1"/>
  <c r="BU72" i="1"/>
  <c r="BI132" i="1"/>
  <c r="BI72" i="1"/>
  <c r="AW132" i="1"/>
  <c r="AW72" i="1"/>
  <c r="AK132" i="1"/>
  <c r="AK72" i="1"/>
  <c r="Y132" i="1"/>
  <c r="Y72" i="1"/>
  <c r="M132" i="1"/>
  <c r="M72" i="1"/>
  <c r="CO87" i="1"/>
  <c r="CC87" i="1"/>
  <c r="BQ87" i="1"/>
  <c r="BE87" i="1"/>
  <c r="AS87" i="1"/>
  <c r="AG87" i="1"/>
  <c r="U87" i="1"/>
  <c r="I87" i="1"/>
  <c r="EP86" i="1"/>
  <c r="ED86" i="1"/>
  <c r="DR86" i="1"/>
  <c r="DF86" i="1"/>
  <c r="CT86" i="1"/>
  <c r="CH86" i="1"/>
  <c r="BV86" i="1"/>
  <c r="BJ86" i="1"/>
  <c r="AX86" i="1"/>
  <c r="AL86" i="1"/>
  <c r="Z86" i="1"/>
  <c r="N86" i="1"/>
  <c r="EU85" i="1"/>
  <c r="DW85" i="1"/>
  <c r="CY85" i="1"/>
  <c r="CA85" i="1"/>
  <c r="BC85" i="1"/>
  <c r="AE85" i="1"/>
  <c r="G85" i="1"/>
  <c r="EN84" i="1"/>
  <c r="EB84" i="1"/>
  <c r="DP84" i="1"/>
  <c r="DD84" i="1"/>
  <c r="CR84" i="1"/>
  <c r="CF84" i="1"/>
  <c r="BT84" i="1"/>
  <c r="BH84" i="1"/>
  <c r="AV84" i="1"/>
  <c r="AJ84" i="1"/>
  <c r="X84" i="1"/>
  <c r="L84" i="1"/>
  <c r="ES83" i="1"/>
  <c r="EG83" i="1"/>
  <c r="DU83" i="1"/>
  <c r="DI83" i="1"/>
  <c r="CW83" i="1"/>
  <c r="CK83" i="1"/>
  <c r="BY83" i="1"/>
  <c r="BM83" i="1"/>
  <c r="BA83" i="1"/>
  <c r="AO83" i="1"/>
  <c r="AC83" i="1"/>
  <c r="Q83" i="1"/>
  <c r="E83" i="1"/>
  <c r="EL142" i="1"/>
  <c r="EL82" i="1"/>
  <c r="DZ142" i="1"/>
  <c r="DZ82" i="1"/>
  <c r="DN142" i="1"/>
  <c r="DN82" i="1"/>
  <c r="DB142" i="1"/>
  <c r="DB82" i="1"/>
  <c r="CP142" i="1"/>
  <c r="CP82" i="1"/>
  <c r="CD142" i="1"/>
  <c r="CD82" i="1"/>
  <c r="BR142" i="1"/>
  <c r="BR82" i="1"/>
  <c r="BF142" i="1"/>
  <c r="BF82" i="1"/>
  <c r="AT142" i="1"/>
  <c r="AT82" i="1"/>
  <c r="AH142" i="1"/>
  <c r="AH82" i="1"/>
  <c r="V142" i="1"/>
  <c r="V82" i="1"/>
  <c r="J142" i="1"/>
  <c r="J82" i="1"/>
  <c r="EQ141" i="1"/>
  <c r="EQ81" i="1"/>
  <c r="EE141" i="1"/>
  <c r="EE81" i="1"/>
  <c r="DS141" i="1"/>
  <c r="DS81" i="1"/>
  <c r="DG141" i="1"/>
  <c r="DG81" i="1"/>
  <c r="CU141" i="1"/>
  <c r="CU81" i="1"/>
  <c r="CI141" i="1"/>
  <c r="CI81" i="1"/>
  <c r="BW141" i="1"/>
  <c r="BW81" i="1"/>
  <c r="BK141" i="1"/>
  <c r="BK81" i="1"/>
  <c r="AY141" i="1"/>
  <c r="AY81" i="1"/>
  <c r="AM141" i="1"/>
  <c r="AM81" i="1"/>
  <c r="AA141" i="1"/>
  <c r="AA81" i="1"/>
  <c r="O141" i="1"/>
  <c r="O81" i="1"/>
  <c r="C141" i="1"/>
  <c r="C81" i="1"/>
  <c r="EJ140" i="1"/>
  <c r="EJ80" i="1"/>
  <c r="DX140" i="1"/>
  <c r="DX80" i="1"/>
  <c r="DL140" i="1"/>
  <c r="DL80" i="1"/>
  <c r="CZ140" i="1"/>
  <c r="CZ80" i="1"/>
  <c r="CN140" i="1"/>
  <c r="CN80" i="1"/>
  <c r="CB140" i="1"/>
  <c r="CB80" i="1"/>
  <c r="BP140" i="1"/>
  <c r="BP80" i="1"/>
  <c r="BD140" i="1"/>
  <c r="BD80" i="1"/>
  <c r="AR140" i="1"/>
  <c r="AR80" i="1"/>
  <c r="AF140" i="1"/>
  <c r="AF80" i="1"/>
  <c r="T140" i="1"/>
  <c r="T80" i="1"/>
  <c r="H140" i="1"/>
  <c r="H80" i="1"/>
  <c r="EO139" i="1"/>
  <c r="EO79" i="1"/>
  <c r="EC139" i="1"/>
  <c r="EC79" i="1"/>
  <c r="DQ139" i="1"/>
  <c r="DQ79" i="1"/>
  <c r="DE139" i="1"/>
  <c r="DE79" i="1"/>
  <c r="CS139" i="1"/>
  <c r="CS79" i="1"/>
  <c r="CG139" i="1"/>
  <c r="CG79" i="1"/>
  <c r="BU139" i="1"/>
  <c r="BU79" i="1"/>
  <c r="BI139" i="1"/>
  <c r="BI79" i="1"/>
  <c r="AW139" i="1"/>
  <c r="AW79" i="1"/>
  <c r="AK139" i="1"/>
  <c r="AK79" i="1"/>
  <c r="Y139" i="1"/>
  <c r="Y79" i="1"/>
  <c r="M139" i="1"/>
  <c r="M79" i="1"/>
  <c r="ET138" i="1"/>
  <c r="ET78" i="1"/>
  <c r="EH138" i="1"/>
  <c r="EH78" i="1"/>
  <c r="DV138" i="1"/>
  <c r="DV78" i="1"/>
  <c r="DJ138" i="1"/>
  <c r="DJ78" i="1"/>
  <c r="CX138" i="1"/>
  <c r="CX78" i="1"/>
  <c r="CL138" i="1"/>
  <c r="CL78" i="1"/>
  <c r="BZ138" i="1"/>
  <c r="BZ78" i="1"/>
  <c r="BN138" i="1"/>
  <c r="BN78" i="1"/>
  <c r="BB138" i="1"/>
  <c r="BB78" i="1"/>
  <c r="AP138" i="1"/>
  <c r="AP78" i="1"/>
  <c r="AD138" i="1"/>
  <c r="AD78" i="1"/>
  <c r="R138" i="1"/>
  <c r="R78" i="1"/>
  <c r="F138" i="1"/>
  <c r="F78" i="1"/>
  <c r="EM137" i="1"/>
  <c r="EM77" i="1"/>
  <c r="EA137" i="1"/>
  <c r="EA77" i="1"/>
  <c r="DO137" i="1"/>
  <c r="DO77" i="1"/>
  <c r="DC137" i="1"/>
  <c r="DC77" i="1"/>
  <c r="CQ137" i="1"/>
  <c r="CQ77" i="1"/>
  <c r="CE137" i="1"/>
  <c r="CE77" i="1"/>
  <c r="BS137" i="1"/>
  <c r="BS77" i="1"/>
  <c r="BG137" i="1"/>
  <c r="BG77" i="1"/>
  <c r="AU137" i="1"/>
  <c r="AU77" i="1"/>
  <c r="AI137" i="1"/>
  <c r="AI77" i="1"/>
  <c r="W137" i="1"/>
  <c r="W77" i="1"/>
  <c r="K137" i="1"/>
  <c r="K77" i="1"/>
  <c r="ER136" i="1"/>
  <c r="ER76" i="1"/>
  <c r="EF136" i="1"/>
  <c r="EF76" i="1"/>
  <c r="DT136" i="1"/>
  <c r="DT76" i="1"/>
  <c r="DH136" i="1"/>
  <c r="DH76" i="1"/>
  <c r="CV136" i="1"/>
  <c r="CV76" i="1"/>
  <c r="CJ136" i="1"/>
  <c r="CJ76" i="1"/>
  <c r="BX136" i="1"/>
  <c r="BX76" i="1"/>
  <c r="BL136" i="1"/>
  <c r="BL76" i="1"/>
  <c r="AZ136" i="1"/>
  <c r="AZ76" i="1"/>
  <c r="AN136" i="1"/>
  <c r="AN76" i="1"/>
  <c r="AB136" i="1"/>
  <c r="AB76" i="1"/>
  <c r="P136" i="1"/>
  <c r="P76" i="1"/>
  <c r="D136" i="1"/>
  <c r="D76" i="1"/>
  <c r="EK135" i="1"/>
  <c r="EK75" i="1"/>
  <c r="DY135" i="1"/>
  <c r="DY75" i="1"/>
  <c r="DM135" i="1"/>
  <c r="DM75" i="1"/>
  <c r="DA135" i="1"/>
  <c r="DA75" i="1"/>
  <c r="CO135" i="1"/>
  <c r="CO75" i="1"/>
  <c r="CC135" i="1"/>
  <c r="CC75" i="1"/>
  <c r="BQ135" i="1"/>
  <c r="BQ75" i="1"/>
  <c r="BE135" i="1"/>
  <c r="BE75" i="1"/>
  <c r="AS135" i="1"/>
  <c r="AS75" i="1"/>
  <c r="AG135" i="1"/>
  <c r="AG75" i="1"/>
  <c r="U135" i="1"/>
  <c r="U75" i="1"/>
  <c r="I135" i="1"/>
  <c r="I75" i="1"/>
  <c r="EP134" i="1"/>
  <c r="EP74" i="1"/>
  <c r="ED134" i="1"/>
  <c r="ED74" i="1"/>
  <c r="DR134" i="1"/>
  <c r="DR74" i="1"/>
  <c r="DF134" i="1"/>
  <c r="DF74" i="1"/>
  <c r="CT134" i="1"/>
  <c r="CT74" i="1"/>
  <c r="CH134" i="1"/>
  <c r="CH74" i="1"/>
  <c r="BV134" i="1"/>
  <c r="BV74" i="1"/>
  <c r="BJ134" i="1"/>
  <c r="BJ74" i="1"/>
  <c r="AX134" i="1"/>
  <c r="AX74" i="1"/>
  <c r="AL134" i="1"/>
  <c r="AL74" i="1"/>
  <c r="Z134" i="1"/>
  <c r="Z74" i="1"/>
  <c r="N134" i="1"/>
  <c r="N74" i="1"/>
  <c r="EU133" i="1"/>
  <c r="EU73" i="1"/>
  <c r="EI133" i="1"/>
  <c r="EI73" i="1"/>
  <c r="DW133" i="1"/>
  <c r="DW73" i="1"/>
  <c r="DK133" i="1"/>
  <c r="DK73" i="1"/>
  <c r="CY133" i="1"/>
  <c r="CY73" i="1"/>
  <c r="CM133" i="1"/>
  <c r="CM73" i="1"/>
  <c r="CA133" i="1"/>
  <c r="CA73" i="1"/>
  <c r="BO133" i="1"/>
  <c r="BO73" i="1"/>
  <c r="BC133" i="1"/>
  <c r="BC73" i="1"/>
  <c r="AQ133" i="1"/>
  <c r="AQ73" i="1"/>
  <c r="AE133" i="1"/>
  <c r="AE73" i="1"/>
  <c r="S133" i="1"/>
  <c r="S73" i="1"/>
  <c r="G133" i="1"/>
  <c r="G73" i="1"/>
  <c r="EN132" i="1"/>
  <c r="EN72" i="1"/>
  <c r="EB132" i="1"/>
  <c r="EB72" i="1"/>
  <c r="DP132" i="1"/>
  <c r="DP72" i="1"/>
  <c r="DD132" i="1"/>
  <c r="DD72" i="1"/>
  <c r="CR132" i="1"/>
  <c r="CR72" i="1"/>
  <c r="CF132" i="1"/>
  <c r="CF72" i="1"/>
  <c r="BT132" i="1"/>
  <c r="BT72" i="1"/>
  <c r="BH132" i="1"/>
  <c r="BH72" i="1"/>
  <c r="AV132" i="1"/>
  <c r="AV72" i="1"/>
  <c r="AJ132" i="1"/>
  <c r="AJ72" i="1"/>
  <c r="X132" i="1"/>
  <c r="X72" i="1"/>
  <c r="L132" i="1"/>
  <c r="L72" i="1"/>
  <c r="ES131" i="1"/>
  <c r="ES71" i="1"/>
  <c r="EG131" i="1"/>
  <c r="EG71" i="1"/>
  <c r="DU131" i="1"/>
  <c r="DU71" i="1"/>
  <c r="DI131" i="1"/>
  <c r="DI71" i="1"/>
  <c r="CW131" i="1"/>
  <c r="CW71" i="1"/>
  <c r="CK131" i="1"/>
  <c r="CK71" i="1"/>
  <c r="BY131" i="1"/>
  <c r="BY71" i="1"/>
  <c r="BM131" i="1"/>
  <c r="BM71" i="1"/>
  <c r="BA131" i="1"/>
  <c r="BA71" i="1"/>
  <c r="AO131" i="1"/>
  <c r="AO71" i="1"/>
  <c r="AC131" i="1"/>
  <c r="AC71" i="1"/>
  <c r="Q131" i="1"/>
  <c r="Q71" i="1"/>
  <c r="E131" i="1"/>
  <c r="E71" i="1"/>
  <c r="EL130" i="1"/>
  <c r="EL70" i="1"/>
  <c r="DZ130" i="1"/>
  <c r="DZ70" i="1"/>
  <c r="DN130" i="1"/>
  <c r="DN70" i="1"/>
  <c r="DB130" i="1"/>
  <c r="DB70" i="1"/>
  <c r="CP130" i="1"/>
  <c r="CP70" i="1"/>
  <c r="CD130" i="1"/>
  <c r="CD70" i="1"/>
  <c r="BR130" i="1"/>
  <c r="BR70" i="1"/>
  <c r="BF130" i="1"/>
  <c r="BF70" i="1"/>
  <c r="AT130" i="1"/>
  <c r="AT70" i="1"/>
  <c r="AH130" i="1"/>
  <c r="AH70" i="1"/>
  <c r="V130" i="1"/>
  <c r="V70" i="1"/>
  <c r="J130" i="1"/>
  <c r="J70" i="1"/>
  <c r="EQ129" i="1"/>
  <c r="EQ69" i="1"/>
  <c r="EE129" i="1"/>
  <c r="EE69" i="1"/>
  <c r="DS129" i="1"/>
  <c r="DS69" i="1"/>
  <c r="DG129" i="1"/>
  <c r="DG69" i="1"/>
  <c r="CU129" i="1"/>
  <c r="CU69" i="1"/>
  <c r="CI129" i="1"/>
  <c r="CI69" i="1"/>
  <c r="BW129" i="1"/>
  <c r="BW69" i="1"/>
  <c r="BK129" i="1"/>
  <c r="BK69" i="1"/>
  <c r="AY129" i="1"/>
  <c r="AY69" i="1"/>
  <c r="AM129" i="1"/>
  <c r="AM69" i="1"/>
  <c r="AA129" i="1"/>
  <c r="AA69" i="1"/>
  <c r="O129" i="1"/>
  <c r="O69" i="1"/>
  <c r="C129" i="1"/>
  <c r="C69" i="1"/>
  <c r="EU128" i="1"/>
  <c r="EU68" i="1"/>
  <c r="EI128" i="1"/>
  <c r="EI68" i="1"/>
  <c r="DW128" i="1"/>
  <c r="DW68" i="1"/>
  <c r="DK128" i="1"/>
  <c r="DK68" i="1"/>
  <c r="CY128" i="1"/>
  <c r="CY68" i="1"/>
  <c r="CM128" i="1"/>
  <c r="CM68" i="1"/>
  <c r="CA128" i="1"/>
  <c r="CA68" i="1"/>
  <c r="BO128" i="1"/>
  <c r="BO68" i="1"/>
  <c r="BC128" i="1"/>
  <c r="BC68" i="1"/>
  <c r="AQ128" i="1"/>
  <c r="AQ68" i="1"/>
  <c r="AE128" i="1"/>
  <c r="AE68" i="1"/>
  <c r="S128" i="1"/>
  <c r="S68" i="1"/>
  <c r="G128" i="1"/>
  <c r="G68" i="1"/>
  <c r="EN67" i="1"/>
  <c r="EB67" i="1"/>
  <c r="DP67" i="1"/>
  <c r="DD67" i="1"/>
  <c r="CR67" i="1"/>
  <c r="CF67" i="1"/>
  <c r="BT67" i="1"/>
  <c r="BH67" i="1"/>
  <c r="AV67" i="1"/>
  <c r="AJ67" i="1"/>
  <c r="X67" i="1"/>
  <c r="L67" i="1"/>
  <c r="ES66" i="1"/>
  <c r="EG66" i="1"/>
  <c r="DU66" i="1"/>
  <c r="DI66" i="1"/>
  <c r="CW66" i="1"/>
  <c r="CK66" i="1"/>
  <c r="BY66" i="1"/>
  <c r="BM66" i="1"/>
  <c r="BA66" i="1"/>
  <c r="AO66" i="1"/>
  <c r="EO86" i="1"/>
  <c r="EC86" i="1"/>
  <c r="DQ86" i="1"/>
  <c r="DE86" i="1"/>
  <c r="CS86" i="1"/>
  <c r="CG86" i="1"/>
  <c r="BU86" i="1"/>
  <c r="BI86" i="1"/>
  <c r="AW86" i="1"/>
  <c r="AK86" i="1"/>
  <c r="Y86" i="1"/>
  <c r="M86" i="1"/>
  <c r="ET85" i="1"/>
  <c r="EH85" i="1"/>
  <c r="DV85" i="1"/>
  <c r="DJ85" i="1"/>
  <c r="CX85" i="1"/>
  <c r="CL85" i="1"/>
  <c r="BZ85" i="1"/>
  <c r="BN85" i="1"/>
  <c r="BB85" i="1"/>
  <c r="AP85" i="1"/>
  <c r="AD85" i="1"/>
  <c r="R85" i="1"/>
  <c r="F85" i="1"/>
  <c r="EM84" i="1"/>
  <c r="DO84" i="1"/>
  <c r="CQ84" i="1"/>
  <c r="BS84" i="1"/>
  <c r="AU84" i="1"/>
  <c r="W84" i="1"/>
  <c r="EF83" i="1"/>
  <c r="DH83" i="1"/>
  <c r="CJ83" i="1"/>
  <c r="BL83" i="1"/>
  <c r="AN83" i="1"/>
  <c r="P83" i="1"/>
  <c r="EK142" i="1"/>
  <c r="EK82" i="1"/>
  <c r="DY142" i="1"/>
  <c r="DY82" i="1"/>
  <c r="DM142" i="1"/>
  <c r="DM82" i="1"/>
  <c r="DA142" i="1"/>
  <c r="DA82" i="1"/>
  <c r="CO142" i="1"/>
  <c r="CO82" i="1"/>
  <c r="CC142" i="1"/>
  <c r="CC82" i="1"/>
  <c r="BQ142" i="1"/>
  <c r="BQ82" i="1"/>
  <c r="BE142" i="1"/>
  <c r="BE82" i="1"/>
  <c r="AS142" i="1"/>
  <c r="AS82" i="1"/>
  <c r="AG142" i="1"/>
  <c r="AG82" i="1"/>
  <c r="U142" i="1"/>
  <c r="U82" i="1"/>
  <c r="I142" i="1"/>
  <c r="I82" i="1"/>
  <c r="EP141" i="1"/>
  <c r="EP81" i="1"/>
  <c r="ED141" i="1"/>
  <c r="ED81" i="1"/>
  <c r="DR141" i="1"/>
  <c r="DR81" i="1"/>
  <c r="DF141" i="1"/>
  <c r="DF81" i="1"/>
  <c r="CT141" i="1"/>
  <c r="CT81" i="1"/>
  <c r="CH141" i="1"/>
  <c r="CH81" i="1"/>
  <c r="BV141" i="1"/>
  <c r="BV81" i="1"/>
  <c r="BJ141" i="1"/>
  <c r="BJ81" i="1"/>
  <c r="AX141" i="1"/>
  <c r="AX81" i="1"/>
  <c r="AL141" i="1"/>
  <c r="AL81" i="1"/>
  <c r="Z141" i="1"/>
  <c r="Z81" i="1"/>
  <c r="N141" i="1"/>
  <c r="N81" i="1"/>
  <c r="EU140" i="1"/>
  <c r="EU80" i="1"/>
  <c r="EI140" i="1"/>
  <c r="EI80" i="1"/>
  <c r="DW140" i="1"/>
  <c r="DW80" i="1"/>
  <c r="DK140" i="1"/>
  <c r="DK80" i="1"/>
  <c r="CY140" i="1"/>
  <c r="CY80" i="1"/>
  <c r="CM140" i="1"/>
  <c r="CM80" i="1"/>
  <c r="CA140" i="1"/>
  <c r="CA80" i="1"/>
  <c r="BO140" i="1"/>
  <c r="BO80" i="1"/>
  <c r="BC140" i="1"/>
  <c r="BC80" i="1"/>
  <c r="AQ140" i="1"/>
  <c r="AQ80" i="1"/>
  <c r="AE140" i="1"/>
  <c r="AE80" i="1"/>
  <c r="S140" i="1"/>
  <c r="S80" i="1"/>
  <c r="G140" i="1"/>
  <c r="G80" i="1"/>
  <c r="EN139" i="1"/>
  <c r="EN79" i="1"/>
  <c r="EB139" i="1"/>
  <c r="EB79" i="1"/>
  <c r="DP139" i="1"/>
  <c r="DP79" i="1"/>
  <c r="DD139" i="1"/>
  <c r="DD79" i="1"/>
  <c r="CR139" i="1"/>
  <c r="CR79" i="1"/>
  <c r="CF139" i="1"/>
  <c r="CF79" i="1"/>
  <c r="BT139" i="1"/>
  <c r="BT79" i="1"/>
  <c r="BH139" i="1"/>
  <c r="BH79" i="1"/>
  <c r="AV139" i="1"/>
  <c r="AV79" i="1"/>
  <c r="AJ139" i="1"/>
  <c r="AJ79" i="1"/>
  <c r="X139" i="1"/>
  <c r="X79" i="1"/>
  <c r="L139" i="1"/>
  <c r="L79" i="1"/>
  <c r="ES138" i="1"/>
  <c r="ES78" i="1"/>
  <c r="EG138" i="1"/>
  <c r="EG78" i="1"/>
  <c r="DU138" i="1"/>
  <c r="DU78" i="1"/>
  <c r="DI138" i="1"/>
  <c r="DI78" i="1"/>
  <c r="CW138" i="1"/>
  <c r="CW78" i="1"/>
  <c r="CK138" i="1"/>
  <c r="CK78" i="1"/>
  <c r="BY138" i="1"/>
  <c r="BY78" i="1"/>
  <c r="BM138" i="1"/>
  <c r="BM78" i="1"/>
  <c r="BA138" i="1"/>
  <c r="BA78" i="1"/>
  <c r="AO138" i="1"/>
  <c r="AO78" i="1"/>
  <c r="AC138" i="1"/>
  <c r="AC78" i="1"/>
  <c r="Q138" i="1"/>
  <c r="Q78" i="1"/>
  <c r="E138" i="1"/>
  <c r="E78" i="1"/>
  <c r="EL137" i="1"/>
  <c r="EL77" i="1"/>
  <c r="DZ137" i="1"/>
  <c r="DZ77" i="1"/>
  <c r="DN137" i="1"/>
  <c r="DN77" i="1"/>
  <c r="DB137" i="1"/>
  <c r="DB77" i="1"/>
  <c r="CP137" i="1"/>
  <c r="CP77" i="1"/>
  <c r="CD137" i="1"/>
  <c r="CD77" i="1"/>
  <c r="BR137" i="1"/>
  <c r="BR77" i="1"/>
  <c r="BF137" i="1"/>
  <c r="BF77" i="1"/>
  <c r="AT137" i="1"/>
  <c r="AT77" i="1"/>
  <c r="AH137" i="1"/>
  <c r="AH77" i="1"/>
  <c r="V137" i="1"/>
  <c r="V77" i="1"/>
  <c r="J137" i="1"/>
  <c r="J77" i="1"/>
  <c r="EQ136" i="1"/>
  <c r="EQ76" i="1"/>
  <c r="EE136" i="1"/>
  <c r="EE76" i="1"/>
  <c r="DS136" i="1"/>
  <c r="DS76" i="1"/>
  <c r="DG136" i="1"/>
  <c r="DG76" i="1"/>
  <c r="CU136" i="1"/>
  <c r="CU76" i="1"/>
  <c r="CI136" i="1"/>
  <c r="CI76" i="1"/>
  <c r="BW136" i="1"/>
  <c r="BW76" i="1"/>
  <c r="BK136" i="1"/>
  <c r="BK76" i="1"/>
  <c r="AY136" i="1"/>
  <c r="AY76" i="1"/>
  <c r="AM136" i="1"/>
  <c r="AM76" i="1"/>
  <c r="AA136" i="1"/>
  <c r="AA76" i="1"/>
  <c r="O136" i="1"/>
  <c r="O76" i="1"/>
  <c r="C136" i="1"/>
  <c r="C76" i="1"/>
  <c r="EJ135" i="1"/>
  <c r="EJ75" i="1"/>
  <c r="DX135" i="1"/>
  <c r="DX75" i="1"/>
  <c r="DL135" i="1"/>
  <c r="DL75" i="1"/>
  <c r="CZ135" i="1"/>
  <c r="CZ75" i="1"/>
  <c r="CN135" i="1"/>
  <c r="CN75" i="1"/>
  <c r="CB135" i="1"/>
  <c r="CB75" i="1"/>
  <c r="BP135" i="1"/>
  <c r="BP75" i="1"/>
  <c r="BD135" i="1"/>
  <c r="BD75" i="1"/>
  <c r="AR135" i="1"/>
  <c r="AR75" i="1"/>
  <c r="AF135" i="1"/>
  <c r="AF75" i="1"/>
  <c r="T135" i="1"/>
  <c r="T75" i="1"/>
  <c r="H135" i="1"/>
  <c r="H75" i="1"/>
  <c r="EO134" i="1"/>
  <c r="EO74" i="1"/>
  <c r="EC134" i="1"/>
  <c r="EC74" i="1"/>
  <c r="DQ134" i="1"/>
  <c r="DQ74" i="1"/>
  <c r="DE134" i="1"/>
  <c r="DE74" i="1"/>
  <c r="CS134" i="1"/>
  <c r="CS74" i="1"/>
  <c r="CG134" i="1"/>
  <c r="CG74" i="1"/>
  <c r="BU134" i="1"/>
  <c r="BU74" i="1"/>
  <c r="BI134" i="1"/>
  <c r="BI74" i="1"/>
  <c r="AW134" i="1"/>
  <c r="AW74" i="1"/>
  <c r="AK134" i="1"/>
  <c r="AK74" i="1"/>
  <c r="Y134" i="1"/>
  <c r="Y74" i="1"/>
  <c r="M134" i="1"/>
  <c r="M74" i="1"/>
  <c r="ET133" i="1"/>
  <c r="ET73" i="1"/>
  <c r="EH133" i="1"/>
  <c r="EH73" i="1"/>
  <c r="DV133" i="1"/>
  <c r="DV73" i="1"/>
  <c r="DJ133" i="1"/>
  <c r="DJ73" i="1"/>
  <c r="CX133" i="1"/>
  <c r="CX73" i="1"/>
  <c r="CL133" i="1"/>
  <c r="CL73" i="1"/>
  <c r="BZ133" i="1"/>
  <c r="BZ73" i="1"/>
  <c r="BN133" i="1"/>
  <c r="BN73" i="1"/>
  <c r="BB133" i="1"/>
  <c r="BB73" i="1"/>
  <c r="AP133" i="1"/>
  <c r="AP73" i="1"/>
  <c r="AD133" i="1"/>
  <c r="AD73" i="1"/>
  <c r="R133" i="1"/>
  <c r="R73" i="1"/>
  <c r="F133" i="1"/>
  <c r="F73" i="1"/>
  <c r="EM132" i="1"/>
  <c r="EM72" i="1"/>
  <c r="EA132" i="1"/>
  <c r="EA72" i="1"/>
  <c r="DO132" i="1"/>
  <c r="DO72" i="1"/>
  <c r="DC132" i="1"/>
  <c r="DC72" i="1"/>
  <c r="CQ132" i="1"/>
  <c r="CQ72" i="1"/>
  <c r="CE132" i="1"/>
  <c r="CE72" i="1"/>
  <c r="BS132" i="1"/>
  <c r="BS72" i="1"/>
  <c r="BG132" i="1"/>
  <c r="BG72" i="1"/>
  <c r="AU132" i="1"/>
  <c r="AU72" i="1"/>
  <c r="AI132" i="1"/>
  <c r="AI72" i="1"/>
  <c r="W132" i="1"/>
  <c r="W72" i="1"/>
  <c r="K132" i="1"/>
  <c r="K72" i="1"/>
  <c r="ER131" i="1"/>
  <c r="ER71" i="1"/>
  <c r="EF131" i="1"/>
  <c r="EF71" i="1"/>
  <c r="DT131" i="1"/>
  <c r="DT71" i="1"/>
  <c r="DH131" i="1"/>
  <c r="DH71" i="1"/>
  <c r="CV131" i="1"/>
  <c r="CV71" i="1"/>
  <c r="CJ131" i="1"/>
  <c r="CJ71" i="1"/>
  <c r="BX131" i="1"/>
  <c r="BX71" i="1"/>
  <c r="BL131" i="1"/>
  <c r="BL71" i="1"/>
  <c r="AZ131" i="1"/>
  <c r="AZ71" i="1"/>
  <c r="AN131" i="1"/>
  <c r="AN71" i="1"/>
  <c r="AB131" i="1"/>
  <c r="AB71" i="1"/>
  <c r="P131" i="1"/>
  <c r="P71" i="1"/>
  <c r="D131" i="1"/>
  <c r="D71" i="1"/>
  <c r="EK130" i="1"/>
  <c r="EK70" i="1"/>
  <c r="DY130" i="1"/>
  <c r="DY70" i="1"/>
  <c r="DM130" i="1"/>
  <c r="DM70" i="1"/>
  <c r="DA130" i="1"/>
  <c r="DA70" i="1"/>
  <c r="CO130" i="1"/>
  <c r="CO70" i="1"/>
  <c r="CC130" i="1"/>
  <c r="CC70" i="1"/>
  <c r="BQ130" i="1"/>
  <c r="BQ70" i="1"/>
  <c r="BE130" i="1"/>
  <c r="BE70" i="1"/>
  <c r="AS130" i="1"/>
  <c r="AS70" i="1"/>
  <c r="AG130" i="1"/>
  <c r="AG70" i="1"/>
  <c r="U130" i="1"/>
  <c r="U70" i="1"/>
  <c r="I130" i="1"/>
  <c r="I70" i="1"/>
  <c r="ER90" i="1"/>
  <c r="EF90" i="1"/>
  <c r="DT90" i="1"/>
  <c r="DH90" i="1"/>
  <c r="CV90" i="1"/>
  <c r="CJ90" i="1"/>
  <c r="BX90" i="1"/>
  <c r="BL90" i="1"/>
  <c r="AZ90" i="1"/>
  <c r="AN90" i="1"/>
  <c r="AB90" i="1"/>
  <c r="P90" i="1"/>
  <c r="D90" i="1"/>
  <c r="EK89" i="1"/>
  <c r="DY89" i="1"/>
  <c r="DM89" i="1"/>
  <c r="DA89" i="1"/>
  <c r="CO89" i="1"/>
  <c r="CC89" i="1"/>
  <c r="BQ89" i="1"/>
  <c r="BE89" i="1"/>
  <c r="AS89" i="1"/>
  <c r="AG89" i="1"/>
  <c r="U89" i="1"/>
  <c r="I89" i="1"/>
  <c r="EP88" i="1"/>
  <c r="ED88" i="1"/>
  <c r="DR88" i="1"/>
  <c r="DF88" i="1"/>
  <c r="CT88" i="1"/>
  <c r="CH88" i="1"/>
  <c r="BV88" i="1"/>
  <c r="BJ88" i="1"/>
  <c r="AX88" i="1"/>
  <c r="AL88" i="1"/>
  <c r="Z88" i="1"/>
  <c r="N88" i="1"/>
  <c r="EU87" i="1"/>
  <c r="DW87" i="1"/>
  <c r="CY87" i="1"/>
  <c r="CA87" i="1"/>
  <c r="BC87" i="1"/>
  <c r="AE87" i="1"/>
  <c r="G87" i="1"/>
  <c r="EN86" i="1"/>
  <c r="EB86" i="1"/>
  <c r="DP86" i="1"/>
  <c r="DD86" i="1"/>
  <c r="CR86" i="1"/>
  <c r="CF86" i="1"/>
  <c r="BT86" i="1"/>
  <c r="BH86" i="1"/>
  <c r="AV86" i="1"/>
  <c r="AJ86" i="1"/>
  <c r="X86" i="1"/>
  <c r="L86" i="1"/>
  <c r="ES85" i="1"/>
  <c r="EG85" i="1"/>
  <c r="DU85" i="1"/>
  <c r="DI85" i="1"/>
  <c r="CW85" i="1"/>
  <c r="CK85" i="1"/>
  <c r="BY85" i="1"/>
  <c r="BM85" i="1"/>
  <c r="BA85" i="1"/>
  <c r="AO85" i="1"/>
  <c r="AC85" i="1"/>
  <c r="Q85" i="1"/>
  <c r="E85" i="1"/>
  <c r="EL84" i="1"/>
  <c r="DZ84" i="1"/>
  <c r="DN84" i="1"/>
  <c r="DB84" i="1"/>
  <c r="CP84" i="1"/>
  <c r="CD84" i="1"/>
  <c r="BR84" i="1"/>
  <c r="BF84" i="1"/>
  <c r="AT84" i="1"/>
  <c r="AH84" i="1"/>
  <c r="V84" i="1"/>
  <c r="J84" i="1"/>
  <c r="EE83" i="1"/>
  <c r="DG83" i="1"/>
  <c r="CI83" i="1"/>
  <c r="BK83" i="1"/>
  <c r="AM83" i="1"/>
  <c r="O83" i="1"/>
  <c r="EJ142" i="1"/>
  <c r="EJ82" i="1"/>
  <c r="DX142" i="1"/>
  <c r="DX82" i="1"/>
  <c r="DL142" i="1"/>
  <c r="DL82" i="1"/>
  <c r="CZ142" i="1"/>
  <c r="CZ82" i="1"/>
  <c r="CN142" i="1"/>
  <c r="CN82" i="1"/>
  <c r="CB142" i="1"/>
  <c r="CB82" i="1"/>
  <c r="BP142" i="1"/>
  <c r="BP82" i="1"/>
  <c r="BD142" i="1"/>
  <c r="BD82" i="1"/>
  <c r="AR142" i="1"/>
  <c r="AR82" i="1"/>
  <c r="AF142" i="1"/>
  <c r="AF82" i="1"/>
  <c r="T142" i="1"/>
  <c r="T82" i="1"/>
  <c r="H142" i="1"/>
  <c r="H82" i="1"/>
  <c r="EO141" i="1"/>
  <c r="EO81" i="1"/>
  <c r="EC141" i="1"/>
  <c r="EC81" i="1"/>
  <c r="DQ141" i="1"/>
  <c r="DQ81" i="1"/>
  <c r="DE141" i="1"/>
  <c r="DE81" i="1"/>
  <c r="CS141" i="1"/>
  <c r="CS81" i="1"/>
  <c r="CG141" i="1"/>
  <c r="CG81" i="1"/>
  <c r="BU141" i="1"/>
  <c r="BU81" i="1"/>
  <c r="BI141" i="1"/>
  <c r="BI81" i="1"/>
  <c r="AW141" i="1"/>
  <c r="AW81" i="1"/>
  <c r="AK141" i="1"/>
  <c r="AK81" i="1"/>
  <c r="Y141" i="1"/>
  <c r="Y81" i="1"/>
  <c r="M141" i="1"/>
  <c r="M81" i="1"/>
  <c r="ET140" i="1"/>
  <c r="ET80" i="1"/>
  <c r="EH140" i="1"/>
  <c r="EH80" i="1"/>
  <c r="DV140" i="1"/>
  <c r="DV80" i="1"/>
  <c r="DJ140" i="1"/>
  <c r="DJ80" i="1"/>
  <c r="CX140" i="1"/>
  <c r="CX80" i="1"/>
  <c r="CL140" i="1"/>
  <c r="CL80" i="1"/>
  <c r="BZ140" i="1"/>
  <c r="BZ80" i="1"/>
  <c r="BN140" i="1"/>
  <c r="BN80" i="1"/>
  <c r="BB140" i="1"/>
  <c r="BB80" i="1"/>
  <c r="AP140" i="1"/>
  <c r="AP80" i="1"/>
  <c r="AD140" i="1"/>
  <c r="AD80" i="1"/>
  <c r="R140" i="1"/>
  <c r="R80" i="1"/>
  <c r="F140" i="1"/>
  <c r="F80" i="1"/>
  <c r="EM139" i="1"/>
  <c r="EM79" i="1"/>
  <c r="EA139" i="1"/>
  <c r="EA79" i="1"/>
  <c r="DO139" i="1"/>
  <c r="DO79" i="1"/>
  <c r="DC139" i="1"/>
  <c r="DC79" i="1"/>
  <c r="CQ139" i="1"/>
  <c r="CQ79" i="1"/>
  <c r="CE139" i="1"/>
  <c r="CE79" i="1"/>
  <c r="BS139" i="1"/>
  <c r="BS79" i="1"/>
  <c r="BG139" i="1"/>
  <c r="BG79" i="1"/>
  <c r="AU139" i="1"/>
  <c r="AU79" i="1"/>
  <c r="AI139" i="1"/>
  <c r="AI79" i="1"/>
  <c r="W139" i="1"/>
  <c r="W79" i="1"/>
  <c r="K139" i="1"/>
  <c r="K79" i="1"/>
  <c r="ER138" i="1"/>
  <c r="ER78" i="1"/>
  <c r="EF138" i="1"/>
  <c r="EF78" i="1"/>
  <c r="DT138" i="1"/>
  <c r="DT78" i="1"/>
  <c r="DH138" i="1"/>
  <c r="DH78" i="1"/>
  <c r="CV138" i="1"/>
  <c r="CV78" i="1"/>
  <c r="CJ138" i="1"/>
  <c r="CJ78" i="1"/>
  <c r="BX138" i="1"/>
  <c r="BX78" i="1"/>
  <c r="BL138" i="1"/>
  <c r="BL78" i="1"/>
  <c r="AZ138" i="1"/>
  <c r="AZ78" i="1"/>
  <c r="AN138" i="1"/>
  <c r="AN78" i="1"/>
  <c r="AB138" i="1"/>
  <c r="AB78" i="1"/>
  <c r="P138" i="1"/>
  <c r="P78" i="1"/>
  <c r="D138" i="1"/>
  <c r="D78" i="1"/>
  <c r="EK137" i="1"/>
  <c r="EK77" i="1"/>
  <c r="DY137" i="1"/>
  <c r="DY77" i="1"/>
  <c r="DM137" i="1"/>
  <c r="DM77" i="1"/>
  <c r="DA137" i="1"/>
  <c r="DA77" i="1"/>
  <c r="CO137" i="1"/>
  <c r="CO77" i="1"/>
  <c r="CC137" i="1"/>
  <c r="CC77" i="1"/>
  <c r="BQ137" i="1"/>
  <c r="BQ77" i="1"/>
  <c r="BE137" i="1"/>
  <c r="BE77" i="1"/>
  <c r="AS137" i="1"/>
  <c r="AS77" i="1"/>
  <c r="AG137" i="1"/>
  <c r="AG77" i="1"/>
  <c r="U137" i="1"/>
  <c r="U77" i="1"/>
  <c r="I137" i="1"/>
  <c r="I77" i="1"/>
  <c r="EP136" i="1"/>
  <c r="EP76" i="1"/>
  <c r="ED136" i="1"/>
  <c r="ED76" i="1"/>
  <c r="DR136" i="1"/>
  <c r="DR76" i="1"/>
  <c r="DF136" i="1"/>
  <c r="DF76" i="1"/>
  <c r="CT136" i="1"/>
  <c r="CT76" i="1"/>
  <c r="CH136" i="1"/>
  <c r="CH76" i="1"/>
  <c r="BV136" i="1"/>
  <c r="BV76" i="1"/>
  <c r="BJ136" i="1"/>
  <c r="BJ76" i="1"/>
  <c r="AX136" i="1"/>
  <c r="AX76" i="1"/>
  <c r="AL136" i="1"/>
  <c r="AL76" i="1"/>
  <c r="Z136" i="1"/>
  <c r="Z76" i="1"/>
  <c r="N136" i="1"/>
  <c r="N76" i="1"/>
  <c r="EJ89" i="1"/>
  <c r="DX89" i="1"/>
  <c r="DL89" i="1"/>
  <c r="CZ89" i="1"/>
  <c r="CN89" i="1"/>
  <c r="CB89" i="1"/>
  <c r="BP89" i="1"/>
  <c r="BD89" i="1"/>
  <c r="AR89" i="1"/>
  <c r="AF89" i="1"/>
  <c r="T89" i="1"/>
  <c r="H89" i="1"/>
  <c r="EO88" i="1"/>
  <c r="EC88" i="1"/>
  <c r="DQ88" i="1"/>
  <c r="DE88" i="1"/>
  <c r="CS88" i="1"/>
  <c r="CG88" i="1"/>
  <c r="BU88" i="1"/>
  <c r="BI88" i="1"/>
  <c r="AW88" i="1"/>
  <c r="AK88" i="1"/>
  <c r="Y88" i="1"/>
  <c r="M88" i="1"/>
  <c r="ET87" i="1"/>
  <c r="EH87" i="1"/>
  <c r="DV87" i="1"/>
  <c r="DJ87" i="1"/>
  <c r="CX87" i="1"/>
  <c r="CL87" i="1"/>
  <c r="BZ87" i="1"/>
  <c r="BN87" i="1"/>
  <c r="BB87" i="1"/>
  <c r="AP87" i="1"/>
  <c r="AD87" i="1"/>
  <c r="R87" i="1"/>
  <c r="F87" i="1"/>
  <c r="EM86" i="1"/>
  <c r="DO86" i="1"/>
  <c r="CQ86" i="1"/>
  <c r="BS86" i="1"/>
  <c r="AU86" i="1"/>
  <c r="W86" i="1"/>
  <c r="ER85" i="1"/>
  <c r="EF85" i="1"/>
  <c r="DT85" i="1"/>
  <c r="DH85" i="1"/>
  <c r="CV85" i="1"/>
  <c r="CJ85" i="1"/>
  <c r="BX85" i="1"/>
  <c r="BL85" i="1"/>
  <c r="AZ85" i="1"/>
  <c r="AN85" i="1"/>
  <c r="AB85" i="1"/>
  <c r="P85" i="1"/>
  <c r="D85" i="1"/>
  <c r="EK84" i="1"/>
  <c r="DY84" i="1"/>
  <c r="DM84" i="1"/>
  <c r="DA84" i="1"/>
  <c r="CO84" i="1"/>
  <c r="CC84" i="1"/>
  <c r="BQ84" i="1"/>
  <c r="BE84" i="1"/>
  <c r="AS84" i="1"/>
  <c r="AG84" i="1"/>
  <c r="U84" i="1"/>
  <c r="I84" i="1"/>
  <c r="EP83" i="1"/>
  <c r="ED83" i="1"/>
  <c r="DR83" i="1"/>
  <c r="DF83" i="1"/>
  <c r="CT83" i="1"/>
  <c r="CH83" i="1"/>
  <c r="BV83" i="1"/>
  <c r="BJ83" i="1"/>
  <c r="AX83" i="1"/>
  <c r="AL83" i="1"/>
  <c r="Z83" i="1"/>
  <c r="N83" i="1"/>
  <c r="EU142" i="1"/>
  <c r="EU82" i="1"/>
  <c r="EI142" i="1"/>
  <c r="EI82" i="1"/>
  <c r="DW142" i="1"/>
  <c r="DW82" i="1"/>
  <c r="DK142" i="1"/>
  <c r="DK82" i="1"/>
  <c r="CY142" i="1"/>
  <c r="CY82" i="1"/>
  <c r="CM142" i="1"/>
  <c r="CM82" i="1"/>
  <c r="CA142" i="1"/>
  <c r="CA82" i="1"/>
  <c r="BO142" i="1"/>
  <c r="BO82" i="1"/>
  <c r="BC142" i="1"/>
  <c r="BC82" i="1"/>
  <c r="AQ142" i="1"/>
  <c r="AQ82" i="1"/>
  <c r="AE142" i="1"/>
  <c r="AE82" i="1"/>
  <c r="S142" i="1"/>
  <c r="S82" i="1"/>
  <c r="G142" i="1"/>
  <c r="G82" i="1"/>
  <c r="EN141" i="1"/>
  <c r="EN81" i="1"/>
  <c r="EB141" i="1"/>
  <c r="EB81" i="1"/>
  <c r="DP141" i="1"/>
  <c r="DP81" i="1"/>
  <c r="DD141" i="1"/>
  <c r="DD81" i="1"/>
  <c r="CR141" i="1"/>
  <c r="CR81" i="1"/>
  <c r="CF141" i="1"/>
  <c r="CF81" i="1"/>
  <c r="BT141" i="1"/>
  <c r="BT81" i="1"/>
  <c r="BH141" i="1"/>
  <c r="BH81" i="1"/>
  <c r="AV141" i="1"/>
  <c r="AV81" i="1"/>
  <c r="AJ141" i="1"/>
  <c r="AJ81" i="1"/>
  <c r="X141" i="1"/>
  <c r="X81" i="1"/>
  <c r="L141" i="1"/>
  <c r="L81" i="1"/>
  <c r="ES140" i="1"/>
  <c r="ES80" i="1"/>
  <c r="EG140" i="1"/>
  <c r="EG80" i="1"/>
  <c r="DU140" i="1"/>
  <c r="DU80" i="1"/>
  <c r="DI140" i="1"/>
  <c r="DI80" i="1"/>
  <c r="CW140" i="1"/>
  <c r="CW80" i="1"/>
  <c r="CK140" i="1"/>
  <c r="CK80" i="1"/>
  <c r="BY140" i="1"/>
  <c r="BY80" i="1"/>
  <c r="BM140" i="1"/>
  <c r="BM80" i="1"/>
  <c r="BA140" i="1"/>
  <c r="BA80" i="1"/>
  <c r="AO140" i="1"/>
  <c r="AO80" i="1"/>
  <c r="AC140" i="1"/>
  <c r="AC80" i="1"/>
  <c r="Q140" i="1"/>
  <c r="Q80" i="1"/>
  <c r="E140" i="1"/>
  <c r="E80" i="1"/>
  <c r="EN88" i="1"/>
  <c r="EB88" i="1"/>
  <c r="DP88" i="1"/>
  <c r="DD88" i="1"/>
  <c r="CR88" i="1"/>
  <c r="CF88" i="1"/>
  <c r="BT88" i="1"/>
  <c r="BH88" i="1"/>
  <c r="AV88" i="1"/>
  <c r="AJ88" i="1"/>
  <c r="X88" i="1"/>
  <c r="L88" i="1"/>
  <c r="ES87" i="1"/>
  <c r="EG87" i="1"/>
  <c r="DU87" i="1"/>
  <c r="DI87" i="1"/>
  <c r="CW87" i="1"/>
  <c r="CK87" i="1"/>
  <c r="BY87" i="1"/>
  <c r="BM87" i="1"/>
  <c r="BA87" i="1"/>
  <c r="AO87" i="1"/>
  <c r="AC87" i="1"/>
  <c r="Q87" i="1"/>
  <c r="E87" i="1"/>
  <c r="EL86" i="1"/>
  <c r="DZ86" i="1"/>
  <c r="DN86" i="1"/>
  <c r="DB86" i="1"/>
  <c r="CP86" i="1"/>
  <c r="CD86" i="1"/>
  <c r="BR86" i="1"/>
  <c r="BF86" i="1"/>
  <c r="AT86" i="1"/>
  <c r="AH86" i="1"/>
  <c r="V86" i="1"/>
  <c r="J86" i="1"/>
  <c r="EE85" i="1"/>
  <c r="DG85" i="1"/>
  <c r="CI85" i="1"/>
  <c r="BK85" i="1"/>
  <c r="AM85" i="1"/>
  <c r="O85" i="1"/>
  <c r="C85" i="1"/>
  <c r="EJ84" i="1"/>
  <c r="DX84" i="1"/>
  <c r="DL84" i="1"/>
  <c r="CZ84" i="1"/>
  <c r="CN84" i="1"/>
  <c r="CB84" i="1"/>
  <c r="BP84" i="1"/>
  <c r="BD84" i="1"/>
  <c r="AR84" i="1"/>
  <c r="AF84" i="1"/>
  <c r="T84" i="1"/>
  <c r="H84" i="1"/>
  <c r="EO83" i="1"/>
  <c r="EC83" i="1"/>
  <c r="DQ83" i="1"/>
  <c r="DE83" i="1"/>
  <c r="CS83" i="1"/>
  <c r="CG83" i="1"/>
  <c r="BU83" i="1"/>
  <c r="BI83" i="1"/>
  <c r="AW83" i="1"/>
  <c r="AK83" i="1"/>
  <c r="Y83" i="1"/>
  <c r="M83" i="1"/>
  <c r="ET142" i="1"/>
  <c r="ET82" i="1"/>
  <c r="EH142" i="1"/>
  <c r="EH82" i="1"/>
  <c r="DV142" i="1"/>
  <c r="DV82" i="1"/>
  <c r="DJ142" i="1"/>
  <c r="DJ82" i="1"/>
  <c r="CX142" i="1"/>
  <c r="CX82" i="1"/>
  <c r="CL142" i="1"/>
  <c r="CL82" i="1"/>
  <c r="BZ142" i="1"/>
  <c r="BZ82" i="1"/>
  <c r="BN142" i="1"/>
  <c r="BN82" i="1"/>
  <c r="BB142" i="1"/>
  <c r="BB82" i="1"/>
  <c r="AP142" i="1"/>
  <c r="AP82" i="1"/>
  <c r="AD142" i="1"/>
  <c r="AD82" i="1"/>
  <c r="R142" i="1"/>
  <c r="R82" i="1"/>
  <c r="F142" i="1"/>
  <c r="F82" i="1"/>
  <c r="EM141" i="1"/>
  <c r="EM81" i="1"/>
  <c r="EA141" i="1"/>
  <c r="EA81" i="1"/>
  <c r="DO141" i="1"/>
  <c r="DO81" i="1"/>
  <c r="DC141" i="1"/>
  <c r="DC81" i="1"/>
  <c r="CQ141" i="1"/>
  <c r="CQ81" i="1"/>
  <c r="CE141" i="1"/>
  <c r="CE81" i="1"/>
  <c r="BS141" i="1"/>
  <c r="BS81" i="1"/>
  <c r="BG141" i="1"/>
  <c r="BG81" i="1"/>
  <c r="AU141" i="1"/>
  <c r="AU81" i="1"/>
  <c r="AI141" i="1"/>
  <c r="AI81" i="1"/>
  <c r="W141" i="1"/>
  <c r="W81" i="1"/>
  <c r="K141" i="1"/>
  <c r="K81" i="1"/>
  <c r="ER140" i="1"/>
  <c r="ER80" i="1"/>
  <c r="EF140" i="1"/>
  <c r="EF80" i="1"/>
  <c r="DT140" i="1"/>
  <c r="DT80" i="1"/>
  <c r="DH140" i="1"/>
  <c r="DH80" i="1"/>
  <c r="CV140" i="1"/>
  <c r="CV80" i="1"/>
  <c r="CJ140" i="1"/>
  <c r="CJ80" i="1"/>
  <c r="BX140" i="1"/>
  <c r="BX80" i="1"/>
  <c r="BL140" i="1"/>
  <c r="BL80" i="1"/>
  <c r="AZ140" i="1"/>
  <c r="AZ80" i="1"/>
  <c r="AN140" i="1"/>
  <c r="AN80" i="1"/>
  <c r="AB140" i="1"/>
  <c r="AB80" i="1"/>
  <c r="P140" i="1"/>
  <c r="P80" i="1"/>
  <c r="D140" i="1"/>
  <c r="D80" i="1"/>
  <c r="EK139" i="1"/>
  <c r="EK79" i="1"/>
  <c r="DY139" i="1"/>
  <c r="DY79" i="1"/>
  <c r="DM139" i="1"/>
  <c r="DM79" i="1"/>
  <c r="DA139" i="1"/>
  <c r="DA79" i="1"/>
  <c r="CO139" i="1"/>
  <c r="CO79" i="1"/>
  <c r="CC139" i="1"/>
  <c r="CC79" i="1"/>
  <c r="BQ139" i="1"/>
  <c r="BQ79" i="1"/>
  <c r="BE139" i="1"/>
  <c r="BE79" i="1"/>
  <c r="AS139" i="1"/>
  <c r="AS79" i="1"/>
  <c r="AG139" i="1"/>
  <c r="AG79" i="1"/>
  <c r="U139" i="1"/>
  <c r="U79" i="1"/>
  <c r="I139" i="1"/>
  <c r="I79" i="1"/>
  <c r="EP138" i="1"/>
  <c r="EP78" i="1"/>
  <c r="ED138" i="1"/>
  <c r="ED78" i="1"/>
  <c r="DR138" i="1"/>
  <c r="DR78" i="1"/>
  <c r="DF138" i="1"/>
  <c r="DF78" i="1"/>
  <c r="CT138" i="1"/>
  <c r="CT78" i="1"/>
  <c r="CH138" i="1"/>
  <c r="CH78" i="1"/>
  <c r="BV138" i="1"/>
  <c r="BV78" i="1"/>
  <c r="BJ138" i="1"/>
  <c r="BJ78" i="1"/>
  <c r="AX138" i="1"/>
  <c r="AX78" i="1"/>
  <c r="AL138" i="1"/>
  <c r="AL78" i="1"/>
  <c r="Z138" i="1"/>
  <c r="Z78" i="1"/>
  <c r="N138" i="1"/>
  <c r="N78" i="1"/>
  <c r="EU137" i="1"/>
  <c r="EU77" i="1"/>
  <c r="EI137" i="1"/>
  <c r="EI77" i="1"/>
  <c r="DW137" i="1"/>
  <c r="DW77" i="1"/>
  <c r="DK137" i="1"/>
  <c r="DK77" i="1"/>
  <c r="CY137" i="1"/>
  <c r="CY77" i="1"/>
  <c r="CM137" i="1"/>
  <c r="CM77" i="1"/>
  <c r="CA137" i="1"/>
  <c r="CA77" i="1"/>
  <c r="BO137" i="1"/>
  <c r="BO77" i="1"/>
  <c r="BC137" i="1"/>
  <c r="BC77" i="1"/>
  <c r="AQ137" i="1"/>
  <c r="AQ77" i="1"/>
  <c r="AE137" i="1"/>
  <c r="AE77" i="1"/>
  <c r="S137" i="1"/>
  <c r="S77" i="1"/>
  <c r="G137" i="1"/>
  <c r="G77" i="1"/>
  <c r="EN136" i="1"/>
  <c r="EN76" i="1"/>
  <c r="EB136" i="1"/>
  <c r="EB76" i="1"/>
  <c r="DP136" i="1"/>
  <c r="DP76" i="1"/>
  <c r="DD136" i="1"/>
  <c r="DD76" i="1"/>
  <c r="CR136" i="1"/>
  <c r="CR76" i="1"/>
  <c r="CF136" i="1"/>
  <c r="CF76" i="1"/>
  <c r="BT136" i="1"/>
  <c r="BT76" i="1"/>
  <c r="BH136" i="1"/>
  <c r="BH76" i="1"/>
  <c r="AV136" i="1"/>
  <c r="AV76" i="1"/>
  <c r="AJ136" i="1"/>
  <c r="AJ76" i="1"/>
  <c r="X136" i="1"/>
  <c r="X76" i="1"/>
  <c r="L136" i="1"/>
  <c r="L76" i="1"/>
  <c r="ES135" i="1"/>
  <c r="ES75" i="1"/>
  <c r="EG135" i="1"/>
  <c r="EG75" i="1"/>
  <c r="DU135" i="1"/>
  <c r="DU75" i="1"/>
  <c r="DI135" i="1"/>
  <c r="DI75" i="1"/>
  <c r="CW135" i="1"/>
  <c r="CW75" i="1"/>
  <c r="CK135" i="1"/>
  <c r="CK75" i="1"/>
  <c r="BY135" i="1"/>
  <c r="BY75" i="1"/>
  <c r="BM135" i="1"/>
  <c r="BM75" i="1"/>
  <c r="BA135" i="1"/>
  <c r="BA75" i="1"/>
  <c r="AO135" i="1"/>
  <c r="AO75" i="1"/>
  <c r="AC135" i="1"/>
  <c r="AC75" i="1"/>
  <c r="Q135" i="1"/>
  <c r="Q75" i="1"/>
  <c r="E135" i="1"/>
  <c r="E75" i="1"/>
  <c r="EL134" i="1"/>
  <c r="EL74" i="1"/>
  <c r="DZ134" i="1"/>
  <c r="DZ74" i="1"/>
  <c r="DN134" i="1"/>
  <c r="DN74" i="1"/>
  <c r="DB134" i="1"/>
  <c r="DB74" i="1"/>
  <c r="CP134" i="1"/>
  <c r="CP74" i="1"/>
  <c r="CD134" i="1"/>
  <c r="CD74" i="1"/>
  <c r="BR134" i="1"/>
  <c r="BR74" i="1"/>
  <c r="BF134" i="1"/>
  <c r="BF74" i="1"/>
  <c r="AT134" i="1"/>
  <c r="AT74" i="1"/>
  <c r="AH134" i="1"/>
  <c r="AH74" i="1"/>
  <c r="V134" i="1"/>
  <c r="V74" i="1"/>
  <c r="J134" i="1"/>
  <c r="J74" i="1"/>
  <c r="EQ133" i="1"/>
  <c r="EQ73" i="1"/>
  <c r="EE133" i="1"/>
  <c r="EE73" i="1"/>
  <c r="DS133" i="1"/>
  <c r="DS73" i="1"/>
  <c r="DG133" i="1"/>
  <c r="DG73" i="1"/>
  <c r="CU133" i="1"/>
  <c r="CU73" i="1"/>
  <c r="CI133" i="1"/>
  <c r="CI73" i="1"/>
  <c r="BW133" i="1"/>
  <c r="BW73" i="1"/>
  <c r="BK133" i="1"/>
  <c r="BK73" i="1"/>
  <c r="AY133" i="1"/>
  <c r="AY73" i="1"/>
  <c r="AM133" i="1"/>
  <c r="AM73" i="1"/>
  <c r="AA133" i="1"/>
  <c r="AA73" i="1"/>
  <c r="O133" i="1"/>
  <c r="O73" i="1"/>
  <c r="C133" i="1"/>
  <c r="C73" i="1"/>
  <c r="EJ132" i="1"/>
  <c r="EJ72" i="1"/>
  <c r="DX132" i="1"/>
  <c r="DX72" i="1"/>
  <c r="DL132" i="1"/>
  <c r="DL72" i="1"/>
  <c r="CZ132" i="1"/>
  <c r="CZ72" i="1"/>
  <c r="CN132" i="1"/>
  <c r="CN72" i="1"/>
  <c r="CB132" i="1"/>
  <c r="CB72" i="1"/>
  <c r="BP132" i="1"/>
  <c r="BP72" i="1"/>
  <c r="BD132" i="1"/>
  <c r="BD72" i="1"/>
  <c r="AR132" i="1"/>
  <c r="AR72" i="1"/>
  <c r="AF132" i="1"/>
  <c r="AF72" i="1"/>
  <c r="T132" i="1"/>
  <c r="T72" i="1"/>
  <c r="H132" i="1"/>
  <c r="H72" i="1"/>
  <c r="EO131" i="1"/>
  <c r="EO71" i="1"/>
  <c r="EC131" i="1"/>
  <c r="EC71" i="1"/>
  <c r="DQ131" i="1"/>
  <c r="DQ71" i="1"/>
  <c r="DE131" i="1"/>
  <c r="DE71" i="1"/>
  <c r="CS131" i="1"/>
  <c r="CS71" i="1"/>
  <c r="CG131" i="1"/>
  <c r="CG71" i="1"/>
  <c r="BU131" i="1"/>
  <c r="BU71" i="1"/>
  <c r="BI131" i="1"/>
  <c r="BI71" i="1"/>
  <c r="AW131" i="1"/>
  <c r="AW71" i="1"/>
  <c r="AK131" i="1"/>
  <c r="AK71" i="1"/>
  <c r="Y131" i="1"/>
  <c r="Y71" i="1"/>
  <c r="M131" i="1"/>
  <c r="M71" i="1"/>
  <c r="ET130" i="1"/>
  <c r="ET70" i="1"/>
  <c r="EH130" i="1"/>
  <c r="EH70" i="1"/>
  <c r="DV130" i="1"/>
  <c r="DV70" i="1"/>
  <c r="DJ130" i="1"/>
  <c r="DJ70" i="1"/>
  <c r="CX130" i="1"/>
  <c r="CX70" i="1"/>
  <c r="CL130" i="1"/>
  <c r="CL70" i="1"/>
  <c r="BZ130" i="1"/>
  <c r="BZ70" i="1"/>
  <c r="BN130" i="1"/>
  <c r="BN70" i="1"/>
  <c r="BB130" i="1"/>
  <c r="BB70" i="1"/>
  <c r="AP130" i="1"/>
  <c r="AP70" i="1"/>
  <c r="AD130" i="1"/>
  <c r="AD70" i="1"/>
  <c r="R130" i="1"/>
  <c r="R70" i="1"/>
  <c r="F130" i="1"/>
  <c r="F70" i="1"/>
  <c r="EO90" i="1"/>
  <c r="EC90" i="1"/>
  <c r="DQ90" i="1"/>
  <c r="DE90" i="1"/>
  <c r="CS90" i="1"/>
  <c r="CG90" i="1"/>
  <c r="BU90" i="1"/>
  <c r="BI90" i="1"/>
  <c r="AW90" i="1"/>
  <c r="AK90" i="1"/>
  <c r="Y90" i="1"/>
  <c r="M90" i="1"/>
  <c r="ET89" i="1"/>
  <c r="EH89" i="1"/>
  <c r="DV89" i="1"/>
  <c r="DJ89" i="1"/>
  <c r="CX89" i="1"/>
  <c r="CL89" i="1"/>
  <c r="BZ89" i="1"/>
  <c r="BN89" i="1"/>
  <c r="BB89" i="1"/>
  <c r="AP89" i="1"/>
  <c r="AD89" i="1"/>
  <c r="R89" i="1"/>
  <c r="F89" i="1"/>
  <c r="EM88" i="1"/>
  <c r="DO88" i="1"/>
  <c r="CQ88" i="1"/>
  <c r="BS88" i="1"/>
  <c r="AU88" i="1"/>
  <c r="W88" i="1"/>
  <c r="ER87" i="1"/>
  <c r="EF87" i="1"/>
  <c r="DT87" i="1"/>
  <c r="DH87" i="1"/>
  <c r="CV87" i="1"/>
  <c r="CJ87" i="1"/>
  <c r="BX87" i="1"/>
  <c r="BL87" i="1"/>
  <c r="AZ87" i="1"/>
  <c r="AN87" i="1"/>
  <c r="AB87" i="1"/>
  <c r="P87" i="1"/>
  <c r="D87" i="1"/>
  <c r="EK86" i="1"/>
  <c r="DY86" i="1"/>
  <c r="DM86" i="1"/>
  <c r="DA86" i="1"/>
  <c r="CO86" i="1"/>
  <c r="CC86" i="1"/>
  <c r="BQ86" i="1"/>
  <c r="BE86" i="1"/>
  <c r="AS86" i="1"/>
  <c r="AG86" i="1"/>
  <c r="U86" i="1"/>
  <c r="I86" i="1"/>
  <c r="EP85" i="1"/>
  <c r="ED85" i="1"/>
  <c r="DR85" i="1"/>
  <c r="DF85" i="1"/>
  <c r="CT85" i="1"/>
  <c r="CH85" i="1"/>
  <c r="BV85" i="1"/>
  <c r="BJ85" i="1"/>
  <c r="AX85" i="1"/>
  <c r="AL85" i="1"/>
  <c r="Z85" i="1"/>
  <c r="N85" i="1"/>
  <c r="EU84" i="1"/>
  <c r="DW84" i="1"/>
  <c r="CY84" i="1"/>
  <c r="CA84" i="1"/>
  <c r="BC84" i="1"/>
  <c r="AE84" i="1"/>
  <c r="G84" i="1"/>
  <c r="EN83" i="1"/>
  <c r="DP83" i="1"/>
  <c r="CR83" i="1"/>
  <c r="BT83" i="1"/>
  <c r="AV83" i="1"/>
  <c r="X83" i="1"/>
  <c r="ES142" i="1"/>
  <c r="ES82" i="1"/>
  <c r="EG142" i="1"/>
  <c r="EG82" i="1"/>
  <c r="DU142" i="1"/>
  <c r="DU82" i="1"/>
  <c r="DI142" i="1"/>
  <c r="DI82" i="1"/>
  <c r="CW142" i="1"/>
  <c r="CW82" i="1"/>
  <c r="CK142" i="1"/>
  <c r="CK82" i="1"/>
  <c r="BY142" i="1"/>
  <c r="BY82" i="1"/>
  <c r="BM142" i="1"/>
  <c r="BM82" i="1"/>
  <c r="BA142" i="1"/>
  <c r="BA82" i="1"/>
  <c r="AO142" i="1"/>
  <c r="AO82" i="1"/>
  <c r="AC142" i="1"/>
  <c r="AC82" i="1"/>
  <c r="Q142" i="1"/>
  <c r="Q82" i="1"/>
  <c r="E142" i="1"/>
  <c r="E82" i="1"/>
  <c r="EL141" i="1"/>
  <c r="EL81" i="1"/>
  <c r="DZ141" i="1"/>
  <c r="DZ81" i="1"/>
  <c r="DN141" i="1"/>
  <c r="DN81" i="1"/>
  <c r="DB141" i="1"/>
  <c r="DB81" i="1"/>
  <c r="CP141" i="1"/>
  <c r="CP81" i="1"/>
  <c r="CD141" i="1"/>
  <c r="CD81" i="1"/>
  <c r="BR141" i="1"/>
  <c r="BR81" i="1"/>
  <c r="BF141" i="1"/>
  <c r="BF81" i="1"/>
  <c r="AT141" i="1"/>
  <c r="AT81" i="1"/>
  <c r="AH141" i="1"/>
  <c r="AH81" i="1"/>
  <c r="V141" i="1"/>
  <c r="V81" i="1"/>
  <c r="J141" i="1"/>
  <c r="J81" i="1"/>
  <c r="EQ140" i="1"/>
  <c r="EQ80" i="1"/>
  <c r="EE140" i="1"/>
  <c r="EE80" i="1"/>
  <c r="DS140" i="1"/>
  <c r="DS80" i="1"/>
  <c r="DG140" i="1"/>
  <c r="DG80" i="1"/>
  <c r="CU140" i="1"/>
  <c r="CU80" i="1"/>
  <c r="CI140" i="1"/>
  <c r="CI80" i="1"/>
  <c r="BW140" i="1"/>
  <c r="BW80" i="1"/>
  <c r="BK140" i="1"/>
  <c r="BK80" i="1"/>
  <c r="AY140" i="1"/>
  <c r="AY80" i="1"/>
  <c r="AM140" i="1"/>
  <c r="AM80" i="1"/>
  <c r="AA140" i="1"/>
  <c r="AA80" i="1"/>
  <c r="O140" i="1"/>
  <c r="O80" i="1"/>
  <c r="C140" i="1"/>
  <c r="C80" i="1"/>
  <c r="EJ139" i="1"/>
  <c r="EJ79" i="1"/>
  <c r="DX139" i="1"/>
  <c r="DX79" i="1"/>
  <c r="DL139" i="1"/>
  <c r="DL79" i="1"/>
  <c r="CZ139" i="1"/>
  <c r="CZ79" i="1"/>
  <c r="CN139" i="1"/>
  <c r="CN79" i="1"/>
  <c r="CB139" i="1"/>
  <c r="CB79" i="1"/>
  <c r="BP139" i="1"/>
  <c r="BP79" i="1"/>
  <c r="BD139" i="1"/>
  <c r="BD79" i="1"/>
  <c r="AR139" i="1"/>
  <c r="AR79" i="1"/>
  <c r="AF139" i="1"/>
  <c r="AF79" i="1"/>
  <c r="T139" i="1"/>
  <c r="T79" i="1"/>
  <c r="H139" i="1"/>
  <c r="H79" i="1"/>
  <c r="EO138" i="1"/>
  <c r="EO78" i="1"/>
  <c r="EC138" i="1"/>
  <c r="EC78" i="1"/>
  <c r="DQ138" i="1"/>
  <c r="DQ78" i="1"/>
  <c r="DE138" i="1"/>
  <c r="DE78" i="1"/>
  <c r="CS138" i="1"/>
  <c r="CS78" i="1"/>
  <c r="CG138" i="1"/>
  <c r="CG78" i="1"/>
  <c r="BU138" i="1"/>
  <c r="BU78" i="1"/>
  <c r="BI138" i="1"/>
  <c r="BI78" i="1"/>
  <c r="AW138" i="1"/>
  <c r="AW78" i="1"/>
  <c r="AK138" i="1"/>
  <c r="AK78" i="1"/>
  <c r="Y138" i="1"/>
  <c r="Y78" i="1"/>
  <c r="M138" i="1"/>
  <c r="M78" i="1"/>
  <c r="ET137" i="1"/>
  <c r="ET77" i="1"/>
  <c r="EH137" i="1"/>
  <c r="EH77" i="1"/>
  <c r="DV137" i="1"/>
  <c r="DV77" i="1"/>
  <c r="DJ137" i="1"/>
  <c r="DJ77" i="1"/>
  <c r="CX137" i="1"/>
  <c r="CX77" i="1"/>
  <c r="CL137" i="1"/>
  <c r="CL77" i="1"/>
  <c r="BZ137" i="1"/>
  <c r="BZ77" i="1"/>
  <c r="BN137" i="1"/>
  <c r="BN77" i="1"/>
  <c r="BB137" i="1"/>
  <c r="BB77" i="1"/>
  <c r="AP137" i="1"/>
  <c r="AP77" i="1"/>
  <c r="AD137" i="1"/>
  <c r="AD77" i="1"/>
  <c r="R137" i="1"/>
  <c r="R77" i="1"/>
  <c r="F137" i="1"/>
  <c r="F77" i="1"/>
  <c r="EM136" i="1"/>
  <c r="EM76" i="1"/>
  <c r="EA136" i="1"/>
  <c r="EA76" i="1"/>
  <c r="DO136" i="1"/>
  <c r="DO76" i="1"/>
  <c r="DC136" i="1"/>
  <c r="DC76" i="1"/>
  <c r="CQ136" i="1"/>
  <c r="CQ76" i="1"/>
  <c r="CE136" i="1"/>
  <c r="CE76" i="1"/>
  <c r="BS136" i="1"/>
  <c r="BS76" i="1"/>
  <c r="BG136" i="1"/>
  <c r="BG76" i="1"/>
  <c r="AU136" i="1"/>
  <c r="AU76" i="1"/>
  <c r="AI136" i="1"/>
  <c r="AI76" i="1"/>
  <c r="W136" i="1"/>
  <c r="W76" i="1"/>
  <c r="K136" i="1"/>
  <c r="K76" i="1"/>
  <c r="ER135" i="1"/>
  <c r="ER75" i="1"/>
  <c r="EF135" i="1"/>
  <c r="EF75" i="1"/>
  <c r="DT135" i="1"/>
  <c r="DT75" i="1"/>
  <c r="DH135" i="1"/>
  <c r="DH75" i="1"/>
  <c r="CV135" i="1"/>
  <c r="CV75" i="1"/>
  <c r="CJ135" i="1"/>
  <c r="CJ75" i="1"/>
  <c r="BX135" i="1"/>
  <c r="BX75" i="1"/>
  <c r="BL135" i="1"/>
  <c r="BL75" i="1"/>
  <c r="AZ135" i="1"/>
  <c r="AZ75" i="1"/>
  <c r="AN135" i="1"/>
  <c r="AN75" i="1"/>
  <c r="AB135" i="1"/>
  <c r="AB75" i="1"/>
  <c r="P135" i="1"/>
  <c r="P75" i="1"/>
  <c r="D135" i="1"/>
  <c r="D75" i="1"/>
  <c r="EK134" i="1"/>
  <c r="EK74" i="1"/>
  <c r="DY134" i="1"/>
  <c r="DY74" i="1"/>
  <c r="DM134" i="1"/>
  <c r="DM74" i="1"/>
  <c r="DA134" i="1"/>
  <c r="DA74" i="1"/>
  <c r="CO134" i="1"/>
  <c r="CO74" i="1"/>
  <c r="CC134" i="1"/>
  <c r="CC74" i="1"/>
  <c r="BQ134" i="1"/>
  <c r="BQ74" i="1"/>
  <c r="BE134" i="1"/>
  <c r="BE74" i="1"/>
  <c r="AS134" i="1"/>
  <c r="AS74" i="1"/>
  <c r="AG134" i="1"/>
  <c r="AG74" i="1"/>
  <c r="U134" i="1"/>
  <c r="U74" i="1"/>
  <c r="I134" i="1"/>
  <c r="I74" i="1"/>
  <c r="EP133" i="1"/>
  <c r="EP73" i="1"/>
  <c r="ED133" i="1"/>
  <c r="ED73" i="1"/>
  <c r="DR133" i="1"/>
  <c r="DR73" i="1"/>
  <c r="DF133" i="1"/>
  <c r="DF73" i="1"/>
  <c r="CT133" i="1"/>
  <c r="CT73" i="1"/>
  <c r="CH133" i="1"/>
  <c r="CH73" i="1"/>
  <c r="BV133" i="1"/>
  <c r="BV73" i="1"/>
  <c r="BJ133" i="1"/>
  <c r="BJ73" i="1"/>
  <c r="AX133" i="1"/>
  <c r="AX73" i="1"/>
  <c r="AL133" i="1"/>
  <c r="AL73" i="1"/>
  <c r="Z133" i="1"/>
  <c r="Z73" i="1"/>
  <c r="N133" i="1"/>
  <c r="N73" i="1"/>
  <c r="EN90" i="1"/>
  <c r="EB90" i="1"/>
  <c r="DP90" i="1"/>
  <c r="DD90" i="1"/>
  <c r="CR90" i="1"/>
  <c r="CF90" i="1"/>
  <c r="BT90" i="1"/>
  <c r="BH90" i="1"/>
  <c r="AV90" i="1"/>
  <c r="AJ90" i="1"/>
  <c r="X90" i="1"/>
  <c r="L90" i="1"/>
  <c r="ES89" i="1"/>
  <c r="EG89" i="1"/>
  <c r="DU89" i="1"/>
  <c r="DI89" i="1"/>
  <c r="CW89" i="1"/>
  <c r="CK89" i="1"/>
  <c r="BY89" i="1"/>
  <c r="BM89" i="1"/>
  <c r="BA89" i="1"/>
  <c r="AO89" i="1"/>
  <c r="AC89" i="1"/>
  <c r="Q89" i="1"/>
  <c r="E89" i="1"/>
  <c r="EL88" i="1"/>
  <c r="DZ88" i="1"/>
  <c r="DN88" i="1"/>
  <c r="DB88" i="1"/>
  <c r="CP88" i="1"/>
  <c r="CD88" i="1"/>
  <c r="BR88" i="1"/>
  <c r="BF88" i="1"/>
  <c r="AT88" i="1"/>
  <c r="AH88" i="1"/>
  <c r="V88" i="1"/>
  <c r="J88" i="1"/>
  <c r="EE87" i="1"/>
  <c r="DG87" i="1"/>
  <c r="CI87" i="1"/>
  <c r="BK87" i="1"/>
  <c r="AM87" i="1"/>
  <c r="O87" i="1"/>
  <c r="C87" i="1"/>
  <c r="EJ86" i="1"/>
  <c r="DX86" i="1"/>
  <c r="DL86" i="1"/>
  <c r="CZ86" i="1"/>
  <c r="CN86" i="1"/>
  <c r="CB86" i="1"/>
  <c r="BP86" i="1"/>
  <c r="BD86" i="1"/>
  <c r="AR86" i="1"/>
  <c r="AF86" i="1"/>
  <c r="T86" i="1"/>
  <c r="H86" i="1"/>
  <c r="EO85" i="1"/>
  <c r="EC85" i="1"/>
  <c r="DQ85" i="1"/>
  <c r="DE85" i="1"/>
  <c r="CS85" i="1"/>
  <c r="CG85" i="1"/>
  <c r="BU85" i="1"/>
  <c r="BI85" i="1"/>
  <c r="AW85" i="1"/>
  <c r="AK85" i="1"/>
  <c r="Y85" i="1"/>
  <c r="M85" i="1"/>
  <c r="ET84" i="1"/>
  <c r="EH84" i="1"/>
  <c r="DV84" i="1"/>
  <c r="DJ84" i="1"/>
  <c r="CX84" i="1"/>
  <c r="CL84" i="1"/>
  <c r="BZ84" i="1"/>
  <c r="BN84" i="1"/>
  <c r="BB84" i="1"/>
  <c r="AP84" i="1"/>
  <c r="AD84" i="1"/>
  <c r="R84" i="1"/>
  <c r="F84" i="1"/>
  <c r="EM83" i="1"/>
  <c r="DO83" i="1"/>
  <c r="CQ83" i="1"/>
  <c r="BS83" i="1"/>
  <c r="AU83" i="1"/>
  <c r="W83" i="1"/>
  <c r="ER142" i="1"/>
  <c r="ER82" i="1"/>
  <c r="EF142" i="1"/>
  <c r="EF82" i="1"/>
  <c r="DT142" i="1"/>
  <c r="DT82" i="1"/>
  <c r="DH142" i="1"/>
  <c r="DH82" i="1"/>
  <c r="CV142" i="1"/>
  <c r="CV82" i="1"/>
  <c r="CJ142" i="1"/>
  <c r="CJ82" i="1"/>
  <c r="BX142" i="1"/>
  <c r="BX82" i="1"/>
  <c r="BL142" i="1"/>
  <c r="BL82" i="1"/>
  <c r="AZ142" i="1"/>
  <c r="AZ82" i="1"/>
  <c r="AN142" i="1"/>
  <c r="AN82" i="1"/>
  <c r="AB142" i="1"/>
  <c r="AB82" i="1"/>
  <c r="P142" i="1"/>
  <c r="P82" i="1"/>
  <c r="D142" i="1"/>
  <c r="D82" i="1"/>
  <c r="EK141" i="1"/>
  <c r="EK81" i="1"/>
  <c r="DY141" i="1"/>
  <c r="DY81" i="1"/>
  <c r="DM141" i="1"/>
  <c r="DM81" i="1"/>
  <c r="DA141" i="1"/>
  <c r="DA81" i="1"/>
  <c r="CO141" i="1"/>
  <c r="CO81" i="1"/>
  <c r="CC141" i="1"/>
  <c r="CC81" i="1"/>
  <c r="BQ141" i="1"/>
  <c r="BQ81" i="1"/>
  <c r="BE141" i="1"/>
  <c r="BE81" i="1"/>
  <c r="AS141" i="1"/>
  <c r="AS81" i="1"/>
  <c r="AG141" i="1"/>
  <c r="AG81" i="1"/>
  <c r="U141" i="1"/>
  <c r="U81" i="1"/>
  <c r="I141" i="1"/>
  <c r="I81" i="1"/>
  <c r="ER89" i="1"/>
  <c r="EF89" i="1"/>
  <c r="DT89" i="1"/>
  <c r="DH89" i="1"/>
  <c r="CV89" i="1"/>
  <c r="CJ89" i="1"/>
  <c r="BX89" i="1"/>
  <c r="BL89" i="1"/>
  <c r="AZ89" i="1"/>
  <c r="AN89" i="1"/>
  <c r="AB89" i="1"/>
  <c r="P89" i="1"/>
  <c r="D89" i="1"/>
  <c r="EK88" i="1"/>
  <c r="DY88" i="1"/>
  <c r="DM88" i="1"/>
  <c r="DA88" i="1"/>
  <c r="CO88" i="1"/>
  <c r="CC88" i="1"/>
  <c r="BQ88" i="1"/>
  <c r="BE88" i="1"/>
  <c r="AS88" i="1"/>
  <c r="AG88" i="1"/>
  <c r="U88" i="1"/>
  <c r="I88" i="1"/>
  <c r="EP87" i="1"/>
  <c r="ED87" i="1"/>
  <c r="DR87" i="1"/>
  <c r="DF87" i="1"/>
  <c r="CT87" i="1"/>
  <c r="CH87" i="1"/>
  <c r="BV87" i="1"/>
  <c r="BJ87" i="1"/>
  <c r="AX87" i="1"/>
  <c r="AL87" i="1"/>
  <c r="Z87" i="1"/>
  <c r="N87" i="1"/>
  <c r="EU86" i="1"/>
  <c r="DW86" i="1"/>
  <c r="CY86" i="1"/>
  <c r="CA86" i="1"/>
  <c r="BC86" i="1"/>
  <c r="AE86" i="1"/>
  <c r="G86" i="1"/>
  <c r="EN85" i="1"/>
  <c r="EB85" i="1"/>
  <c r="DP85" i="1"/>
  <c r="DD85" i="1"/>
  <c r="CR85" i="1"/>
  <c r="CF85" i="1"/>
  <c r="BT85" i="1"/>
  <c r="BH85" i="1"/>
  <c r="AV85" i="1"/>
  <c r="AJ85" i="1"/>
  <c r="X85" i="1"/>
  <c r="L85" i="1"/>
  <c r="ES84" i="1"/>
  <c r="EG84" i="1"/>
  <c r="DU84" i="1"/>
  <c r="DI84" i="1"/>
  <c r="CW84" i="1"/>
  <c r="CK84" i="1"/>
  <c r="BY84" i="1"/>
  <c r="BM84" i="1"/>
  <c r="BA84" i="1"/>
  <c r="AO84" i="1"/>
  <c r="AC84" i="1"/>
  <c r="Q84" i="1"/>
  <c r="E84" i="1"/>
  <c r="EL83" i="1"/>
  <c r="DZ83" i="1"/>
  <c r="DN83" i="1"/>
  <c r="DB83" i="1"/>
  <c r="CP83" i="1"/>
  <c r="CD83" i="1"/>
  <c r="BR83" i="1"/>
  <c r="BF83" i="1"/>
  <c r="AT83" i="1"/>
  <c r="AH83" i="1"/>
  <c r="V83" i="1"/>
  <c r="J83" i="1"/>
  <c r="EQ142" i="1"/>
  <c r="EQ82" i="1"/>
  <c r="EE142" i="1"/>
  <c r="EE82" i="1"/>
  <c r="DS142" i="1"/>
  <c r="DS82" i="1"/>
  <c r="DG142" i="1"/>
  <c r="DG82" i="1"/>
  <c r="CU142" i="1"/>
  <c r="CU82" i="1"/>
  <c r="CI142" i="1"/>
  <c r="CI82" i="1"/>
  <c r="BW142" i="1"/>
  <c r="BW82" i="1"/>
  <c r="BK142" i="1"/>
  <c r="BK82" i="1"/>
  <c r="AY142" i="1"/>
  <c r="AY82" i="1"/>
  <c r="AM142" i="1"/>
  <c r="AM82" i="1"/>
  <c r="AA142" i="1"/>
  <c r="AA82" i="1"/>
  <c r="O142" i="1"/>
  <c r="O82" i="1"/>
  <c r="C142" i="1"/>
  <c r="C82" i="1"/>
  <c r="EJ141" i="1"/>
  <c r="EJ81" i="1"/>
  <c r="DX141" i="1"/>
  <c r="DX81" i="1"/>
  <c r="DL141" i="1"/>
  <c r="DL81" i="1"/>
  <c r="CZ141" i="1"/>
  <c r="CZ81" i="1"/>
  <c r="CN141" i="1"/>
  <c r="CN81" i="1"/>
  <c r="CB141" i="1"/>
  <c r="CB81" i="1"/>
  <c r="BP141" i="1"/>
  <c r="BP81" i="1"/>
  <c r="BD141" i="1"/>
  <c r="BD81" i="1"/>
  <c r="AR141" i="1"/>
  <c r="AR81" i="1"/>
  <c r="AF141" i="1"/>
  <c r="AF81" i="1"/>
  <c r="T141" i="1"/>
  <c r="T81" i="1"/>
  <c r="H141" i="1"/>
  <c r="H81" i="1"/>
  <c r="EO140" i="1"/>
  <c r="EO80" i="1"/>
  <c r="EC140" i="1"/>
  <c r="EC80" i="1"/>
  <c r="DQ140" i="1"/>
  <c r="DQ80" i="1"/>
  <c r="DE140" i="1"/>
  <c r="DE80" i="1"/>
  <c r="CS140" i="1"/>
  <c r="CS80" i="1"/>
  <c r="CG140" i="1"/>
  <c r="CG80" i="1"/>
  <c r="BU140" i="1"/>
  <c r="BU80" i="1"/>
  <c r="BI140" i="1"/>
  <c r="BI80" i="1"/>
  <c r="AW140" i="1"/>
  <c r="AW80" i="1"/>
  <c r="AK140" i="1"/>
  <c r="AK80" i="1"/>
  <c r="Y140" i="1"/>
  <c r="Y80" i="1"/>
  <c r="M140" i="1"/>
  <c r="M80" i="1"/>
  <c r="ET139" i="1"/>
  <c r="ET79" i="1"/>
  <c r="EH139" i="1"/>
  <c r="EH79" i="1"/>
  <c r="DV139" i="1"/>
  <c r="DV79" i="1"/>
  <c r="DJ139" i="1"/>
  <c r="DJ79" i="1"/>
  <c r="CX139" i="1"/>
  <c r="CX79" i="1"/>
  <c r="CL139" i="1"/>
  <c r="CL79" i="1"/>
  <c r="BZ139" i="1"/>
  <c r="BZ79" i="1"/>
  <c r="BN139" i="1"/>
  <c r="BN79" i="1"/>
  <c r="BB139" i="1"/>
  <c r="BB79" i="1"/>
  <c r="AP139" i="1"/>
  <c r="AP79" i="1"/>
  <c r="AD139" i="1"/>
  <c r="AD79" i="1"/>
  <c r="R139" i="1"/>
  <c r="R79" i="1"/>
  <c r="F139" i="1"/>
  <c r="F79" i="1"/>
  <c r="EM138" i="1"/>
  <c r="EM78" i="1"/>
  <c r="EA138" i="1"/>
  <c r="EA78" i="1"/>
  <c r="DO138" i="1"/>
  <c r="DO78" i="1"/>
  <c r="DC138" i="1"/>
  <c r="DC78" i="1"/>
  <c r="CQ138" i="1"/>
  <c r="CQ78" i="1"/>
  <c r="CE138" i="1"/>
  <c r="CE78" i="1"/>
  <c r="BS138" i="1"/>
  <c r="BS78" i="1"/>
  <c r="BG138" i="1"/>
  <c r="BG78" i="1"/>
  <c r="AU138" i="1"/>
  <c r="AU78" i="1"/>
  <c r="AI138" i="1"/>
  <c r="AI78" i="1"/>
  <c r="W138" i="1"/>
  <c r="W78" i="1"/>
  <c r="K138" i="1"/>
  <c r="K78" i="1"/>
  <c r="ER137" i="1"/>
  <c r="ER77" i="1"/>
  <c r="EF137" i="1"/>
  <c r="EF77" i="1"/>
  <c r="DT137" i="1"/>
  <c r="DT77" i="1"/>
  <c r="DH137" i="1"/>
  <c r="DH77" i="1"/>
  <c r="CV137" i="1"/>
  <c r="CV77" i="1"/>
  <c r="CJ137" i="1"/>
  <c r="CJ77" i="1"/>
  <c r="BX137" i="1"/>
  <c r="BX77" i="1"/>
  <c r="BL137" i="1"/>
  <c r="BL77" i="1"/>
  <c r="AZ137" i="1"/>
  <c r="AZ77" i="1"/>
  <c r="AN137" i="1"/>
  <c r="AN77" i="1"/>
  <c r="AB137" i="1"/>
  <c r="AB77" i="1"/>
  <c r="P137" i="1"/>
  <c r="P77" i="1"/>
  <c r="D137" i="1"/>
  <c r="D77" i="1"/>
  <c r="EK136" i="1"/>
  <c r="EK76" i="1"/>
  <c r="DY136" i="1"/>
  <c r="DY76" i="1"/>
  <c r="DM136" i="1"/>
  <c r="DM76" i="1"/>
  <c r="DA136" i="1"/>
  <c r="DA76" i="1"/>
  <c r="CO136" i="1"/>
  <c r="CO76" i="1"/>
  <c r="CC136" i="1"/>
  <c r="CC76" i="1"/>
  <c r="BQ136" i="1"/>
  <c r="BQ76" i="1"/>
  <c r="BE136" i="1"/>
  <c r="BE76" i="1"/>
  <c r="AS136" i="1"/>
  <c r="AS76" i="1"/>
  <c r="AG136" i="1"/>
  <c r="AG76" i="1"/>
  <c r="U136" i="1"/>
  <c r="U76" i="1"/>
  <c r="I136" i="1"/>
  <c r="I76" i="1"/>
  <c r="EP135" i="1"/>
  <c r="EP75" i="1"/>
  <c r="ED135" i="1"/>
  <c r="ED75" i="1"/>
  <c r="DR135" i="1"/>
  <c r="DR75" i="1"/>
  <c r="DF135" i="1"/>
  <c r="DF75" i="1"/>
  <c r="CT135" i="1"/>
  <c r="CT75" i="1"/>
  <c r="CH135" i="1"/>
  <c r="CH75" i="1"/>
  <c r="BV135" i="1"/>
  <c r="BV75" i="1"/>
  <c r="BJ135" i="1"/>
  <c r="BJ75" i="1"/>
  <c r="AX135" i="1"/>
  <c r="AX75" i="1"/>
  <c r="AL135" i="1"/>
  <c r="AL75" i="1"/>
  <c r="Z135" i="1"/>
  <c r="Z75" i="1"/>
  <c r="N135" i="1"/>
  <c r="N75" i="1"/>
  <c r="EU134" i="1"/>
  <c r="EU74" i="1"/>
  <c r="EI134" i="1"/>
  <c r="EI74" i="1"/>
  <c r="DW134" i="1"/>
  <c r="DW74" i="1"/>
  <c r="DK134" i="1"/>
  <c r="DK74" i="1"/>
  <c r="CY134" i="1"/>
  <c r="CY74" i="1"/>
  <c r="CM134" i="1"/>
  <c r="CM74" i="1"/>
  <c r="CA134" i="1"/>
  <c r="CA74" i="1"/>
  <c r="BO134" i="1"/>
  <c r="BO74" i="1"/>
  <c r="BC134" i="1"/>
  <c r="BC74" i="1"/>
  <c r="AQ134" i="1"/>
  <c r="AQ74" i="1"/>
  <c r="AE134" i="1"/>
  <c r="AE74" i="1"/>
  <c r="S134" i="1"/>
  <c r="S74" i="1"/>
  <c r="G134" i="1"/>
  <c r="G74" i="1"/>
  <c r="EN133" i="1"/>
  <c r="EN73" i="1"/>
  <c r="EB133" i="1"/>
  <c r="EB73" i="1"/>
  <c r="DP133" i="1"/>
  <c r="DP73" i="1"/>
  <c r="DD133" i="1"/>
  <c r="DD73" i="1"/>
  <c r="CR133" i="1"/>
  <c r="CR73" i="1"/>
  <c r="CF133" i="1"/>
  <c r="CF73" i="1"/>
  <c r="BT133" i="1"/>
  <c r="BT73" i="1"/>
  <c r="BH133" i="1"/>
  <c r="BH73" i="1"/>
  <c r="AV133" i="1"/>
  <c r="AV73" i="1"/>
  <c r="AJ133" i="1"/>
  <c r="AJ73" i="1"/>
  <c r="X133" i="1"/>
  <c r="X73" i="1"/>
  <c r="L133" i="1"/>
  <c r="L73" i="1"/>
  <c r="ES132" i="1"/>
  <c r="ES72" i="1"/>
  <c r="EG132" i="1"/>
  <c r="EG72" i="1"/>
  <c r="DU132" i="1"/>
  <c r="DU72" i="1"/>
  <c r="DI132" i="1"/>
  <c r="DI72" i="1"/>
  <c r="CW132" i="1"/>
  <c r="CW72" i="1"/>
  <c r="CK132" i="1"/>
  <c r="CK72" i="1"/>
  <c r="BY132" i="1"/>
  <c r="BY72" i="1"/>
  <c r="BM132" i="1"/>
  <c r="BM72" i="1"/>
  <c r="BA132" i="1"/>
  <c r="BA72" i="1"/>
  <c r="AO132" i="1"/>
  <c r="AO72" i="1"/>
  <c r="AC132" i="1"/>
  <c r="AC72" i="1"/>
  <c r="Q132" i="1"/>
  <c r="Q72" i="1"/>
  <c r="E132" i="1"/>
  <c r="E72" i="1"/>
  <c r="EL131" i="1"/>
  <c r="EL71" i="1"/>
  <c r="DZ131" i="1"/>
  <c r="DZ71" i="1"/>
  <c r="DN131" i="1"/>
  <c r="DN71" i="1"/>
  <c r="DB131" i="1"/>
  <c r="DB71" i="1"/>
  <c r="CP131" i="1"/>
  <c r="CP71" i="1"/>
  <c r="CD131" i="1"/>
  <c r="CD71" i="1"/>
  <c r="BR131" i="1"/>
  <c r="BR71" i="1"/>
  <c r="BF131" i="1"/>
  <c r="BF71" i="1"/>
  <c r="AT131" i="1"/>
  <c r="AT71" i="1"/>
  <c r="AH131" i="1"/>
  <c r="AH71" i="1"/>
  <c r="V131" i="1"/>
  <c r="V71" i="1"/>
  <c r="J131" i="1"/>
  <c r="J71" i="1"/>
  <c r="EO87" i="1"/>
  <c r="EC87" i="1"/>
  <c r="DQ87" i="1"/>
  <c r="DE87" i="1"/>
  <c r="CS87" i="1"/>
  <c r="CG87" i="1"/>
  <c r="BU87" i="1"/>
  <c r="BI87" i="1"/>
  <c r="AW87" i="1"/>
  <c r="AK87" i="1"/>
  <c r="Y87" i="1"/>
  <c r="M87" i="1"/>
  <c r="ET86" i="1"/>
  <c r="EH86" i="1"/>
  <c r="DV86" i="1"/>
  <c r="DJ86" i="1"/>
  <c r="CX86" i="1"/>
  <c r="CL86" i="1"/>
  <c r="BZ86" i="1"/>
  <c r="BN86" i="1"/>
  <c r="BB86" i="1"/>
  <c r="AP86" i="1"/>
  <c r="AD86" i="1"/>
  <c r="R86" i="1"/>
  <c r="F86" i="1"/>
  <c r="EM85" i="1"/>
  <c r="DO85" i="1"/>
  <c r="CQ85" i="1"/>
  <c r="BS85" i="1"/>
  <c r="AU85" i="1"/>
  <c r="W85" i="1"/>
  <c r="ER84" i="1"/>
  <c r="EF84" i="1"/>
  <c r="DT84" i="1"/>
  <c r="DH84" i="1"/>
  <c r="CV84" i="1"/>
  <c r="CJ84" i="1"/>
  <c r="BX84" i="1"/>
  <c r="BL84" i="1"/>
  <c r="AZ84" i="1"/>
  <c r="AN84" i="1"/>
  <c r="AB84" i="1"/>
  <c r="P84" i="1"/>
  <c r="D84" i="1"/>
  <c r="EK83" i="1"/>
  <c r="DY83" i="1"/>
  <c r="DM83" i="1"/>
  <c r="DA83" i="1"/>
  <c r="CO83" i="1"/>
  <c r="CC83" i="1"/>
  <c r="BQ83" i="1"/>
  <c r="BE83" i="1"/>
  <c r="AS83" i="1"/>
  <c r="AG83" i="1"/>
  <c r="U83" i="1"/>
  <c r="I83" i="1"/>
  <c r="EP142" i="1"/>
  <c r="EP82" i="1"/>
  <c r="ED142" i="1"/>
  <c r="ED82" i="1"/>
  <c r="DR142" i="1"/>
  <c r="DR82" i="1"/>
  <c r="DF142" i="1"/>
  <c r="DF82" i="1"/>
  <c r="CT142" i="1"/>
  <c r="CT82" i="1"/>
  <c r="CH142" i="1"/>
  <c r="CH82" i="1"/>
  <c r="BV142" i="1"/>
  <c r="BV82" i="1"/>
  <c r="BJ142" i="1"/>
  <c r="BJ82" i="1"/>
  <c r="AX142" i="1"/>
  <c r="AX82" i="1"/>
  <c r="AL142" i="1"/>
  <c r="AL82" i="1"/>
  <c r="Z142" i="1"/>
  <c r="Z82" i="1"/>
  <c r="N142" i="1"/>
  <c r="N82" i="1"/>
  <c r="EU141" i="1"/>
  <c r="EU81" i="1"/>
  <c r="EI141" i="1"/>
  <c r="EI81" i="1"/>
  <c r="DW141" i="1"/>
  <c r="DW81" i="1"/>
  <c r="DK141" i="1"/>
  <c r="DK81" i="1"/>
  <c r="CY141" i="1"/>
  <c r="CY81" i="1"/>
  <c r="CM141" i="1"/>
  <c r="CM81" i="1"/>
  <c r="CA141" i="1"/>
  <c r="CA81" i="1"/>
  <c r="BO141" i="1"/>
  <c r="BO81" i="1"/>
  <c r="BC141" i="1"/>
  <c r="BC81" i="1"/>
  <c r="AQ141" i="1"/>
  <c r="AQ81" i="1"/>
  <c r="AE141" i="1"/>
  <c r="AE81" i="1"/>
  <c r="S141" i="1"/>
  <c r="S81" i="1"/>
  <c r="G141" i="1"/>
  <c r="G81" i="1"/>
  <c r="EN140" i="1"/>
  <c r="EN80" i="1"/>
  <c r="EB140" i="1"/>
  <c r="EB80" i="1"/>
  <c r="DP140" i="1"/>
  <c r="DP80" i="1"/>
  <c r="DD140" i="1"/>
  <c r="DD80" i="1"/>
  <c r="CR140" i="1"/>
  <c r="CR80" i="1"/>
  <c r="CF140" i="1"/>
  <c r="CF80" i="1"/>
  <c r="BT140" i="1"/>
  <c r="BT80" i="1"/>
  <c r="BH140" i="1"/>
  <c r="BH80" i="1"/>
  <c r="AV140" i="1"/>
  <c r="AV80" i="1"/>
  <c r="AJ140" i="1"/>
  <c r="AJ80" i="1"/>
  <c r="X140" i="1"/>
  <c r="X80" i="1"/>
  <c r="L140" i="1"/>
  <c r="L80" i="1"/>
  <c r="ES139" i="1"/>
  <c r="ES79" i="1"/>
  <c r="EG139" i="1"/>
  <c r="EG79" i="1"/>
  <c r="DU139" i="1"/>
  <c r="DU79" i="1"/>
  <c r="DI139" i="1"/>
  <c r="DI79" i="1"/>
  <c r="CW139" i="1"/>
  <c r="CW79" i="1"/>
  <c r="CK139" i="1"/>
  <c r="CK79" i="1"/>
  <c r="BY139" i="1"/>
  <c r="BY79" i="1"/>
  <c r="BM139" i="1"/>
  <c r="BM79" i="1"/>
  <c r="BA139" i="1"/>
  <c r="BA79" i="1"/>
  <c r="AO139" i="1"/>
  <c r="AO79" i="1"/>
  <c r="AC139" i="1"/>
  <c r="AC79" i="1"/>
  <c r="Q139" i="1"/>
  <c r="Q79" i="1"/>
  <c r="E139" i="1"/>
  <c r="E79" i="1"/>
  <c r="EL138" i="1"/>
  <c r="EL78" i="1"/>
  <c r="DZ138" i="1"/>
  <c r="DZ78" i="1"/>
  <c r="DN138" i="1"/>
  <c r="DN78" i="1"/>
  <c r="DB138" i="1"/>
  <c r="DB78" i="1"/>
  <c r="CP138" i="1"/>
  <c r="CP78" i="1"/>
  <c r="CD138" i="1"/>
  <c r="CD78" i="1"/>
  <c r="BR138" i="1"/>
  <c r="BR78" i="1"/>
  <c r="BF138" i="1"/>
  <c r="BF78" i="1"/>
  <c r="AT138" i="1"/>
  <c r="AT78" i="1"/>
  <c r="AH138" i="1"/>
  <c r="AH78" i="1"/>
  <c r="V138" i="1"/>
  <c r="V78" i="1"/>
  <c r="J138" i="1"/>
  <c r="J78" i="1"/>
  <c r="EQ137" i="1"/>
  <c r="EQ77" i="1"/>
  <c r="EE137" i="1"/>
  <c r="EE77" i="1"/>
  <c r="DS137" i="1"/>
  <c r="DS77" i="1"/>
  <c r="DG137" i="1"/>
  <c r="DG77" i="1"/>
  <c r="CU137" i="1"/>
  <c r="CU77" i="1"/>
  <c r="CI137" i="1"/>
  <c r="CI77" i="1"/>
  <c r="BW137" i="1"/>
  <c r="BW77" i="1"/>
  <c r="BK137" i="1"/>
  <c r="BK77" i="1"/>
  <c r="AY137" i="1"/>
  <c r="AY77" i="1"/>
  <c r="AM137" i="1"/>
  <c r="AM77" i="1"/>
  <c r="AA137" i="1"/>
  <c r="AA77" i="1"/>
  <c r="O137" i="1"/>
  <c r="O77" i="1"/>
  <c r="C137" i="1"/>
  <c r="C77" i="1"/>
  <c r="EJ136" i="1"/>
  <c r="EJ76" i="1"/>
  <c r="DX136" i="1"/>
  <c r="DX76" i="1"/>
  <c r="DL136" i="1"/>
  <c r="DL76" i="1"/>
  <c r="CZ136" i="1"/>
  <c r="CZ76" i="1"/>
  <c r="CN136" i="1"/>
  <c r="CN76" i="1"/>
  <c r="CB136" i="1"/>
  <c r="CB76" i="1"/>
  <c r="BP136" i="1"/>
  <c r="BP76" i="1"/>
  <c r="BD136" i="1"/>
  <c r="BD76" i="1"/>
  <c r="AR136" i="1"/>
  <c r="AR76" i="1"/>
  <c r="AF136" i="1"/>
  <c r="AF76" i="1"/>
  <c r="T136" i="1"/>
  <c r="T76" i="1"/>
  <c r="H136" i="1"/>
  <c r="H76" i="1"/>
  <c r="EO135" i="1"/>
  <c r="EO75" i="1"/>
  <c r="EC135" i="1"/>
  <c r="EC75" i="1"/>
  <c r="DQ135" i="1"/>
  <c r="DQ75" i="1"/>
  <c r="DE135" i="1"/>
  <c r="DE75" i="1"/>
  <c r="CS135" i="1"/>
  <c r="CS75" i="1"/>
  <c r="CG135" i="1"/>
  <c r="CG75" i="1"/>
  <c r="BU135" i="1"/>
  <c r="BU75" i="1"/>
  <c r="BI135" i="1"/>
  <c r="BI75" i="1"/>
  <c r="AW135" i="1"/>
  <c r="AW75" i="1"/>
  <c r="AK135" i="1"/>
  <c r="AK75" i="1"/>
  <c r="Y135" i="1"/>
  <c r="Y75" i="1"/>
  <c r="M135" i="1"/>
  <c r="M75" i="1"/>
  <c r="ET134" i="1"/>
  <c r="ET74" i="1"/>
  <c r="EH134" i="1"/>
  <c r="EH74" i="1"/>
  <c r="DV134" i="1"/>
  <c r="DV74" i="1"/>
  <c r="DJ134" i="1"/>
  <c r="DJ74" i="1"/>
  <c r="CX134" i="1"/>
  <c r="CX74" i="1"/>
  <c r="CL134" i="1"/>
  <c r="CL74" i="1"/>
  <c r="BZ134" i="1"/>
  <c r="BZ74" i="1"/>
  <c r="BN134" i="1"/>
  <c r="BN74" i="1"/>
  <c r="BB134" i="1"/>
  <c r="BB74" i="1"/>
  <c r="AP134" i="1"/>
  <c r="AP74" i="1"/>
  <c r="AD134" i="1"/>
  <c r="AD74" i="1"/>
  <c r="R134" i="1"/>
  <c r="R74" i="1"/>
  <c r="F134" i="1"/>
  <c r="F74" i="1"/>
  <c r="EM133" i="1"/>
  <c r="EM73" i="1"/>
  <c r="EA133" i="1"/>
  <c r="EA73" i="1"/>
  <c r="DO133" i="1"/>
  <c r="DO73" i="1"/>
  <c r="DC133" i="1"/>
  <c r="DC73" i="1"/>
  <c r="CQ133" i="1"/>
  <c r="CQ73" i="1"/>
  <c r="CE133" i="1"/>
  <c r="CE73" i="1"/>
  <c r="BS133" i="1"/>
  <c r="BS73" i="1"/>
  <c r="BG133" i="1"/>
  <c r="BG73" i="1"/>
  <c r="AU133" i="1"/>
  <c r="AU73" i="1"/>
  <c r="AI133" i="1"/>
  <c r="AI73" i="1"/>
  <c r="W133" i="1"/>
  <c r="W73" i="1"/>
  <c r="K133" i="1"/>
  <c r="K73" i="1"/>
  <c r="ER132" i="1"/>
  <c r="ER72" i="1"/>
  <c r="EF132" i="1"/>
  <c r="EF72" i="1"/>
  <c r="DT132" i="1"/>
  <c r="DT72" i="1"/>
  <c r="DH132" i="1"/>
  <c r="DH72" i="1"/>
  <c r="CV132" i="1"/>
  <c r="CV72" i="1"/>
  <c r="CJ132" i="1"/>
  <c r="CJ72" i="1"/>
  <c r="BX132" i="1"/>
  <c r="BX72" i="1"/>
  <c r="BL132" i="1"/>
  <c r="BL72" i="1"/>
  <c r="AZ132" i="1"/>
  <c r="AZ72" i="1"/>
  <c r="AN132" i="1"/>
  <c r="AN72" i="1"/>
  <c r="AB132" i="1"/>
  <c r="AB72" i="1"/>
  <c r="P132" i="1"/>
  <c r="P72" i="1"/>
  <c r="D132" i="1"/>
  <c r="D72" i="1"/>
  <c r="EK131" i="1"/>
  <c r="EK71" i="1"/>
  <c r="DY131" i="1"/>
  <c r="DY71" i="1"/>
  <c r="DM131" i="1"/>
  <c r="DM71" i="1"/>
  <c r="DA131" i="1"/>
  <c r="DA71" i="1"/>
  <c r="CO131" i="1"/>
  <c r="CO71" i="1"/>
  <c r="CC131" i="1"/>
  <c r="CC71" i="1"/>
  <c r="BQ131" i="1"/>
  <c r="BQ71" i="1"/>
  <c r="BE131" i="1"/>
  <c r="BE71" i="1"/>
  <c r="AS131" i="1"/>
  <c r="AS71" i="1"/>
  <c r="AG131" i="1"/>
  <c r="AG71" i="1"/>
  <c r="U131" i="1"/>
  <c r="U71" i="1"/>
  <c r="I131" i="1"/>
  <c r="I71" i="1"/>
  <c r="EP130" i="1"/>
  <c r="EP70" i="1"/>
  <c r="ED130" i="1"/>
  <c r="ED70" i="1"/>
  <c r="DR130" i="1"/>
  <c r="DR70" i="1"/>
  <c r="DF130" i="1"/>
  <c r="DF70" i="1"/>
  <c r="CT130" i="1"/>
  <c r="CT70" i="1"/>
  <c r="CH130" i="1"/>
  <c r="CH70" i="1"/>
  <c r="BV130" i="1"/>
  <c r="BV70" i="1"/>
  <c r="BJ130" i="1"/>
  <c r="BJ70" i="1"/>
  <c r="AX130" i="1"/>
  <c r="AX70" i="1"/>
  <c r="AL130" i="1"/>
  <c r="AL70" i="1"/>
  <c r="Z130" i="1"/>
  <c r="Z70" i="1"/>
  <c r="N130" i="1"/>
  <c r="N70" i="1"/>
  <c r="EU129" i="1"/>
  <c r="EU69" i="1"/>
  <c r="EI129" i="1"/>
  <c r="EI69" i="1"/>
  <c r="DW129" i="1"/>
  <c r="DW69" i="1"/>
  <c r="DK129" i="1"/>
  <c r="DK69" i="1"/>
  <c r="CY129" i="1"/>
  <c r="CY69" i="1"/>
  <c r="CM129" i="1"/>
  <c r="CM69" i="1"/>
  <c r="CA129" i="1"/>
  <c r="CA69" i="1"/>
  <c r="BO129" i="1"/>
  <c r="BO69" i="1"/>
  <c r="BC129" i="1"/>
  <c r="BC69" i="1"/>
  <c r="AQ129" i="1"/>
  <c r="AQ69" i="1"/>
  <c r="AE129" i="1"/>
  <c r="AE69" i="1"/>
  <c r="S129" i="1"/>
  <c r="S69" i="1"/>
  <c r="G129" i="1"/>
  <c r="G69" i="1"/>
  <c r="EP89" i="1"/>
  <c r="ED89" i="1"/>
  <c r="DR89" i="1"/>
  <c r="DF89" i="1"/>
  <c r="CT89" i="1"/>
  <c r="CH89" i="1"/>
  <c r="BV89" i="1"/>
  <c r="BJ89" i="1"/>
  <c r="AX89" i="1"/>
  <c r="AL89" i="1"/>
  <c r="Z89" i="1"/>
  <c r="N89" i="1"/>
  <c r="EU88" i="1"/>
  <c r="DW88" i="1"/>
  <c r="CY88" i="1"/>
  <c r="CA88" i="1"/>
  <c r="BC88" i="1"/>
  <c r="AE88" i="1"/>
  <c r="G88" i="1"/>
  <c r="EN87" i="1"/>
  <c r="EB87" i="1"/>
  <c r="DP87" i="1"/>
  <c r="DD87" i="1"/>
  <c r="CR87" i="1"/>
  <c r="CF87" i="1"/>
  <c r="BT87" i="1"/>
  <c r="BH87" i="1"/>
  <c r="AV87" i="1"/>
  <c r="AJ87" i="1"/>
  <c r="X87" i="1"/>
  <c r="L87" i="1"/>
  <c r="ES86" i="1"/>
  <c r="EG86" i="1"/>
  <c r="DU86" i="1"/>
  <c r="DI86" i="1"/>
  <c r="CW86" i="1"/>
  <c r="CK86" i="1"/>
  <c r="BY86" i="1"/>
  <c r="BM86" i="1"/>
  <c r="BA86" i="1"/>
  <c r="AO86" i="1"/>
  <c r="AC86" i="1"/>
  <c r="Q86" i="1"/>
  <c r="E86" i="1"/>
  <c r="EL85" i="1"/>
  <c r="DZ85" i="1"/>
  <c r="DN85" i="1"/>
  <c r="DB85" i="1"/>
  <c r="CP85" i="1"/>
  <c r="CD85" i="1"/>
  <c r="BR85" i="1"/>
  <c r="BF85" i="1"/>
  <c r="AT85" i="1"/>
  <c r="AH85" i="1"/>
  <c r="V85" i="1"/>
  <c r="J85" i="1"/>
  <c r="EE84" i="1"/>
  <c r="DG84" i="1"/>
  <c r="CI84" i="1"/>
  <c r="BK84" i="1"/>
  <c r="AM84" i="1"/>
  <c r="O84" i="1"/>
  <c r="C84" i="1"/>
  <c r="DX83" i="1"/>
  <c r="CZ83" i="1"/>
  <c r="CB83" i="1"/>
  <c r="BD83" i="1"/>
  <c r="AF83" i="1"/>
  <c r="H83" i="1"/>
  <c r="EO142" i="1"/>
  <c r="EO82" i="1"/>
  <c r="EC142" i="1"/>
  <c r="EC82" i="1"/>
  <c r="DQ142" i="1"/>
  <c r="DQ82" i="1"/>
  <c r="DE142" i="1"/>
  <c r="DE82" i="1"/>
  <c r="CS142" i="1"/>
  <c r="CS82" i="1"/>
  <c r="CG142" i="1"/>
  <c r="CG82" i="1"/>
  <c r="BU142" i="1"/>
  <c r="BU82" i="1"/>
  <c r="BI142" i="1"/>
  <c r="BI82" i="1"/>
  <c r="AW142" i="1"/>
  <c r="AW82" i="1"/>
  <c r="AK142" i="1"/>
  <c r="AK82" i="1"/>
  <c r="Y142" i="1"/>
  <c r="Y82" i="1"/>
  <c r="M142" i="1"/>
  <c r="M82" i="1"/>
  <c r="ET141" i="1"/>
  <c r="ET81" i="1"/>
  <c r="EH141" i="1"/>
  <c r="EH81" i="1"/>
  <c r="DV141" i="1"/>
  <c r="DV81" i="1"/>
  <c r="DJ141" i="1"/>
  <c r="DJ81" i="1"/>
  <c r="CX141" i="1"/>
  <c r="CX81" i="1"/>
  <c r="CL141" i="1"/>
  <c r="CL81" i="1"/>
  <c r="BZ141" i="1"/>
  <c r="BZ81" i="1"/>
  <c r="BN141" i="1"/>
  <c r="BN81" i="1"/>
  <c r="BB141" i="1"/>
  <c r="BB81" i="1"/>
  <c r="AP141" i="1"/>
  <c r="AP81" i="1"/>
  <c r="AD141" i="1"/>
  <c r="AD81" i="1"/>
  <c r="R141" i="1"/>
  <c r="R81" i="1"/>
  <c r="F141" i="1"/>
  <c r="F81" i="1"/>
  <c r="EM140" i="1"/>
  <c r="EM80" i="1"/>
  <c r="EA140" i="1"/>
  <c r="EA80" i="1"/>
  <c r="DO140" i="1"/>
  <c r="DO80" i="1"/>
  <c r="DC140" i="1"/>
  <c r="DC80" i="1"/>
  <c r="CQ140" i="1"/>
  <c r="CQ80" i="1"/>
  <c r="CE140" i="1"/>
  <c r="CE80" i="1"/>
  <c r="BS140" i="1"/>
  <c r="BS80" i="1"/>
  <c r="BG140" i="1"/>
  <c r="BG80" i="1"/>
  <c r="AU140" i="1"/>
  <c r="AU80" i="1"/>
  <c r="AI140" i="1"/>
  <c r="AI80" i="1"/>
  <c r="W140" i="1"/>
  <c r="W80" i="1"/>
  <c r="K140" i="1"/>
  <c r="K80" i="1"/>
  <c r="ER139" i="1"/>
  <c r="ER79" i="1"/>
  <c r="EF139" i="1"/>
  <c r="EF79" i="1"/>
  <c r="DT139" i="1"/>
  <c r="DT79" i="1"/>
  <c r="DH139" i="1"/>
  <c r="DH79" i="1"/>
  <c r="CV139" i="1"/>
  <c r="CV79" i="1"/>
  <c r="CJ139" i="1"/>
  <c r="CJ79" i="1"/>
  <c r="BX139" i="1"/>
  <c r="BX79" i="1"/>
  <c r="BL139" i="1"/>
  <c r="BL79" i="1"/>
  <c r="AZ139" i="1"/>
  <c r="AZ79" i="1"/>
  <c r="AN139" i="1"/>
  <c r="AN79" i="1"/>
  <c r="AB139" i="1"/>
  <c r="AB79" i="1"/>
  <c r="P139" i="1"/>
  <c r="P79" i="1"/>
  <c r="D139" i="1"/>
  <c r="D79" i="1"/>
  <c r="EK138" i="1"/>
  <c r="EK78" i="1"/>
  <c r="DY138" i="1"/>
  <c r="DY78" i="1"/>
  <c r="DM138" i="1"/>
  <c r="DM78" i="1"/>
  <c r="DA138" i="1"/>
  <c r="DA78" i="1"/>
  <c r="CO138" i="1"/>
  <c r="CO78" i="1"/>
  <c r="CC138" i="1"/>
  <c r="CC78" i="1"/>
  <c r="BQ138" i="1"/>
  <c r="BQ78" i="1"/>
  <c r="BE138" i="1"/>
  <c r="BE78" i="1"/>
  <c r="AS138" i="1"/>
  <c r="AS78" i="1"/>
  <c r="AG138" i="1"/>
  <c r="AG78" i="1"/>
  <c r="U138" i="1"/>
  <c r="U78" i="1"/>
  <c r="I138" i="1"/>
  <c r="I78" i="1"/>
  <c r="EP137" i="1"/>
  <c r="EP77" i="1"/>
  <c r="ED137" i="1"/>
  <c r="ED77" i="1"/>
  <c r="DR137" i="1"/>
  <c r="DR77" i="1"/>
  <c r="DF137" i="1"/>
  <c r="DF77" i="1"/>
  <c r="CT137" i="1"/>
  <c r="CT77" i="1"/>
  <c r="CH137" i="1"/>
  <c r="CH77" i="1"/>
  <c r="BV137" i="1"/>
  <c r="BV77" i="1"/>
  <c r="BJ137" i="1"/>
  <c r="BJ77" i="1"/>
  <c r="AX137" i="1"/>
  <c r="AX77" i="1"/>
  <c r="AL137" i="1"/>
  <c r="AL77" i="1"/>
  <c r="Z137" i="1"/>
  <c r="Z77" i="1"/>
  <c r="N137" i="1"/>
  <c r="N77" i="1"/>
  <c r="EU136" i="1"/>
  <c r="EU76" i="1"/>
  <c r="EI136" i="1"/>
  <c r="EI76" i="1"/>
  <c r="DW136" i="1"/>
  <c r="DW76" i="1"/>
  <c r="DK136" i="1"/>
  <c r="DK76" i="1"/>
  <c r="CY136" i="1"/>
  <c r="CY76" i="1"/>
  <c r="CM136" i="1"/>
  <c r="CM76" i="1"/>
  <c r="CA136" i="1"/>
  <c r="CA76" i="1"/>
  <c r="BO136" i="1"/>
  <c r="BO76" i="1"/>
  <c r="BC136" i="1"/>
  <c r="BC76" i="1"/>
  <c r="AQ136" i="1"/>
  <c r="AQ76" i="1"/>
  <c r="AE136" i="1"/>
  <c r="AE76" i="1"/>
  <c r="S136" i="1"/>
  <c r="S76" i="1"/>
  <c r="G136" i="1"/>
  <c r="G76" i="1"/>
  <c r="EN135" i="1"/>
  <c r="EN75" i="1"/>
  <c r="EB135" i="1"/>
  <c r="EB75" i="1"/>
  <c r="DP135" i="1"/>
  <c r="DP75" i="1"/>
  <c r="DD135" i="1"/>
  <c r="DD75" i="1"/>
  <c r="CR135" i="1"/>
  <c r="CR75" i="1"/>
  <c r="CF135" i="1"/>
  <c r="CF75" i="1"/>
  <c r="BT135" i="1"/>
  <c r="BT75" i="1"/>
  <c r="BH135" i="1"/>
  <c r="BH75" i="1"/>
  <c r="AV135" i="1"/>
  <c r="AV75" i="1"/>
  <c r="AJ135" i="1"/>
  <c r="AJ75" i="1"/>
  <c r="X135" i="1"/>
  <c r="X75" i="1"/>
  <c r="L135" i="1"/>
  <c r="L75" i="1"/>
  <c r="ES134" i="1"/>
  <c r="ES74" i="1"/>
  <c r="EG134" i="1"/>
  <c r="EG74" i="1"/>
  <c r="DU134" i="1"/>
  <c r="DU74" i="1"/>
  <c r="DI134" i="1"/>
  <c r="DI74" i="1"/>
  <c r="CW134" i="1"/>
  <c r="CW74" i="1"/>
  <c r="CK134" i="1"/>
  <c r="CK74" i="1"/>
  <c r="BY134" i="1"/>
  <c r="BY74" i="1"/>
  <c r="BM134" i="1"/>
  <c r="BM74" i="1"/>
  <c r="BA134" i="1"/>
  <c r="BA74" i="1"/>
  <c r="AO134" i="1"/>
  <c r="AO74" i="1"/>
  <c r="AC134" i="1"/>
  <c r="AC74" i="1"/>
  <c r="Q134" i="1"/>
  <c r="Q74" i="1"/>
  <c r="E134" i="1"/>
  <c r="E74" i="1"/>
  <c r="EL133" i="1"/>
  <c r="EL73" i="1"/>
  <c r="DZ133" i="1"/>
  <c r="DZ73" i="1"/>
  <c r="DN133" i="1"/>
  <c r="DN73" i="1"/>
  <c r="DB133" i="1"/>
  <c r="DB73" i="1"/>
  <c r="CP133" i="1"/>
  <c r="CP73" i="1"/>
  <c r="CD133" i="1"/>
  <c r="CD73" i="1"/>
  <c r="BR133" i="1"/>
  <c r="BR73" i="1"/>
  <c r="BF133" i="1"/>
  <c r="BF73" i="1"/>
  <c r="AT133" i="1"/>
  <c r="AT73" i="1"/>
  <c r="AH133" i="1"/>
  <c r="AH73" i="1"/>
  <c r="V133" i="1"/>
  <c r="V73" i="1"/>
  <c r="J133" i="1"/>
  <c r="J73" i="1"/>
  <c r="ET131" i="1"/>
  <c r="ET71" i="1"/>
  <c r="EH131" i="1"/>
  <c r="EH71" i="1"/>
  <c r="DV131" i="1"/>
  <c r="DV71" i="1"/>
  <c r="DJ131" i="1"/>
  <c r="DJ71" i="1"/>
  <c r="CX131" i="1"/>
  <c r="CX71" i="1"/>
  <c r="CL131" i="1"/>
  <c r="CL71" i="1"/>
  <c r="BZ131" i="1"/>
  <c r="BZ71" i="1"/>
  <c r="BN131" i="1"/>
  <c r="BN71" i="1"/>
  <c r="BB131" i="1"/>
  <c r="BB71" i="1"/>
  <c r="AP131" i="1"/>
  <c r="AP71" i="1"/>
  <c r="AD131" i="1"/>
  <c r="AD71" i="1"/>
  <c r="R131" i="1"/>
  <c r="R71" i="1"/>
  <c r="F131" i="1"/>
  <c r="F71" i="1"/>
  <c r="EM130" i="1"/>
  <c r="EM70" i="1"/>
  <c r="EA130" i="1"/>
  <c r="EA70" i="1"/>
  <c r="DO130" i="1"/>
  <c r="DO70" i="1"/>
  <c r="DC130" i="1"/>
  <c r="DC70" i="1"/>
  <c r="CQ130" i="1"/>
  <c r="CQ70" i="1"/>
  <c r="CE130" i="1"/>
  <c r="CE70" i="1"/>
  <c r="BS130" i="1"/>
  <c r="BS70" i="1"/>
  <c r="BG130" i="1"/>
  <c r="BG70" i="1"/>
  <c r="AU130" i="1"/>
  <c r="AU70" i="1"/>
  <c r="AI130" i="1"/>
  <c r="AI70" i="1"/>
  <c r="W130" i="1"/>
  <c r="W70" i="1"/>
  <c r="K130" i="1"/>
  <c r="K70" i="1"/>
  <c r="ER129" i="1"/>
  <c r="ER69" i="1"/>
  <c r="EF129" i="1"/>
  <c r="EF69" i="1"/>
  <c r="DT129" i="1"/>
  <c r="DT69" i="1"/>
  <c r="DH129" i="1"/>
  <c r="DH69" i="1"/>
  <c r="CV129" i="1"/>
  <c r="CV69" i="1"/>
  <c r="CJ129" i="1"/>
  <c r="CJ69" i="1"/>
  <c r="BX129" i="1"/>
  <c r="BX69" i="1"/>
  <c r="BL129" i="1"/>
  <c r="BL69" i="1"/>
  <c r="AZ129" i="1"/>
  <c r="AZ69" i="1"/>
  <c r="AN129" i="1"/>
  <c r="AN69" i="1"/>
  <c r="AB129" i="1"/>
  <c r="AB69" i="1"/>
  <c r="P129" i="1"/>
  <c r="P69" i="1"/>
  <c r="D129" i="1"/>
  <c r="D69" i="1"/>
  <c r="EJ128" i="1"/>
  <c r="EJ68" i="1"/>
  <c r="DX128" i="1"/>
  <c r="DX68" i="1"/>
  <c r="DL128" i="1"/>
  <c r="DL68" i="1"/>
  <c r="CZ128" i="1"/>
  <c r="CZ68" i="1"/>
  <c r="CN128" i="1"/>
  <c r="CN68" i="1"/>
  <c r="CB128" i="1"/>
  <c r="CB68" i="1"/>
  <c r="BP128" i="1"/>
  <c r="BP68" i="1"/>
  <c r="BD128" i="1"/>
  <c r="BD68" i="1"/>
  <c r="AR128" i="1"/>
  <c r="AR68" i="1"/>
  <c r="AF128" i="1"/>
  <c r="AF68" i="1"/>
  <c r="T128" i="1"/>
  <c r="T68" i="1"/>
  <c r="H128" i="1"/>
  <c r="H68" i="1"/>
  <c r="EO67" i="1"/>
  <c r="EC67" i="1"/>
  <c r="DQ67" i="1"/>
  <c r="DE67" i="1"/>
  <c r="CS67" i="1"/>
  <c r="CG67" i="1"/>
  <c r="BU67" i="1"/>
  <c r="BI67" i="1"/>
  <c r="AW67" i="1"/>
  <c r="AK67" i="1"/>
  <c r="Y67" i="1"/>
  <c r="M67" i="1"/>
  <c r="ET66" i="1"/>
  <c r="EH66" i="1"/>
  <c r="DV66" i="1"/>
  <c r="DJ66" i="1"/>
  <c r="CX66" i="1"/>
  <c r="CL66" i="1"/>
  <c r="BZ66" i="1"/>
  <c r="BN66" i="1"/>
  <c r="BB66" i="1"/>
  <c r="AP66" i="1"/>
  <c r="AD66" i="1"/>
  <c r="Q66" i="1"/>
  <c r="E66" i="1"/>
  <c r="EL65" i="1"/>
  <c r="DZ65" i="1"/>
  <c r="DN65" i="1"/>
  <c r="DB65" i="1"/>
  <c r="CP65" i="1"/>
  <c r="CD65" i="1"/>
  <c r="BR65" i="1"/>
  <c r="BF65" i="1"/>
  <c r="AT65" i="1"/>
  <c r="AH65" i="1"/>
  <c r="V65" i="1"/>
  <c r="J65" i="1"/>
  <c r="EQ64" i="1"/>
  <c r="EE64" i="1"/>
  <c r="DS64" i="1"/>
  <c r="DG64" i="1"/>
  <c r="CU64" i="1"/>
  <c r="CI64" i="1"/>
  <c r="BW64" i="1"/>
  <c r="BK64" i="1"/>
  <c r="AY64" i="1"/>
  <c r="AM64" i="1"/>
  <c r="AA64" i="1"/>
  <c r="O64" i="1"/>
  <c r="C64" i="1"/>
  <c r="EJ63" i="1"/>
  <c r="DX63" i="1"/>
  <c r="DL63" i="1"/>
  <c r="CZ63" i="1"/>
  <c r="CN63" i="1"/>
  <c r="CB63" i="1"/>
  <c r="BP63" i="1"/>
  <c r="BD63" i="1"/>
  <c r="AR63" i="1"/>
  <c r="AF63" i="1"/>
  <c r="T63" i="1"/>
  <c r="H63" i="1"/>
  <c r="EO62" i="1"/>
  <c r="EC62" i="1"/>
  <c r="DQ62" i="1"/>
  <c r="DE62" i="1"/>
  <c r="CS62" i="1"/>
  <c r="CG62" i="1"/>
  <c r="BU62" i="1"/>
  <c r="BI62" i="1"/>
  <c r="AW62" i="1"/>
  <c r="AK62" i="1"/>
  <c r="Y62" i="1"/>
  <c r="M62" i="1"/>
  <c r="ET61" i="1"/>
  <c r="EH61" i="1"/>
  <c r="DV61" i="1"/>
  <c r="DJ61" i="1"/>
  <c r="CX61" i="1"/>
  <c r="CL61" i="1"/>
  <c r="BZ61" i="1"/>
  <c r="BN61" i="1"/>
  <c r="BB61" i="1"/>
  <c r="AP61" i="1"/>
  <c r="AD61" i="1"/>
  <c r="R61" i="1"/>
  <c r="F61" i="1"/>
  <c r="EM60" i="1"/>
  <c r="EA60" i="1"/>
  <c r="DO60" i="1"/>
  <c r="DC60" i="1"/>
  <c r="CQ60" i="1"/>
  <c r="CE60" i="1"/>
  <c r="BS60" i="1"/>
  <c r="BG60" i="1"/>
  <c r="AU60" i="1"/>
  <c r="AI60" i="1"/>
  <c r="W60" i="1"/>
  <c r="K60" i="1"/>
  <c r="ER59" i="1"/>
  <c r="EF59" i="1"/>
  <c r="DT59" i="1"/>
  <c r="DH59" i="1"/>
  <c r="CV59" i="1"/>
  <c r="CJ59" i="1"/>
  <c r="BX59" i="1"/>
  <c r="BL59" i="1"/>
  <c r="AZ59" i="1"/>
  <c r="AN59" i="1"/>
  <c r="AB59" i="1"/>
  <c r="P59" i="1"/>
  <c r="D59" i="1"/>
  <c r="EJ58" i="1"/>
  <c r="DX58" i="1"/>
  <c r="DL58" i="1"/>
  <c r="CZ58" i="1"/>
  <c r="CN58" i="1"/>
  <c r="CB58" i="1"/>
  <c r="BP58" i="1"/>
  <c r="BD58" i="1"/>
  <c r="AR58" i="1"/>
  <c r="AF58" i="1"/>
  <c r="T58" i="1"/>
  <c r="H58" i="1"/>
  <c r="AC66" i="1"/>
  <c r="P66" i="1"/>
  <c r="D66" i="1"/>
  <c r="EK65" i="1"/>
  <c r="DY65" i="1"/>
  <c r="DM65" i="1"/>
  <c r="DA65" i="1"/>
  <c r="CO65" i="1"/>
  <c r="CC65" i="1"/>
  <c r="BQ65" i="1"/>
  <c r="BE65" i="1"/>
  <c r="AS65" i="1"/>
  <c r="AG65" i="1"/>
  <c r="U65" i="1"/>
  <c r="I65" i="1"/>
  <c r="EP64" i="1"/>
  <c r="ED64" i="1"/>
  <c r="DR64" i="1"/>
  <c r="DF64" i="1"/>
  <c r="CT64" i="1"/>
  <c r="CH64" i="1"/>
  <c r="BV64" i="1"/>
  <c r="BJ64" i="1"/>
  <c r="AX64" i="1"/>
  <c r="AL64" i="1"/>
  <c r="Z64" i="1"/>
  <c r="N64" i="1"/>
  <c r="EU63" i="1"/>
  <c r="EI63" i="1"/>
  <c r="DW63" i="1"/>
  <c r="DK63" i="1"/>
  <c r="CY63" i="1"/>
  <c r="CM63" i="1"/>
  <c r="CA63" i="1"/>
  <c r="BO63" i="1"/>
  <c r="BC63" i="1"/>
  <c r="AQ63" i="1"/>
  <c r="AE63" i="1"/>
  <c r="S63" i="1"/>
  <c r="G63" i="1"/>
  <c r="EN62" i="1"/>
  <c r="EB62" i="1"/>
  <c r="DP62" i="1"/>
  <c r="DD62" i="1"/>
  <c r="CR62" i="1"/>
  <c r="CF62" i="1"/>
  <c r="BT62" i="1"/>
  <c r="BH62" i="1"/>
  <c r="AV62" i="1"/>
  <c r="AJ62" i="1"/>
  <c r="X62" i="1"/>
  <c r="L62" i="1"/>
  <c r="ES61" i="1"/>
  <c r="EG61" i="1"/>
  <c r="DU61" i="1"/>
  <c r="DI61" i="1"/>
  <c r="CW61" i="1"/>
  <c r="CK61" i="1"/>
  <c r="BY61" i="1"/>
  <c r="BM61" i="1"/>
  <c r="BA61" i="1"/>
  <c r="AO61" i="1"/>
  <c r="AC61" i="1"/>
  <c r="Q61" i="1"/>
  <c r="E61" i="1"/>
  <c r="EL60" i="1"/>
  <c r="DZ60" i="1"/>
  <c r="DN60" i="1"/>
  <c r="DB60" i="1"/>
  <c r="CP60" i="1"/>
  <c r="CD60" i="1"/>
  <c r="BR60" i="1"/>
  <c r="BF60" i="1"/>
  <c r="AT60" i="1"/>
  <c r="AH60" i="1"/>
  <c r="V60" i="1"/>
  <c r="J60" i="1"/>
  <c r="EQ59" i="1"/>
  <c r="EE59" i="1"/>
  <c r="DS59" i="1"/>
  <c r="DG59" i="1"/>
  <c r="CU59" i="1"/>
  <c r="CI59" i="1"/>
  <c r="BW59" i="1"/>
  <c r="BK59" i="1"/>
  <c r="AY59" i="1"/>
  <c r="AM59" i="1"/>
  <c r="AA59" i="1"/>
  <c r="O59" i="1"/>
  <c r="C59" i="1"/>
  <c r="EU58" i="1"/>
  <c r="EI58" i="1"/>
  <c r="DW58" i="1"/>
  <c r="DK58" i="1"/>
  <c r="CY58" i="1"/>
  <c r="CM58" i="1"/>
  <c r="CA58" i="1"/>
  <c r="BO58" i="1"/>
  <c r="BC58" i="1"/>
  <c r="AQ58" i="1"/>
  <c r="AE58" i="1"/>
  <c r="S58" i="1"/>
  <c r="G58" i="1"/>
  <c r="EP129" i="1"/>
  <c r="EP69" i="1"/>
  <c r="ED129" i="1"/>
  <c r="ED69" i="1"/>
  <c r="DR129" i="1"/>
  <c r="DR69" i="1"/>
  <c r="DF129" i="1"/>
  <c r="DF69" i="1"/>
  <c r="CT129" i="1"/>
  <c r="CT69" i="1"/>
  <c r="CH129" i="1"/>
  <c r="CH69" i="1"/>
  <c r="BV129" i="1"/>
  <c r="BV69" i="1"/>
  <c r="BJ129" i="1"/>
  <c r="BJ69" i="1"/>
  <c r="AX129" i="1"/>
  <c r="AX69" i="1"/>
  <c r="AL129" i="1"/>
  <c r="AL69" i="1"/>
  <c r="Z129" i="1"/>
  <c r="Z69" i="1"/>
  <c r="N129" i="1"/>
  <c r="N69" i="1"/>
  <c r="ET128" i="1"/>
  <c r="ET68" i="1"/>
  <c r="EH128" i="1"/>
  <c r="EH68" i="1"/>
  <c r="DV128" i="1"/>
  <c r="DV68" i="1"/>
  <c r="DJ128" i="1"/>
  <c r="DJ68" i="1"/>
  <c r="CX128" i="1"/>
  <c r="CX68" i="1"/>
  <c r="CL128" i="1"/>
  <c r="CL68" i="1"/>
  <c r="BZ128" i="1"/>
  <c r="BZ68" i="1"/>
  <c r="BN128" i="1"/>
  <c r="BN68" i="1"/>
  <c r="BB128" i="1"/>
  <c r="BB68" i="1"/>
  <c r="AP128" i="1"/>
  <c r="AP68" i="1"/>
  <c r="AD128" i="1"/>
  <c r="AD68" i="1"/>
  <c r="R128" i="1"/>
  <c r="R68" i="1"/>
  <c r="F128" i="1"/>
  <c r="F68" i="1"/>
  <c r="EM67" i="1"/>
  <c r="EA67" i="1"/>
  <c r="DO67" i="1"/>
  <c r="DC67" i="1"/>
  <c r="CQ67" i="1"/>
  <c r="CE67" i="1"/>
  <c r="BS67" i="1"/>
  <c r="BG67" i="1"/>
  <c r="AU67" i="1"/>
  <c r="AI67" i="1"/>
  <c r="W67" i="1"/>
  <c r="K67" i="1"/>
  <c r="ER66" i="1"/>
  <c r="EF66" i="1"/>
  <c r="DT66" i="1"/>
  <c r="DH66" i="1"/>
  <c r="CV66" i="1"/>
  <c r="CJ66" i="1"/>
  <c r="BX66" i="1"/>
  <c r="BL66" i="1"/>
  <c r="AZ66" i="1"/>
  <c r="AN66" i="1"/>
  <c r="AB66" i="1"/>
  <c r="O66" i="1"/>
  <c r="C66" i="1"/>
  <c r="EJ65" i="1"/>
  <c r="DX65" i="1"/>
  <c r="DL65" i="1"/>
  <c r="CZ65" i="1"/>
  <c r="CN65" i="1"/>
  <c r="CB65" i="1"/>
  <c r="BP65" i="1"/>
  <c r="BD65" i="1"/>
  <c r="AR65" i="1"/>
  <c r="AF65" i="1"/>
  <c r="T65" i="1"/>
  <c r="H65" i="1"/>
  <c r="EO64" i="1"/>
  <c r="EC64" i="1"/>
  <c r="DQ64" i="1"/>
  <c r="DE64" i="1"/>
  <c r="CS64" i="1"/>
  <c r="CG64" i="1"/>
  <c r="BU64" i="1"/>
  <c r="BI64" i="1"/>
  <c r="AW64" i="1"/>
  <c r="AK64" i="1"/>
  <c r="Y64" i="1"/>
  <c r="M64" i="1"/>
  <c r="ET63" i="1"/>
  <c r="EH63" i="1"/>
  <c r="DV63" i="1"/>
  <c r="DJ63" i="1"/>
  <c r="CX63" i="1"/>
  <c r="CL63" i="1"/>
  <c r="BZ63" i="1"/>
  <c r="BN63" i="1"/>
  <c r="BB63" i="1"/>
  <c r="AP63" i="1"/>
  <c r="AD63" i="1"/>
  <c r="R63" i="1"/>
  <c r="F63" i="1"/>
  <c r="EM62" i="1"/>
  <c r="EA62" i="1"/>
  <c r="DO62" i="1"/>
  <c r="DC62" i="1"/>
  <c r="CQ62" i="1"/>
  <c r="CE62" i="1"/>
  <c r="BS62" i="1"/>
  <c r="BG62" i="1"/>
  <c r="AU62" i="1"/>
  <c r="AI62" i="1"/>
  <c r="W62" i="1"/>
  <c r="K62" i="1"/>
  <c r="ER61" i="1"/>
  <c r="EF61" i="1"/>
  <c r="DT61" i="1"/>
  <c r="DH61" i="1"/>
  <c r="CV61" i="1"/>
  <c r="CJ61" i="1"/>
  <c r="BX61" i="1"/>
  <c r="BL61" i="1"/>
  <c r="AZ61" i="1"/>
  <c r="AN61" i="1"/>
  <c r="AB61" i="1"/>
  <c r="P61" i="1"/>
  <c r="D61" i="1"/>
  <c r="EK60" i="1"/>
  <c r="DY60" i="1"/>
  <c r="DM60" i="1"/>
  <c r="DA60" i="1"/>
  <c r="CO60" i="1"/>
  <c r="CC60" i="1"/>
  <c r="BQ60" i="1"/>
  <c r="BE60" i="1"/>
  <c r="AS60" i="1"/>
  <c r="AG60" i="1"/>
  <c r="U60" i="1"/>
  <c r="I60" i="1"/>
  <c r="EP59" i="1"/>
  <c r="ED59" i="1"/>
  <c r="DR59" i="1"/>
  <c r="DF59" i="1"/>
  <c r="CT59" i="1"/>
  <c r="CH59" i="1"/>
  <c r="BV59" i="1"/>
  <c r="BJ59" i="1"/>
  <c r="AX59" i="1"/>
  <c r="AL59" i="1"/>
  <c r="Z59" i="1"/>
  <c r="N59" i="1"/>
  <c r="ET58" i="1"/>
  <c r="EH58" i="1"/>
  <c r="DV58" i="1"/>
  <c r="DJ58" i="1"/>
  <c r="CX58" i="1"/>
  <c r="CL58" i="1"/>
  <c r="BZ58" i="1"/>
  <c r="BN58" i="1"/>
  <c r="BB58" i="1"/>
  <c r="AP58" i="1"/>
  <c r="AD58" i="1"/>
  <c r="R58" i="1"/>
  <c r="F58" i="1"/>
  <c r="EU135" i="1"/>
  <c r="EU75" i="1"/>
  <c r="EI135" i="1"/>
  <c r="EI75" i="1"/>
  <c r="DW135" i="1"/>
  <c r="DW75" i="1"/>
  <c r="DK135" i="1"/>
  <c r="DK75" i="1"/>
  <c r="CY135" i="1"/>
  <c r="CY75" i="1"/>
  <c r="CM135" i="1"/>
  <c r="CM75" i="1"/>
  <c r="CA135" i="1"/>
  <c r="CA75" i="1"/>
  <c r="BO135" i="1"/>
  <c r="BO75" i="1"/>
  <c r="BC135" i="1"/>
  <c r="BC75" i="1"/>
  <c r="AQ135" i="1"/>
  <c r="AQ75" i="1"/>
  <c r="AE135" i="1"/>
  <c r="AE75" i="1"/>
  <c r="S135" i="1"/>
  <c r="S75" i="1"/>
  <c r="G135" i="1"/>
  <c r="G75" i="1"/>
  <c r="EN134" i="1"/>
  <c r="EN74" i="1"/>
  <c r="EB134" i="1"/>
  <c r="EB74" i="1"/>
  <c r="DP134" i="1"/>
  <c r="DP74" i="1"/>
  <c r="DD134" i="1"/>
  <c r="DD74" i="1"/>
  <c r="CR134" i="1"/>
  <c r="CR74" i="1"/>
  <c r="CF134" i="1"/>
  <c r="CF74" i="1"/>
  <c r="BT134" i="1"/>
  <c r="BT74" i="1"/>
  <c r="BH134" i="1"/>
  <c r="BH74" i="1"/>
  <c r="AV134" i="1"/>
  <c r="AV74" i="1"/>
  <c r="AJ134" i="1"/>
  <c r="AJ74" i="1"/>
  <c r="X134" i="1"/>
  <c r="X74" i="1"/>
  <c r="L134" i="1"/>
  <c r="L74" i="1"/>
  <c r="ES133" i="1"/>
  <c r="ES73" i="1"/>
  <c r="EG133" i="1"/>
  <c r="EG73" i="1"/>
  <c r="DU133" i="1"/>
  <c r="DU73" i="1"/>
  <c r="DI133" i="1"/>
  <c r="DI73" i="1"/>
  <c r="CW133" i="1"/>
  <c r="CW73" i="1"/>
  <c r="CK133" i="1"/>
  <c r="CK73" i="1"/>
  <c r="BY133" i="1"/>
  <c r="BY73" i="1"/>
  <c r="BM133" i="1"/>
  <c r="BM73" i="1"/>
  <c r="BA133" i="1"/>
  <c r="BA73" i="1"/>
  <c r="AO133" i="1"/>
  <c r="AO73" i="1"/>
  <c r="AC133" i="1"/>
  <c r="AC73" i="1"/>
  <c r="Q133" i="1"/>
  <c r="Q73" i="1"/>
  <c r="E133" i="1"/>
  <c r="E73" i="1"/>
  <c r="EL132" i="1"/>
  <c r="EL72" i="1"/>
  <c r="DZ132" i="1"/>
  <c r="DZ72" i="1"/>
  <c r="DN132" i="1"/>
  <c r="DN72" i="1"/>
  <c r="DB132" i="1"/>
  <c r="DB72" i="1"/>
  <c r="CP132" i="1"/>
  <c r="CP72" i="1"/>
  <c r="CD132" i="1"/>
  <c r="CD72" i="1"/>
  <c r="BR132" i="1"/>
  <c r="BR72" i="1"/>
  <c r="BF132" i="1"/>
  <c r="BF72" i="1"/>
  <c r="AT132" i="1"/>
  <c r="AT72" i="1"/>
  <c r="AH132" i="1"/>
  <c r="AH72" i="1"/>
  <c r="V132" i="1"/>
  <c r="V72" i="1"/>
  <c r="J132" i="1"/>
  <c r="J72" i="1"/>
  <c r="EQ131" i="1"/>
  <c r="EQ71" i="1"/>
  <c r="EE131" i="1"/>
  <c r="EE71" i="1"/>
  <c r="DS131" i="1"/>
  <c r="DS71" i="1"/>
  <c r="DG131" i="1"/>
  <c r="DG71" i="1"/>
  <c r="CU131" i="1"/>
  <c r="CU71" i="1"/>
  <c r="CI131" i="1"/>
  <c r="CI71" i="1"/>
  <c r="BW131" i="1"/>
  <c r="BW71" i="1"/>
  <c r="BK131" i="1"/>
  <c r="BK71" i="1"/>
  <c r="AY131" i="1"/>
  <c r="AY71" i="1"/>
  <c r="AM131" i="1"/>
  <c r="AM71" i="1"/>
  <c r="AA131" i="1"/>
  <c r="AA71" i="1"/>
  <c r="O131" i="1"/>
  <c r="O71" i="1"/>
  <c r="C131" i="1"/>
  <c r="C71" i="1"/>
  <c r="EJ130" i="1"/>
  <c r="EJ70" i="1"/>
  <c r="DX130" i="1"/>
  <c r="DX70" i="1"/>
  <c r="DL130" i="1"/>
  <c r="DL70" i="1"/>
  <c r="CZ130" i="1"/>
  <c r="CZ70" i="1"/>
  <c r="CN130" i="1"/>
  <c r="CN70" i="1"/>
  <c r="CB130" i="1"/>
  <c r="CB70" i="1"/>
  <c r="BP130" i="1"/>
  <c r="BP70" i="1"/>
  <c r="BD130" i="1"/>
  <c r="BD70" i="1"/>
  <c r="AR130" i="1"/>
  <c r="AR70" i="1"/>
  <c r="AF130" i="1"/>
  <c r="AF70" i="1"/>
  <c r="T130" i="1"/>
  <c r="T70" i="1"/>
  <c r="H130" i="1"/>
  <c r="H70" i="1"/>
  <c r="EO129" i="1"/>
  <c r="EO69" i="1"/>
  <c r="EC129" i="1"/>
  <c r="EC69" i="1"/>
  <c r="DQ129" i="1"/>
  <c r="DQ69" i="1"/>
  <c r="DE129" i="1"/>
  <c r="DE69" i="1"/>
  <c r="CS129" i="1"/>
  <c r="CS69" i="1"/>
  <c r="CG129" i="1"/>
  <c r="CG69" i="1"/>
  <c r="BU129" i="1"/>
  <c r="BU69" i="1"/>
  <c r="BI129" i="1"/>
  <c r="BI69" i="1"/>
  <c r="AW129" i="1"/>
  <c r="AW69" i="1"/>
  <c r="AK129" i="1"/>
  <c r="AK69" i="1"/>
  <c r="Y129" i="1"/>
  <c r="Y69" i="1"/>
  <c r="M129" i="1"/>
  <c r="M69" i="1"/>
  <c r="ES128" i="1"/>
  <c r="ES68" i="1"/>
  <c r="EG128" i="1"/>
  <c r="EG68" i="1"/>
  <c r="DU128" i="1"/>
  <c r="DU68" i="1"/>
  <c r="DI128" i="1"/>
  <c r="DI68" i="1"/>
  <c r="CW128" i="1"/>
  <c r="CW68" i="1"/>
  <c r="CK128" i="1"/>
  <c r="CK68" i="1"/>
  <c r="BY128" i="1"/>
  <c r="BY68" i="1"/>
  <c r="BM128" i="1"/>
  <c r="BM68" i="1"/>
  <c r="BA128" i="1"/>
  <c r="BA68" i="1"/>
  <c r="AO128" i="1"/>
  <c r="AO68" i="1"/>
  <c r="AC128" i="1"/>
  <c r="AC68" i="1"/>
  <c r="Q128" i="1"/>
  <c r="Q68" i="1"/>
  <c r="E128" i="1"/>
  <c r="E68" i="1"/>
  <c r="EL67" i="1"/>
  <c r="DZ67" i="1"/>
  <c r="DN67" i="1"/>
  <c r="DB67" i="1"/>
  <c r="CP67" i="1"/>
  <c r="CD67" i="1"/>
  <c r="BR67" i="1"/>
  <c r="BF67" i="1"/>
  <c r="AT67" i="1"/>
  <c r="AH67" i="1"/>
  <c r="V67" i="1"/>
  <c r="J67" i="1"/>
  <c r="EQ66" i="1"/>
  <c r="EE66" i="1"/>
  <c r="DS66" i="1"/>
  <c r="DG66" i="1"/>
  <c r="CU66" i="1"/>
  <c r="CI66" i="1"/>
  <c r="BW66" i="1"/>
  <c r="BK66" i="1"/>
  <c r="AY66" i="1"/>
  <c r="AM66" i="1"/>
  <c r="AA66" i="1"/>
  <c r="N66" i="1"/>
  <c r="EU65" i="1"/>
  <c r="EI65" i="1"/>
  <c r="DW65" i="1"/>
  <c r="DK65" i="1"/>
  <c r="CY65" i="1"/>
  <c r="CM65" i="1"/>
  <c r="CA65" i="1"/>
  <c r="BO65" i="1"/>
  <c r="BC65" i="1"/>
  <c r="AQ65" i="1"/>
  <c r="AE65" i="1"/>
  <c r="S65" i="1"/>
  <c r="G65" i="1"/>
  <c r="EN64" i="1"/>
  <c r="EB64" i="1"/>
  <c r="DP64" i="1"/>
  <c r="DD64" i="1"/>
  <c r="CR64" i="1"/>
  <c r="CF64" i="1"/>
  <c r="BT64" i="1"/>
  <c r="BH64" i="1"/>
  <c r="AV64" i="1"/>
  <c r="AJ64" i="1"/>
  <c r="X64" i="1"/>
  <c r="L64" i="1"/>
  <c r="ES63" i="1"/>
  <c r="EG63" i="1"/>
  <c r="DU63" i="1"/>
  <c r="DI63" i="1"/>
  <c r="CW63" i="1"/>
  <c r="CK63" i="1"/>
  <c r="BY63" i="1"/>
  <c r="BM63" i="1"/>
  <c r="BA63" i="1"/>
  <c r="AO63" i="1"/>
  <c r="AC63" i="1"/>
  <c r="Q63" i="1"/>
  <c r="E63" i="1"/>
  <c r="EL62" i="1"/>
  <c r="DZ62" i="1"/>
  <c r="DN62" i="1"/>
  <c r="DB62" i="1"/>
  <c r="CP62" i="1"/>
  <c r="CD62" i="1"/>
  <c r="BR62" i="1"/>
  <c r="BF62" i="1"/>
  <c r="AT62" i="1"/>
  <c r="AH62" i="1"/>
  <c r="V62" i="1"/>
  <c r="J62" i="1"/>
  <c r="EQ61" i="1"/>
  <c r="EE61" i="1"/>
  <c r="DS61" i="1"/>
  <c r="DG61" i="1"/>
  <c r="CU61" i="1"/>
  <c r="CI61" i="1"/>
  <c r="BW61" i="1"/>
  <c r="BK61" i="1"/>
  <c r="AY61" i="1"/>
  <c r="AM61" i="1"/>
  <c r="AA61" i="1"/>
  <c r="O61" i="1"/>
  <c r="C61" i="1"/>
  <c r="EJ60" i="1"/>
  <c r="DX60" i="1"/>
  <c r="DL60" i="1"/>
  <c r="CZ60" i="1"/>
  <c r="CN60" i="1"/>
  <c r="CB60" i="1"/>
  <c r="BP60" i="1"/>
  <c r="BD60" i="1"/>
  <c r="AR60" i="1"/>
  <c r="AF60" i="1"/>
  <c r="T60" i="1"/>
  <c r="H60" i="1"/>
  <c r="EO59" i="1"/>
  <c r="EC59" i="1"/>
  <c r="DQ59" i="1"/>
  <c r="DE59" i="1"/>
  <c r="CS59" i="1"/>
  <c r="CG59" i="1"/>
  <c r="BU59" i="1"/>
  <c r="BI59" i="1"/>
  <c r="AW59" i="1"/>
  <c r="AK59" i="1"/>
  <c r="Y59" i="1"/>
  <c r="M59" i="1"/>
  <c r="ES58" i="1"/>
  <c r="EG58" i="1"/>
  <c r="DU58" i="1"/>
  <c r="DI58" i="1"/>
  <c r="CW58" i="1"/>
  <c r="CK58" i="1"/>
  <c r="EL139" i="1"/>
  <c r="EL79" i="1"/>
  <c r="DZ139" i="1"/>
  <c r="DZ79" i="1"/>
  <c r="DN139" i="1"/>
  <c r="DN79" i="1"/>
  <c r="DB139" i="1"/>
  <c r="DB79" i="1"/>
  <c r="CP139" i="1"/>
  <c r="CP79" i="1"/>
  <c r="CD139" i="1"/>
  <c r="CD79" i="1"/>
  <c r="BR139" i="1"/>
  <c r="BR79" i="1"/>
  <c r="BF139" i="1"/>
  <c r="BF79" i="1"/>
  <c r="AT139" i="1"/>
  <c r="AT79" i="1"/>
  <c r="AH139" i="1"/>
  <c r="AH79" i="1"/>
  <c r="V139" i="1"/>
  <c r="V79" i="1"/>
  <c r="J139" i="1"/>
  <c r="J79" i="1"/>
  <c r="EQ138" i="1"/>
  <c r="EQ78" i="1"/>
  <c r="EE138" i="1"/>
  <c r="EE78" i="1"/>
  <c r="DS138" i="1"/>
  <c r="DS78" i="1"/>
  <c r="DG138" i="1"/>
  <c r="DG78" i="1"/>
  <c r="CU138" i="1"/>
  <c r="CU78" i="1"/>
  <c r="CI138" i="1"/>
  <c r="CI78" i="1"/>
  <c r="BW138" i="1"/>
  <c r="BW78" i="1"/>
  <c r="BK138" i="1"/>
  <c r="BK78" i="1"/>
  <c r="AY138" i="1"/>
  <c r="AY78" i="1"/>
  <c r="AM138" i="1"/>
  <c r="AM78" i="1"/>
  <c r="AA138" i="1"/>
  <c r="AA78" i="1"/>
  <c r="O138" i="1"/>
  <c r="O78" i="1"/>
  <c r="C138" i="1"/>
  <c r="C78" i="1"/>
  <c r="EJ137" i="1"/>
  <c r="EJ77" i="1"/>
  <c r="DX137" i="1"/>
  <c r="DX77" i="1"/>
  <c r="DL137" i="1"/>
  <c r="DL77" i="1"/>
  <c r="CZ137" i="1"/>
  <c r="CZ77" i="1"/>
  <c r="CN137" i="1"/>
  <c r="CN77" i="1"/>
  <c r="CB137" i="1"/>
  <c r="CB77" i="1"/>
  <c r="BP137" i="1"/>
  <c r="BP77" i="1"/>
  <c r="BD137" i="1"/>
  <c r="BD77" i="1"/>
  <c r="AR137" i="1"/>
  <c r="AR77" i="1"/>
  <c r="AF137" i="1"/>
  <c r="AF77" i="1"/>
  <c r="T137" i="1"/>
  <c r="T77" i="1"/>
  <c r="H137" i="1"/>
  <c r="H77" i="1"/>
  <c r="EO136" i="1"/>
  <c r="EO76" i="1"/>
  <c r="EC136" i="1"/>
  <c r="EC76" i="1"/>
  <c r="DQ136" i="1"/>
  <c r="DQ76" i="1"/>
  <c r="DE136" i="1"/>
  <c r="DE76" i="1"/>
  <c r="CS136" i="1"/>
  <c r="CS76" i="1"/>
  <c r="CG136" i="1"/>
  <c r="CG76" i="1"/>
  <c r="BU136" i="1"/>
  <c r="BU76" i="1"/>
  <c r="BI136" i="1"/>
  <c r="BI76" i="1"/>
  <c r="AW136" i="1"/>
  <c r="AW76" i="1"/>
  <c r="AK136" i="1"/>
  <c r="AK76" i="1"/>
  <c r="Y136" i="1"/>
  <c r="Y76" i="1"/>
  <c r="M136" i="1"/>
  <c r="M76" i="1"/>
  <c r="ET135" i="1"/>
  <c r="ET75" i="1"/>
  <c r="EH135" i="1"/>
  <c r="EH75" i="1"/>
  <c r="DV135" i="1"/>
  <c r="DV75" i="1"/>
  <c r="DJ135" i="1"/>
  <c r="DJ75" i="1"/>
  <c r="CX135" i="1"/>
  <c r="CX75" i="1"/>
  <c r="CL135" i="1"/>
  <c r="CL75" i="1"/>
  <c r="BZ135" i="1"/>
  <c r="BZ75" i="1"/>
  <c r="BN135" i="1"/>
  <c r="BN75" i="1"/>
  <c r="BB135" i="1"/>
  <c r="BB75" i="1"/>
  <c r="AP135" i="1"/>
  <c r="AP75" i="1"/>
  <c r="AD135" i="1"/>
  <c r="AD75" i="1"/>
  <c r="R135" i="1"/>
  <c r="R75" i="1"/>
  <c r="F135" i="1"/>
  <c r="F75" i="1"/>
  <c r="EM134" i="1"/>
  <c r="EM74" i="1"/>
  <c r="EA134" i="1"/>
  <c r="EA74" i="1"/>
  <c r="DO134" i="1"/>
  <c r="DO74" i="1"/>
  <c r="DC134" i="1"/>
  <c r="DC74" i="1"/>
  <c r="CQ134" i="1"/>
  <c r="CQ74" i="1"/>
  <c r="CE134" i="1"/>
  <c r="CE74" i="1"/>
  <c r="BS134" i="1"/>
  <c r="BS74" i="1"/>
  <c r="BG134" i="1"/>
  <c r="BG74" i="1"/>
  <c r="AU134" i="1"/>
  <c r="AU74" i="1"/>
  <c r="AI134" i="1"/>
  <c r="AI74" i="1"/>
  <c r="W134" i="1"/>
  <c r="W74" i="1"/>
  <c r="K134" i="1"/>
  <c r="K74" i="1"/>
  <c r="ER133" i="1"/>
  <c r="ER73" i="1"/>
  <c r="EF133" i="1"/>
  <c r="EF73" i="1"/>
  <c r="DT133" i="1"/>
  <c r="DT73" i="1"/>
  <c r="DH133" i="1"/>
  <c r="DH73" i="1"/>
  <c r="CV133" i="1"/>
  <c r="CV73" i="1"/>
  <c r="CJ133" i="1"/>
  <c r="CJ73" i="1"/>
  <c r="BX133" i="1"/>
  <c r="BX73" i="1"/>
  <c r="BL133" i="1"/>
  <c r="BL73" i="1"/>
  <c r="AZ133" i="1"/>
  <c r="AZ73" i="1"/>
  <c r="AN133" i="1"/>
  <c r="AN73" i="1"/>
  <c r="AB133" i="1"/>
  <c r="AB73" i="1"/>
  <c r="P133" i="1"/>
  <c r="P73" i="1"/>
  <c r="D133" i="1"/>
  <c r="D73" i="1"/>
  <c r="EK132" i="1"/>
  <c r="EK72" i="1"/>
  <c r="DY132" i="1"/>
  <c r="DY72" i="1"/>
  <c r="DM132" i="1"/>
  <c r="DM72" i="1"/>
  <c r="DA132" i="1"/>
  <c r="DA72" i="1"/>
  <c r="CO132" i="1"/>
  <c r="CO72" i="1"/>
  <c r="CC132" i="1"/>
  <c r="CC72" i="1"/>
  <c r="BQ132" i="1"/>
  <c r="BQ72" i="1"/>
  <c r="BE132" i="1"/>
  <c r="BE72" i="1"/>
  <c r="AS132" i="1"/>
  <c r="AS72" i="1"/>
  <c r="AG132" i="1"/>
  <c r="AG72" i="1"/>
  <c r="U132" i="1"/>
  <c r="U72" i="1"/>
  <c r="I132" i="1"/>
  <c r="I72" i="1"/>
  <c r="EP131" i="1"/>
  <c r="EP71" i="1"/>
  <c r="ED131" i="1"/>
  <c r="ED71" i="1"/>
  <c r="DR131" i="1"/>
  <c r="DR71" i="1"/>
  <c r="DF131" i="1"/>
  <c r="DF71" i="1"/>
  <c r="CT131" i="1"/>
  <c r="CT71" i="1"/>
  <c r="CH131" i="1"/>
  <c r="CH71" i="1"/>
  <c r="BV131" i="1"/>
  <c r="BV71" i="1"/>
  <c r="BJ131" i="1"/>
  <c r="BJ71" i="1"/>
  <c r="AX131" i="1"/>
  <c r="AX71" i="1"/>
  <c r="AL131" i="1"/>
  <c r="AL71" i="1"/>
  <c r="Z131" i="1"/>
  <c r="Z71" i="1"/>
  <c r="N131" i="1"/>
  <c r="N71" i="1"/>
  <c r="EU130" i="1"/>
  <c r="EU70" i="1"/>
  <c r="EI130" i="1"/>
  <c r="EI70" i="1"/>
  <c r="DW130" i="1"/>
  <c r="DW70" i="1"/>
  <c r="DK130" i="1"/>
  <c r="DK70" i="1"/>
  <c r="CY130" i="1"/>
  <c r="CY70" i="1"/>
  <c r="CM130" i="1"/>
  <c r="CM70" i="1"/>
  <c r="CA130" i="1"/>
  <c r="CA70" i="1"/>
  <c r="BO130" i="1"/>
  <c r="BO70" i="1"/>
  <c r="BC130" i="1"/>
  <c r="BC70" i="1"/>
  <c r="AQ130" i="1"/>
  <c r="AQ70" i="1"/>
  <c r="AE130" i="1"/>
  <c r="AE70" i="1"/>
  <c r="S130" i="1"/>
  <c r="S70" i="1"/>
  <c r="G130" i="1"/>
  <c r="G70" i="1"/>
  <c r="EN129" i="1"/>
  <c r="EN69" i="1"/>
  <c r="EB129" i="1"/>
  <c r="EB69" i="1"/>
  <c r="DP129" i="1"/>
  <c r="DP69" i="1"/>
  <c r="DD129" i="1"/>
  <c r="DD69" i="1"/>
  <c r="CR129" i="1"/>
  <c r="CR69" i="1"/>
  <c r="CF129" i="1"/>
  <c r="CF69" i="1"/>
  <c r="BT129" i="1"/>
  <c r="BT69" i="1"/>
  <c r="BH129" i="1"/>
  <c r="BH69" i="1"/>
  <c r="AV129" i="1"/>
  <c r="AV69" i="1"/>
  <c r="AJ129" i="1"/>
  <c r="AJ69" i="1"/>
  <c r="X129" i="1"/>
  <c r="X69" i="1"/>
  <c r="L129" i="1"/>
  <c r="L69" i="1"/>
  <c r="ER128" i="1"/>
  <c r="ER68" i="1"/>
  <c r="EF128" i="1"/>
  <c r="EF68" i="1"/>
  <c r="DT128" i="1"/>
  <c r="DT68" i="1"/>
  <c r="DH128" i="1"/>
  <c r="DH68" i="1"/>
  <c r="CV128" i="1"/>
  <c r="CV68" i="1"/>
  <c r="CJ128" i="1"/>
  <c r="CJ68" i="1"/>
  <c r="BX128" i="1"/>
  <c r="BX68" i="1"/>
  <c r="BL128" i="1"/>
  <c r="BL68" i="1"/>
  <c r="AZ128" i="1"/>
  <c r="AZ68" i="1"/>
  <c r="AN128" i="1"/>
  <c r="AN68" i="1"/>
  <c r="AB128" i="1"/>
  <c r="AB68" i="1"/>
  <c r="P128" i="1"/>
  <c r="P68" i="1"/>
  <c r="D128" i="1"/>
  <c r="D68" i="1"/>
  <c r="EK67" i="1"/>
  <c r="DY67" i="1"/>
  <c r="DM67" i="1"/>
  <c r="DA67" i="1"/>
  <c r="CO67" i="1"/>
  <c r="CC67" i="1"/>
  <c r="BQ67" i="1"/>
  <c r="BE67" i="1"/>
  <c r="AS67" i="1"/>
  <c r="AG67" i="1"/>
  <c r="U67" i="1"/>
  <c r="I67" i="1"/>
  <c r="EP66" i="1"/>
  <c r="ED66" i="1"/>
  <c r="DR66" i="1"/>
  <c r="DF66" i="1"/>
  <c r="CT66" i="1"/>
  <c r="CH66" i="1"/>
  <c r="BV66" i="1"/>
  <c r="BJ66" i="1"/>
  <c r="AX66" i="1"/>
  <c r="AL66" i="1"/>
  <c r="Z66" i="1"/>
  <c r="M66" i="1"/>
  <c r="ET65" i="1"/>
  <c r="EH65" i="1"/>
  <c r="DV65" i="1"/>
  <c r="DJ65" i="1"/>
  <c r="CX65" i="1"/>
  <c r="CL65" i="1"/>
  <c r="BZ65" i="1"/>
  <c r="BN65" i="1"/>
  <c r="BB65" i="1"/>
  <c r="AP65" i="1"/>
  <c r="AD65" i="1"/>
  <c r="R65" i="1"/>
  <c r="F65" i="1"/>
  <c r="EM64" i="1"/>
  <c r="EA64" i="1"/>
  <c r="DO64" i="1"/>
  <c r="DC64" i="1"/>
  <c r="CQ64" i="1"/>
  <c r="CE64" i="1"/>
  <c r="BS64" i="1"/>
  <c r="BG64" i="1"/>
  <c r="AU64" i="1"/>
  <c r="AI64" i="1"/>
  <c r="W64" i="1"/>
  <c r="K64" i="1"/>
  <c r="ER63" i="1"/>
  <c r="EF63" i="1"/>
  <c r="DT63" i="1"/>
  <c r="DH63" i="1"/>
  <c r="CV63" i="1"/>
  <c r="CJ63" i="1"/>
  <c r="BX63" i="1"/>
  <c r="BL63" i="1"/>
  <c r="AZ63" i="1"/>
  <c r="AN63" i="1"/>
  <c r="AB63" i="1"/>
  <c r="P63" i="1"/>
  <c r="D63" i="1"/>
  <c r="EK62" i="1"/>
  <c r="DY62" i="1"/>
  <c r="DM62" i="1"/>
  <c r="DA62" i="1"/>
  <c r="CO62" i="1"/>
  <c r="CC62" i="1"/>
  <c r="BQ62" i="1"/>
  <c r="BE62" i="1"/>
  <c r="AS62" i="1"/>
  <c r="AG62" i="1"/>
  <c r="U62" i="1"/>
  <c r="I62" i="1"/>
  <c r="EP61" i="1"/>
  <c r="ED61" i="1"/>
  <c r="DR61" i="1"/>
  <c r="DF61" i="1"/>
  <c r="CT61" i="1"/>
  <c r="CH61" i="1"/>
  <c r="BV61" i="1"/>
  <c r="BJ61" i="1"/>
  <c r="AX61" i="1"/>
  <c r="AL61" i="1"/>
  <c r="Z61" i="1"/>
  <c r="N61" i="1"/>
  <c r="EU60" i="1"/>
  <c r="EI60" i="1"/>
  <c r="DW60" i="1"/>
  <c r="DK60" i="1"/>
  <c r="CY60" i="1"/>
  <c r="CM60" i="1"/>
  <c r="CA60" i="1"/>
  <c r="BO60" i="1"/>
  <c r="EM129" i="1"/>
  <c r="EM69" i="1"/>
  <c r="EA129" i="1"/>
  <c r="EA69" i="1"/>
  <c r="DO129" i="1"/>
  <c r="DO69" i="1"/>
  <c r="DC129" i="1"/>
  <c r="DC69" i="1"/>
  <c r="CQ129" i="1"/>
  <c r="CQ69" i="1"/>
  <c r="CE129" i="1"/>
  <c r="CE69" i="1"/>
  <c r="BS129" i="1"/>
  <c r="BS69" i="1"/>
  <c r="BG129" i="1"/>
  <c r="BG69" i="1"/>
  <c r="AU129" i="1"/>
  <c r="AU69" i="1"/>
  <c r="AI129" i="1"/>
  <c r="AI69" i="1"/>
  <c r="W129" i="1"/>
  <c r="W69" i="1"/>
  <c r="K129" i="1"/>
  <c r="K69" i="1"/>
  <c r="EQ128" i="1"/>
  <c r="EQ68" i="1"/>
  <c r="EE128" i="1"/>
  <c r="EE68" i="1"/>
  <c r="DS128" i="1"/>
  <c r="DS68" i="1"/>
  <c r="DG128" i="1"/>
  <c r="DG68" i="1"/>
  <c r="CU128" i="1"/>
  <c r="CU68" i="1"/>
  <c r="CI128" i="1"/>
  <c r="CI68" i="1"/>
  <c r="BW128" i="1"/>
  <c r="BW68" i="1"/>
  <c r="BK128" i="1"/>
  <c r="BK68" i="1"/>
  <c r="AY128" i="1"/>
  <c r="AY68" i="1"/>
  <c r="AM128" i="1"/>
  <c r="AM68" i="1"/>
  <c r="AA128" i="1"/>
  <c r="AA68" i="1"/>
  <c r="O128" i="1"/>
  <c r="O68" i="1"/>
  <c r="C128" i="1"/>
  <c r="C68" i="1"/>
  <c r="EJ67" i="1"/>
  <c r="DX67" i="1"/>
  <c r="DL67" i="1"/>
  <c r="CZ67" i="1"/>
  <c r="CN67" i="1"/>
  <c r="CB67" i="1"/>
  <c r="BP67" i="1"/>
  <c r="BD67" i="1"/>
  <c r="AR67" i="1"/>
  <c r="AF67" i="1"/>
  <c r="T67" i="1"/>
  <c r="H67" i="1"/>
  <c r="EO66" i="1"/>
  <c r="EC66" i="1"/>
  <c r="DQ66" i="1"/>
  <c r="DE66" i="1"/>
  <c r="CS66" i="1"/>
  <c r="CG66" i="1"/>
  <c r="BU66" i="1"/>
  <c r="BI66" i="1"/>
  <c r="AW66" i="1"/>
  <c r="AK66" i="1"/>
  <c r="Y66" i="1"/>
  <c r="L66" i="1"/>
  <c r="ES65" i="1"/>
  <c r="EG65" i="1"/>
  <c r="DU65" i="1"/>
  <c r="DI65" i="1"/>
  <c r="CW65" i="1"/>
  <c r="CK65" i="1"/>
  <c r="BY65" i="1"/>
  <c r="BM65" i="1"/>
  <c r="BA65" i="1"/>
  <c r="AO65" i="1"/>
  <c r="AC65" i="1"/>
  <c r="Q65" i="1"/>
  <c r="E65" i="1"/>
  <c r="EL64" i="1"/>
  <c r="DZ64" i="1"/>
  <c r="DN64" i="1"/>
  <c r="DB64" i="1"/>
  <c r="CP64" i="1"/>
  <c r="CD64" i="1"/>
  <c r="BR64" i="1"/>
  <c r="BF64" i="1"/>
  <c r="AT64" i="1"/>
  <c r="AH64" i="1"/>
  <c r="V64" i="1"/>
  <c r="J64" i="1"/>
  <c r="EQ63" i="1"/>
  <c r="EE63" i="1"/>
  <c r="DS63" i="1"/>
  <c r="DG63" i="1"/>
  <c r="CU63" i="1"/>
  <c r="CI63" i="1"/>
  <c r="BW63" i="1"/>
  <c r="BK63" i="1"/>
  <c r="AY63" i="1"/>
  <c r="AM63" i="1"/>
  <c r="AA63" i="1"/>
  <c r="O63" i="1"/>
  <c r="C63" i="1"/>
  <c r="EJ62" i="1"/>
  <c r="DX62" i="1"/>
  <c r="DL62" i="1"/>
  <c r="CZ62" i="1"/>
  <c r="CN62" i="1"/>
  <c r="CB62" i="1"/>
  <c r="BP62" i="1"/>
  <c r="BD62" i="1"/>
  <c r="AR62" i="1"/>
  <c r="AF62" i="1"/>
  <c r="T62" i="1"/>
  <c r="H62" i="1"/>
  <c r="EO61" i="1"/>
  <c r="EC61" i="1"/>
  <c r="DQ61" i="1"/>
  <c r="DE61" i="1"/>
  <c r="CS61" i="1"/>
  <c r="CG61" i="1"/>
  <c r="BU61" i="1"/>
  <c r="BI61" i="1"/>
  <c r="AW61" i="1"/>
  <c r="AK61" i="1"/>
  <c r="Y61" i="1"/>
  <c r="M61" i="1"/>
  <c r="ET60" i="1"/>
  <c r="EH60" i="1"/>
  <c r="DV60" i="1"/>
  <c r="DJ60" i="1"/>
  <c r="CX60" i="1"/>
  <c r="CL60" i="1"/>
  <c r="BZ60" i="1"/>
  <c r="BN60" i="1"/>
  <c r="BB60" i="1"/>
  <c r="AP60" i="1"/>
  <c r="AD60" i="1"/>
  <c r="R60" i="1"/>
  <c r="F60" i="1"/>
  <c r="EM59" i="1"/>
  <c r="EA59" i="1"/>
  <c r="DO59" i="1"/>
  <c r="DC59" i="1"/>
  <c r="CQ59" i="1"/>
  <c r="CE59" i="1"/>
  <c r="BS59" i="1"/>
  <c r="BG59" i="1"/>
  <c r="AU59" i="1"/>
  <c r="AI59" i="1"/>
  <c r="W59" i="1"/>
  <c r="K59" i="1"/>
  <c r="EQ58" i="1"/>
  <c r="EE58" i="1"/>
  <c r="DS58" i="1"/>
  <c r="DG58" i="1"/>
  <c r="CU58" i="1"/>
  <c r="CI58" i="1"/>
  <c r="BW58" i="1"/>
  <c r="BK58" i="1"/>
  <c r="AY58" i="1"/>
  <c r="AM58" i="1"/>
  <c r="AA58" i="1"/>
  <c r="O58" i="1"/>
  <c r="C58" i="1"/>
  <c r="EU132" i="1"/>
  <c r="EU72" i="1"/>
  <c r="EI132" i="1"/>
  <c r="EI72" i="1"/>
  <c r="DW132" i="1"/>
  <c r="DW72" i="1"/>
  <c r="DK132" i="1"/>
  <c r="DK72" i="1"/>
  <c r="CY132" i="1"/>
  <c r="CY72" i="1"/>
  <c r="CM132" i="1"/>
  <c r="CM72" i="1"/>
  <c r="CA132" i="1"/>
  <c r="CA72" i="1"/>
  <c r="BO132" i="1"/>
  <c r="BO72" i="1"/>
  <c r="BC132" i="1"/>
  <c r="BC72" i="1"/>
  <c r="AQ132" i="1"/>
  <c r="AQ72" i="1"/>
  <c r="AE132" i="1"/>
  <c r="AE72" i="1"/>
  <c r="S132" i="1"/>
  <c r="S72" i="1"/>
  <c r="G132" i="1"/>
  <c r="G72" i="1"/>
  <c r="EN131" i="1"/>
  <c r="EN71" i="1"/>
  <c r="EB131" i="1"/>
  <c r="EB71" i="1"/>
  <c r="DP131" i="1"/>
  <c r="DP71" i="1"/>
  <c r="DD131" i="1"/>
  <c r="DD71" i="1"/>
  <c r="CR131" i="1"/>
  <c r="CR71" i="1"/>
  <c r="CF131" i="1"/>
  <c r="CF71" i="1"/>
  <c r="BT131" i="1"/>
  <c r="BT71" i="1"/>
  <c r="BH131" i="1"/>
  <c r="BH71" i="1"/>
  <c r="AV131" i="1"/>
  <c r="AV71" i="1"/>
  <c r="AJ131" i="1"/>
  <c r="AJ71" i="1"/>
  <c r="X131" i="1"/>
  <c r="X71" i="1"/>
  <c r="L131" i="1"/>
  <c r="L71" i="1"/>
  <c r="ES130" i="1"/>
  <c r="ES70" i="1"/>
  <c r="EG130" i="1"/>
  <c r="EG70" i="1"/>
  <c r="DU130" i="1"/>
  <c r="DU70" i="1"/>
  <c r="DI130" i="1"/>
  <c r="DI70" i="1"/>
  <c r="CW130" i="1"/>
  <c r="CW70" i="1"/>
  <c r="CK130" i="1"/>
  <c r="CK70" i="1"/>
  <c r="BY130" i="1"/>
  <c r="BY70" i="1"/>
  <c r="BM130" i="1"/>
  <c r="BM70" i="1"/>
  <c r="BA130" i="1"/>
  <c r="BA70" i="1"/>
  <c r="AO130" i="1"/>
  <c r="AO70" i="1"/>
  <c r="AC130" i="1"/>
  <c r="AC70" i="1"/>
  <c r="Q130" i="1"/>
  <c r="Q70" i="1"/>
  <c r="E130" i="1"/>
  <c r="E70" i="1"/>
  <c r="EL129" i="1"/>
  <c r="EL69" i="1"/>
  <c r="DZ129" i="1"/>
  <c r="DZ69" i="1"/>
  <c r="DN129" i="1"/>
  <c r="DN69" i="1"/>
  <c r="DB129" i="1"/>
  <c r="DB69" i="1"/>
  <c r="CP129" i="1"/>
  <c r="CP69" i="1"/>
  <c r="CD129" i="1"/>
  <c r="CD69" i="1"/>
  <c r="BR129" i="1"/>
  <c r="BR69" i="1"/>
  <c r="BF129" i="1"/>
  <c r="BF69" i="1"/>
  <c r="AT129" i="1"/>
  <c r="AT69" i="1"/>
  <c r="AH129" i="1"/>
  <c r="AH69" i="1"/>
  <c r="V129" i="1"/>
  <c r="V69" i="1"/>
  <c r="J129" i="1"/>
  <c r="J69" i="1"/>
  <c r="EP128" i="1"/>
  <c r="EP68" i="1"/>
  <c r="ED128" i="1"/>
  <c r="ED68" i="1"/>
  <c r="DR128" i="1"/>
  <c r="DR68" i="1"/>
  <c r="DF128" i="1"/>
  <c r="DF68" i="1"/>
  <c r="CT128" i="1"/>
  <c r="CT68" i="1"/>
  <c r="CH128" i="1"/>
  <c r="CH68" i="1"/>
  <c r="BV128" i="1"/>
  <c r="BV68" i="1"/>
  <c r="BJ128" i="1"/>
  <c r="BJ68" i="1"/>
  <c r="AX128" i="1"/>
  <c r="AX68" i="1"/>
  <c r="AL128" i="1"/>
  <c r="AL68" i="1"/>
  <c r="Z128" i="1"/>
  <c r="Z68" i="1"/>
  <c r="N128" i="1"/>
  <c r="N68" i="1"/>
  <c r="EU67" i="1"/>
  <c r="EI67" i="1"/>
  <c r="DW67" i="1"/>
  <c r="DK67" i="1"/>
  <c r="CY67" i="1"/>
  <c r="CM67" i="1"/>
  <c r="CA67" i="1"/>
  <c r="BO67" i="1"/>
  <c r="BC67" i="1"/>
  <c r="AQ67" i="1"/>
  <c r="AE67" i="1"/>
  <c r="S67" i="1"/>
  <c r="G67" i="1"/>
  <c r="EN66" i="1"/>
  <c r="EB66" i="1"/>
  <c r="DP66" i="1"/>
  <c r="DD66" i="1"/>
  <c r="CR66" i="1"/>
  <c r="CF66" i="1"/>
  <c r="BT66" i="1"/>
  <c r="BH66" i="1"/>
  <c r="AV66" i="1"/>
  <c r="AJ66" i="1"/>
  <c r="X66" i="1"/>
  <c r="K66" i="1"/>
  <c r="ER65" i="1"/>
  <c r="EF65" i="1"/>
  <c r="DT65" i="1"/>
  <c r="DH65" i="1"/>
  <c r="CV65" i="1"/>
  <c r="CJ65" i="1"/>
  <c r="BX65" i="1"/>
  <c r="BL65" i="1"/>
  <c r="AZ65" i="1"/>
  <c r="AN65" i="1"/>
  <c r="AB65" i="1"/>
  <c r="P65" i="1"/>
  <c r="D65" i="1"/>
  <c r="EK64" i="1"/>
  <c r="DY64" i="1"/>
  <c r="DM64" i="1"/>
  <c r="DA64" i="1"/>
  <c r="CO64" i="1"/>
  <c r="CC64" i="1"/>
  <c r="BQ64" i="1"/>
  <c r="BE64" i="1"/>
  <c r="AS64" i="1"/>
  <c r="AG64" i="1"/>
  <c r="U64" i="1"/>
  <c r="I64" i="1"/>
  <c r="EP63" i="1"/>
  <c r="ED63" i="1"/>
  <c r="DR63" i="1"/>
  <c r="DF63" i="1"/>
  <c r="CT63" i="1"/>
  <c r="CH63" i="1"/>
  <c r="BV63" i="1"/>
  <c r="BJ63" i="1"/>
  <c r="AX63" i="1"/>
  <c r="AL63" i="1"/>
  <c r="Z63" i="1"/>
  <c r="N63" i="1"/>
  <c r="EU62" i="1"/>
  <c r="EI62" i="1"/>
  <c r="DW62" i="1"/>
  <c r="DK62" i="1"/>
  <c r="CY62" i="1"/>
  <c r="CM62" i="1"/>
  <c r="CA62" i="1"/>
  <c r="BO62" i="1"/>
  <c r="BC62" i="1"/>
  <c r="AQ62" i="1"/>
  <c r="AE62" i="1"/>
  <c r="S62" i="1"/>
  <c r="G62" i="1"/>
  <c r="EN61" i="1"/>
  <c r="EB61" i="1"/>
  <c r="DP61" i="1"/>
  <c r="DD61" i="1"/>
  <c r="CR61" i="1"/>
  <c r="CF61" i="1"/>
  <c r="BT61" i="1"/>
  <c r="BH61" i="1"/>
  <c r="AV61" i="1"/>
  <c r="AJ61" i="1"/>
  <c r="X61" i="1"/>
  <c r="L61" i="1"/>
  <c r="ES60" i="1"/>
  <c r="EG60" i="1"/>
  <c r="DU60" i="1"/>
  <c r="DI60" i="1"/>
  <c r="CW60" i="1"/>
  <c r="CK60" i="1"/>
  <c r="BY60" i="1"/>
  <c r="BM60" i="1"/>
  <c r="BA60" i="1"/>
  <c r="AO60" i="1"/>
  <c r="AC60" i="1"/>
  <c r="Q60" i="1"/>
  <c r="E60" i="1"/>
  <c r="EL59" i="1"/>
  <c r="DZ59" i="1"/>
  <c r="DN59" i="1"/>
  <c r="DB59" i="1"/>
  <c r="CP59" i="1"/>
  <c r="CD59" i="1"/>
  <c r="BR59" i="1"/>
  <c r="BF59" i="1"/>
  <c r="AT59" i="1"/>
  <c r="AH59" i="1"/>
  <c r="V59" i="1"/>
  <c r="J59" i="1"/>
  <c r="EP58" i="1"/>
  <c r="ED58" i="1"/>
  <c r="DR58" i="1"/>
  <c r="DF58" i="1"/>
  <c r="CT58" i="1"/>
  <c r="CH58" i="1"/>
  <c r="BV58" i="1"/>
  <c r="BJ58" i="1"/>
  <c r="AX58" i="1"/>
  <c r="AL58" i="1"/>
  <c r="Z58" i="1"/>
  <c r="N58" i="1"/>
  <c r="EP140" i="1"/>
  <c r="EP80" i="1"/>
  <c r="ED140" i="1"/>
  <c r="ED80" i="1"/>
  <c r="DR140" i="1"/>
  <c r="DR80" i="1"/>
  <c r="DF140" i="1"/>
  <c r="DF80" i="1"/>
  <c r="CT140" i="1"/>
  <c r="CT80" i="1"/>
  <c r="CH140" i="1"/>
  <c r="CH80" i="1"/>
  <c r="BV140" i="1"/>
  <c r="BV80" i="1"/>
  <c r="BJ140" i="1"/>
  <c r="BJ80" i="1"/>
  <c r="AX140" i="1"/>
  <c r="AX80" i="1"/>
  <c r="AL140" i="1"/>
  <c r="AL80" i="1"/>
  <c r="Z140" i="1"/>
  <c r="Z80" i="1"/>
  <c r="N140" i="1"/>
  <c r="N80" i="1"/>
  <c r="EU139" i="1"/>
  <c r="EU79" i="1"/>
  <c r="EI139" i="1"/>
  <c r="EI79" i="1"/>
  <c r="DW139" i="1"/>
  <c r="DW79" i="1"/>
  <c r="DK139" i="1"/>
  <c r="DK79" i="1"/>
  <c r="CY139" i="1"/>
  <c r="CY79" i="1"/>
  <c r="CM139" i="1"/>
  <c r="CM79" i="1"/>
  <c r="CA139" i="1"/>
  <c r="CA79" i="1"/>
  <c r="BO139" i="1"/>
  <c r="BO79" i="1"/>
  <c r="BC139" i="1"/>
  <c r="BC79" i="1"/>
  <c r="AQ139" i="1"/>
  <c r="AQ79" i="1"/>
  <c r="AE139" i="1"/>
  <c r="AE79" i="1"/>
  <c r="S139" i="1"/>
  <c r="S79" i="1"/>
  <c r="G139" i="1"/>
  <c r="G79" i="1"/>
  <c r="EN138" i="1"/>
  <c r="EN78" i="1"/>
  <c r="EB138" i="1"/>
  <c r="EB78" i="1"/>
  <c r="DP138" i="1"/>
  <c r="DP78" i="1"/>
  <c r="DD138" i="1"/>
  <c r="DD78" i="1"/>
  <c r="CR138" i="1"/>
  <c r="CR78" i="1"/>
  <c r="CF138" i="1"/>
  <c r="CF78" i="1"/>
  <c r="BT138" i="1"/>
  <c r="BT78" i="1"/>
  <c r="BH138" i="1"/>
  <c r="BH78" i="1"/>
  <c r="AV138" i="1"/>
  <c r="AV78" i="1"/>
  <c r="AJ138" i="1"/>
  <c r="AJ78" i="1"/>
  <c r="X138" i="1"/>
  <c r="X78" i="1"/>
  <c r="L138" i="1"/>
  <c r="L78" i="1"/>
  <c r="ES137" i="1"/>
  <c r="ES77" i="1"/>
  <c r="EG137" i="1"/>
  <c r="EG77" i="1"/>
  <c r="DU137" i="1"/>
  <c r="DU77" i="1"/>
  <c r="DI137" i="1"/>
  <c r="DI77" i="1"/>
  <c r="CW137" i="1"/>
  <c r="CW77" i="1"/>
  <c r="CK137" i="1"/>
  <c r="CK77" i="1"/>
  <c r="BY137" i="1"/>
  <c r="BY77" i="1"/>
  <c r="BM137" i="1"/>
  <c r="BM77" i="1"/>
  <c r="BA137" i="1"/>
  <c r="BA77" i="1"/>
  <c r="AO137" i="1"/>
  <c r="AO77" i="1"/>
  <c r="AC137" i="1"/>
  <c r="AC77" i="1"/>
  <c r="Q137" i="1"/>
  <c r="Q77" i="1"/>
  <c r="E137" i="1"/>
  <c r="E77" i="1"/>
  <c r="EL136" i="1"/>
  <c r="EL76" i="1"/>
  <c r="DZ136" i="1"/>
  <c r="DZ76" i="1"/>
  <c r="DN136" i="1"/>
  <c r="DN76" i="1"/>
  <c r="DB136" i="1"/>
  <c r="DB76" i="1"/>
  <c r="CP136" i="1"/>
  <c r="CP76" i="1"/>
  <c r="CD136" i="1"/>
  <c r="CD76" i="1"/>
  <c r="BR136" i="1"/>
  <c r="BR76" i="1"/>
  <c r="BF136" i="1"/>
  <c r="BF76" i="1"/>
  <c r="AT136" i="1"/>
  <c r="AT76" i="1"/>
  <c r="AH136" i="1"/>
  <c r="AH76" i="1"/>
  <c r="V136" i="1"/>
  <c r="V76" i="1"/>
  <c r="J136" i="1"/>
  <c r="J76" i="1"/>
  <c r="EQ135" i="1"/>
  <c r="EQ75" i="1"/>
  <c r="EE135" i="1"/>
  <c r="EE75" i="1"/>
  <c r="DS135" i="1"/>
  <c r="DS75" i="1"/>
  <c r="DG135" i="1"/>
  <c r="DG75" i="1"/>
  <c r="CU135" i="1"/>
  <c r="CU75" i="1"/>
  <c r="CI135" i="1"/>
  <c r="CI75" i="1"/>
  <c r="BW135" i="1"/>
  <c r="BW75" i="1"/>
  <c r="BK135" i="1"/>
  <c r="BK75" i="1"/>
  <c r="AY135" i="1"/>
  <c r="AY75" i="1"/>
  <c r="AM135" i="1"/>
  <c r="AM75" i="1"/>
  <c r="AA135" i="1"/>
  <c r="AA75" i="1"/>
  <c r="O135" i="1"/>
  <c r="O75" i="1"/>
  <c r="C75" i="1"/>
  <c r="C135" i="1"/>
  <c r="EJ134" i="1"/>
  <c r="EJ74" i="1"/>
  <c r="DX134" i="1"/>
  <c r="DX74" i="1"/>
  <c r="DL134" i="1"/>
  <c r="DL74" i="1"/>
  <c r="CZ134" i="1"/>
  <c r="CZ74" i="1"/>
  <c r="CN134" i="1"/>
  <c r="CN74" i="1"/>
  <c r="CB134" i="1"/>
  <c r="CB74" i="1"/>
  <c r="BP134" i="1"/>
  <c r="BP74" i="1"/>
  <c r="BD134" i="1"/>
  <c r="BD74" i="1"/>
  <c r="AR134" i="1"/>
  <c r="AR74" i="1"/>
  <c r="AF134" i="1"/>
  <c r="AF74" i="1"/>
  <c r="T134" i="1"/>
  <c r="T74" i="1"/>
  <c r="H134" i="1"/>
  <c r="H74" i="1"/>
  <c r="EO133" i="1"/>
  <c r="EO73" i="1"/>
  <c r="EC133" i="1"/>
  <c r="EC73" i="1"/>
  <c r="DQ133" i="1"/>
  <c r="DQ73" i="1"/>
  <c r="DE133" i="1"/>
  <c r="DE73" i="1"/>
  <c r="CS133" i="1"/>
  <c r="CS73" i="1"/>
  <c r="CG133" i="1"/>
  <c r="CG73" i="1"/>
  <c r="BU133" i="1"/>
  <c r="BU73" i="1"/>
  <c r="BI133" i="1"/>
  <c r="BI73" i="1"/>
  <c r="AW133" i="1"/>
  <c r="AW73" i="1"/>
  <c r="AK133" i="1"/>
  <c r="AK73" i="1"/>
  <c r="Y133" i="1"/>
  <c r="Y73" i="1"/>
  <c r="M133" i="1"/>
  <c r="M73" i="1"/>
  <c r="ET132" i="1"/>
  <c r="ET72" i="1"/>
  <c r="EH132" i="1"/>
  <c r="EH72" i="1"/>
  <c r="DV132" i="1"/>
  <c r="DV72" i="1"/>
  <c r="DJ132" i="1"/>
  <c r="DJ72" i="1"/>
  <c r="CX132" i="1"/>
  <c r="CX72" i="1"/>
  <c r="CL132" i="1"/>
  <c r="CL72" i="1"/>
  <c r="BZ132" i="1"/>
  <c r="BZ72" i="1"/>
  <c r="BN132" i="1"/>
  <c r="BN72" i="1"/>
  <c r="BB132" i="1"/>
  <c r="BB72" i="1"/>
  <c r="AP132" i="1"/>
  <c r="AP72" i="1"/>
  <c r="AD132" i="1"/>
  <c r="AD72" i="1"/>
  <c r="R132" i="1"/>
  <c r="R72" i="1"/>
  <c r="F132" i="1"/>
  <c r="F72" i="1"/>
  <c r="EM131" i="1"/>
  <c r="EM71" i="1"/>
  <c r="EA131" i="1"/>
  <c r="EA71" i="1"/>
  <c r="DO131" i="1"/>
  <c r="DO71" i="1"/>
  <c r="DC131" i="1"/>
  <c r="DC71" i="1"/>
  <c r="CQ131" i="1"/>
  <c r="CQ71" i="1"/>
  <c r="CE131" i="1"/>
  <c r="CE71" i="1"/>
  <c r="BS131" i="1"/>
  <c r="BS71" i="1"/>
  <c r="BG131" i="1"/>
  <c r="BG71" i="1"/>
  <c r="AU131" i="1"/>
  <c r="AU71" i="1"/>
  <c r="AI131" i="1"/>
  <c r="AI71" i="1"/>
  <c r="W131" i="1"/>
  <c r="W71" i="1"/>
  <c r="K131" i="1"/>
  <c r="K71" i="1"/>
  <c r="ER130" i="1"/>
  <c r="ER70" i="1"/>
  <c r="EF130" i="1"/>
  <c r="EF70" i="1"/>
  <c r="DT130" i="1"/>
  <c r="DT70" i="1"/>
  <c r="DH130" i="1"/>
  <c r="DH70" i="1"/>
  <c r="CV130" i="1"/>
  <c r="CV70" i="1"/>
  <c r="CJ130" i="1"/>
  <c r="CJ70" i="1"/>
  <c r="BX130" i="1"/>
  <c r="BX70" i="1"/>
  <c r="BL130" i="1"/>
  <c r="BL70" i="1"/>
  <c r="AZ130" i="1"/>
  <c r="AZ70" i="1"/>
  <c r="AN130" i="1"/>
  <c r="AN70" i="1"/>
  <c r="AB130" i="1"/>
  <c r="AB70" i="1"/>
  <c r="P130" i="1"/>
  <c r="P70" i="1"/>
  <c r="D130" i="1"/>
  <c r="D70" i="1"/>
  <c r="EK129" i="1"/>
  <c r="EK69" i="1"/>
  <c r="DY129" i="1"/>
  <c r="DY69" i="1"/>
  <c r="DM129" i="1"/>
  <c r="DM69" i="1"/>
  <c r="DA129" i="1"/>
  <c r="DA69" i="1"/>
  <c r="CO129" i="1"/>
  <c r="CO69" i="1"/>
  <c r="CC129" i="1"/>
  <c r="CC69" i="1"/>
  <c r="BQ129" i="1"/>
  <c r="BQ69" i="1"/>
  <c r="BE129" i="1"/>
  <c r="BE69" i="1"/>
  <c r="AS129" i="1"/>
  <c r="AS69" i="1"/>
  <c r="AG129" i="1"/>
  <c r="AG69" i="1"/>
  <c r="U129" i="1"/>
  <c r="U69" i="1"/>
  <c r="I129" i="1"/>
  <c r="I69" i="1"/>
  <c r="EO128" i="1"/>
  <c r="EO68" i="1"/>
  <c r="EC128" i="1"/>
  <c r="EC68" i="1"/>
  <c r="DQ128" i="1"/>
  <c r="DQ68" i="1"/>
  <c r="DE128" i="1"/>
  <c r="DE68" i="1"/>
  <c r="CS128" i="1"/>
  <c r="CS68" i="1"/>
  <c r="CG128" i="1"/>
  <c r="CG68" i="1"/>
  <c r="BU128" i="1"/>
  <c r="BU68" i="1"/>
  <c r="BI128" i="1"/>
  <c r="BI68" i="1"/>
  <c r="AW128" i="1"/>
  <c r="AW68" i="1"/>
  <c r="AK128" i="1"/>
  <c r="AK68" i="1"/>
  <c r="Y128" i="1"/>
  <c r="Y68" i="1"/>
  <c r="M128" i="1"/>
  <c r="M68" i="1"/>
  <c r="ET67" i="1"/>
  <c r="EH67" i="1"/>
  <c r="DV67" i="1"/>
  <c r="DJ67" i="1"/>
  <c r="CX67" i="1"/>
  <c r="CL67" i="1"/>
  <c r="BZ67" i="1"/>
  <c r="BN67" i="1"/>
  <c r="BB67" i="1"/>
  <c r="AP67" i="1"/>
  <c r="AD67" i="1"/>
  <c r="R67" i="1"/>
  <c r="F67" i="1"/>
  <c r="EM66" i="1"/>
  <c r="EA66" i="1"/>
  <c r="DO66" i="1"/>
  <c r="DC66" i="1"/>
  <c r="CQ66" i="1"/>
  <c r="CE66" i="1"/>
  <c r="BS66" i="1"/>
  <c r="BG66" i="1"/>
  <c r="AU66" i="1"/>
  <c r="AI66" i="1"/>
  <c r="W66" i="1"/>
  <c r="J66" i="1"/>
  <c r="EQ65" i="1"/>
  <c r="EE65" i="1"/>
  <c r="DS65" i="1"/>
  <c r="DG65" i="1"/>
  <c r="CU65" i="1"/>
  <c r="CI65" i="1"/>
  <c r="BW65" i="1"/>
  <c r="BK65" i="1"/>
  <c r="AY65" i="1"/>
  <c r="AM65" i="1"/>
  <c r="AA65" i="1"/>
  <c r="O65" i="1"/>
  <c r="C65" i="1"/>
  <c r="EJ64" i="1"/>
  <c r="DX64" i="1"/>
  <c r="DL64" i="1"/>
  <c r="CZ64" i="1"/>
  <c r="CN64" i="1"/>
  <c r="CB64" i="1"/>
  <c r="BP64" i="1"/>
  <c r="BD64" i="1"/>
  <c r="AR64" i="1"/>
  <c r="AF64" i="1"/>
  <c r="T64" i="1"/>
  <c r="H64" i="1"/>
  <c r="EO63" i="1"/>
  <c r="EC63" i="1"/>
  <c r="DQ63" i="1"/>
  <c r="DE63" i="1"/>
  <c r="CS63" i="1"/>
  <c r="CG63" i="1"/>
  <c r="BU63" i="1"/>
  <c r="BI63" i="1"/>
  <c r="AW63" i="1"/>
  <c r="AK63" i="1"/>
  <c r="Y63" i="1"/>
  <c r="M63" i="1"/>
  <c r="ET62" i="1"/>
  <c r="EH62" i="1"/>
  <c r="DV62" i="1"/>
  <c r="DJ62" i="1"/>
  <c r="CX62" i="1"/>
  <c r="CL62" i="1"/>
  <c r="BZ62" i="1"/>
  <c r="BN62" i="1"/>
  <c r="BB62" i="1"/>
  <c r="AP62" i="1"/>
  <c r="AD62" i="1"/>
  <c r="R62" i="1"/>
  <c r="F62" i="1"/>
  <c r="EM61" i="1"/>
  <c r="EA61" i="1"/>
  <c r="DO61" i="1"/>
  <c r="DC61" i="1"/>
  <c r="CQ61" i="1"/>
  <c r="CE61" i="1"/>
  <c r="BS61" i="1"/>
  <c r="BG61" i="1"/>
  <c r="AU61" i="1"/>
  <c r="AI61" i="1"/>
  <c r="W61" i="1"/>
  <c r="K61" i="1"/>
  <c r="ER60" i="1"/>
  <c r="EF60" i="1"/>
  <c r="DT60" i="1"/>
  <c r="DH60" i="1"/>
  <c r="CV60" i="1"/>
  <c r="CJ60" i="1"/>
  <c r="BX60" i="1"/>
  <c r="BL60" i="1"/>
  <c r="AZ60" i="1"/>
  <c r="AN60" i="1"/>
  <c r="AB60" i="1"/>
  <c r="P60" i="1"/>
  <c r="D60" i="1"/>
  <c r="EQ130" i="1"/>
  <c r="EQ70" i="1"/>
  <c r="EE130" i="1"/>
  <c r="EE70" i="1"/>
  <c r="DS130" i="1"/>
  <c r="DS70" i="1"/>
  <c r="DG130" i="1"/>
  <c r="DG70" i="1"/>
  <c r="CU130" i="1"/>
  <c r="CU70" i="1"/>
  <c r="CI130" i="1"/>
  <c r="CI70" i="1"/>
  <c r="BW130" i="1"/>
  <c r="BW70" i="1"/>
  <c r="BK130" i="1"/>
  <c r="BK70" i="1"/>
  <c r="AY130" i="1"/>
  <c r="AY70" i="1"/>
  <c r="AM130" i="1"/>
  <c r="AM70" i="1"/>
  <c r="AA130" i="1"/>
  <c r="AA70" i="1"/>
  <c r="O130" i="1"/>
  <c r="O70" i="1"/>
  <c r="C130" i="1"/>
  <c r="C70" i="1"/>
  <c r="EJ129" i="1"/>
  <c r="EJ69" i="1"/>
  <c r="DX129" i="1"/>
  <c r="DX69" i="1"/>
  <c r="DL129" i="1"/>
  <c r="DL69" i="1"/>
  <c r="CZ129" i="1"/>
  <c r="CZ69" i="1"/>
  <c r="CN129" i="1"/>
  <c r="CN69" i="1"/>
  <c r="CB129" i="1"/>
  <c r="CB69" i="1"/>
  <c r="BP129" i="1"/>
  <c r="BP69" i="1"/>
  <c r="BD129" i="1"/>
  <c r="BD69" i="1"/>
  <c r="AR129" i="1"/>
  <c r="AR69" i="1"/>
  <c r="AF129" i="1"/>
  <c r="AF69" i="1"/>
  <c r="T129" i="1"/>
  <c r="T69" i="1"/>
  <c r="H129" i="1"/>
  <c r="H69" i="1"/>
  <c r="EN128" i="1"/>
  <c r="EN68" i="1"/>
  <c r="EB128" i="1"/>
  <c r="EB68" i="1"/>
  <c r="DP128" i="1"/>
  <c r="DP68" i="1"/>
  <c r="DD128" i="1"/>
  <c r="DD68" i="1"/>
  <c r="CR128" i="1"/>
  <c r="CR68" i="1"/>
  <c r="CF128" i="1"/>
  <c r="CF68" i="1"/>
  <c r="BT128" i="1"/>
  <c r="BT68" i="1"/>
  <c r="BH128" i="1"/>
  <c r="BH68" i="1"/>
  <c r="AV128" i="1"/>
  <c r="AV68" i="1"/>
  <c r="AJ128" i="1"/>
  <c r="AJ68" i="1"/>
  <c r="X128" i="1"/>
  <c r="X68" i="1"/>
  <c r="L128" i="1"/>
  <c r="L68" i="1"/>
  <c r="ES67" i="1"/>
  <c r="EG67" i="1"/>
  <c r="DU67" i="1"/>
  <c r="DI67" i="1"/>
  <c r="CW67" i="1"/>
  <c r="CK67" i="1"/>
  <c r="BY67" i="1"/>
  <c r="BM67" i="1"/>
  <c r="BA67" i="1"/>
  <c r="AO67" i="1"/>
  <c r="AC67" i="1"/>
  <c r="Q67" i="1"/>
  <c r="E67" i="1"/>
  <c r="EL66" i="1"/>
  <c r="DZ66" i="1"/>
  <c r="DN66" i="1"/>
  <c r="DB66" i="1"/>
  <c r="CP66" i="1"/>
  <c r="CD66" i="1"/>
  <c r="BR66" i="1"/>
  <c r="BF66" i="1"/>
  <c r="AT66" i="1"/>
  <c r="AH66" i="1"/>
  <c r="V66" i="1"/>
  <c r="I66" i="1"/>
  <c r="EP65" i="1"/>
  <c r="ED65" i="1"/>
  <c r="DR65" i="1"/>
  <c r="DF65" i="1"/>
  <c r="CT65" i="1"/>
  <c r="CH65" i="1"/>
  <c r="BV65" i="1"/>
  <c r="BJ65" i="1"/>
  <c r="AX65" i="1"/>
  <c r="AL65" i="1"/>
  <c r="Z65" i="1"/>
  <c r="N65" i="1"/>
  <c r="EU64" i="1"/>
  <c r="EI64" i="1"/>
  <c r="DW64" i="1"/>
  <c r="DK64" i="1"/>
  <c r="CY64" i="1"/>
  <c r="CM64" i="1"/>
  <c r="CA64" i="1"/>
  <c r="BO64" i="1"/>
  <c r="BC64" i="1"/>
  <c r="AQ64" i="1"/>
  <c r="AE64" i="1"/>
  <c r="S64" i="1"/>
  <c r="G64" i="1"/>
  <c r="EN63" i="1"/>
  <c r="EB63" i="1"/>
  <c r="DP63" i="1"/>
  <c r="DD63" i="1"/>
  <c r="CR63" i="1"/>
  <c r="CF63" i="1"/>
  <c r="BT63" i="1"/>
  <c r="BH63" i="1"/>
  <c r="AV63" i="1"/>
  <c r="AJ63" i="1"/>
  <c r="X63" i="1"/>
  <c r="L63" i="1"/>
  <c r="ES62" i="1"/>
  <c r="EG62" i="1"/>
  <c r="DU62" i="1"/>
  <c r="DI62" i="1"/>
  <c r="CW62" i="1"/>
  <c r="CK62" i="1"/>
  <c r="BY62" i="1"/>
  <c r="BM62" i="1"/>
  <c r="BA62" i="1"/>
  <c r="AO62" i="1"/>
  <c r="AC62" i="1"/>
  <c r="Q62" i="1"/>
  <c r="E62" i="1"/>
  <c r="EL61" i="1"/>
  <c r="DZ61" i="1"/>
  <c r="DN61" i="1"/>
  <c r="DB61" i="1"/>
  <c r="CP61" i="1"/>
  <c r="CD61" i="1"/>
  <c r="BR61" i="1"/>
  <c r="BF61" i="1"/>
  <c r="AT61" i="1"/>
  <c r="AH61" i="1"/>
  <c r="V61" i="1"/>
  <c r="J61" i="1"/>
  <c r="EQ60" i="1"/>
  <c r="EE60" i="1"/>
  <c r="DS60" i="1"/>
  <c r="DG60" i="1"/>
  <c r="CU60" i="1"/>
  <c r="CI60" i="1"/>
  <c r="BW60" i="1"/>
  <c r="BK60" i="1"/>
  <c r="AY60" i="1"/>
  <c r="AM60" i="1"/>
  <c r="AA60" i="1"/>
  <c r="O60" i="1"/>
  <c r="C60" i="1"/>
  <c r="EJ59" i="1"/>
  <c r="DX59" i="1"/>
  <c r="DL59" i="1"/>
  <c r="CZ59" i="1"/>
  <c r="CN59" i="1"/>
  <c r="CB59" i="1"/>
  <c r="BP59" i="1"/>
  <c r="BD59" i="1"/>
  <c r="AR59" i="1"/>
  <c r="AF59" i="1"/>
  <c r="T59" i="1"/>
  <c r="H59" i="1"/>
  <c r="EN58" i="1"/>
  <c r="EB58" i="1"/>
  <c r="DP58" i="1"/>
  <c r="DD58" i="1"/>
  <c r="CR58" i="1"/>
  <c r="CF58" i="1"/>
  <c r="BT58" i="1"/>
  <c r="BH58" i="1"/>
  <c r="AV58" i="1"/>
  <c r="AJ58" i="1"/>
  <c r="X58" i="1"/>
  <c r="L58" i="1"/>
  <c r="EM128" i="1"/>
  <c r="EM68" i="1"/>
  <c r="EA128" i="1"/>
  <c r="EA68" i="1"/>
  <c r="DO128" i="1"/>
  <c r="DO68" i="1"/>
  <c r="DC128" i="1"/>
  <c r="DC68" i="1"/>
  <c r="CQ128" i="1"/>
  <c r="CQ68" i="1"/>
  <c r="CE128" i="1"/>
  <c r="CE68" i="1"/>
  <c r="BS128" i="1"/>
  <c r="BS68" i="1"/>
  <c r="BG128" i="1"/>
  <c r="BG68" i="1"/>
  <c r="AU128" i="1"/>
  <c r="AU68" i="1"/>
  <c r="AI128" i="1"/>
  <c r="AI68" i="1"/>
  <c r="W128" i="1"/>
  <c r="W68" i="1"/>
  <c r="K128" i="1"/>
  <c r="K68" i="1"/>
  <c r="ER67" i="1"/>
  <c r="EF67" i="1"/>
  <c r="DT67" i="1"/>
  <c r="DH67" i="1"/>
  <c r="CV67" i="1"/>
  <c r="CJ67" i="1"/>
  <c r="BX67" i="1"/>
  <c r="BL67" i="1"/>
  <c r="AZ67" i="1"/>
  <c r="AN67" i="1"/>
  <c r="AB67" i="1"/>
  <c r="P67" i="1"/>
  <c r="D67" i="1"/>
  <c r="EK66" i="1"/>
  <c r="DY66" i="1"/>
  <c r="DM66" i="1"/>
  <c r="DA66" i="1"/>
  <c r="CO66" i="1"/>
  <c r="CC66" i="1"/>
  <c r="BQ66" i="1"/>
  <c r="BE66" i="1"/>
  <c r="AS66" i="1"/>
  <c r="AG66" i="1"/>
  <c r="U66" i="1"/>
  <c r="H66" i="1"/>
  <c r="EO65" i="1"/>
  <c r="EC65" i="1"/>
  <c r="DQ65" i="1"/>
  <c r="DE65" i="1"/>
  <c r="CS65" i="1"/>
  <c r="CG65" i="1"/>
  <c r="BU65" i="1"/>
  <c r="BI65" i="1"/>
  <c r="AW65" i="1"/>
  <c r="AK65" i="1"/>
  <c r="Y65" i="1"/>
  <c r="M65" i="1"/>
  <c r="ET64" i="1"/>
  <c r="EH64" i="1"/>
  <c r="DV64" i="1"/>
  <c r="DJ64" i="1"/>
  <c r="CX64" i="1"/>
  <c r="CL64" i="1"/>
  <c r="BZ64" i="1"/>
  <c r="BN64" i="1"/>
  <c r="BB64" i="1"/>
  <c r="AP64" i="1"/>
  <c r="AD64" i="1"/>
  <c r="R64" i="1"/>
  <c r="F64" i="1"/>
  <c r="EM63" i="1"/>
  <c r="EA63" i="1"/>
  <c r="DO63" i="1"/>
  <c r="DC63" i="1"/>
  <c r="CQ63" i="1"/>
  <c r="CE63" i="1"/>
  <c r="BS63" i="1"/>
  <c r="BG63" i="1"/>
  <c r="AU63" i="1"/>
  <c r="AI63" i="1"/>
  <c r="W63" i="1"/>
  <c r="K63" i="1"/>
  <c r="ER62" i="1"/>
  <c r="EF62" i="1"/>
  <c r="DT62" i="1"/>
  <c r="DH62" i="1"/>
  <c r="CV62" i="1"/>
  <c r="CJ62" i="1"/>
  <c r="BX62" i="1"/>
  <c r="BL62" i="1"/>
  <c r="AZ62" i="1"/>
  <c r="AN62" i="1"/>
  <c r="AB62" i="1"/>
  <c r="P62" i="1"/>
  <c r="D62" i="1"/>
  <c r="EK61" i="1"/>
  <c r="DY61" i="1"/>
  <c r="DM61" i="1"/>
  <c r="DA61" i="1"/>
  <c r="CO61" i="1"/>
  <c r="CC61" i="1"/>
  <c r="BQ61" i="1"/>
  <c r="BE61" i="1"/>
  <c r="AS61" i="1"/>
  <c r="AG61" i="1"/>
  <c r="U61" i="1"/>
  <c r="I61" i="1"/>
  <c r="EP60" i="1"/>
  <c r="ED60" i="1"/>
  <c r="DR60" i="1"/>
  <c r="DF60" i="1"/>
  <c r="CT60" i="1"/>
  <c r="CH60" i="1"/>
  <c r="BV60" i="1"/>
  <c r="BJ60" i="1"/>
  <c r="AX60" i="1"/>
  <c r="AL60" i="1"/>
  <c r="Z60" i="1"/>
  <c r="N60" i="1"/>
  <c r="EU59" i="1"/>
  <c r="EI59" i="1"/>
  <c r="DW59" i="1"/>
  <c r="DK59" i="1"/>
  <c r="CY59" i="1"/>
  <c r="CM59" i="1"/>
  <c r="CA59" i="1"/>
  <c r="BO59" i="1"/>
  <c r="BC59" i="1"/>
  <c r="AQ59" i="1"/>
  <c r="AE59" i="1"/>
  <c r="S59" i="1"/>
  <c r="G59" i="1"/>
  <c r="EM58" i="1"/>
  <c r="EA58" i="1"/>
  <c r="DO58" i="1"/>
  <c r="DC58" i="1"/>
  <c r="CQ58" i="1"/>
  <c r="CE58" i="1"/>
  <c r="BS58" i="1"/>
  <c r="BG58" i="1"/>
  <c r="AU58" i="1"/>
  <c r="AI58" i="1"/>
  <c r="W58" i="1"/>
  <c r="K58" i="1"/>
  <c r="EQ132" i="1"/>
  <c r="EQ72" i="1"/>
  <c r="EE132" i="1"/>
  <c r="EE72" i="1"/>
  <c r="DS132" i="1"/>
  <c r="DS72" i="1"/>
  <c r="DG132" i="1"/>
  <c r="DG72" i="1"/>
  <c r="CU132" i="1"/>
  <c r="CU72" i="1"/>
  <c r="CI132" i="1"/>
  <c r="CI72" i="1"/>
  <c r="BW132" i="1"/>
  <c r="BW72" i="1"/>
  <c r="BK132" i="1"/>
  <c r="BK72" i="1"/>
  <c r="AY132" i="1"/>
  <c r="AY72" i="1"/>
  <c r="AM132" i="1"/>
  <c r="AM72" i="1"/>
  <c r="AA132" i="1"/>
  <c r="AA72" i="1"/>
  <c r="O132" i="1"/>
  <c r="O72" i="1"/>
  <c r="C132" i="1"/>
  <c r="C72" i="1"/>
  <c r="EJ131" i="1"/>
  <c r="EJ71" i="1"/>
  <c r="DX131" i="1"/>
  <c r="DX71" i="1"/>
  <c r="DL131" i="1"/>
  <c r="DL71" i="1"/>
  <c r="CZ131" i="1"/>
  <c r="CZ71" i="1"/>
  <c r="CN131" i="1"/>
  <c r="CN71" i="1"/>
  <c r="CB131" i="1"/>
  <c r="CB71" i="1"/>
  <c r="BP131" i="1"/>
  <c r="BP71" i="1"/>
  <c r="BD131" i="1"/>
  <c r="BD71" i="1"/>
  <c r="AR131" i="1"/>
  <c r="AR71" i="1"/>
  <c r="AF131" i="1"/>
  <c r="AF71" i="1"/>
  <c r="T131" i="1"/>
  <c r="T71" i="1"/>
  <c r="H131" i="1"/>
  <c r="H71" i="1"/>
  <c r="EO130" i="1"/>
  <c r="EO70" i="1"/>
  <c r="EC130" i="1"/>
  <c r="EC70" i="1"/>
  <c r="DQ130" i="1"/>
  <c r="DQ70" i="1"/>
  <c r="DE130" i="1"/>
  <c r="DE70" i="1"/>
  <c r="CS130" i="1"/>
  <c r="CS70" i="1"/>
  <c r="CG130" i="1"/>
  <c r="CG70" i="1"/>
  <c r="BU130" i="1"/>
  <c r="BU70" i="1"/>
  <c r="BI130" i="1"/>
  <c r="BI70" i="1"/>
  <c r="AW130" i="1"/>
  <c r="AW70" i="1"/>
  <c r="AK130" i="1"/>
  <c r="AK70" i="1"/>
  <c r="Y130" i="1"/>
  <c r="Y70" i="1"/>
  <c r="M130" i="1"/>
  <c r="M70" i="1"/>
  <c r="ET129" i="1"/>
  <c r="ET69" i="1"/>
  <c r="EH129" i="1"/>
  <c r="EH69" i="1"/>
  <c r="DV129" i="1"/>
  <c r="DV69" i="1"/>
  <c r="DJ129" i="1"/>
  <c r="DJ69" i="1"/>
  <c r="CX129" i="1"/>
  <c r="CX69" i="1"/>
  <c r="CL129" i="1"/>
  <c r="CL69" i="1"/>
  <c r="BZ129" i="1"/>
  <c r="BZ69" i="1"/>
  <c r="BN129" i="1"/>
  <c r="BN69" i="1"/>
  <c r="BB129" i="1"/>
  <c r="BB69" i="1"/>
  <c r="AP129" i="1"/>
  <c r="AP69" i="1"/>
  <c r="AD129" i="1"/>
  <c r="AD69" i="1"/>
  <c r="R129" i="1"/>
  <c r="R69" i="1"/>
  <c r="F129" i="1"/>
  <c r="F69" i="1"/>
  <c r="EL128" i="1"/>
  <c r="EL68" i="1"/>
  <c r="DZ128" i="1"/>
  <c r="DZ68" i="1"/>
  <c r="DN128" i="1"/>
  <c r="DN68" i="1"/>
  <c r="DB128" i="1"/>
  <c r="DB68" i="1"/>
  <c r="CP128" i="1"/>
  <c r="CP68" i="1"/>
  <c r="CD128" i="1"/>
  <c r="CD68" i="1"/>
  <c r="BR128" i="1"/>
  <c r="BR68" i="1"/>
  <c r="BF128" i="1"/>
  <c r="BF68" i="1"/>
  <c r="AT128" i="1"/>
  <c r="AT68" i="1"/>
  <c r="AH128" i="1"/>
  <c r="AH68" i="1"/>
  <c r="V128" i="1"/>
  <c r="V68" i="1"/>
  <c r="J128" i="1"/>
  <c r="J68" i="1"/>
  <c r="EQ67" i="1"/>
  <c r="EE67" i="1"/>
  <c r="DS67" i="1"/>
  <c r="DG67" i="1"/>
  <c r="CU67" i="1"/>
  <c r="CI67" i="1"/>
  <c r="BW67" i="1"/>
  <c r="BK67" i="1"/>
  <c r="AY67" i="1"/>
  <c r="AM67" i="1"/>
  <c r="AA67" i="1"/>
  <c r="O67" i="1"/>
  <c r="C67" i="1"/>
  <c r="EJ66" i="1"/>
  <c r="DX66" i="1"/>
  <c r="DL66" i="1"/>
  <c r="CZ66" i="1"/>
  <c r="CN66" i="1"/>
  <c r="CB66" i="1"/>
  <c r="BP66" i="1"/>
  <c r="BD66" i="1"/>
  <c r="AR66" i="1"/>
  <c r="AF66" i="1"/>
  <c r="T66" i="1"/>
  <c r="G66" i="1"/>
  <c r="EN65" i="1"/>
  <c r="EB65" i="1"/>
  <c r="DP65" i="1"/>
  <c r="DD65" i="1"/>
  <c r="CR65" i="1"/>
  <c r="CF65" i="1"/>
  <c r="BT65" i="1"/>
  <c r="BH65" i="1"/>
  <c r="AV65" i="1"/>
  <c r="AJ65" i="1"/>
  <c r="X65" i="1"/>
  <c r="L65" i="1"/>
  <c r="ES64" i="1"/>
  <c r="EG64" i="1"/>
  <c r="DU64" i="1"/>
  <c r="DI64" i="1"/>
  <c r="CW64" i="1"/>
  <c r="CK64" i="1"/>
  <c r="BY64" i="1"/>
  <c r="BM64" i="1"/>
  <c r="BA64" i="1"/>
  <c r="AO64" i="1"/>
  <c r="AC64" i="1"/>
  <c r="Q64" i="1"/>
  <c r="E64" i="1"/>
  <c r="EL63" i="1"/>
  <c r="DZ63" i="1"/>
  <c r="DN63" i="1"/>
  <c r="DB63" i="1"/>
  <c r="CP63" i="1"/>
  <c r="CD63" i="1"/>
  <c r="BR63" i="1"/>
  <c r="BF63" i="1"/>
  <c r="AT63" i="1"/>
  <c r="AH63" i="1"/>
  <c r="V63" i="1"/>
  <c r="J63" i="1"/>
  <c r="EQ62" i="1"/>
  <c r="EE62" i="1"/>
  <c r="DS62" i="1"/>
  <c r="DG62" i="1"/>
  <c r="CU62" i="1"/>
  <c r="CI62" i="1"/>
  <c r="BW62" i="1"/>
  <c r="BK62" i="1"/>
  <c r="AY62" i="1"/>
  <c r="AM62" i="1"/>
  <c r="AA62" i="1"/>
  <c r="O62" i="1"/>
  <c r="C62" i="1"/>
  <c r="EJ61" i="1"/>
  <c r="DX61" i="1"/>
  <c r="DL61" i="1"/>
  <c r="CZ61" i="1"/>
  <c r="CN61" i="1"/>
  <c r="CB61" i="1"/>
  <c r="BP61" i="1"/>
  <c r="BD61" i="1"/>
  <c r="AR61" i="1"/>
  <c r="AF61" i="1"/>
  <c r="T61" i="1"/>
  <c r="H61" i="1"/>
  <c r="EO60" i="1"/>
  <c r="EC60" i="1"/>
  <c r="DQ60" i="1"/>
  <c r="DE60" i="1"/>
  <c r="CS60" i="1"/>
  <c r="CG60" i="1"/>
  <c r="BU60" i="1"/>
  <c r="BI60" i="1"/>
  <c r="AW60" i="1"/>
  <c r="AK60" i="1"/>
  <c r="Y60" i="1"/>
  <c r="M60" i="1"/>
  <c r="ET59" i="1"/>
  <c r="EH59" i="1"/>
  <c r="DV59" i="1"/>
  <c r="DJ59" i="1"/>
  <c r="CX59" i="1"/>
  <c r="CL59" i="1"/>
  <c r="BZ59" i="1"/>
  <c r="BN59" i="1"/>
  <c r="BB59" i="1"/>
  <c r="AP59" i="1"/>
  <c r="AD59" i="1"/>
  <c r="R59" i="1"/>
  <c r="F59" i="1"/>
  <c r="EL58" i="1"/>
  <c r="DZ58" i="1"/>
  <c r="DN58" i="1"/>
  <c r="DB58" i="1"/>
  <c r="CP58" i="1"/>
  <c r="CD58" i="1"/>
  <c r="BR58" i="1"/>
  <c r="BF58" i="1"/>
  <c r="AT58" i="1"/>
  <c r="AH58" i="1"/>
  <c r="V58" i="1"/>
  <c r="J58" i="1"/>
  <c r="BA59" i="1"/>
  <c r="AO59" i="1"/>
  <c r="AC59" i="1"/>
  <c r="Q59" i="1"/>
  <c r="E59" i="1"/>
  <c r="EK58" i="1"/>
  <c r="DY58" i="1"/>
  <c r="DM58" i="1"/>
  <c r="DA58" i="1"/>
  <c r="CO58" i="1"/>
  <c r="CC58" i="1"/>
  <c r="BQ58" i="1"/>
  <c r="BE58" i="1"/>
  <c r="AS58" i="1"/>
  <c r="AG58" i="1"/>
  <c r="U58" i="1"/>
  <c r="I58" i="1"/>
  <c r="BY58" i="1"/>
  <c r="BM58" i="1"/>
  <c r="BA58" i="1"/>
  <c r="AO58" i="1"/>
  <c r="AC58" i="1"/>
  <c r="Q58" i="1"/>
  <c r="E58" i="1"/>
  <c r="BC60" i="1"/>
  <c r="AQ60" i="1"/>
  <c r="AE60" i="1"/>
  <c r="S60" i="1"/>
  <c r="G60" i="1"/>
  <c r="EN59" i="1"/>
  <c r="EB59" i="1"/>
  <c r="DP59" i="1"/>
  <c r="DD59" i="1"/>
  <c r="CR59" i="1"/>
  <c r="CF59" i="1"/>
  <c r="BT59" i="1"/>
  <c r="BH59" i="1"/>
  <c r="AV59" i="1"/>
  <c r="AJ59" i="1"/>
  <c r="X59" i="1"/>
  <c r="L59" i="1"/>
  <c r="ER58" i="1"/>
  <c r="EF58" i="1"/>
  <c r="DT58" i="1"/>
  <c r="DH58" i="1"/>
  <c r="CV58" i="1"/>
  <c r="CJ58" i="1"/>
  <c r="BX58" i="1"/>
  <c r="BL58" i="1"/>
  <c r="AZ58" i="1"/>
  <c r="AN58" i="1"/>
  <c r="AB58" i="1"/>
  <c r="P58" i="1"/>
  <c r="D58" i="1"/>
  <c r="EK59" i="1"/>
  <c r="DY59" i="1"/>
  <c r="DM59" i="1"/>
  <c r="DA59" i="1"/>
  <c r="CO59" i="1"/>
  <c r="CC59" i="1"/>
  <c r="BQ59" i="1"/>
  <c r="BE59" i="1"/>
  <c r="AS59" i="1"/>
  <c r="AG59" i="1"/>
  <c r="U59" i="1"/>
  <c r="I59" i="1"/>
  <c r="EO58" i="1"/>
  <c r="EC58" i="1"/>
  <c r="DQ58" i="1"/>
  <c r="DE58" i="1"/>
  <c r="CS58" i="1"/>
  <c r="CG58" i="1"/>
  <c r="BU58" i="1"/>
  <c r="BI58" i="1"/>
  <c r="AW58" i="1"/>
  <c r="AK58" i="1"/>
  <c r="Y58" i="1"/>
  <c r="M58" i="1"/>
  <c r="R66" i="1"/>
  <c r="EQ87" i="1"/>
  <c r="EI87" i="1"/>
  <c r="EA87" i="1"/>
  <c r="DS87" i="1"/>
  <c r="DK87" i="1"/>
  <c r="DC87" i="1"/>
  <c r="CU87" i="1"/>
  <c r="CM87" i="1"/>
  <c r="CE87" i="1"/>
  <c r="BW87" i="1"/>
  <c r="BO87" i="1"/>
  <c r="BG87" i="1"/>
  <c r="AY87" i="1"/>
  <c r="AQ87" i="1"/>
  <c r="AI87" i="1"/>
  <c r="AA87" i="1"/>
  <c r="S87" i="1"/>
  <c r="K87" i="1"/>
  <c r="C83" i="1"/>
  <c r="EQ85" i="1"/>
  <c r="EI85" i="1"/>
  <c r="EA85" i="1"/>
  <c r="DS85" i="1"/>
  <c r="DK85" i="1"/>
  <c r="DC85" i="1"/>
  <c r="CU85" i="1"/>
  <c r="CM85" i="1"/>
  <c r="CE85" i="1"/>
  <c r="BW85" i="1"/>
  <c r="BO85" i="1"/>
  <c r="BG85" i="1"/>
  <c r="AY85" i="1"/>
  <c r="AQ85" i="1"/>
  <c r="AI85" i="1"/>
  <c r="AA85" i="1"/>
  <c r="S85" i="1"/>
  <c r="K85" i="1"/>
  <c r="EQ88" i="1"/>
  <c r="EI88" i="1"/>
  <c r="EA88" i="1"/>
  <c r="DS88" i="1"/>
  <c r="DK88" i="1"/>
  <c r="DC88" i="1"/>
  <c r="CU88" i="1"/>
  <c r="CM88" i="1"/>
  <c r="CE88" i="1"/>
  <c r="BW88" i="1"/>
  <c r="BO88" i="1"/>
  <c r="BG88" i="1"/>
  <c r="AY88" i="1"/>
  <c r="AQ88" i="1"/>
  <c r="AI88" i="1"/>
  <c r="AA88" i="1"/>
  <c r="S88" i="1"/>
  <c r="K88" i="1"/>
  <c r="ER83" i="1"/>
  <c r="EJ83" i="1"/>
  <c r="EB83" i="1"/>
  <c r="DT83" i="1"/>
  <c r="DL83" i="1"/>
  <c r="DD83" i="1"/>
  <c r="CV83" i="1"/>
  <c r="CN83" i="1"/>
  <c r="CF83" i="1"/>
  <c r="BX83" i="1"/>
  <c r="BP83" i="1"/>
  <c r="BH83" i="1"/>
  <c r="AZ83" i="1"/>
  <c r="AR83" i="1"/>
  <c r="AJ83" i="1"/>
  <c r="AB83" i="1"/>
  <c r="T83" i="1"/>
  <c r="L83" i="1"/>
  <c r="D83" i="1"/>
  <c r="EQ91" i="1"/>
  <c r="EI91" i="1"/>
  <c r="EA91" i="1"/>
  <c r="DS91" i="1"/>
  <c r="DK91" i="1"/>
  <c r="DC91" i="1"/>
  <c r="CU91" i="1"/>
  <c r="CM91" i="1"/>
  <c r="CE91" i="1"/>
  <c r="BW91" i="1"/>
  <c r="BO91" i="1"/>
  <c r="BG91" i="1"/>
  <c r="AY91" i="1"/>
  <c r="AQ91" i="1"/>
  <c r="AI91" i="1"/>
  <c r="AA91" i="1"/>
  <c r="S91" i="1"/>
  <c r="K91" i="1"/>
  <c r="EQ83" i="1"/>
  <c r="EI83" i="1"/>
  <c r="EA83" i="1"/>
  <c r="DS83" i="1"/>
  <c r="DK83" i="1"/>
  <c r="DC83" i="1"/>
  <c r="CU83" i="1"/>
  <c r="CM83" i="1"/>
  <c r="CE83" i="1"/>
  <c r="BW83" i="1"/>
  <c r="BO83" i="1"/>
  <c r="BG83" i="1"/>
  <c r="AY83" i="1"/>
  <c r="AQ83" i="1"/>
  <c r="AI83" i="1"/>
  <c r="AA83" i="1"/>
  <c r="S83" i="1"/>
  <c r="K83" i="1"/>
  <c r="EQ86" i="1"/>
  <c r="EI86" i="1"/>
  <c r="EA86" i="1"/>
  <c r="DS86" i="1"/>
  <c r="DK86" i="1"/>
  <c r="DC86" i="1"/>
  <c r="CU86" i="1"/>
  <c r="CM86" i="1"/>
  <c r="CE86" i="1"/>
  <c r="BW86" i="1"/>
  <c r="BO86" i="1"/>
  <c r="BG86" i="1"/>
  <c r="AY86" i="1"/>
  <c r="AQ86" i="1"/>
  <c r="AI86" i="1"/>
  <c r="AA86" i="1"/>
  <c r="S86" i="1"/>
  <c r="K86" i="1"/>
  <c r="EQ89" i="1"/>
  <c r="EI89" i="1"/>
  <c r="EA89" i="1"/>
  <c r="DS89" i="1"/>
  <c r="DK89" i="1"/>
  <c r="DC89" i="1"/>
  <c r="CU89" i="1"/>
  <c r="CM89" i="1"/>
  <c r="CE89" i="1"/>
  <c r="BW89" i="1"/>
  <c r="BO89" i="1"/>
  <c r="BG89" i="1"/>
  <c r="AY89" i="1"/>
  <c r="AQ89" i="1"/>
  <c r="AI89" i="1"/>
  <c r="AA89" i="1"/>
  <c r="S89" i="1"/>
  <c r="K89" i="1"/>
  <c r="BO92" i="1"/>
  <c r="BG92" i="1"/>
  <c r="AY92" i="1"/>
  <c r="AQ92" i="1"/>
  <c r="AI92" i="1"/>
  <c r="AA92" i="1"/>
  <c r="S92" i="1"/>
  <c r="K92" i="1"/>
  <c r="EQ84" i="1"/>
  <c r="EI84" i="1"/>
  <c r="EA84" i="1"/>
  <c r="DS84" i="1"/>
  <c r="DK84" i="1"/>
  <c r="DC84" i="1"/>
  <c r="CU84" i="1"/>
  <c r="CM84" i="1"/>
  <c r="CE84" i="1"/>
  <c r="BW84" i="1"/>
  <c r="BO84" i="1"/>
  <c r="BG84" i="1"/>
  <c r="AY84" i="1"/>
  <c r="AQ84" i="1"/>
  <c r="AI84" i="1"/>
  <c r="AA84" i="1"/>
  <c r="S84" i="1"/>
  <c r="K84" i="1"/>
  <c r="FS120" i="1" l="1"/>
  <c r="FR74" i="1"/>
  <c r="FR119" i="1"/>
  <c r="FR116" i="1"/>
  <c r="FR78" i="1"/>
  <c r="FR134" i="1"/>
  <c r="FR76" i="1"/>
  <c r="FR138" i="1"/>
  <c r="FR75" i="1"/>
  <c r="FR118" i="1"/>
  <c r="FR136" i="1"/>
  <c r="FR135" i="1"/>
  <c r="FR77" i="1"/>
  <c r="FR79" i="1"/>
  <c r="FR117" i="1"/>
  <c r="FR137" i="1"/>
  <c r="FR139" i="1"/>
  <c r="FR73" i="1"/>
  <c r="FR122" i="1"/>
  <c r="FR133" i="1"/>
  <c r="FR82" i="1"/>
  <c r="FR125" i="1"/>
  <c r="FR81" i="1"/>
  <c r="FR80" i="1"/>
  <c r="FR142" i="1"/>
  <c r="FR141" i="1"/>
  <c r="FR140" i="1"/>
  <c r="FR123" i="1"/>
  <c r="FR124" i="1"/>
  <c r="FR121" i="1"/>
  <c r="FY108" i="1"/>
  <c r="FC121" i="1"/>
  <c r="FC125" i="1"/>
  <c r="EX124" i="1"/>
  <c r="FD124" i="1" s="1"/>
  <c r="FY107" i="1"/>
  <c r="EX109" i="1"/>
  <c r="FY110" i="1"/>
  <c r="FC118" i="1"/>
  <c r="EX114" i="1"/>
  <c r="EX111" i="1"/>
  <c r="FY115" i="1"/>
  <c r="EX137" i="1"/>
  <c r="FC137" i="1"/>
  <c r="FC139" i="1"/>
  <c r="EX139" i="1"/>
  <c r="EX131" i="1"/>
  <c r="FY131" i="1"/>
  <c r="FY109" i="1"/>
  <c r="FC123" i="1"/>
  <c r="EX123" i="1"/>
  <c r="FD123" i="1" s="1"/>
  <c r="FY114" i="1"/>
  <c r="EX122" i="1"/>
  <c r="FC135" i="1"/>
  <c r="EX135" i="1"/>
  <c r="FY129" i="1"/>
  <c r="EX129" i="1"/>
  <c r="FC133" i="1"/>
  <c r="EX133" i="1"/>
  <c r="EX130" i="1"/>
  <c r="FY130" i="1"/>
  <c r="EX113" i="1"/>
  <c r="EX121" i="1"/>
  <c r="FD121" i="1" s="1"/>
  <c r="EX138" i="1"/>
  <c r="FC138" i="1"/>
  <c r="FC124" i="1"/>
  <c r="EX112" i="1"/>
  <c r="EX107" i="1"/>
  <c r="EX110" i="1"/>
  <c r="FC140" i="1"/>
  <c r="EX140" i="1"/>
  <c r="FC119" i="1"/>
  <c r="EX119" i="1"/>
  <c r="FY106" i="1"/>
  <c r="FC117" i="1"/>
  <c r="EX117" i="1"/>
  <c r="FY111" i="1"/>
  <c r="FY112" i="1"/>
  <c r="EX132" i="1"/>
  <c r="FY132" i="1"/>
  <c r="FC122" i="1"/>
  <c r="FY113" i="1"/>
  <c r="EX136" i="1"/>
  <c r="FC136" i="1"/>
  <c r="FY128" i="1"/>
  <c r="EX128" i="1"/>
  <c r="EX106" i="1"/>
  <c r="EX118" i="1"/>
  <c r="FD118" i="1" s="1"/>
  <c r="FC116" i="1"/>
  <c r="EX108" i="1"/>
  <c r="EX115" i="1"/>
  <c r="EX120" i="1"/>
  <c r="FD120" i="1" s="1"/>
  <c r="EX116" i="1"/>
  <c r="FC134" i="1"/>
  <c r="EX134" i="1"/>
  <c r="FC120" i="1"/>
  <c r="EX141" i="1"/>
  <c r="FC141" i="1"/>
  <c r="EX142" i="1"/>
  <c r="FC142" i="1"/>
  <c r="EX125" i="1"/>
  <c r="FD125" i="1" s="1"/>
  <c r="FC81" i="1"/>
  <c r="EX81" i="1"/>
  <c r="FC73" i="1"/>
  <c r="EX73" i="1"/>
  <c r="FD73" i="1" s="1"/>
  <c r="EX80" i="1"/>
  <c r="FD80" i="1" s="1"/>
  <c r="FC80" i="1"/>
  <c r="FC74" i="1"/>
  <c r="EX74" i="1"/>
  <c r="FD74" i="1" s="1"/>
  <c r="EX65" i="1"/>
  <c r="FY65" i="1"/>
  <c r="FY58" i="1"/>
  <c r="EX58" i="1"/>
  <c r="FC77" i="1"/>
  <c r="EX77" i="1"/>
  <c r="FC75" i="1"/>
  <c r="EX75" i="1"/>
  <c r="FD75" i="1" s="1"/>
  <c r="FY62" i="1"/>
  <c r="EX62" i="1"/>
  <c r="FY67" i="1"/>
  <c r="EX67" i="1"/>
  <c r="FY59" i="1"/>
  <c r="EX59" i="1"/>
  <c r="FC79" i="1"/>
  <c r="EX79" i="1"/>
  <c r="FY68" i="1"/>
  <c r="EX68" i="1"/>
  <c r="FY70" i="1"/>
  <c r="EX70" i="1"/>
  <c r="FC82" i="1"/>
  <c r="EX82" i="1"/>
  <c r="FY71" i="1"/>
  <c r="EX71" i="1"/>
  <c r="FY60" i="1"/>
  <c r="EX60" i="1"/>
  <c r="FY72" i="1"/>
  <c r="EX72" i="1"/>
  <c r="EX63" i="1"/>
  <c r="FY63" i="1"/>
  <c r="EX64" i="1"/>
  <c r="FY64" i="1"/>
  <c r="FC76" i="1"/>
  <c r="EX76" i="1"/>
  <c r="EX66" i="1"/>
  <c r="FY66" i="1"/>
  <c r="FY69" i="1"/>
  <c r="EX69" i="1"/>
  <c r="FY61" i="1"/>
  <c r="EX61" i="1"/>
  <c r="FC78" i="1"/>
  <c r="EX78" i="1"/>
  <c r="FS125" i="1" l="1"/>
  <c r="FW125" i="1" s="1"/>
  <c r="FS118" i="1"/>
  <c r="FD116" i="1"/>
  <c r="FS82" i="1"/>
  <c r="FS75" i="1"/>
  <c r="FD78" i="1"/>
  <c r="FD77" i="1"/>
  <c r="FD81" i="1"/>
  <c r="FH81" i="1" s="1"/>
  <c r="FS133" i="1"/>
  <c r="GA138" i="1"/>
  <c r="FS138" i="1"/>
  <c r="FS81" i="1"/>
  <c r="GA122" i="1"/>
  <c r="FS122" i="1"/>
  <c r="FW122" i="1" s="1"/>
  <c r="FS76" i="1"/>
  <c r="FW76" i="1" s="1"/>
  <c r="FD79" i="1"/>
  <c r="FH79" i="1" s="1"/>
  <c r="FS121" i="1"/>
  <c r="FW121" i="1" s="1"/>
  <c r="FS73" i="1"/>
  <c r="GA134" i="1"/>
  <c r="FS134" i="1"/>
  <c r="GA136" i="1"/>
  <c r="FS136" i="1"/>
  <c r="GC62" i="1"/>
  <c r="GA73" i="1" s="1"/>
  <c r="FH124" i="1"/>
  <c r="GA124" i="1"/>
  <c r="FS124" i="1"/>
  <c r="FW124" i="1" s="1"/>
  <c r="GA139" i="1"/>
  <c r="FS139" i="1"/>
  <c r="FS78" i="1"/>
  <c r="FD117" i="1"/>
  <c r="FD122" i="1"/>
  <c r="FS123" i="1"/>
  <c r="FW123" i="1" s="1"/>
  <c r="FS137" i="1"/>
  <c r="FW137" i="1" s="1"/>
  <c r="GA137" i="1"/>
  <c r="GA116" i="1"/>
  <c r="FS116" i="1"/>
  <c r="FW116" i="1" s="1"/>
  <c r="GA140" i="1"/>
  <c r="FS140" i="1"/>
  <c r="FS117" i="1"/>
  <c r="FS119" i="1"/>
  <c r="GC110" i="1"/>
  <c r="GA120" i="1" s="1"/>
  <c r="GA141" i="1"/>
  <c r="FS141" i="1"/>
  <c r="FW141" i="1" s="1"/>
  <c r="FS79" i="1"/>
  <c r="FW79" i="1" s="1"/>
  <c r="GA79" i="1"/>
  <c r="FS74" i="1"/>
  <c r="FW74" i="1" s="1"/>
  <c r="GA74" i="1"/>
  <c r="GC130" i="1"/>
  <c r="GA133" i="1" s="1"/>
  <c r="FD119" i="1"/>
  <c r="FH119" i="1" s="1"/>
  <c r="GA142" i="1"/>
  <c r="FS142" i="1"/>
  <c r="FS77" i="1"/>
  <c r="FD76" i="1"/>
  <c r="FH76" i="1" s="1"/>
  <c r="FD82" i="1"/>
  <c r="FH82" i="1" s="1"/>
  <c r="FS80" i="1"/>
  <c r="FW80" i="1" s="1"/>
  <c r="GA80" i="1"/>
  <c r="FS135" i="1"/>
  <c r="FW135" i="1" s="1"/>
  <c r="GA135" i="1"/>
  <c r="FH120" i="1"/>
  <c r="EY124" i="1"/>
  <c r="FD140" i="1"/>
  <c r="FH140" i="1" s="1"/>
  <c r="FW140" i="1"/>
  <c r="FH122" i="1"/>
  <c r="FD137" i="1"/>
  <c r="FH137" i="1" s="1"/>
  <c r="EY125" i="1"/>
  <c r="FW117" i="1"/>
  <c r="FW118" i="1"/>
  <c r="FH123" i="1"/>
  <c r="FD135" i="1"/>
  <c r="FH135" i="1" s="1"/>
  <c r="FH118" i="1"/>
  <c r="FG110" i="1"/>
  <c r="FK124" i="1" s="1"/>
  <c r="FO124" i="1" s="1"/>
  <c r="FW133" i="1"/>
  <c r="FW136" i="1"/>
  <c r="FW119" i="1"/>
  <c r="FW134" i="1"/>
  <c r="EY140" i="1"/>
  <c r="EY139" i="1"/>
  <c r="EY137" i="1"/>
  <c r="EY138" i="1"/>
  <c r="FD133" i="1"/>
  <c r="FH133" i="1" s="1"/>
  <c r="EY136" i="1"/>
  <c r="EY135" i="1"/>
  <c r="EY134" i="1"/>
  <c r="EY133" i="1"/>
  <c r="FD134" i="1"/>
  <c r="FH134" i="1" s="1"/>
  <c r="FG129" i="1"/>
  <c r="FK135" i="1" s="1"/>
  <c r="FO135" i="1" s="1"/>
  <c r="FH117" i="1"/>
  <c r="FH121" i="1"/>
  <c r="EY117" i="1"/>
  <c r="EY122" i="1"/>
  <c r="EY119" i="1"/>
  <c r="FH116" i="1"/>
  <c r="EY123" i="1"/>
  <c r="EY116" i="1"/>
  <c r="EY121" i="1"/>
  <c r="EY118" i="1"/>
  <c r="EY120" i="1"/>
  <c r="FD138" i="1"/>
  <c r="FH138" i="1" s="1"/>
  <c r="FD139" i="1"/>
  <c r="FH139" i="1" s="1"/>
  <c r="FW139" i="1"/>
  <c r="FD136" i="1"/>
  <c r="FH136" i="1" s="1"/>
  <c r="FW138" i="1"/>
  <c r="FW120" i="1"/>
  <c r="FD141" i="1"/>
  <c r="FH141" i="1" s="1"/>
  <c r="EY141" i="1"/>
  <c r="EY142" i="1"/>
  <c r="FD142" i="1"/>
  <c r="FH142" i="1" s="1"/>
  <c r="FH125" i="1"/>
  <c r="FW142" i="1"/>
  <c r="FW78" i="1"/>
  <c r="FH74" i="1"/>
  <c r="FW75" i="1"/>
  <c r="FH75" i="1"/>
  <c r="FW77" i="1"/>
  <c r="FH80" i="1"/>
  <c r="FH78" i="1"/>
  <c r="FH77" i="1"/>
  <c r="EY77" i="1"/>
  <c r="EY76" i="1"/>
  <c r="EY75" i="1"/>
  <c r="EY74" i="1"/>
  <c r="EY82" i="1"/>
  <c r="EY81" i="1"/>
  <c r="EY73" i="1"/>
  <c r="EY80" i="1"/>
  <c r="EY79" i="1"/>
  <c r="FH73" i="1"/>
  <c r="EY78" i="1"/>
  <c r="FW73" i="1"/>
  <c r="FG61" i="1"/>
  <c r="FK74" i="1" s="1"/>
  <c r="FO74" i="1" s="1"/>
  <c r="FW81" i="1"/>
  <c r="FW82" i="1"/>
  <c r="GA76" i="1" l="1"/>
  <c r="GA75" i="1"/>
  <c r="GA82" i="1"/>
  <c r="GA77" i="1"/>
  <c r="GA123" i="1"/>
  <c r="GA81" i="1"/>
  <c r="GA119" i="1"/>
  <c r="GA118" i="1"/>
  <c r="GE118" i="1" s="1"/>
  <c r="GA117" i="1"/>
  <c r="GE117" i="1" s="1"/>
  <c r="GA78" i="1"/>
  <c r="GA121" i="1"/>
  <c r="GE121" i="1" s="1"/>
  <c r="GA125" i="1"/>
  <c r="GE125" i="1" s="1"/>
  <c r="FK123" i="1"/>
  <c r="FO123" i="1" s="1"/>
  <c r="FK125" i="1"/>
  <c r="FO125" i="1" s="1"/>
  <c r="GE79" i="1"/>
  <c r="FK80" i="1"/>
  <c r="FO80" i="1" s="1"/>
  <c r="GE135" i="1"/>
  <c r="GE137" i="1"/>
  <c r="FK139" i="1"/>
  <c r="FO139" i="1" s="1"/>
  <c r="FK134" i="1"/>
  <c r="FO134" i="1" s="1"/>
  <c r="FK133" i="1"/>
  <c r="FO133" i="1" s="1"/>
  <c r="FK118" i="1"/>
  <c r="FO118" i="1" s="1"/>
  <c r="GE122" i="1"/>
  <c r="FK142" i="1"/>
  <c r="FO142" i="1" s="1"/>
  <c r="GE80" i="1"/>
  <c r="GE134" i="1"/>
  <c r="GE74" i="1"/>
  <c r="FK137" i="1"/>
  <c r="FO137" i="1" s="1"/>
  <c r="FK119" i="1"/>
  <c r="FO119" i="1" s="1"/>
  <c r="GE119" i="1"/>
  <c r="FK140" i="1"/>
  <c r="FO140" i="1" s="1"/>
  <c r="FK141" i="1"/>
  <c r="FO141" i="1" s="1"/>
  <c r="FK121" i="1"/>
  <c r="FO121" i="1" s="1"/>
  <c r="FK122" i="1"/>
  <c r="FO122" i="1" s="1"/>
  <c r="FK117" i="1"/>
  <c r="FO117" i="1" s="1"/>
  <c r="FK138" i="1"/>
  <c r="FO138" i="1" s="1"/>
  <c r="GE75" i="1"/>
  <c r="FK136" i="1"/>
  <c r="FO136" i="1" s="1"/>
  <c r="GE136" i="1"/>
  <c r="FK120" i="1"/>
  <c r="FO120" i="1" s="1"/>
  <c r="FK116" i="1"/>
  <c r="FO116" i="1" s="1"/>
  <c r="GE81" i="1"/>
  <c r="FK82" i="1"/>
  <c r="FO82" i="1" s="1"/>
  <c r="GE76" i="1"/>
  <c r="FK81" i="1"/>
  <c r="FO81" i="1" s="1"/>
  <c r="FK73" i="1"/>
  <c r="FO73" i="1" s="1"/>
  <c r="FK78" i="1"/>
  <c r="FO78" i="1" s="1"/>
  <c r="FK76" i="1"/>
  <c r="FO76" i="1" s="1"/>
  <c r="FK77" i="1"/>
  <c r="FO77" i="1" s="1"/>
  <c r="FK75" i="1"/>
  <c r="FO75" i="1" s="1"/>
  <c r="FK79" i="1"/>
  <c r="FO79" i="1" s="1"/>
  <c r="GE82" i="1"/>
  <c r="GE142" i="1"/>
  <c r="GE141" i="1"/>
  <c r="GE140" i="1"/>
  <c r="GE139" i="1"/>
  <c r="GE138" i="1"/>
  <c r="GE133" i="1"/>
  <c r="GE123" i="1"/>
  <c r="GE120" i="1"/>
  <c r="GE124" i="1"/>
  <c r="GE116" i="1"/>
  <c r="GE77" i="1"/>
  <c r="GE73" i="1"/>
  <c r="GE78" i="1"/>
</calcChain>
</file>

<file path=xl/sharedStrings.xml><?xml version="1.0" encoding="utf-8"?>
<sst xmlns="http://schemas.openxmlformats.org/spreadsheetml/2006/main" count="51" uniqueCount="14">
  <si>
    <t xml:space="preserve">Stopy zwrotu </t>
  </si>
  <si>
    <t xml:space="preserve">Akcje spółek </t>
  </si>
  <si>
    <t>AR - 10 DNI</t>
  </si>
  <si>
    <t>AR - 5 DNI</t>
  </si>
  <si>
    <t>CAR</t>
  </si>
  <si>
    <t>* (0,1)</t>
  </si>
  <si>
    <t>** (0,05)</t>
  </si>
  <si>
    <t>*** (0,01)</t>
  </si>
  <si>
    <t>Z1</t>
  </si>
  <si>
    <t>Z2</t>
  </si>
  <si>
    <t xml:space="preserve">AR - 15 DNI </t>
  </si>
  <si>
    <t>15 dni</t>
  </si>
  <si>
    <t>10 dni</t>
  </si>
  <si>
    <t>5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</si>
</sst>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2" fontId="0" fillId="5" borderId="0" xfId="0" applyNumberFormat="1" applyFill="1"/>
    <xf numFmtId="2" fontId="2" fillId="5" borderId="0" xfId="0" applyNumberFormat="1" applyFont="1" applyFill="1"/>
    <xf numFmtId="0" fontId="0" fillId="0" borderId="1" xfId="0" applyBorder="1"/>
    <xf numFmtId="1" fontId="0" fillId="6" borderId="2" xfId="0" applyNumberFormat="1" applyFill="1" applyBorder="1"/>
    <xf numFmtId="164" fontId="0" fillId="0" borderId="2" xfId="0" applyNumberFormat="1" applyBorder="1"/>
    <xf numFmtId="2" fontId="0" fillId="0" borderId="2" xfId="0" applyNumberFormat="1" applyBorder="1"/>
    <xf numFmtId="1" fontId="0" fillId="3" borderId="2" xfId="0" applyNumberFormat="1" applyFill="1" applyBorder="1"/>
    <xf numFmtId="1" fontId="0" fillId="7" borderId="2" xfId="0" applyNumberFormat="1" applyFill="1" applyBorder="1"/>
    <xf numFmtId="165" fontId="0" fillId="4" borderId="0" xfId="0" applyNumberFormat="1" applyFill="1"/>
    <xf numFmtId="165" fontId="0" fillId="0" borderId="3" xfId="0" applyNumberFormat="1" applyBorder="1"/>
    <xf numFmtId="165" fontId="0" fillId="0" borderId="0" xfId="0" applyNumberFormat="1"/>
    <xf numFmtId="165" fontId="0" fillId="0" borderId="2" xfId="0" applyNumberFormat="1" applyBorder="1"/>
    <xf numFmtId="2" fontId="0" fillId="8" borderId="0" xfId="0" applyNumberFormat="1" applyFill="1"/>
    <xf numFmtId="2" fontId="1" fillId="8" borderId="0" xfId="0" applyNumberFormat="1" applyFont="1" applyFill="1"/>
    <xf numFmtId="2" fontId="0" fillId="8" borderId="2" xfId="0" applyNumberFormat="1" applyFill="1" applyBorder="1"/>
    <xf numFmtId="166" fontId="0" fillId="4" borderId="0" xfId="0" applyNumberFormat="1" applyFill="1"/>
    <xf numFmtId="164" fontId="0" fillId="10" borderId="0" xfId="0" applyNumberFormat="1" applyFill="1"/>
    <xf numFmtId="165" fontId="0" fillId="10" borderId="0" xfId="0" applyNumberFormat="1" applyFill="1"/>
    <xf numFmtId="2" fontId="0" fillId="9" borderId="0" xfId="0" applyNumberFormat="1" applyFill="1"/>
    <xf numFmtId="166" fontId="0" fillId="0" borderId="0" xfId="0" applyNumberFormat="1"/>
    <xf numFmtId="0" fontId="0" fillId="8" borderId="0" xfId="0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badania!$EY$160</c:f>
              <c:strCache>
                <c:ptCount val="1"/>
                <c:pt idx="0">
                  <c:v>15 dni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badania!$EX$161:$EX$170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badania!$EY$161:$EY$170</c:f>
              <c:numCache>
                <c:formatCode>0.0000</c:formatCode>
                <c:ptCount val="10"/>
                <c:pt idx="0">
                  <c:v>2.0566811044335602E-3</c:v>
                </c:pt>
                <c:pt idx="1">
                  <c:v>1.0603376588761539E-3</c:v>
                </c:pt>
                <c:pt idx="2">
                  <c:v>1.0496744791192963E-4</c:v>
                </c:pt>
                <c:pt idx="3">
                  <c:v>1.0691166774227396E-3</c:v>
                </c:pt>
                <c:pt idx="4">
                  <c:v>2.4722182724215981E-4</c:v>
                </c:pt>
                <c:pt idx="5">
                  <c:v>-1.0614034122025193E-3</c:v>
                </c:pt>
                <c:pt idx="6">
                  <c:v>-1.3134071340324095E-3</c:v>
                </c:pt>
                <c:pt idx="7">
                  <c:v>-2.1011682040270418E-3</c:v>
                </c:pt>
                <c:pt idx="8">
                  <c:v>-3.9588975013318938E-3</c:v>
                </c:pt>
                <c:pt idx="9">
                  <c:v>-2.5531591588263455E-3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3FC-BFDB-A869D3171EB8}"/>
            </c:ext>
          </c:extLst>
        </c:ser>
        <c:ser>
          <c:idx val="1"/>
          <c:order val="1"/>
          <c:tx>
            <c:strRef>
              <c:f>badania!$EZ$160</c:f>
              <c:strCache>
                <c:ptCount val="1"/>
                <c:pt idx="0">
                  <c:v>10 dni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badania!$EX$161:$EX$170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badania!$EZ$161:$EZ$170</c:f>
              <c:numCache>
                <c:formatCode>0.0000</c:formatCode>
                <c:ptCount val="10"/>
                <c:pt idx="0">
                  <c:v>2.5189072247566681E-3</c:v>
                </c:pt>
                <c:pt idx="1">
                  <c:v>1.9847898995223679E-3</c:v>
                </c:pt>
                <c:pt idx="2">
                  <c:v>1.4916458088812484E-3</c:v>
                </c:pt>
                <c:pt idx="3">
                  <c:v>2.9180211587151658E-3</c:v>
                </c:pt>
                <c:pt idx="4">
                  <c:v>2.5583524288576936E-3</c:v>
                </c:pt>
                <c:pt idx="5">
                  <c:v>1.7119533097361209E-3</c:v>
                </c:pt>
                <c:pt idx="6">
                  <c:v>1.9221757082293366E-3</c:v>
                </c:pt>
                <c:pt idx="7">
                  <c:v>1.59664075855781E-3</c:v>
                </c:pt>
                <c:pt idx="8">
                  <c:v>2.0113758157606345E-4</c:v>
                </c:pt>
                <c:pt idx="9">
                  <c:v>2.0691020444047175E-3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1-43FC-BFDB-A869D3171EB8}"/>
            </c:ext>
          </c:extLst>
        </c:ser>
        <c:ser>
          <c:idx val="2"/>
          <c:order val="2"/>
          <c:tx>
            <c:strRef>
              <c:f>badania!$FA$160</c:f>
              <c:strCache>
                <c:ptCount val="1"/>
                <c:pt idx="0">
                  <c:v>5 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badania!$EX$161:$EX$170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badania!$FA$161:$FA$170</c:f>
              <c:numCache>
                <c:formatCode>0.0000</c:formatCode>
                <c:ptCount val="10"/>
                <c:pt idx="0">
                  <c:v>2.8894390001955139E-3</c:v>
                </c:pt>
                <c:pt idx="1">
                  <c:v>2.7258534504000574E-3</c:v>
                </c:pt>
                <c:pt idx="2">
                  <c:v>2.6032411351977827E-3</c:v>
                </c:pt>
                <c:pt idx="3">
                  <c:v>4.4001482604705405E-3</c:v>
                </c:pt>
                <c:pt idx="4">
                  <c:v>4.4110113060519115E-3</c:v>
                </c:pt>
                <c:pt idx="5">
                  <c:v>3.9351439623691803E-3</c:v>
                </c:pt>
                <c:pt idx="6">
                  <c:v>4.515898136301242E-3</c:v>
                </c:pt>
                <c:pt idx="7">
                  <c:v>4.5608949620685579E-3</c:v>
                </c:pt>
                <c:pt idx="8">
                  <c:v>3.5359235605256552E-3</c:v>
                </c:pt>
                <c:pt idx="9">
                  <c:v>5.7744197987931517E-3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1-43FC-BFDB-A869D317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37144"/>
        <c:axId val="672437504"/>
      </c:lineChart>
      <c:catAx>
        <c:axId val="67243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okna zdarzenia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504"/>
        <c:crosses val="autoZero"/>
        <c:auto val="1"/>
        <c:lblAlgn val="ctr"/>
        <c:lblOffset val="100"/>
        <c:noMultiLvlLbl val="0"/>
      </c:catAx>
      <c:valAx>
        <c:axId val="672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152</xdr:col>
      <xdr:colOff>313764</xdr:colOff>
      <xdr:row>51</xdr:row>
      <xdr:rowOff>112059</xdr:rowOff>
    </xdr:from>
    <xdr:to>
      <xdr:col>154</xdr:col>
      <xdr:colOff>300034</xdr:colOff>
      <xdr:row>54</xdr:row>
      <xdr:rowOff>96293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5379A525-D49F-4CCC-9DBC-3D28C6FF3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1866088" y="9637059"/>
          <a:ext cx="1207711" cy="555734"/>
        </a:xfrm>
        <a:prstGeom prst="rect">
          <a:avLst/>
        </a:prstGeom>
      </xdr:spPr>
    </xdr:pic>
    <xdr:clientData/>
  </xdr:twoCellAnchor>
  <xdr:twoCellAnchor editAs="oneCell">
    <xdr:from>
      <xdr:col>157</xdr:col>
      <xdr:colOff>85725</xdr:colOff>
      <xdr:row>67</xdr:row>
      <xdr:rowOff>142427</xdr:rowOff>
    </xdr:from>
    <xdr:to>
      <xdr:col>159</xdr:col>
      <xdr:colOff>114301</xdr:colOff>
      <xdr:row>70</xdr:row>
      <xdr:rowOff>85725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C8C119D1-41D5-4E7F-8617-67E0A951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812800" y="12715427"/>
          <a:ext cx="1209675" cy="514798"/>
        </a:xfrm>
        <a:prstGeom prst="rect">
          <a:avLst/>
        </a:prstGeom>
      </xdr:spPr>
    </xdr:pic>
    <xdr:clientData/>
  </xdr:twoCellAnchor>
  <xdr:twoCellAnchor editAs="oneCell">
    <xdr:from>
      <xdr:col>159</xdr:col>
      <xdr:colOff>95250</xdr:colOff>
      <xdr:row>68</xdr:row>
      <xdr:rowOff>87020</xdr:rowOff>
    </xdr:from>
    <xdr:to>
      <xdr:col>160</xdr:col>
      <xdr:colOff>428625</xdr:colOff>
      <xdr:row>70</xdr:row>
      <xdr:rowOff>142875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E9C80887-4B0E-4528-99A8-5D8DF0A9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7003425" y="12850520"/>
          <a:ext cx="923925" cy="436855"/>
        </a:xfrm>
        <a:prstGeom prst="rect">
          <a:avLst/>
        </a:prstGeom>
      </xdr:spPr>
    </xdr:pic>
    <xdr:clientData/>
  </xdr:twoCellAnchor>
  <xdr:twoCellAnchor editAs="oneCell">
    <xdr:from>
      <xdr:col>158</xdr:col>
      <xdr:colOff>514351</xdr:colOff>
      <xdr:row>59</xdr:row>
      <xdr:rowOff>85725</xdr:rowOff>
    </xdr:from>
    <xdr:to>
      <xdr:col>161</xdr:col>
      <xdr:colOff>438150</xdr:colOff>
      <xdr:row>63</xdr:row>
      <xdr:rowOff>4739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16F18A6A-8898-4051-BF86-B68D69A5B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6831976" y="11134725"/>
          <a:ext cx="1695450" cy="681014"/>
        </a:xfrm>
        <a:prstGeom prst="rect">
          <a:avLst/>
        </a:prstGeom>
      </xdr:spPr>
    </xdr:pic>
    <xdr:clientData/>
  </xdr:twoCellAnchor>
  <xdr:twoCellAnchor editAs="oneCell">
    <xdr:from>
      <xdr:col>166</xdr:col>
      <xdr:colOff>95250</xdr:colOff>
      <xdr:row>67</xdr:row>
      <xdr:rowOff>123825</xdr:rowOff>
    </xdr:from>
    <xdr:to>
      <xdr:col>167</xdr:col>
      <xdr:colOff>264458</xdr:colOff>
      <xdr:row>70</xdr:row>
      <xdr:rowOff>57150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EAD63DC6-BF16-4443-9A87-8EF8A3FF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1137275" y="12696825"/>
          <a:ext cx="759757" cy="504825"/>
        </a:xfrm>
        <a:prstGeom prst="rect">
          <a:avLst/>
        </a:prstGeom>
      </xdr:spPr>
    </xdr:pic>
    <xdr:clientData/>
  </xdr:twoCellAnchor>
  <xdr:twoCellAnchor>
    <xdr:from>
      <xdr:col>173</xdr:col>
      <xdr:colOff>247650</xdr:colOff>
      <xdr:row>66</xdr:row>
      <xdr:rowOff>85725</xdr:rowOff>
    </xdr:from>
    <xdr:to>
      <xdr:col>177</xdr:col>
      <xdr:colOff>74665</xdr:colOff>
      <xdr:row>70</xdr:row>
      <xdr:rowOff>42252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D0E40ADF-6EE5-4DAC-A07A-E44093D75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23525" y="12468225"/>
          <a:ext cx="21892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181</xdr:col>
      <xdr:colOff>409575</xdr:colOff>
      <xdr:row>59</xdr:row>
      <xdr:rowOff>142875</xdr:rowOff>
    </xdr:from>
    <xdr:to>
      <xdr:col>184</xdr:col>
      <xdr:colOff>1905</xdr:colOff>
      <xdr:row>62</xdr:row>
      <xdr:rowOff>151765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B3E982E1-5BE2-488F-8D1C-29DB8480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309850" y="11191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182</xdr:col>
      <xdr:colOff>104775</xdr:colOff>
      <xdr:row>66</xdr:row>
      <xdr:rowOff>180975</xdr:rowOff>
    </xdr:from>
    <xdr:to>
      <xdr:col>184</xdr:col>
      <xdr:colOff>478468</xdr:colOff>
      <xdr:row>69</xdr:row>
      <xdr:rowOff>90673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C878CB35-0867-4985-82FC-4197059D1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95600" y="12563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158</xdr:col>
      <xdr:colOff>533400</xdr:colOff>
      <xdr:row>155</xdr:row>
      <xdr:rowOff>90487</xdr:rowOff>
    </xdr:from>
    <xdr:to>
      <xdr:col>166</xdr:col>
      <xdr:colOff>381000</xdr:colOff>
      <xdr:row>169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EA8E49-00F4-03EA-1307-0DC51177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170"/>
  <sheetViews>
    <sheetView tabSelected="1" topLeftCell="FG106" zoomScaleNormal="100" workbookViewId="0">
      <selection activeCell="GA116" sqref="GA116"/>
    </sheetView>
  </sheetViews>
  <sheetFormatPr defaultColWidth="8.85546875" defaultRowHeight="15" x14ac:dyDescent="0.25"/>
  <cols>
    <col min="1" max="1" width="8.85546875" style="1" customWidth="1"/>
    <col min="2" max="151" width="9.140625" style="1" bestFit="1" customWidth="1"/>
    <col min="152" max="152" width="8.85546875" style="26"/>
    <col min="153" max="153" width="8.85546875" style="1"/>
    <col min="154" max="155" width="9.42578125" style="1" bestFit="1" customWidth="1"/>
    <col min="156" max="174" width="8.85546875" style="1"/>
    <col min="175" max="175" width="19.7109375" style="1" bestFit="1" customWidth="1"/>
    <col min="176" max="16384" width="8.85546875" style="1"/>
  </cols>
  <sheetData>
    <row r="1" spans="1:152" x14ac:dyDescent="0.25">
      <c r="A1" s="10" t="s">
        <v>1</v>
      </c>
    </row>
    <row r="2" spans="1:152" s="4" customFormat="1" x14ac:dyDescent="0.25">
      <c r="A2">
        <v>-15</v>
      </c>
      <c r="B2">
        <v>14.3850002288818</v>
      </c>
      <c r="C2">
        <v>12.949999809265099</v>
      </c>
      <c r="D2">
        <v>34.400001525878899</v>
      </c>
      <c r="E2">
        <v>31.920000076293899</v>
      </c>
      <c r="F2">
        <v>29.319999694824201</v>
      </c>
      <c r="G2">
        <v>28.600000381469702</v>
      </c>
      <c r="H2">
        <v>26.579999923706001</v>
      </c>
      <c r="I2">
        <v>22.020000457763601</v>
      </c>
      <c r="J2">
        <v>19.809999465942301</v>
      </c>
      <c r="K2">
        <v>20.620000839233398</v>
      </c>
      <c r="L2">
        <v>34.040000915527301</v>
      </c>
      <c r="M2">
        <v>36.840000152587798</v>
      </c>
      <c r="N2">
        <v>35.259998321533203</v>
      </c>
      <c r="O2">
        <v>25.2199993133544</v>
      </c>
      <c r="P2">
        <v>24.639999389648398</v>
      </c>
      <c r="Q2">
        <v>35.009998321533203</v>
      </c>
      <c r="R2">
        <v>44.340000152587798</v>
      </c>
      <c r="S2">
        <v>35.049999237060497</v>
      </c>
      <c r="T2">
        <v>34.400001525878899</v>
      </c>
      <c r="U2">
        <v>41.849998474121001</v>
      </c>
      <c r="V2">
        <v>74.5</v>
      </c>
      <c r="W2">
        <v>68.900001525878906</v>
      </c>
      <c r="X2">
        <v>71.5</v>
      </c>
      <c r="Y2">
        <v>64.800003051757798</v>
      </c>
      <c r="Z2">
        <v>55.900001525878899</v>
      </c>
      <c r="AA2">
        <v>48.740001678466797</v>
      </c>
      <c r="AB2">
        <v>55.360000610351499</v>
      </c>
      <c r="AC2">
        <v>41.299999237060497</v>
      </c>
      <c r="AD2">
        <v>14.189999580383301</v>
      </c>
      <c r="AE2">
        <v>13.1149997711181</v>
      </c>
      <c r="AF2">
        <v>109.699996948242</v>
      </c>
      <c r="AG2">
        <v>111.59999847412099</v>
      </c>
      <c r="AH2">
        <v>135.80000305175699</v>
      </c>
      <c r="AI2">
        <v>135.05000305175699</v>
      </c>
      <c r="AJ2">
        <v>152.44999694824199</v>
      </c>
      <c r="AK2">
        <v>179.44999694824199</v>
      </c>
      <c r="AL2">
        <v>168.100006103515</v>
      </c>
      <c r="AM2">
        <v>135.14999389648401</v>
      </c>
      <c r="AN2">
        <v>120.09999847412099</v>
      </c>
      <c r="AO2">
        <v>104.199996948242</v>
      </c>
      <c r="AP2">
        <v>155.75</v>
      </c>
      <c r="AQ2">
        <v>168</v>
      </c>
      <c r="AR2">
        <v>144.850006103515</v>
      </c>
      <c r="AS2">
        <v>73</v>
      </c>
      <c r="AT2">
        <v>73.800003051757798</v>
      </c>
      <c r="AU2">
        <v>12740</v>
      </c>
      <c r="AV2">
        <v>12920</v>
      </c>
      <c r="AW2">
        <v>17120</v>
      </c>
      <c r="AX2">
        <v>15840</v>
      </c>
      <c r="AY2">
        <v>14760</v>
      </c>
      <c r="AZ2">
        <v>10780</v>
      </c>
      <c r="BA2">
        <v>11240</v>
      </c>
      <c r="BB2">
        <v>10230</v>
      </c>
      <c r="BC2">
        <v>9410</v>
      </c>
      <c r="BD2">
        <v>9615</v>
      </c>
      <c r="BE2">
        <v>14580</v>
      </c>
      <c r="BF2">
        <v>14220</v>
      </c>
      <c r="BG2">
        <v>12870</v>
      </c>
      <c r="BH2">
        <v>6890</v>
      </c>
      <c r="BI2">
        <v>6295</v>
      </c>
      <c r="BJ2">
        <v>415.79998779296801</v>
      </c>
      <c r="BK2">
        <v>394.20001220703102</v>
      </c>
      <c r="BL2">
        <v>403</v>
      </c>
      <c r="BM2">
        <v>425.20001220703102</v>
      </c>
      <c r="BN2">
        <v>426.20001220703102</v>
      </c>
      <c r="BO2">
        <v>336.600006103515</v>
      </c>
      <c r="BP2">
        <v>332.600006103515</v>
      </c>
      <c r="BQ2">
        <v>263.39999389648398</v>
      </c>
      <c r="BR2">
        <v>245.19999694824199</v>
      </c>
      <c r="BS2">
        <v>233</v>
      </c>
      <c r="BT2">
        <v>381</v>
      </c>
      <c r="BU2">
        <v>521</v>
      </c>
      <c r="BV2">
        <v>508.5</v>
      </c>
      <c r="BW2">
        <v>296.79998779296801</v>
      </c>
      <c r="BX2">
        <v>190.30000305175699</v>
      </c>
      <c r="BY2">
        <v>104.900001525878</v>
      </c>
      <c r="BZ2">
        <v>101.300003051757</v>
      </c>
      <c r="CA2">
        <v>114</v>
      </c>
      <c r="CB2">
        <v>128</v>
      </c>
      <c r="CC2">
        <v>119.5</v>
      </c>
      <c r="CD2">
        <v>110</v>
      </c>
      <c r="CE2">
        <v>109.150001525878</v>
      </c>
      <c r="CF2">
        <v>94.019996643066406</v>
      </c>
      <c r="CG2">
        <v>82.120002746582003</v>
      </c>
      <c r="CH2">
        <v>69.5</v>
      </c>
      <c r="CI2">
        <v>100.75</v>
      </c>
      <c r="CJ2">
        <v>121.5</v>
      </c>
      <c r="CK2">
        <v>121.300003051757</v>
      </c>
      <c r="CL2">
        <v>89.260002136230398</v>
      </c>
      <c r="CM2">
        <v>50.900001525878899</v>
      </c>
      <c r="CN2">
        <v>8.8199996948242099</v>
      </c>
      <c r="CO2">
        <v>7.5</v>
      </c>
      <c r="CP2">
        <v>7.9739999771118102</v>
      </c>
      <c r="CQ2">
        <v>7.6020002365112296</v>
      </c>
      <c r="CR2">
        <v>7.1999998092651296</v>
      </c>
      <c r="CS2">
        <v>9.6999998092651296</v>
      </c>
      <c r="CT2">
        <v>9.2679996490478498</v>
      </c>
      <c r="CU2">
        <v>10.2600002288818</v>
      </c>
      <c r="CV2">
        <v>10.7299995422363</v>
      </c>
      <c r="CW2">
        <v>8.6840000152587802</v>
      </c>
      <c r="CX2">
        <v>9.1459999084472603</v>
      </c>
      <c r="CY2">
        <v>10.069999694824199</v>
      </c>
      <c r="CZ2">
        <v>9.0139999389648402</v>
      </c>
      <c r="DA2">
        <v>4.5840001106262198</v>
      </c>
      <c r="DB2">
        <v>4.0390000343322701</v>
      </c>
      <c r="DC2">
        <v>64.309997558593693</v>
      </c>
      <c r="DD2">
        <v>58.810001373291001</v>
      </c>
      <c r="DE2">
        <v>70.980003356933594</v>
      </c>
      <c r="DF2">
        <v>72.800003051757798</v>
      </c>
      <c r="DG2">
        <v>68.120002746582003</v>
      </c>
      <c r="DH2">
        <v>78.040000915527301</v>
      </c>
      <c r="DI2">
        <v>79.440002441406193</v>
      </c>
      <c r="DJ2">
        <v>71.720001220703097</v>
      </c>
      <c r="DK2">
        <v>66.139999389648395</v>
      </c>
      <c r="DL2">
        <v>69</v>
      </c>
      <c r="DM2">
        <v>75.059997558593693</v>
      </c>
      <c r="DN2">
        <v>88.540000915527301</v>
      </c>
      <c r="DO2">
        <v>79.300003051757798</v>
      </c>
      <c r="DP2">
        <v>60.560001373291001</v>
      </c>
      <c r="DQ2">
        <v>62.740001678466797</v>
      </c>
      <c r="DR2">
        <v>36.709999084472599</v>
      </c>
      <c r="DS2">
        <v>35.139999389648402</v>
      </c>
      <c r="DT2">
        <v>42.490001678466797</v>
      </c>
      <c r="DU2">
        <v>45.2299995422363</v>
      </c>
      <c r="DV2">
        <v>43.860000610351499</v>
      </c>
      <c r="DW2">
        <v>39.220001220703097</v>
      </c>
      <c r="DX2">
        <v>37.569999694824197</v>
      </c>
      <c r="DY2">
        <v>31.879999160766602</v>
      </c>
      <c r="DZ2">
        <v>28.370000839233398</v>
      </c>
      <c r="EA2">
        <v>24.049999237060501</v>
      </c>
      <c r="EB2">
        <v>41.290000915527301</v>
      </c>
      <c r="EC2">
        <v>46.110000610351499</v>
      </c>
      <c r="ED2">
        <v>44.099998474121001</v>
      </c>
      <c r="EE2">
        <v>32.349998474121001</v>
      </c>
      <c r="EF2">
        <v>21.299999237060501</v>
      </c>
      <c r="EG2">
        <v>39.029998779296797</v>
      </c>
      <c r="EH2">
        <v>40.619998931884702</v>
      </c>
      <c r="EI2">
        <v>35.119998931884702</v>
      </c>
      <c r="EJ2">
        <v>34.189998626708899</v>
      </c>
      <c r="EK2">
        <v>33.209999084472599</v>
      </c>
      <c r="EL2">
        <v>34.200000762939403</v>
      </c>
      <c r="EM2">
        <v>33</v>
      </c>
      <c r="EN2">
        <v>32.389999389648402</v>
      </c>
      <c r="EO2">
        <v>29.9300003051757</v>
      </c>
      <c r="EP2">
        <v>29.829999923706001</v>
      </c>
      <c r="EQ2">
        <v>36.630001068115199</v>
      </c>
      <c r="ER2">
        <v>40.040000915527301</v>
      </c>
      <c r="ES2">
        <v>36.009998321533203</v>
      </c>
      <c r="ET2">
        <v>34.950000762939403</v>
      </c>
      <c r="EU2">
        <v>29.25</v>
      </c>
      <c r="EV2" s="34"/>
    </row>
    <row r="3" spans="1:152" s="4" customFormat="1" x14ac:dyDescent="0.25">
      <c r="A3">
        <v>-14</v>
      </c>
      <c r="B3">
        <v>14.1800003051757</v>
      </c>
      <c r="C3">
        <v>13.2100000381469</v>
      </c>
      <c r="D3">
        <v>34.060001373291001</v>
      </c>
      <c r="E3">
        <v>31.639999389648398</v>
      </c>
      <c r="F3">
        <v>29.840000152587798</v>
      </c>
      <c r="G3">
        <v>28.600000381469702</v>
      </c>
      <c r="H3">
        <v>26.040000915527301</v>
      </c>
      <c r="I3">
        <v>22.040000915527301</v>
      </c>
      <c r="J3">
        <v>19.7199993133544</v>
      </c>
      <c r="K3">
        <v>19.940000534057599</v>
      </c>
      <c r="L3">
        <v>33.799999237060497</v>
      </c>
      <c r="M3">
        <v>36.520000457763601</v>
      </c>
      <c r="N3">
        <v>35.279998779296797</v>
      </c>
      <c r="O3">
        <v>26.2399997711181</v>
      </c>
      <c r="P3">
        <v>24.620000839233398</v>
      </c>
      <c r="Q3">
        <v>34.599998474121001</v>
      </c>
      <c r="R3">
        <v>45.630001068115199</v>
      </c>
      <c r="S3">
        <v>35.930000305175703</v>
      </c>
      <c r="T3">
        <v>35.450000762939403</v>
      </c>
      <c r="U3">
        <v>45.180000305175703</v>
      </c>
      <c r="V3">
        <v>75.980003356933594</v>
      </c>
      <c r="W3">
        <v>69.019996643066406</v>
      </c>
      <c r="X3">
        <v>69.559997558593693</v>
      </c>
      <c r="Y3">
        <v>60.880001068115199</v>
      </c>
      <c r="Z3">
        <v>53.099998474121001</v>
      </c>
      <c r="AA3">
        <v>53.400001525878899</v>
      </c>
      <c r="AB3">
        <v>54.919998168945298</v>
      </c>
      <c r="AC3">
        <v>41.189998626708899</v>
      </c>
      <c r="AD3">
        <v>15.149999618530201</v>
      </c>
      <c r="AE3">
        <v>12.6099996566772</v>
      </c>
      <c r="AF3">
        <v>112.25</v>
      </c>
      <c r="AG3">
        <v>115.150001525878</v>
      </c>
      <c r="AH3">
        <v>137.19999694824199</v>
      </c>
      <c r="AI3">
        <v>138.30000305175699</v>
      </c>
      <c r="AJ3">
        <v>157.55000305175699</v>
      </c>
      <c r="AK3">
        <v>178.39999389648401</v>
      </c>
      <c r="AL3">
        <v>161.69999694824199</v>
      </c>
      <c r="AM3">
        <v>137</v>
      </c>
      <c r="AN3">
        <v>114.300003051757</v>
      </c>
      <c r="AO3">
        <v>100.800003051757</v>
      </c>
      <c r="AP3">
        <v>163.19999694824199</v>
      </c>
      <c r="AQ3">
        <v>170.44999694824199</v>
      </c>
      <c r="AR3">
        <v>143.30000305175699</v>
      </c>
      <c r="AS3">
        <v>77.819999694824205</v>
      </c>
      <c r="AT3">
        <v>72</v>
      </c>
      <c r="AU3">
        <v>12520</v>
      </c>
      <c r="AV3">
        <v>13270</v>
      </c>
      <c r="AW3">
        <v>17200</v>
      </c>
      <c r="AX3">
        <v>16000</v>
      </c>
      <c r="AY3">
        <v>14370</v>
      </c>
      <c r="AZ3">
        <v>10660</v>
      </c>
      <c r="BA3">
        <v>10400</v>
      </c>
      <c r="BB3">
        <v>9955</v>
      </c>
      <c r="BC3">
        <v>9175</v>
      </c>
      <c r="BD3">
        <v>9500</v>
      </c>
      <c r="BE3">
        <v>15200</v>
      </c>
      <c r="BF3">
        <v>14030</v>
      </c>
      <c r="BG3">
        <v>12580</v>
      </c>
      <c r="BH3">
        <v>7370</v>
      </c>
      <c r="BI3">
        <v>6025</v>
      </c>
      <c r="BJ3">
        <v>409</v>
      </c>
      <c r="BK3">
        <v>400.600006103515</v>
      </c>
      <c r="BL3">
        <v>401.20001220703102</v>
      </c>
      <c r="BM3">
        <v>439</v>
      </c>
      <c r="BN3">
        <v>432.20001220703102</v>
      </c>
      <c r="BO3">
        <v>339.79998779296801</v>
      </c>
      <c r="BP3">
        <v>336.600006103515</v>
      </c>
      <c r="BQ3">
        <v>267.20001220703102</v>
      </c>
      <c r="BR3">
        <v>241.19999694824199</v>
      </c>
      <c r="BS3">
        <v>228</v>
      </c>
      <c r="BT3">
        <v>391.20001220703102</v>
      </c>
      <c r="BU3">
        <v>522</v>
      </c>
      <c r="BV3">
        <v>513.5</v>
      </c>
      <c r="BW3">
        <v>330.39999389648398</v>
      </c>
      <c r="BX3">
        <v>183.600006103515</v>
      </c>
      <c r="BY3">
        <v>105.5</v>
      </c>
      <c r="BZ3">
        <v>103.84999847412099</v>
      </c>
      <c r="CA3">
        <v>113.949996948242</v>
      </c>
      <c r="CB3">
        <v>129.850006103515</v>
      </c>
      <c r="CC3">
        <v>120.150001525878</v>
      </c>
      <c r="CD3">
        <v>109.400001525878</v>
      </c>
      <c r="CE3">
        <v>112.300003051757</v>
      </c>
      <c r="CF3">
        <v>92.199996948242202</v>
      </c>
      <c r="CG3">
        <v>82</v>
      </c>
      <c r="CH3">
        <v>67.300003051757798</v>
      </c>
      <c r="CI3">
        <v>104.449996948242</v>
      </c>
      <c r="CJ3">
        <v>122.75</v>
      </c>
      <c r="CK3">
        <v>120.34999847412099</v>
      </c>
      <c r="CL3">
        <v>94.779998779296804</v>
      </c>
      <c r="CM3">
        <v>49.650001525878899</v>
      </c>
      <c r="CN3">
        <v>9.1639995574951101</v>
      </c>
      <c r="CO3">
        <v>7.7680001258850098</v>
      </c>
      <c r="CP3">
        <v>7.7880001068115199</v>
      </c>
      <c r="CQ3">
        <v>7.7239999771118102</v>
      </c>
      <c r="CR3">
        <v>7.48600006103515</v>
      </c>
      <c r="CS3">
        <v>9.8000001907348597</v>
      </c>
      <c r="CT3">
        <v>8.9940004348754794</v>
      </c>
      <c r="CU3">
        <v>9.8360004425048793</v>
      </c>
      <c r="CV3">
        <v>10.7150001525878</v>
      </c>
      <c r="CW3">
        <v>8.2740001678466797</v>
      </c>
      <c r="CX3">
        <v>9.3640003204345703</v>
      </c>
      <c r="CY3">
        <v>10.265000343322701</v>
      </c>
      <c r="CZ3">
        <v>9</v>
      </c>
      <c r="DA3">
        <v>4.8540000915527299</v>
      </c>
      <c r="DB3">
        <v>4.0139999389648402</v>
      </c>
      <c r="DC3">
        <v>64.160003662109304</v>
      </c>
      <c r="DD3">
        <v>59.270000457763601</v>
      </c>
      <c r="DE3">
        <v>71.599998474121094</v>
      </c>
      <c r="DF3">
        <v>74.440002441406193</v>
      </c>
      <c r="DG3">
        <v>69.699996948242102</v>
      </c>
      <c r="DH3">
        <v>78.959999084472599</v>
      </c>
      <c r="DI3">
        <v>78.379997253417898</v>
      </c>
      <c r="DJ3">
        <v>71.339996337890597</v>
      </c>
      <c r="DK3">
        <v>64.5</v>
      </c>
      <c r="DL3">
        <v>66</v>
      </c>
      <c r="DM3">
        <v>77.5</v>
      </c>
      <c r="DN3">
        <v>90.040000915527301</v>
      </c>
      <c r="DO3">
        <v>80</v>
      </c>
      <c r="DP3">
        <v>62.259998321533203</v>
      </c>
      <c r="DQ3">
        <v>61.380001068115199</v>
      </c>
      <c r="DR3">
        <v>37.020000457763601</v>
      </c>
      <c r="DS3">
        <v>35.630001068115199</v>
      </c>
      <c r="DT3">
        <v>42.040000915527301</v>
      </c>
      <c r="DU3">
        <v>46.049999237060497</v>
      </c>
      <c r="DV3">
        <v>43.799999237060497</v>
      </c>
      <c r="DW3">
        <v>39.330001831054602</v>
      </c>
      <c r="DX3">
        <v>38.880001068115199</v>
      </c>
      <c r="DY3">
        <v>31.819999694824201</v>
      </c>
      <c r="DZ3">
        <v>27.889999389648398</v>
      </c>
      <c r="EA3">
        <v>23.4799995422363</v>
      </c>
      <c r="EB3">
        <v>42.919998168945298</v>
      </c>
      <c r="EC3">
        <v>45.799999237060497</v>
      </c>
      <c r="ED3">
        <v>44.099998474121001</v>
      </c>
      <c r="EE3">
        <v>33.099998474121001</v>
      </c>
      <c r="EF3">
        <v>20.75</v>
      </c>
      <c r="EG3">
        <v>39.4799995422363</v>
      </c>
      <c r="EH3">
        <v>41.169998168945298</v>
      </c>
      <c r="EI3">
        <v>34.819999694824197</v>
      </c>
      <c r="EJ3">
        <v>34.759998321533203</v>
      </c>
      <c r="EK3">
        <v>33.860000610351499</v>
      </c>
      <c r="EL3">
        <v>34.259998321533203</v>
      </c>
      <c r="EM3">
        <v>32.889999389648402</v>
      </c>
      <c r="EN3">
        <v>32.159999847412102</v>
      </c>
      <c r="EO3">
        <v>29.280000686645501</v>
      </c>
      <c r="EP3">
        <v>29.879999160766602</v>
      </c>
      <c r="EQ3">
        <v>37.220001220703097</v>
      </c>
      <c r="ER3">
        <v>39.549999237060497</v>
      </c>
      <c r="ES3">
        <v>35.599998474121001</v>
      </c>
      <c r="ET3">
        <v>36.310001373291001</v>
      </c>
      <c r="EU3">
        <v>28.530000686645501</v>
      </c>
      <c r="EV3" s="34"/>
    </row>
    <row r="4" spans="1:152" s="4" customFormat="1" x14ac:dyDescent="0.25">
      <c r="A4">
        <v>-13</v>
      </c>
      <c r="B4">
        <v>14.045000076293899</v>
      </c>
      <c r="C4">
        <v>13.0050001144409</v>
      </c>
      <c r="D4">
        <v>34.659999847412102</v>
      </c>
      <c r="E4">
        <v>31.7399997711181</v>
      </c>
      <c r="F4">
        <v>28.659999847412099</v>
      </c>
      <c r="G4">
        <v>28.159999847412099</v>
      </c>
      <c r="H4">
        <v>25.819999694824201</v>
      </c>
      <c r="I4">
        <v>22.059999465942301</v>
      </c>
      <c r="J4">
        <v>20.2199993133544</v>
      </c>
      <c r="K4">
        <v>20.139999389648398</v>
      </c>
      <c r="L4">
        <v>33.459999084472599</v>
      </c>
      <c r="M4">
        <v>37.319999694824197</v>
      </c>
      <c r="N4">
        <v>34</v>
      </c>
      <c r="O4">
        <v>26.540000915527301</v>
      </c>
      <c r="P4">
        <v>23.840000152587798</v>
      </c>
      <c r="Q4">
        <v>34.290000915527301</v>
      </c>
      <c r="R4">
        <v>44.5</v>
      </c>
      <c r="S4">
        <v>34.75</v>
      </c>
      <c r="T4">
        <v>37.799999237060497</v>
      </c>
      <c r="U4">
        <v>44.090000152587798</v>
      </c>
      <c r="V4">
        <v>76.839996337890597</v>
      </c>
      <c r="W4">
        <v>64.339996337890597</v>
      </c>
      <c r="X4">
        <v>67.900001525878906</v>
      </c>
      <c r="Y4">
        <v>60.4799995422363</v>
      </c>
      <c r="Z4">
        <v>52.860000610351499</v>
      </c>
      <c r="AA4">
        <v>51.799999237060497</v>
      </c>
      <c r="AB4">
        <v>51.599998474121001</v>
      </c>
      <c r="AC4">
        <v>42.799999237060497</v>
      </c>
      <c r="AD4">
        <v>14.539999961853001</v>
      </c>
      <c r="AE4">
        <v>12.954999923706</v>
      </c>
      <c r="AF4">
        <v>109.84999847412099</v>
      </c>
      <c r="AG4">
        <v>111.699996948242</v>
      </c>
      <c r="AH4">
        <v>138.94999694824199</v>
      </c>
      <c r="AI4">
        <v>142.69999694824199</v>
      </c>
      <c r="AJ4">
        <v>151</v>
      </c>
      <c r="AK4">
        <v>182.19999694824199</v>
      </c>
      <c r="AL4">
        <v>150.75</v>
      </c>
      <c r="AM4">
        <v>141.64999389648401</v>
      </c>
      <c r="AN4">
        <v>117.300003051757</v>
      </c>
      <c r="AO4">
        <v>102</v>
      </c>
      <c r="AP4">
        <v>162.64999389648401</v>
      </c>
      <c r="AQ4">
        <v>160.100006103515</v>
      </c>
      <c r="AR4">
        <v>142.69999694824199</v>
      </c>
      <c r="AS4">
        <v>75.599998474121094</v>
      </c>
      <c r="AT4">
        <v>72.760002136230398</v>
      </c>
      <c r="AU4">
        <v>13000</v>
      </c>
      <c r="AV4">
        <v>13090</v>
      </c>
      <c r="AW4">
        <v>17200</v>
      </c>
      <c r="AX4">
        <v>16200</v>
      </c>
      <c r="AY4">
        <v>12900</v>
      </c>
      <c r="AZ4">
        <v>11270</v>
      </c>
      <c r="BA4">
        <v>10100</v>
      </c>
      <c r="BB4">
        <v>10140</v>
      </c>
      <c r="BC4">
        <v>8635</v>
      </c>
      <c r="BD4">
        <v>9600</v>
      </c>
      <c r="BE4">
        <v>15130</v>
      </c>
      <c r="BF4">
        <v>14280</v>
      </c>
      <c r="BG4">
        <v>12420</v>
      </c>
      <c r="BH4">
        <v>7245</v>
      </c>
      <c r="BI4">
        <v>5950</v>
      </c>
      <c r="BJ4">
        <v>412.100006103515</v>
      </c>
      <c r="BK4">
        <v>396.29998779296801</v>
      </c>
      <c r="BL4">
        <v>394.20001220703102</v>
      </c>
      <c r="BM4">
        <v>459.39999389648398</v>
      </c>
      <c r="BN4">
        <v>403.79998779296801</v>
      </c>
      <c r="BO4">
        <v>338.600006103515</v>
      </c>
      <c r="BP4">
        <v>340</v>
      </c>
      <c r="BQ4">
        <v>272.20001220703102</v>
      </c>
      <c r="BR4">
        <v>239.39999389648401</v>
      </c>
      <c r="BS4">
        <v>232</v>
      </c>
      <c r="BT4">
        <v>398.39999389648398</v>
      </c>
      <c r="BU4">
        <v>528</v>
      </c>
      <c r="BV4">
        <v>510</v>
      </c>
      <c r="BW4">
        <v>317.20001220703102</v>
      </c>
      <c r="BX4">
        <v>182.30000305175699</v>
      </c>
      <c r="BY4">
        <v>107.050003051757</v>
      </c>
      <c r="BZ4">
        <v>101</v>
      </c>
      <c r="CA4">
        <v>114.84999847412099</v>
      </c>
      <c r="CB4">
        <v>132.75</v>
      </c>
      <c r="CC4">
        <v>118.449996948242</v>
      </c>
      <c r="CD4">
        <v>110.09999847412099</v>
      </c>
      <c r="CE4">
        <v>108.75</v>
      </c>
      <c r="CF4">
        <v>93.5</v>
      </c>
      <c r="CG4">
        <v>84.160003662109304</v>
      </c>
      <c r="CH4">
        <v>69.5</v>
      </c>
      <c r="CI4">
        <v>103.300003051757</v>
      </c>
      <c r="CJ4">
        <v>124.09999847412099</v>
      </c>
      <c r="CK4">
        <v>121</v>
      </c>
      <c r="CL4">
        <v>94.139999389648395</v>
      </c>
      <c r="CM4">
        <v>50.020000457763601</v>
      </c>
      <c r="CN4">
        <v>8.9519996643066406</v>
      </c>
      <c r="CO4">
        <v>7.8439998626708798</v>
      </c>
      <c r="CP4">
        <v>7.6399998664855904</v>
      </c>
      <c r="CQ4">
        <v>7.7160000801086399</v>
      </c>
      <c r="CR4">
        <v>7.2140002250671298</v>
      </c>
      <c r="CS4">
        <v>9.8620004653930593</v>
      </c>
      <c r="CT4">
        <v>9.1000003814697195</v>
      </c>
      <c r="CU4">
        <v>10.270000457763601</v>
      </c>
      <c r="CV4">
        <v>10.9300003051757</v>
      </c>
      <c r="CW4">
        <v>8.1719999313354492</v>
      </c>
      <c r="CX4">
        <v>9.1319999694824201</v>
      </c>
      <c r="CY4">
        <v>10.045000076293899</v>
      </c>
      <c r="CZ4">
        <v>8.3999996185302699</v>
      </c>
      <c r="DA4">
        <v>4.7649998664855904</v>
      </c>
      <c r="DB4">
        <v>4.0700001716613698</v>
      </c>
      <c r="DC4">
        <v>63.659999847412102</v>
      </c>
      <c r="DD4">
        <v>59.599998474121001</v>
      </c>
      <c r="DE4">
        <v>72.519996643066406</v>
      </c>
      <c r="DF4">
        <v>74.459999084472599</v>
      </c>
      <c r="DG4">
        <v>68.199996948242102</v>
      </c>
      <c r="DH4">
        <v>78.239997863769503</v>
      </c>
      <c r="DI4">
        <v>76.099998474121094</v>
      </c>
      <c r="DJ4">
        <v>71.599998474121094</v>
      </c>
      <c r="DK4">
        <v>64.699996948242102</v>
      </c>
      <c r="DL4">
        <v>64.819999694824205</v>
      </c>
      <c r="DM4">
        <v>76.440002441406193</v>
      </c>
      <c r="DN4">
        <v>87.599998474121094</v>
      </c>
      <c r="DO4">
        <v>78.620002746582003</v>
      </c>
      <c r="DP4">
        <v>59.040000915527301</v>
      </c>
      <c r="DQ4">
        <v>60.659999847412102</v>
      </c>
      <c r="DR4">
        <v>37.400001525878899</v>
      </c>
      <c r="DS4">
        <v>35.279998779296797</v>
      </c>
      <c r="DT4">
        <v>42.650001525878899</v>
      </c>
      <c r="DU4">
        <v>47.700000762939403</v>
      </c>
      <c r="DV4">
        <v>43.220001220703097</v>
      </c>
      <c r="DW4">
        <v>38.599998474121001</v>
      </c>
      <c r="DX4">
        <v>37.610000610351499</v>
      </c>
      <c r="DY4">
        <v>32.150001525878899</v>
      </c>
      <c r="DZ4">
        <v>28.909999847412099</v>
      </c>
      <c r="EA4">
        <v>24.4799995422363</v>
      </c>
      <c r="EB4">
        <v>42.650001525878899</v>
      </c>
      <c r="EC4">
        <v>46.430000305175703</v>
      </c>
      <c r="ED4">
        <v>44.470001220703097</v>
      </c>
      <c r="EE4">
        <v>32.560001373291001</v>
      </c>
      <c r="EF4">
        <v>20.670000076293899</v>
      </c>
      <c r="EG4">
        <v>39.419998168945298</v>
      </c>
      <c r="EH4">
        <v>41.040000915527301</v>
      </c>
      <c r="EI4">
        <v>34.799999237060497</v>
      </c>
      <c r="EJ4">
        <v>35.799999237060497</v>
      </c>
      <c r="EK4">
        <v>33.119998931884702</v>
      </c>
      <c r="EL4">
        <v>34.369998931884702</v>
      </c>
      <c r="EM4">
        <v>32.189998626708899</v>
      </c>
      <c r="EN4">
        <v>32.599998474121001</v>
      </c>
      <c r="EO4">
        <v>29.7000007629394</v>
      </c>
      <c r="EP4">
        <v>29.049999237060501</v>
      </c>
      <c r="EQ4">
        <v>37.009998321533203</v>
      </c>
      <c r="ER4">
        <v>39.700000762939403</v>
      </c>
      <c r="ES4">
        <v>35.759998321533203</v>
      </c>
      <c r="ET4">
        <v>36.599998474121001</v>
      </c>
      <c r="EU4">
        <v>28.420000076293899</v>
      </c>
      <c r="EV4" s="34"/>
    </row>
    <row r="5" spans="1:152" s="4" customFormat="1" x14ac:dyDescent="0.25">
      <c r="A5">
        <v>-12</v>
      </c>
      <c r="B5">
        <v>14.2550001144409</v>
      </c>
      <c r="C5">
        <v>12.939999580383301</v>
      </c>
      <c r="D5">
        <v>34.700000762939403</v>
      </c>
      <c r="E5">
        <v>31.9799995422363</v>
      </c>
      <c r="F5">
        <v>27.2199993133544</v>
      </c>
      <c r="G5">
        <v>28.2000007629394</v>
      </c>
      <c r="H5">
        <v>25.8133328755696</v>
      </c>
      <c r="I5">
        <v>21.799999237060501</v>
      </c>
      <c r="J5">
        <v>20.679999669392799</v>
      </c>
      <c r="K5">
        <v>20.159999847412099</v>
      </c>
      <c r="L5">
        <v>33</v>
      </c>
      <c r="M5">
        <v>36.360000610351499</v>
      </c>
      <c r="N5">
        <v>34.060001373291001</v>
      </c>
      <c r="O5">
        <v>25.7399997711181</v>
      </c>
      <c r="P5">
        <v>24.019999821980701</v>
      </c>
      <c r="Q5">
        <v>34.720001220703097</v>
      </c>
      <c r="R5">
        <v>44.810001373291001</v>
      </c>
      <c r="S5">
        <v>34.569999694824197</v>
      </c>
      <c r="T5">
        <v>39.830001831054602</v>
      </c>
      <c r="U5">
        <v>38.069999694824197</v>
      </c>
      <c r="V5">
        <v>75.239997863769503</v>
      </c>
      <c r="W5">
        <v>64.179997762044195</v>
      </c>
      <c r="X5">
        <v>68.5</v>
      </c>
      <c r="Y5">
        <v>61.586666107177699</v>
      </c>
      <c r="Z5">
        <v>51.639999389648402</v>
      </c>
      <c r="AA5">
        <v>51.740001678466797</v>
      </c>
      <c r="AB5">
        <v>52</v>
      </c>
      <c r="AC5">
        <v>38.020000457763601</v>
      </c>
      <c r="AD5">
        <v>14.149999618530201</v>
      </c>
      <c r="AE5">
        <v>13.1066665649413</v>
      </c>
      <c r="AF5">
        <v>110.449996948242</v>
      </c>
      <c r="AG5">
        <v>111.449996948242</v>
      </c>
      <c r="AH5">
        <v>139.55000305175699</v>
      </c>
      <c r="AI5">
        <v>146.75</v>
      </c>
      <c r="AJ5">
        <v>142.39999389648401</v>
      </c>
      <c r="AK5">
        <v>177.350006103515</v>
      </c>
      <c r="AL5">
        <v>147.36666870117099</v>
      </c>
      <c r="AM5">
        <v>144.75</v>
      </c>
      <c r="AN5">
        <v>119.183334350585</v>
      </c>
      <c r="AO5">
        <v>102.949996948242</v>
      </c>
      <c r="AP5">
        <v>160.44999694824199</v>
      </c>
      <c r="AQ5">
        <v>162.14999389648401</v>
      </c>
      <c r="AR5">
        <v>133.100006103515</v>
      </c>
      <c r="AS5">
        <v>73.120002746582003</v>
      </c>
      <c r="AT5">
        <v>75.546669006347599</v>
      </c>
      <c r="AU5">
        <v>12670</v>
      </c>
      <c r="AV5">
        <v>13790</v>
      </c>
      <c r="AW5">
        <v>17260</v>
      </c>
      <c r="AX5">
        <v>16000</v>
      </c>
      <c r="AY5">
        <v>9650</v>
      </c>
      <c r="AZ5">
        <v>10930</v>
      </c>
      <c r="BA5">
        <v>10063.333333333299</v>
      </c>
      <c r="BB5">
        <v>9945</v>
      </c>
      <c r="BC5">
        <v>8693.3333333333303</v>
      </c>
      <c r="BD5">
        <v>9595</v>
      </c>
      <c r="BE5">
        <v>14860</v>
      </c>
      <c r="BF5">
        <v>14230</v>
      </c>
      <c r="BG5">
        <v>11920</v>
      </c>
      <c r="BH5">
        <v>7110</v>
      </c>
      <c r="BI5">
        <v>5965</v>
      </c>
      <c r="BJ5">
        <v>413.79998779296801</v>
      </c>
      <c r="BK5">
        <v>390.20001220703102</v>
      </c>
      <c r="BL5">
        <v>405.20001220703102</v>
      </c>
      <c r="BM5">
        <v>458</v>
      </c>
      <c r="BN5">
        <v>345</v>
      </c>
      <c r="BO5">
        <v>329.79998779296801</v>
      </c>
      <c r="BP5">
        <v>333</v>
      </c>
      <c r="BQ5">
        <v>271</v>
      </c>
      <c r="BR5">
        <v>239.39999389648401</v>
      </c>
      <c r="BS5">
        <v>227</v>
      </c>
      <c r="BT5">
        <v>400</v>
      </c>
      <c r="BU5">
        <v>519.5</v>
      </c>
      <c r="BV5">
        <v>493.600006103515</v>
      </c>
      <c r="BW5">
        <v>309.20001220703102</v>
      </c>
      <c r="BX5">
        <v>183.49999999999901</v>
      </c>
      <c r="BY5">
        <v>106.400001525878</v>
      </c>
      <c r="BZ5">
        <v>99.160003662109304</v>
      </c>
      <c r="CA5">
        <v>119.300003051757</v>
      </c>
      <c r="CB5">
        <v>135</v>
      </c>
      <c r="CC5">
        <v>101.25</v>
      </c>
      <c r="CD5">
        <v>107.800003051757</v>
      </c>
      <c r="CE5">
        <v>106.583333333333</v>
      </c>
      <c r="CF5">
        <v>90.819999694824205</v>
      </c>
      <c r="CG5">
        <v>83.940002441406193</v>
      </c>
      <c r="CH5">
        <v>67.139999389648395</v>
      </c>
      <c r="CI5">
        <v>103.75</v>
      </c>
      <c r="CJ5">
        <v>123.25</v>
      </c>
      <c r="CK5">
        <v>112.400001525878</v>
      </c>
      <c r="CL5">
        <v>92.900001525878906</v>
      </c>
      <c r="CM5">
        <v>50.580000559488802</v>
      </c>
      <c r="CN5">
        <v>8.8240003585815394</v>
      </c>
      <c r="CO5">
        <v>7.7140002250671298</v>
      </c>
      <c r="CP5">
        <v>7.9340000152587802</v>
      </c>
      <c r="CQ5">
        <v>7.6900000572204501</v>
      </c>
      <c r="CR5">
        <v>6.57200002670288</v>
      </c>
      <c r="CS5">
        <v>9.4280004501342702</v>
      </c>
      <c r="CT5">
        <v>9.2673336664835499</v>
      </c>
      <c r="CU5">
        <v>10</v>
      </c>
      <c r="CV5">
        <v>10.961666742960499</v>
      </c>
      <c r="CW5">
        <v>7.6479997634887598</v>
      </c>
      <c r="CX5">
        <v>8.9600000381469709</v>
      </c>
      <c r="CY5">
        <v>9.9700002670287997</v>
      </c>
      <c r="CZ5">
        <v>7.9899997711181596</v>
      </c>
      <c r="DA5">
        <v>4.5500001907348597</v>
      </c>
      <c r="DB5">
        <v>4.1266667048136298</v>
      </c>
      <c r="DC5">
        <v>62.560001373291001</v>
      </c>
      <c r="DD5">
        <v>60.799999237060497</v>
      </c>
      <c r="DE5">
        <v>73</v>
      </c>
      <c r="DF5">
        <v>73.800003051757798</v>
      </c>
      <c r="DG5">
        <v>62.959999084472599</v>
      </c>
      <c r="DH5">
        <v>77.660003662109304</v>
      </c>
      <c r="DI5">
        <v>75.0399983723958</v>
      </c>
      <c r="DJ5">
        <v>70.400001525878906</v>
      </c>
      <c r="DK5">
        <v>65.613332112630104</v>
      </c>
      <c r="DL5">
        <v>62.5</v>
      </c>
      <c r="DM5">
        <v>78.900001525878906</v>
      </c>
      <c r="DN5">
        <v>86.440002441406193</v>
      </c>
      <c r="DO5">
        <v>73.639999389648395</v>
      </c>
      <c r="DP5">
        <v>56.860000610351499</v>
      </c>
      <c r="DQ5">
        <v>61.926666259765597</v>
      </c>
      <c r="DR5">
        <v>37.130001068115199</v>
      </c>
      <c r="DS5">
        <v>34.590000152587798</v>
      </c>
      <c r="DT5">
        <v>43.799999237060497</v>
      </c>
      <c r="DU5">
        <v>48.139999389648402</v>
      </c>
      <c r="DV5">
        <v>35.950000762939403</v>
      </c>
      <c r="DW5">
        <v>38.650001525878899</v>
      </c>
      <c r="DX5">
        <v>36.826666514078703</v>
      </c>
      <c r="DY5">
        <v>31.059999465942301</v>
      </c>
      <c r="DZ5">
        <v>28.856666564941399</v>
      </c>
      <c r="EA5">
        <v>23.559999465942301</v>
      </c>
      <c r="EB5">
        <v>42.680000305175703</v>
      </c>
      <c r="EC5">
        <v>45.9799995422363</v>
      </c>
      <c r="ED5">
        <v>41.900001525878899</v>
      </c>
      <c r="EE5">
        <v>31.639999389648398</v>
      </c>
      <c r="EF5">
        <v>20.963333129882699</v>
      </c>
      <c r="EG5">
        <v>39.840000152587798</v>
      </c>
      <c r="EH5">
        <v>41.25</v>
      </c>
      <c r="EI5">
        <v>34.9799995422363</v>
      </c>
      <c r="EJ5">
        <v>36.779998779296797</v>
      </c>
      <c r="EK5">
        <v>30.879999160766602</v>
      </c>
      <c r="EL5">
        <v>33.930000305175703</v>
      </c>
      <c r="EM5">
        <v>32.059998830159401</v>
      </c>
      <c r="EN5">
        <v>32.009998321533203</v>
      </c>
      <c r="EO5">
        <v>29.733333587646399</v>
      </c>
      <c r="EP5">
        <v>28.520000457763601</v>
      </c>
      <c r="EQ5">
        <v>36.630001068115199</v>
      </c>
      <c r="ER5">
        <v>39.080001831054602</v>
      </c>
      <c r="ES5">
        <v>34.959999084472599</v>
      </c>
      <c r="ET5">
        <v>35.799999237060497</v>
      </c>
      <c r="EU5">
        <v>28.7399997711181</v>
      </c>
      <c r="EV5" s="34"/>
    </row>
    <row r="6" spans="1:152" s="4" customFormat="1" x14ac:dyDescent="0.25">
      <c r="A6">
        <v>-11</v>
      </c>
      <c r="B6">
        <v>13.9233334859212</v>
      </c>
      <c r="C6">
        <v>12.8699995676676</v>
      </c>
      <c r="D6">
        <v>34.675000190734799</v>
      </c>
      <c r="E6">
        <v>31.360000610351499</v>
      </c>
      <c r="F6">
        <v>27.5</v>
      </c>
      <c r="G6">
        <v>28.066666920979699</v>
      </c>
      <c r="H6">
        <v>25.806666056314999</v>
      </c>
      <c r="I6">
        <v>21.8866659800211</v>
      </c>
      <c r="J6">
        <v>21.140000025431199</v>
      </c>
      <c r="K6">
        <v>20.030000050862601</v>
      </c>
      <c r="L6">
        <v>32.893333435058501</v>
      </c>
      <c r="M6">
        <v>36.306667327880803</v>
      </c>
      <c r="N6">
        <v>34.053334554036397</v>
      </c>
      <c r="O6">
        <v>25.639999389648398</v>
      </c>
      <c r="P6">
        <v>24.1999994913736</v>
      </c>
      <c r="Q6">
        <v>35.846666971842303</v>
      </c>
      <c r="R6">
        <v>44.100001017252502</v>
      </c>
      <c r="S6">
        <v>34.187499999999901</v>
      </c>
      <c r="T6">
        <v>40.299999237060497</v>
      </c>
      <c r="U6">
        <v>41.799999237060497</v>
      </c>
      <c r="V6">
        <v>76.353332519531193</v>
      </c>
      <c r="W6">
        <v>64.019999186197794</v>
      </c>
      <c r="X6">
        <v>68.1666666666666</v>
      </c>
      <c r="Y6">
        <v>62.693332672119098</v>
      </c>
      <c r="Z6">
        <v>52.193332672119098</v>
      </c>
      <c r="AA6">
        <v>51.880001068115199</v>
      </c>
      <c r="AB6">
        <v>52.713333129882798</v>
      </c>
      <c r="AC6">
        <v>38.510000864664597</v>
      </c>
      <c r="AD6">
        <v>13.8500003814697</v>
      </c>
      <c r="AE6">
        <v>13.258333206176699</v>
      </c>
      <c r="AF6">
        <v>111.433331807454</v>
      </c>
      <c r="AG6">
        <v>110.36666361490801</v>
      </c>
      <c r="AH6">
        <v>139.150001525878</v>
      </c>
      <c r="AI6">
        <v>142.19999694824199</v>
      </c>
      <c r="AJ6">
        <v>155.69999694824199</v>
      </c>
      <c r="AK6">
        <v>178.86666870117099</v>
      </c>
      <c r="AL6">
        <v>143.98333740234301</v>
      </c>
      <c r="AM6">
        <v>145.350001017252</v>
      </c>
      <c r="AN6">
        <v>121.066665649413</v>
      </c>
      <c r="AO6">
        <v>100.713330586751</v>
      </c>
      <c r="AP6">
        <v>159.78333028157499</v>
      </c>
      <c r="AQ6">
        <v>161.599995930989</v>
      </c>
      <c r="AR6">
        <v>133.58333841959501</v>
      </c>
      <c r="AS6">
        <v>69.959999084472599</v>
      </c>
      <c r="AT6">
        <v>78.333335876464801</v>
      </c>
      <c r="AU6">
        <v>12826.666666666601</v>
      </c>
      <c r="AV6">
        <v>13846.666666666601</v>
      </c>
      <c r="AW6">
        <v>17245</v>
      </c>
      <c r="AX6">
        <v>15710</v>
      </c>
      <c r="AY6">
        <v>9590</v>
      </c>
      <c r="AZ6">
        <v>10996.666666666601</v>
      </c>
      <c r="BA6">
        <v>10026.666666666601</v>
      </c>
      <c r="BB6">
        <v>10086.666666666601</v>
      </c>
      <c r="BC6">
        <v>8751.6666666666606</v>
      </c>
      <c r="BD6">
        <v>9428.3333333333303</v>
      </c>
      <c r="BE6">
        <v>14726.666666666601</v>
      </c>
      <c r="BF6">
        <v>14220</v>
      </c>
      <c r="BG6">
        <v>12056.666666666601</v>
      </c>
      <c r="BH6">
        <v>6845</v>
      </c>
      <c r="BI6">
        <v>5980</v>
      </c>
      <c r="BJ6">
        <v>418.16665649414</v>
      </c>
      <c r="BK6">
        <v>387.16667683919201</v>
      </c>
      <c r="BL6">
        <v>406.70001220703102</v>
      </c>
      <c r="BM6">
        <v>456</v>
      </c>
      <c r="BN6">
        <v>389.20001220703102</v>
      </c>
      <c r="BO6">
        <v>329.86665852864502</v>
      </c>
      <c r="BP6">
        <v>326</v>
      </c>
      <c r="BQ6">
        <v>276.06667073567701</v>
      </c>
      <c r="BR6">
        <v>239.39999389648401</v>
      </c>
      <c r="BS6">
        <v>223.79999796549399</v>
      </c>
      <c r="BT6">
        <v>403.33333333333297</v>
      </c>
      <c r="BU6">
        <v>523</v>
      </c>
      <c r="BV6">
        <v>493.99999999999898</v>
      </c>
      <c r="BW6">
        <v>301.79998779296801</v>
      </c>
      <c r="BX6">
        <v>184.69999694824099</v>
      </c>
      <c r="BY6">
        <v>107.433334350585</v>
      </c>
      <c r="BZ6">
        <v>98.620002746581903</v>
      </c>
      <c r="CA6">
        <v>119.18750190734799</v>
      </c>
      <c r="CB6">
        <v>132.64999389648401</v>
      </c>
      <c r="CC6">
        <v>118.59999847412099</v>
      </c>
      <c r="CD6">
        <v>107.650001525878</v>
      </c>
      <c r="CE6">
        <v>104.416666666666</v>
      </c>
      <c r="CF6">
        <v>91.986666361490805</v>
      </c>
      <c r="CG6">
        <v>83.720001220703097</v>
      </c>
      <c r="CH6">
        <v>66.773333231608007</v>
      </c>
      <c r="CI6">
        <v>104.133333841959</v>
      </c>
      <c r="CJ6">
        <v>123.5</v>
      </c>
      <c r="CK6">
        <v>113.600001017252</v>
      </c>
      <c r="CL6">
        <v>89.680000305175696</v>
      </c>
      <c r="CM6">
        <v>51.140000661214103</v>
      </c>
      <c r="CN6">
        <v>8.8553336461385008</v>
      </c>
      <c r="CO6">
        <v>7.6626667976379297</v>
      </c>
      <c r="CP6">
        <v>7.8804999589919902</v>
      </c>
      <c r="CQ6">
        <v>7.63800001144409</v>
      </c>
      <c r="CR6">
        <v>7.0840001106262198</v>
      </c>
      <c r="CS6">
        <v>9.3853336970011298</v>
      </c>
      <c r="CT6">
        <v>9.4346669514973893</v>
      </c>
      <c r="CU6">
        <v>10.123333295186301</v>
      </c>
      <c r="CV6">
        <v>10.993333180745299</v>
      </c>
      <c r="CW6">
        <v>7.5933332443237198</v>
      </c>
      <c r="CX6">
        <v>8.9286667505900006</v>
      </c>
      <c r="CY6">
        <v>9.9300003051757706</v>
      </c>
      <c r="CZ6">
        <v>8.0153331756591708</v>
      </c>
      <c r="DA6">
        <v>4.2659997940063397</v>
      </c>
      <c r="DB6">
        <v>4.1833332379658899</v>
      </c>
      <c r="DC6">
        <v>63.040000915527301</v>
      </c>
      <c r="DD6">
        <v>60.523333231607999</v>
      </c>
      <c r="DE6">
        <v>72.649999618530202</v>
      </c>
      <c r="DF6">
        <v>71.779998779296804</v>
      </c>
      <c r="DG6">
        <v>69.860000610351506</v>
      </c>
      <c r="DH6">
        <v>77.560002644856695</v>
      </c>
      <c r="DI6">
        <v>73.979998270670507</v>
      </c>
      <c r="DJ6">
        <v>71.233334859212206</v>
      </c>
      <c r="DK6">
        <v>66.526667277018106</v>
      </c>
      <c r="DL6">
        <v>63.040000915527301</v>
      </c>
      <c r="DM6">
        <v>79.206667582194001</v>
      </c>
      <c r="DN6">
        <v>87.473335266113196</v>
      </c>
      <c r="DO6">
        <v>72.966667175292898</v>
      </c>
      <c r="DP6">
        <v>54.340000152587798</v>
      </c>
      <c r="DQ6">
        <v>63.193332672119098</v>
      </c>
      <c r="DR6">
        <v>37.3966674804687</v>
      </c>
      <c r="DS6">
        <v>34.3566665649413</v>
      </c>
      <c r="DT6">
        <v>43.889999389648302</v>
      </c>
      <c r="DU6">
        <v>47.270000457763601</v>
      </c>
      <c r="DV6">
        <v>40.720001220703097</v>
      </c>
      <c r="DW6">
        <v>38.500001271565701</v>
      </c>
      <c r="DX6">
        <v>36.0433324178059</v>
      </c>
      <c r="DY6">
        <v>31.503332773844299</v>
      </c>
      <c r="DZ6">
        <v>28.8033332824707</v>
      </c>
      <c r="EA6">
        <v>23.429999669392799</v>
      </c>
      <c r="EB6">
        <v>42.8366673787434</v>
      </c>
      <c r="EC6">
        <v>46.133332570393797</v>
      </c>
      <c r="ED6">
        <v>41.926667531331297</v>
      </c>
      <c r="EE6">
        <v>30.620000839233398</v>
      </c>
      <c r="EF6">
        <v>21.256666183471602</v>
      </c>
      <c r="EG6">
        <v>40.073333740234297</v>
      </c>
      <c r="EH6">
        <v>41.133333841959598</v>
      </c>
      <c r="EI6">
        <v>34.947499275207399</v>
      </c>
      <c r="EJ6">
        <v>35.889999389648402</v>
      </c>
      <c r="EK6">
        <v>33.299999237060497</v>
      </c>
      <c r="EL6">
        <v>33.8566665649413</v>
      </c>
      <c r="EM6">
        <v>31.929999033609899</v>
      </c>
      <c r="EN6">
        <v>32.306666056315102</v>
      </c>
      <c r="EO6">
        <v>29.766666412353398</v>
      </c>
      <c r="EP6">
        <v>28.2200005849202</v>
      </c>
      <c r="EQ6">
        <v>36.636667887369697</v>
      </c>
      <c r="ER6">
        <v>39.180001576741397</v>
      </c>
      <c r="ES6">
        <v>35.039999643961501</v>
      </c>
      <c r="ET6">
        <v>34.799999237060497</v>
      </c>
      <c r="EU6">
        <v>29.059999465942301</v>
      </c>
      <c r="EV6" s="34"/>
    </row>
    <row r="7" spans="1:152" s="4" customFormat="1" x14ac:dyDescent="0.25">
      <c r="A7">
        <v>-10</v>
      </c>
      <c r="B7">
        <v>13.591666857401499</v>
      </c>
      <c r="C7">
        <v>12.799999554951899</v>
      </c>
      <c r="D7">
        <v>34.649999618530202</v>
      </c>
      <c r="E7">
        <v>31.393333435058501</v>
      </c>
      <c r="F7">
        <v>27.4066664377848</v>
      </c>
      <c r="G7">
        <v>27.933333079020102</v>
      </c>
      <c r="H7">
        <v>25.799999237060501</v>
      </c>
      <c r="I7">
        <v>21.973332722981699</v>
      </c>
      <c r="J7">
        <v>21.600000381469702</v>
      </c>
      <c r="K7">
        <v>19.900000254313099</v>
      </c>
      <c r="L7">
        <v>32.786666870117102</v>
      </c>
      <c r="M7">
        <v>36.253334045410099</v>
      </c>
      <c r="N7">
        <v>34.046667734781799</v>
      </c>
      <c r="O7">
        <v>25.079999287923101</v>
      </c>
      <c r="P7">
        <v>24.379999160766602</v>
      </c>
      <c r="Q7">
        <v>36.973332722981702</v>
      </c>
      <c r="R7">
        <v>43.390000661214103</v>
      </c>
      <c r="S7">
        <v>33.805000305175703</v>
      </c>
      <c r="T7">
        <v>40.049999237060497</v>
      </c>
      <c r="U7">
        <v>44.273333231607999</v>
      </c>
      <c r="V7">
        <v>77.466667175292898</v>
      </c>
      <c r="W7">
        <v>63.860000610351499</v>
      </c>
      <c r="X7">
        <v>67.8333333333333</v>
      </c>
      <c r="Y7">
        <v>63.799999237060497</v>
      </c>
      <c r="Z7">
        <v>52.746665954589801</v>
      </c>
      <c r="AA7">
        <v>52.020000457763601</v>
      </c>
      <c r="AB7">
        <v>53.426666259765597</v>
      </c>
      <c r="AC7">
        <v>39.000001271565701</v>
      </c>
      <c r="AD7">
        <v>13.400000254313101</v>
      </c>
      <c r="AE7">
        <v>13.4099998474121</v>
      </c>
      <c r="AF7">
        <v>112.416666666666</v>
      </c>
      <c r="AG7">
        <v>109.283330281575</v>
      </c>
      <c r="AH7">
        <v>138.74999999999901</v>
      </c>
      <c r="AI7">
        <v>141.31666564941301</v>
      </c>
      <c r="AJ7">
        <v>158.96666463216101</v>
      </c>
      <c r="AK7">
        <v>180.38333129882699</v>
      </c>
      <c r="AL7">
        <v>140.600006103515</v>
      </c>
      <c r="AM7">
        <v>145.950002034504</v>
      </c>
      <c r="AN7">
        <v>122.949996948242</v>
      </c>
      <c r="AO7">
        <v>98.476664225260294</v>
      </c>
      <c r="AP7">
        <v>159.11666361490799</v>
      </c>
      <c r="AQ7">
        <v>161.04999796549399</v>
      </c>
      <c r="AR7">
        <v>134.06667073567601</v>
      </c>
      <c r="AS7">
        <v>67.373332977294794</v>
      </c>
      <c r="AT7">
        <v>81.120002746582003</v>
      </c>
      <c r="AU7">
        <v>12983.333333333299</v>
      </c>
      <c r="AV7">
        <v>13903.333333333299</v>
      </c>
      <c r="AW7">
        <v>17230</v>
      </c>
      <c r="AX7">
        <v>15770</v>
      </c>
      <c r="AY7">
        <v>9278.3333333333303</v>
      </c>
      <c r="AZ7">
        <v>11063.333333333299</v>
      </c>
      <c r="BA7">
        <v>9990</v>
      </c>
      <c r="BB7">
        <v>10228.333333333299</v>
      </c>
      <c r="BC7">
        <v>8810</v>
      </c>
      <c r="BD7">
        <v>9261.6666666666606</v>
      </c>
      <c r="BE7">
        <v>14593.333333333299</v>
      </c>
      <c r="BF7">
        <v>14210</v>
      </c>
      <c r="BG7">
        <v>12193.333333333299</v>
      </c>
      <c r="BH7">
        <v>6630</v>
      </c>
      <c r="BI7">
        <v>5995</v>
      </c>
      <c r="BJ7">
        <v>422.53332519531199</v>
      </c>
      <c r="BK7">
        <v>384.13334147135299</v>
      </c>
      <c r="BL7">
        <v>408.20001220703102</v>
      </c>
      <c r="BM7">
        <v>459.06667073567701</v>
      </c>
      <c r="BN7">
        <v>397.13334147135402</v>
      </c>
      <c r="BO7">
        <v>329.93332926432203</v>
      </c>
      <c r="BP7">
        <v>319</v>
      </c>
      <c r="BQ7">
        <v>281.13334147135402</v>
      </c>
      <c r="BR7">
        <v>239.39999389648401</v>
      </c>
      <c r="BS7">
        <v>220.599995930989</v>
      </c>
      <c r="BT7">
        <v>406.666666666666</v>
      </c>
      <c r="BU7">
        <v>526.5</v>
      </c>
      <c r="BV7">
        <v>494.39999389648301</v>
      </c>
      <c r="BW7">
        <v>289.06666056314998</v>
      </c>
      <c r="BX7">
        <v>185.89999389648401</v>
      </c>
      <c r="BY7">
        <v>108.466667175292</v>
      </c>
      <c r="BZ7">
        <v>98.080001831054602</v>
      </c>
      <c r="CA7">
        <v>119.075000762939</v>
      </c>
      <c r="CB7">
        <v>133.599995930989</v>
      </c>
      <c r="CC7">
        <v>117.59999847412099</v>
      </c>
      <c r="CD7">
        <v>107.49999999999901</v>
      </c>
      <c r="CE7">
        <v>102.25</v>
      </c>
      <c r="CF7">
        <v>93.153333028157505</v>
      </c>
      <c r="CG7">
        <v>83.5</v>
      </c>
      <c r="CH7">
        <v>66.406667073567604</v>
      </c>
      <c r="CI7">
        <v>104.516667683918</v>
      </c>
      <c r="CJ7">
        <v>123.75</v>
      </c>
      <c r="CK7">
        <v>114.800000508626</v>
      </c>
      <c r="CL7">
        <v>87.220001220702997</v>
      </c>
      <c r="CM7">
        <v>51.700000762939403</v>
      </c>
      <c r="CN7">
        <v>8.8866669336954693</v>
      </c>
      <c r="CO7">
        <v>7.6113333702087296</v>
      </c>
      <c r="CP7">
        <v>7.82699990272521</v>
      </c>
      <c r="CQ7">
        <v>7.6420000394185301</v>
      </c>
      <c r="CR7">
        <v>7.4420000712076799</v>
      </c>
      <c r="CS7">
        <v>9.3426669438679895</v>
      </c>
      <c r="CT7">
        <v>9.6020002365112305</v>
      </c>
      <c r="CU7">
        <v>10.2466665903726</v>
      </c>
      <c r="CV7">
        <v>11.024999618530201</v>
      </c>
      <c r="CW7">
        <v>7.5386667251586799</v>
      </c>
      <c r="CX7">
        <v>8.8973334630330303</v>
      </c>
      <c r="CY7">
        <v>9.8900003433227397</v>
      </c>
      <c r="CZ7">
        <v>8.04066658020019</v>
      </c>
      <c r="DA7">
        <v>4.1639998753865397</v>
      </c>
      <c r="DB7">
        <v>4.2399997711181596</v>
      </c>
      <c r="DC7">
        <v>63.520000457763601</v>
      </c>
      <c r="DD7">
        <v>60.246667226155502</v>
      </c>
      <c r="DE7">
        <v>72.299999237060504</v>
      </c>
      <c r="DF7">
        <v>71.519999186197794</v>
      </c>
      <c r="DG7">
        <v>70.259999593098897</v>
      </c>
      <c r="DH7">
        <v>77.4600016276041</v>
      </c>
      <c r="DI7">
        <v>72.919998168945298</v>
      </c>
      <c r="DJ7">
        <v>72.066668192545507</v>
      </c>
      <c r="DK7">
        <v>67.440002441406193</v>
      </c>
      <c r="DL7">
        <v>63.580001831054602</v>
      </c>
      <c r="DM7">
        <v>79.513333638509096</v>
      </c>
      <c r="DN7">
        <v>88.506668090820199</v>
      </c>
      <c r="DO7">
        <v>72.293334960937401</v>
      </c>
      <c r="DP7">
        <v>54.306667327880703</v>
      </c>
      <c r="DQ7">
        <v>64.459999084472599</v>
      </c>
      <c r="DR7">
        <v>37.663333892822202</v>
      </c>
      <c r="DS7">
        <v>34.123332977294801</v>
      </c>
      <c r="DT7">
        <v>43.9799995422363</v>
      </c>
      <c r="DU7">
        <v>47.393333435058501</v>
      </c>
      <c r="DV7">
        <v>40.590001424153598</v>
      </c>
      <c r="DW7">
        <v>38.350001017252502</v>
      </c>
      <c r="DX7">
        <v>35.259998321533203</v>
      </c>
      <c r="DY7">
        <v>31.946666081746301</v>
      </c>
      <c r="DZ7">
        <v>28.75</v>
      </c>
      <c r="EA7">
        <v>23.299999872843301</v>
      </c>
      <c r="EB7">
        <v>42.993334452311103</v>
      </c>
      <c r="EC7">
        <v>46.286665598551302</v>
      </c>
      <c r="ED7">
        <v>41.953333536783802</v>
      </c>
      <c r="EE7">
        <v>29.653333663940298</v>
      </c>
      <c r="EF7">
        <v>21.549999237060501</v>
      </c>
      <c r="EG7">
        <v>40.306667327880803</v>
      </c>
      <c r="EH7">
        <v>41.016667683919202</v>
      </c>
      <c r="EI7">
        <v>34.914999008178597</v>
      </c>
      <c r="EJ7">
        <v>35.993333180745402</v>
      </c>
      <c r="EK7">
        <v>32.713333129882699</v>
      </c>
      <c r="EL7">
        <v>33.783332824706903</v>
      </c>
      <c r="EM7">
        <v>31.799999237060501</v>
      </c>
      <c r="EN7">
        <v>32.603333791097</v>
      </c>
      <c r="EO7">
        <v>29.799999237060501</v>
      </c>
      <c r="EP7">
        <v>27.920000712076799</v>
      </c>
      <c r="EQ7">
        <v>36.643334706624302</v>
      </c>
      <c r="ER7">
        <v>39.280001322428298</v>
      </c>
      <c r="ES7">
        <v>35.120000203450402</v>
      </c>
      <c r="ET7">
        <v>33.699999491373603</v>
      </c>
      <c r="EU7">
        <v>29.379999160766602</v>
      </c>
      <c r="EV7" s="34"/>
    </row>
    <row r="8" spans="1:152" s="4" customFormat="1" x14ac:dyDescent="0.25">
      <c r="A8">
        <v>-9</v>
      </c>
      <c r="B8">
        <v>13.2600002288818</v>
      </c>
      <c r="C8">
        <v>12.7299995422363</v>
      </c>
      <c r="D8">
        <v>34.624999046325598</v>
      </c>
      <c r="E8">
        <v>31.426666259765501</v>
      </c>
      <c r="F8">
        <v>27.3133328755696</v>
      </c>
      <c r="G8">
        <v>27.799999237060501</v>
      </c>
      <c r="H8">
        <v>25.799999237060501</v>
      </c>
      <c r="I8">
        <v>22.059999465942301</v>
      </c>
      <c r="J8">
        <v>22</v>
      </c>
      <c r="K8">
        <v>19.770000457763601</v>
      </c>
      <c r="L8">
        <v>32.680000305175703</v>
      </c>
      <c r="M8">
        <v>36.200000762939403</v>
      </c>
      <c r="N8">
        <v>34.040000915527301</v>
      </c>
      <c r="O8">
        <v>24.519999186197801</v>
      </c>
      <c r="P8">
        <v>24.520000457763601</v>
      </c>
      <c r="Q8">
        <v>38.099998474121001</v>
      </c>
      <c r="R8">
        <v>42.680000305175703</v>
      </c>
      <c r="S8">
        <v>33.422500610351499</v>
      </c>
      <c r="T8">
        <v>39.799999237060497</v>
      </c>
      <c r="U8">
        <v>46.746667226155502</v>
      </c>
      <c r="V8">
        <v>78.580001831054602</v>
      </c>
      <c r="W8">
        <v>65.220001220703097</v>
      </c>
      <c r="X8">
        <v>67.5</v>
      </c>
      <c r="Y8">
        <v>64.360000610351506</v>
      </c>
      <c r="Z8">
        <v>53.299999237060497</v>
      </c>
      <c r="AA8">
        <v>52.159999847412102</v>
      </c>
      <c r="AB8">
        <v>54.139999389648402</v>
      </c>
      <c r="AC8">
        <v>39.490001678466797</v>
      </c>
      <c r="AD8">
        <v>12.9500001271565</v>
      </c>
      <c r="AE8">
        <v>13.6000003814697</v>
      </c>
      <c r="AF8">
        <v>113.400001525878</v>
      </c>
      <c r="AG8">
        <v>108.199996948242</v>
      </c>
      <c r="AH8">
        <v>138.34999847412001</v>
      </c>
      <c r="AI8">
        <v>140.433334350585</v>
      </c>
      <c r="AJ8">
        <v>162.23333231608001</v>
      </c>
      <c r="AK8">
        <v>181.89999389648401</v>
      </c>
      <c r="AL8">
        <v>138.600006103515</v>
      </c>
      <c r="AM8">
        <v>146.55000305175699</v>
      </c>
      <c r="AN8">
        <v>125.75</v>
      </c>
      <c r="AO8">
        <v>96.239997863769503</v>
      </c>
      <c r="AP8">
        <v>158.44999694824199</v>
      </c>
      <c r="AQ8">
        <v>160.5</v>
      </c>
      <c r="AR8">
        <v>134.55000305175699</v>
      </c>
      <c r="AS8">
        <v>64.786666870117102</v>
      </c>
      <c r="AT8">
        <v>82.900001525878906</v>
      </c>
      <c r="AU8">
        <v>13140</v>
      </c>
      <c r="AV8">
        <v>13960</v>
      </c>
      <c r="AW8">
        <v>17215</v>
      </c>
      <c r="AX8">
        <v>15830</v>
      </c>
      <c r="AY8">
        <v>8966.6666666666606</v>
      </c>
      <c r="AZ8">
        <v>11130</v>
      </c>
      <c r="BA8">
        <v>9920</v>
      </c>
      <c r="BB8">
        <v>10370</v>
      </c>
      <c r="BC8">
        <v>8890</v>
      </c>
      <c r="BD8">
        <v>9095</v>
      </c>
      <c r="BE8">
        <v>14460</v>
      </c>
      <c r="BF8">
        <v>14200</v>
      </c>
      <c r="BG8">
        <v>12330</v>
      </c>
      <c r="BH8">
        <v>6415</v>
      </c>
      <c r="BI8">
        <v>6255</v>
      </c>
      <c r="BJ8">
        <v>426.89999389648398</v>
      </c>
      <c r="BK8">
        <v>381.100006103515</v>
      </c>
      <c r="BL8">
        <v>409.70001220703102</v>
      </c>
      <c r="BM8">
        <v>462.13334147135402</v>
      </c>
      <c r="BN8">
        <v>405.06667073567701</v>
      </c>
      <c r="BO8">
        <v>330</v>
      </c>
      <c r="BP8">
        <v>319.39999389648398</v>
      </c>
      <c r="BQ8">
        <v>286.20001220703102</v>
      </c>
      <c r="BR8">
        <v>239.80000305175699</v>
      </c>
      <c r="BS8">
        <v>217.39999389648401</v>
      </c>
      <c r="BT8">
        <v>410</v>
      </c>
      <c r="BU8">
        <v>530</v>
      </c>
      <c r="BV8">
        <v>494.79998779296801</v>
      </c>
      <c r="BW8">
        <v>276.33333333333201</v>
      </c>
      <c r="BX8">
        <v>186.80000305175699</v>
      </c>
      <c r="BY8">
        <v>109.5</v>
      </c>
      <c r="BZ8">
        <v>97.540000915527301</v>
      </c>
      <c r="CA8">
        <v>118.96249961852899</v>
      </c>
      <c r="CB8">
        <v>134.54999796549399</v>
      </c>
      <c r="CC8">
        <v>116.59999847412099</v>
      </c>
      <c r="CD8">
        <v>107.34999847412099</v>
      </c>
      <c r="CE8">
        <v>102.400001525878</v>
      </c>
      <c r="CF8">
        <v>94.319999694824205</v>
      </c>
      <c r="CG8">
        <v>85.5</v>
      </c>
      <c r="CH8">
        <v>66.040000915527301</v>
      </c>
      <c r="CI8">
        <v>104.900001525878</v>
      </c>
      <c r="CJ8">
        <v>124</v>
      </c>
      <c r="CK8">
        <v>116</v>
      </c>
      <c r="CL8">
        <v>84.760002136230398</v>
      </c>
      <c r="CM8">
        <v>51.659999847412102</v>
      </c>
      <c r="CN8">
        <v>8.9180002212524396</v>
      </c>
      <c r="CO8">
        <v>7.5599999427795401</v>
      </c>
      <c r="CP8">
        <v>7.7734998464584297</v>
      </c>
      <c r="CQ8">
        <v>7.64600006739298</v>
      </c>
      <c r="CR8">
        <v>7.80000003178914</v>
      </c>
      <c r="CS8">
        <v>9.3000001907348597</v>
      </c>
      <c r="CT8">
        <v>9.3920001983642507</v>
      </c>
      <c r="CU8">
        <v>10.369999885559</v>
      </c>
      <c r="CV8">
        <v>10.810000419616699</v>
      </c>
      <c r="CW8">
        <v>7.4840002059936497</v>
      </c>
      <c r="CX8">
        <v>8.8660001754760707</v>
      </c>
      <c r="CY8">
        <v>9.8500003814697195</v>
      </c>
      <c r="CZ8">
        <v>8.0659999847412092</v>
      </c>
      <c r="DA8">
        <v>4.0619999567667602</v>
      </c>
      <c r="DB8">
        <v>4.3299999237060502</v>
      </c>
      <c r="DC8">
        <v>64</v>
      </c>
      <c r="DD8">
        <v>59.970001220703097</v>
      </c>
      <c r="DE8">
        <v>71.949998855590806</v>
      </c>
      <c r="DF8">
        <v>71.259999593098897</v>
      </c>
      <c r="DG8">
        <v>70.659998575846302</v>
      </c>
      <c r="DH8">
        <v>77.360000610351506</v>
      </c>
      <c r="DI8">
        <v>74.019996643066406</v>
      </c>
      <c r="DJ8">
        <v>72.900001525878906</v>
      </c>
      <c r="DK8">
        <v>68.760002136230398</v>
      </c>
      <c r="DL8">
        <v>64.120002746582003</v>
      </c>
      <c r="DM8">
        <v>79.819999694824205</v>
      </c>
      <c r="DN8">
        <v>89.540000915527301</v>
      </c>
      <c r="DO8">
        <v>71.620002746582003</v>
      </c>
      <c r="DP8">
        <v>54.2733345031738</v>
      </c>
      <c r="DQ8">
        <v>63.799999237060497</v>
      </c>
      <c r="DR8">
        <v>37.930000305175703</v>
      </c>
      <c r="DS8">
        <v>33.889999389648402</v>
      </c>
      <c r="DT8">
        <v>44.069999694824197</v>
      </c>
      <c r="DU8">
        <v>47.516666412353402</v>
      </c>
      <c r="DV8">
        <v>40.4600016276041</v>
      </c>
      <c r="DW8">
        <v>38.200000762939403</v>
      </c>
      <c r="DX8">
        <v>34.75</v>
      </c>
      <c r="DY8">
        <v>32.389999389648402</v>
      </c>
      <c r="DZ8">
        <v>29.4500007629394</v>
      </c>
      <c r="EA8">
        <v>23.170000076293899</v>
      </c>
      <c r="EB8">
        <v>43.150001525878899</v>
      </c>
      <c r="EC8">
        <v>46.439998626708899</v>
      </c>
      <c r="ED8">
        <v>41.9799995422363</v>
      </c>
      <c r="EE8">
        <v>28.686666488647401</v>
      </c>
      <c r="EF8">
        <v>21.600000381469702</v>
      </c>
      <c r="EG8">
        <v>40.540000915527301</v>
      </c>
      <c r="EH8">
        <v>40.900001525878899</v>
      </c>
      <c r="EI8">
        <v>34.882498741149803</v>
      </c>
      <c r="EJ8">
        <v>36.096666971842403</v>
      </c>
      <c r="EK8">
        <v>32.126667022705</v>
      </c>
      <c r="EL8">
        <v>33.709999084472599</v>
      </c>
      <c r="EM8">
        <v>31.389999389648398</v>
      </c>
      <c r="EN8">
        <v>32.900001525878899</v>
      </c>
      <c r="EO8">
        <v>30.360000610351499</v>
      </c>
      <c r="EP8">
        <v>27.620000839233398</v>
      </c>
      <c r="EQ8">
        <v>36.650001525878899</v>
      </c>
      <c r="ER8">
        <v>39.380001068115199</v>
      </c>
      <c r="ES8">
        <v>35.200000762939403</v>
      </c>
      <c r="ET8">
        <v>32.599999745686802</v>
      </c>
      <c r="EU8">
        <v>29.040000915527301</v>
      </c>
      <c r="EV8" s="34"/>
    </row>
    <row r="9" spans="1:152" s="4" customFormat="1" x14ac:dyDescent="0.25">
      <c r="A9">
        <v>-8</v>
      </c>
      <c r="B9">
        <v>13.3500003814697</v>
      </c>
      <c r="C9">
        <v>12.395000457763601</v>
      </c>
      <c r="D9">
        <v>34.599998474121001</v>
      </c>
      <c r="E9">
        <v>31.459999084472599</v>
      </c>
      <c r="F9">
        <v>27.2199993133544</v>
      </c>
      <c r="G9">
        <v>28.139999389648398</v>
      </c>
      <c r="H9">
        <v>25.2600002288818</v>
      </c>
      <c r="I9">
        <v>22.440000534057599</v>
      </c>
      <c r="J9">
        <v>21.579999923706001</v>
      </c>
      <c r="K9">
        <v>19.889999389648398</v>
      </c>
      <c r="L9">
        <v>35.060001373291001</v>
      </c>
      <c r="M9">
        <v>36.299999237060497</v>
      </c>
      <c r="N9">
        <v>35</v>
      </c>
      <c r="O9">
        <v>23.959999084472599</v>
      </c>
      <c r="P9">
        <v>24.4799995422363</v>
      </c>
      <c r="Q9">
        <v>37.689998626708899</v>
      </c>
      <c r="R9">
        <v>42.700000762939403</v>
      </c>
      <c r="S9">
        <v>33.040000915527301</v>
      </c>
      <c r="T9">
        <v>39.549999237060497</v>
      </c>
      <c r="U9">
        <v>49.220001220703097</v>
      </c>
      <c r="V9">
        <v>75.040000915527301</v>
      </c>
      <c r="W9">
        <v>66.720001220703097</v>
      </c>
      <c r="X9">
        <v>66.400001525878906</v>
      </c>
      <c r="Y9">
        <v>65.319999694824205</v>
      </c>
      <c r="Z9">
        <v>49.520000457763601</v>
      </c>
      <c r="AA9">
        <v>51.599998474121001</v>
      </c>
      <c r="AB9">
        <v>52.799999237060497</v>
      </c>
      <c r="AC9">
        <v>41.099998474121001</v>
      </c>
      <c r="AD9">
        <v>12.5</v>
      </c>
      <c r="AE9">
        <v>13.895000457763601</v>
      </c>
      <c r="AF9">
        <v>115.949996948242</v>
      </c>
      <c r="AG9">
        <v>109.34999847412099</v>
      </c>
      <c r="AH9">
        <v>137.94999694824199</v>
      </c>
      <c r="AI9">
        <v>139.55000305175699</v>
      </c>
      <c r="AJ9">
        <v>165.5</v>
      </c>
      <c r="AK9">
        <v>177</v>
      </c>
      <c r="AL9">
        <v>143.5</v>
      </c>
      <c r="AM9">
        <v>145.55000305175699</v>
      </c>
      <c r="AN9">
        <v>124.5</v>
      </c>
      <c r="AO9">
        <v>93.760002136230398</v>
      </c>
      <c r="AP9">
        <v>155.100006103515</v>
      </c>
      <c r="AQ9">
        <v>159.05000305175699</v>
      </c>
      <c r="AR9">
        <v>141.05000305175699</v>
      </c>
      <c r="AS9">
        <v>62.200000762939403</v>
      </c>
      <c r="AT9">
        <v>83.099998474121094</v>
      </c>
      <c r="AU9">
        <v>13050</v>
      </c>
      <c r="AV9">
        <v>13860</v>
      </c>
      <c r="AW9">
        <v>17200</v>
      </c>
      <c r="AX9">
        <v>15890</v>
      </c>
      <c r="AY9">
        <v>8655</v>
      </c>
      <c r="AZ9">
        <v>11780</v>
      </c>
      <c r="BA9">
        <v>9700</v>
      </c>
      <c r="BB9">
        <v>10260</v>
      </c>
      <c r="BC9">
        <v>9195</v>
      </c>
      <c r="BD9">
        <v>8500</v>
      </c>
      <c r="BE9">
        <v>14300</v>
      </c>
      <c r="BF9">
        <v>14150</v>
      </c>
      <c r="BG9">
        <v>13240</v>
      </c>
      <c r="BH9">
        <v>6200</v>
      </c>
      <c r="BI9">
        <v>6295</v>
      </c>
      <c r="BJ9">
        <v>432</v>
      </c>
      <c r="BK9">
        <v>388.39999389648398</v>
      </c>
      <c r="BL9">
        <v>411.20001220703102</v>
      </c>
      <c r="BM9">
        <v>465.20001220703102</v>
      </c>
      <c r="BN9">
        <v>413</v>
      </c>
      <c r="BO9">
        <v>353</v>
      </c>
      <c r="BP9">
        <v>296</v>
      </c>
      <c r="BQ9">
        <v>278.39999389648398</v>
      </c>
      <c r="BR9">
        <v>235.19999694824199</v>
      </c>
      <c r="BS9">
        <v>213.19999694824199</v>
      </c>
      <c r="BT9">
        <v>393</v>
      </c>
      <c r="BU9">
        <v>537</v>
      </c>
      <c r="BV9">
        <v>485</v>
      </c>
      <c r="BW9">
        <v>263.600006103515</v>
      </c>
      <c r="BX9">
        <v>187.19999694824199</v>
      </c>
      <c r="BY9">
        <v>108.84999847412099</v>
      </c>
      <c r="BZ9">
        <v>99.660003662109304</v>
      </c>
      <c r="CA9">
        <v>118.84999847412099</v>
      </c>
      <c r="CB9">
        <v>135.5</v>
      </c>
      <c r="CC9">
        <v>115.59999847412099</v>
      </c>
      <c r="CD9">
        <v>117.25</v>
      </c>
      <c r="CE9">
        <v>98</v>
      </c>
      <c r="CF9">
        <v>93.239997863769503</v>
      </c>
      <c r="CG9">
        <v>84.040000915527301</v>
      </c>
      <c r="CH9">
        <v>65.459999084472599</v>
      </c>
      <c r="CI9">
        <v>103.34999847412099</v>
      </c>
      <c r="CJ9">
        <v>125.550003051757</v>
      </c>
      <c r="CK9">
        <v>118.75</v>
      </c>
      <c r="CL9">
        <v>82.300003051757798</v>
      </c>
      <c r="CM9">
        <v>51.439998626708899</v>
      </c>
      <c r="CN9">
        <v>8.6319999694824201</v>
      </c>
      <c r="CO9">
        <v>7.6519999504089302</v>
      </c>
      <c r="CP9">
        <v>7.7199997901916504</v>
      </c>
      <c r="CQ9">
        <v>7.6500000953674299</v>
      </c>
      <c r="CR9">
        <v>8.1579999923706001</v>
      </c>
      <c r="CS9">
        <v>9.1099996566772408</v>
      </c>
      <c r="CT9">
        <v>9.4940004348754794</v>
      </c>
      <c r="CU9">
        <v>10.1049995422363</v>
      </c>
      <c r="CV9">
        <v>10.7550001144409</v>
      </c>
      <c r="CW9">
        <v>7.1999998092651296</v>
      </c>
      <c r="CX9">
        <v>8.8339996337890607</v>
      </c>
      <c r="CY9">
        <v>9.8500003814697195</v>
      </c>
      <c r="CZ9">
        <v>8.2880001068115199</v>
      </c>
      <c r="DA9">
        <v>3.96000003814697</v>
      </c>
      <c r="DB9">
        <v>4.2750000953674299</v>
      </c>
      <c r="DC9">
        <v>63.520000457763601</v>
      </c>
      <c r="DD9">
        <v>59.270000457763601</v>
      </c>
      <c r="DE9">
        <v>71.599998474121094</v>
      </c>
      <c r="DF9">
        <v>71</v>
      </c>
      <c r="DG9">
        <v>71.059997558593693</v>
      </c>
      <c r="DH9">
        <v>75.5</v>
      </c>
      <c r="DI9">
        <v>75.019996643066406</v>
      </c>
      <c r="DJ9">
        <v>73.900001525878906</v>
      </c>
      <c r="DK9">
        <v>69.300003051757798</v>
      </c>
      <c r="DL9">
        <v>61.139999389648402</v>
      </c>
      <c r="DM9">
        <v>79.559997558593693</v>
      </c>
      <c r="DN9">
        <v>89.5</v>
      </c>
      <c r="DO9">
        <v>71.879997253417898</v>
      </c>
      <c r="DP9">
        <v>54.240001678466797</v>
      </c>
      <c r="DQ9">
        <v>64.559997558593693</v>
      </c>
      <c r="DR9">
        <v>37.880001068115199</v>
      </c>
      <c r="DS9">
        <v>34.770000457763601</v>
      </c>
      <c r="DT9">
        <v>44.159999847412102</v>
      </c>
      <c r="DU9">
        <v>47.639999389648402</v>
      </c>
      <c r="DV9">
        <v>40.330001831054602</v>
      </c>
      <c r="DW9">
        <v>41.560001373291001</v>
      </c>
      <c r="DX9">
        <v>34.290000915527301</v>
      </c>
      <c r="DY9">
        <v>31.879999160766602</v>
      </c>
      <c r="DZ9">
        <v>28.7199993133544</v>
      </c>
      <c r="EA9">
        <v>22.870000839233398</v>
      </c>
      <c r="EB9">
        <v>42.110000610351499</v>
      </c>
      <c r="EC9">
        <v>47.389999389648402</v>
      </c>
      <c r="ED9">
        <v>43.540000915527301</v>
      </c>
      <c r="EE9">
        <v>27.7199993133544</v>
      </c>
      <c r="EF9">
        <v>21.639999389648398</v>
      </c>
      <c r="EG9">
        <v>40.520000457763601</v>
      </c>
      <c r="EH9">
        <v>41.599998474121001</v>
      </c>
      <c r="EI9">
        <v>34.849998474121001</v>
      </c>
      <c r="EJ9">
        <v>36.200000762939403</v>
      </c>
      <c r="EK9">
        <v>31.540000915527301</v>
      </c>
      <c r="EL9">
        <v>34.069999694824197</v>
      </c>
      <c r="EM9">
        <v>30.9799995422363</v>
      </c>
      <c r="EN9">
        <v>32.380001068115199</v>
      </c>
      <c r="EO9">
        <v>30.4300003051757</v>
      </c>
      <c r="EP9">
        <v>27.9799995422363</v>
      </c>
      <c r="EQ9">
        <v>36.130001068115199</v>
      </c>
      <c r="ER9">
        <v>40.240001678466797</v>
      </c>
      <c r="ES9">
        <v>35.939998626708899</v>
      </c>
      <c r="ET9">
        <v>31.5</v>
      </c>
      <c r="EU9">
        <v>28.909999847412099</v>
      </c>
      <c r="EV9" s="34"/>
    </row>
    <row r="10" spans="1:152" s="4" customFormat="1" x14ac:dyDescent="0.25">
      <c r="A10">
        <v>-7</v>
      </c>
      <c r="B10">
        <v>13.444999694824199</v>
      </c>
      <c r="C10">
        <v>12.3400001525878</v>
      </c>
      <c r="D10">
        <v>34.759998321533203</v>
      </c>
      <c r="E10">
        <v>30.860000610351499</v>
      </c>
      <c r="F10">
        <v>27.340000152587798</v>
      </c>
      <c r="G10">
        <v>28.620000839233398</v>
      </c>
      <c r="H10">
        <v>25.559999465942301</v>
      </c>
      <c r="I10">
        <v>22.459999084472599</v>
      </c>
      <c r="J10">
        <v>21.2199993133544</v>
      </c>
      <c r="K10">
        <v>19.399999618530199</v>
      </c>
      <c r="L10">
        <v>35.099998474121001</v>
      </c>
      <c r="M10">
        <v>35.400001525878899</v>
      </c>
      <c r="N10">
        <v>35.139999389648402</v>
      </c>
      <c r="O10">
        <v>23.340000152587798</v>
      </c>
      <c r="P10">
        <v>24.579999923706001</v>
      </c>
      <c r="Q10">
        <v>37.369998931884702</v>
      </c>
      <c r="R10">
        <v>43.950000762939403</v>
      </c>
      <c r="S10">
        <v>33.990001678466797</v>
      </c>
      <c r="T10">
        <v>42.040000915527301</v>
      </c>
      <c r="U10">
        <v>54</v>
      </c>
      <c r="V10">
        <v>79</v>
      </c>
      <c r="W10">
        <v>69.900001525878906</v>
      </c>
      <c r="X10">
        <v>64.699996948242102</v>
      </c>
      <c r="Y10">
        <v>64.319999694824205</v>
      </c>
      <c r="Z10">
        <v>47.560001373291001</v>
      </c>
      <c r="AA10">
        <v>51.840000152587798</v>
      </c>
      <c r="AB10">
        <v>51.259998321533203</v>
      </c>
      <c r="AC10">
        <v>42.180000305175703</v>
      </c>
      <c r="AD10">
        <v>12.079999923706</v>
      </c>
      <c r="AE10">
        <v>14.050000190734799</v>
      </c>
      <c r="AF10">
        <v>115.800003051757</v>
      </c>
      <c r="AG10">
        <v>108.550003051757</v>
      </c>
      <c r="AH10">
        <v>139.69999694824199</v>
      </c>
      <c r="AI10">
        <v>142.75</v>
      </c>
      <c r="AJ10">
        <v>166.14999389648401</v>
      </c>
      <c r="AK10">
        <v>177.30000305175699</v>
      </c>
      <c r="AL10">
        <v>142.850006103515</v>
      </c>
      <c r="AM10">
        <v>141.75</v>
      </c>
      <c r="AN10">
        <v>118.900001525878</v>
      </c>
      <c r="AO10">
        <v>88.5</v>
      </c>
      <c r="AP10">
        <v>154.25</v>
      </c>
      <c r="AQ10">
        <v>155.100006103515</v>
      </c>
      <c r="AR10">
        <v>145.5</v>
      </c>
      <c r="AS10">
        <v>62.200000762939403</v>
      </c>
      <c r="AT10">
        <v>81.099998474121094</v>
      </c>
      <c r="AU10">
        <v>13650</v>
      </c>
      <c r="AV10">
        <v>13120</v>
      </c>
      <c r="AW10">
        <v>17100</v>
      </c>
      <c r="AX10">
        <v>15630</v>
      </c>
      <c r="AY10">
        <v>9165</v>
      </c>
      <c r="AZ10">
        <v>12500</v>
      </c>
      <c r="BA10">
        <v>9830</v>
      </c>
      <c r="BB10">
        <v>10370</v>
      </c>
      <c r="BC10">
        <v>8995</v>
      </c>
      <c r="BD10">
        <v>8490</v>
      </c>
      <c r="BE10">
        <v>14460</v>
      </c>
      <c r="BF10">
        <v>14100</v>
      </c>
      <c r="BG10">
        <v>13390</v>
      </c>
      <c r="BH10">
        <v>5995</v>
      </c>
      <c r="BI10">
        <v>6185</v>
      </c>
      <c r="BJ10">
        <v>438.39999389648398</v>
      </c>
      <c r="BK10">
        <v>381.600006103515</v>
      </c>
      <c r="BL10">
        <v>413.39999389648398</v>
      </c>
      <c r="BM10">
        <v>489.79998779296801</v>
      </c>
      <c r="BN10">
        <v>398.600006103515</v>
      </c>
      <c r="BO10">
        <v>363</v>
      </c>
      <c r="BP10">
        <v>295.600006103515</v>
      </c>
      <c r="BQ10">
        <v>278.39999389648398</v>
      </c>
      <c r="BR10">
        <v>224.600006103515</v>
      </c>
      <c r="BS10">
        <v>217</v>
      </c>
      <c r="BT10">
        <v>409.600006103515</v>
      </c>
      <c r="BU10">
        <v>553</v>
      </c>
      <c r="BV10">
        <v>464</v>
      </c>
      <c r="BW10">
        <v>243.80000305175699</v>
      </c>
      <c r="BX10">
        <v>185</v>
      </c>
      <c r="BY10">
        <v>109.699996948242</v>
      </c>
      <c r="BZ10">
        <v>97.819999694824205</v>
      </c>
      <c r="CA10">
        <v>122.25</v>
      </c>
      <c r="CB10">
        <v>136.94999694824199</v>
      </c>
      <c r="CC10">
        <v>104.75</v>
      </c>
      <c r="CD10">
        <v>114.800003051757</v>
      </c>
      <c r="CE10">
        <v>97.519996643066406</v>
      </c>
      <c r="CF10">
        <v>92.379997253417898</v>
      </c>
      <c r="CG10">
        <v>81.540000915527301</v>
      </c>
      <c r="CH10">
        <v>65.199996948242102</v>
      </c>
      <c r="CI10">
        <v>104.199996948242</v>
      </c>
      <c r="CJ10">
        <v>125.34999847412099</v>
      </c>
      <c r="CK10">
        <v>117.400001525878</v>
      </c>
      <c r="CL10">
        <v>80.260002136230398</v>
      </c>
      <c r="CM10">
        <v>51.799999237060497</v>
      </c>
      <c r="CN10">
        <v>8.6160001754760707</v>
      </c>
      <c r="CO10">
        <v>7.59800004959106</v>
      </c>
      <c r="CP10">
        <v>7.9099998474120996</v>
      </c>
      <c r="CQ10">
        <v>7.5599999427795401</v>
      </c>
      <c r="CR10">
        <v>8.2559995651245099</v>
      </c>
      <c r="CS10">
        <v>9.3400001525878906</v>
      </c>
      <c r="CT10">
        <v>9.8999996185302699</v>
      </c>
      <c r="CU10">
        <v>10.164999961853001</v>
      </c>
      <c r="CV10">
        <v>10.654999732971101</v>
      </c>
      <c r="CW10">
        <v>7.1719999313354403</v>
      </c>
      <c r="CX10">
        <v>8.78199958801269</v>
      </c>
      <c r="CY10">
        <v>9.8940000534057599</v>
      </c>
      <c r="CZ10">
        <v>8.6899995803833008</v>
      </c>
      <c r="DA10">
        <v>3.8650000095367401</v>
      </c>
      <c r="DB10">
        <v>4.25</v>
      </c>
      <c r="DC10">
        <v>63.580001831054602</v>
      </c>
      <c r="DD10">
        <v>58.279998779296797</v>
      </c>
      <c r="DE10">
        <v>72.720001220703097</v>
      </c>
      <c r="DF10">
        <v>71.720001220703097</v>
      </c>
      <c r="DG10">
        <v>73.019996643066406</v>
      </c>
      <c r="DH10">
        <v>75.620002746582003</v>
      </c>
      <c r="DI10">
        <v>76</v>
      </c>
      <c r="DJ10">
        <v>72.180000305175696</v>
      </c>
      <c r="DK10">
        <v>68.519996643066406</v>
      </c>
      <c r="DL10">
        <v>60.9799995422363</v>
      </c>
      <c r="DM10">
        <v>80</v>
      </c>
      <c r="DN10">
        <v>89.099998474121094</v>
      </c>
      <c r="DO10">
        <v>74.800003051757798</v>
      </c>
      <c r="DP10">
        <v>51.419998168945298</v>
      </c>
      <c r="DQ10">
        <v>63.680000305175703</v>
      </c>
      <c r="DR10">
        <v>38.060001373291001</v>
      </c>
      <c r="DS10">
        <v>34.009998321533203</v>
      </c>
      <c r="DT10">
        <v>44.919998168945298</v>
      </c>
      <c r="DU10">
        <v>48</v>
      </c>
      <c r="DV10">
        <v>37.709999084472599</v>
      </c>
      <c r="DW10">
        <v>40.700000762939403</v>
      </c>
      <c r="DX10">
        <v>33.5</v>
      </c>
      <c r="DY10">
        <v>31.530000686645501</v>
      </c>
      <c r="DZ10">
        <v>28</v>
      </c>
      <c r="EA10">
        <v>23.520000457763601</v>
      </c>
      <c r="EB10">
        <v>42.560001373291001</v>
      </c>
      <c r="EC10">
        <v>47.220001220703097</v>
      </c>
      <c r="ED10">
        <v>44.259998321533203</v>
      </c>
      <c r="EE10">
        <v>27.920000076293899</v>
      </c>
      <c r="EF10">
        <v>21.2000007629394</v>
      </c>
      <c r="EG10">
        <v>41.409999847412102</v>
      </c>
      <c r="EH10">
        <v>40.849998474121001</v>
      </c>
      <c r="EI10">
        <v>35.610000610351499</v>
      </c>
      <c r="EJ10">
        <v>36.680000305175703</v>
      </c>
      <c r="EK10">
        <v>30.399999618530199</v>
      </c>
      <c r="EL10">
        <v>34.200000762939403</v>
      </c>
      <c r="EM10">
        <v>31.629999160766602</v>
      </c>
      <c r="EN10">
        <v>32.240001678466797</v>
      </c>
      <c r="EO10">
        <v>29.9799995422363</v>
      </c>
      <c r="EP10">
        <v>28.159999847412099</v>
      </c>
      <c r="EQ10">
        <v>36.419998168945298</v>
      </c>
      <c r="ER10">
        <v>39.520000457763601</v>
      </c>
      <c r="ES10">
        <v>36.380001068115199</v>
      </c>
      <c r="ET10">
        <v>31.2600002288818</v>
      </c>
      <c r="EU10">
        <v>29.120000839233398</v>
      </c>
      <c r="EV10" s="34"/>
    </row>
    <row r="11" spans="1:152" s="4" customFormat="1" x14ac:dyDescent="0.25">
      <c r="A11">
        <v>-6</v>
      </c>
      <c r="B11">
        <v>13.560000419616699</v>
      </c>
      <c r="C11">
        <v>11.779999732971101</v>
      </c>
      <c r="D11">
        <v>34.799999237060497</v>
      </c>
      <c r="E11">
        <v>31.059999465942301</v>
      </c>
      <c r="F11">
        <v>27.600000381469702</v>
      </c>
      <c r="G11">
        <v>27.7600002288818</v>
      </c>
      <c r="H11">
        <v>24.2199993133544</v>
      </c>
      <c r="I11">
        <v>21.899999618530199</v>
      </c>
      <c r="J11">
        <v>21.7000007629394</v>
      </c>
      <c r="K11">
        <v>18.809999465942301</v>
      </c>
      <c r="L11">
        <v>35.580001831054602</v>
      </c>
      <c r="M11">
        <v>35.5</v>
      </c>
      <c r="N11">
        <v>34.900001525878899</v>
      </c>
      <c r="O11">
        <v>23.159999847412099</v>
      </c>
      <c r="P11">
        <v>24.639999389648398</v>
      </c>
      <c r="Q11">
        <v>36.209999084472599</v>
      </c>
      <c r="R11">
        <v>44.389999389648402</v>
      </c>
      <c r="S11">
        <v>35.5</v>
      </c>
      <c r="T11">
        <v>46.959999084472599</v>
      </c>
      <c r="U11">
        <v>70.900001525878906</v>
      </c>
      <c r="V11">
        <v>77.800003051757798</v>
      </c>
      <c r="W11">
        <v>67.620002746582003</v>
      </c>
      <c r="X11">
        <v>67.339996337890597</v>
      </c>
      <c r="Y11">
        <v>57.919998168945298</v>
      </c>
      <c r="Z11">
        <v>44.279998779296797</v>
      </c>
      <c r="AA11">
        <v>55.740001678466797</v>
      </c>
      <c r="AB11">
        <v>50.720001220703097</v>
      </c>
      <c r="AC11">
        <v>41.419998168945298</v>
      </c>
      <c r="AD11">
        <v>10.8500003814697</v>
      </c>
      <c r="AE11">
        <v>13.024999618530201</v>
      </c>
      <c r="AF11">
        <v>114.09999847412099</v>
      </c>
      <c r="AG11">
        <v>111.400001525878</v>
      </c>
      <c r="AH11">
        <v>141.69999694824199</v>
      </c>
      <c r="AI11">
        <v>145</v>
      </c>
      <c r="AJ11">
        <v>176.5</v>
      </c>
      <c r="AK11">
        <v>172.89999389648401</v>
      </c>
      <c r="AL11">
        <v>144.94999694824199</v>
      </c>
      <c r="AM11">
        <v>146.89999389648401</v>
      </c>
      <c r="AN11">
        <v>114.199996948242</v>
      </c>
      <c r="AO11">
        <v>84.220001220703097</v>
      </c>
      <c r="AP11">
        <v>157.64999389648401</v>
      </c>
      <c r="AQ11">
        <v>154.600006103515</v>
      </c>
      <c r="AR11">
        <v>145.30000305175699</v>
      </c>
      <c r="AS11">
        <v>58.799999237060497</v>
      </c>
      <c r="AT11">
        <v>79.919998168945298</v>
      </c>
      <c r="AU11">
        <v>13880</v>
      </c>
      <c r="AV11">
        <v>12780</v>
      </c>
      <c r="AW11">
        <v>17160</v>
      </c>
      <c r="AX11">
        <v>15820</v>
      </c>
      <c r="AY11">
        <v>8850</v>
      </c>
      <c r="AZ11">
        <v>11470</v>
      </c>
      <c r="BA11">
        <v>9405</v>
      </c>
      <c r="BB11">
        <v>10510</v>
      </c>
      <c r="BC11">
        <v>9150</v>
      </c>
      <c r="BD11">
        <v>8215</v>
      </c>
      <c r="BE11">
        <v>14800</v>
      </c>
      <c r="BF11">
        <v>14110</v>
      </c>
      <c r="BG11">
        <v>13370</v>
      </c>
      <c r="BH11">
        <v>5550</v>
      </c>
      <c r="BI11">
        <v>6220</v>
      </c>
      <c r="BJ11">
        <v>429</v>
      </c>
      <c r="BK11">
        <v>382.600006103515</v>
      </c>
      <c r="BL11">
        <v>418.600006103515</v>
      </c>
      <c r="BM11">
        <v>487</v>
      </c>
      <c r="BN11">
        <v>366</v>
      </c>
      <c r="BO11">
        <v>353.20001220703102</v>
      </c>
      <c r="BP11">
        <v>299.20001220703102</v>
      </c>
      <c r="BQ11">
        <v>278.20001220703102</v>
      </c>
      <c r="BR11">
        <v>233.80000305175699</v>
      </c>
      <c r="BS11">
        <v>206</v>
      </c>
      <c r="BT11">
        <v>411</v>
      </c>
      <c r="BU11">
        <v>552.5</v>
      </c>
      <c r="BV11">
        <v>488</v>
      </c>
      <c r="BW11">
        <v>229.600006103515</v>
      </c>
      <c r="BX11">
        <v>183.89999389648401</v>
      </c>
      <c r="BY11">
        <v>107.900001525878</v>
      </c>
      <c r="BZ11">
        <v>98.059997558593693</v>
      </c>
      <c r="CA11">
        <v>120.949996948242</v>
      </c>
      <c r="CB11">
        <v>137.44999694824199</v>
      </c>
      <c r="CC11">
        <v>106.84999847412099</v>
      </c>
      <c r="CD11">
        <v>112.900001525878</v>
      </c>
      <c r="CE11">
        <v>98</v>
      </c>
      <c r="CF11">
        <v>94.720001220703097</v>
      </c>
      <c r="CG11">
        <v>80.900001525878906</v>
      </c>
      <c r="CH11">
        <v>61.4799995422363</v>
      </c>
      <c r="CI11">
        <v>103.050003051757</v>
      </c>
      <c r="CJ11">
        <v>124</v>
      </c>
      <c r="CK11">
        <v>116.199996948242</v>
      </c>
      <c r="CL11">
        <v>75.239997863769503</v>
      </c>
      <c r="CM11">
        <v>50.659999847412102</v>
      </c>
      <c r="CN11">
        <v>8.4860000610351491</v>
      </c>
      <c r="CO11">
        <v>7.3660001754760698</v>
      </c>
      <c r="CP11">
        <v>8.0900001525878906</v>
      </c>
      <c r="CQ11">
        <v>7.4800000190734801</v>
      </c>
      <c r="CR11">
        <v>9.5500001907348597</v>
      </c>
      <c r="CS11">
        <v>9.1199998855590803</v>
      </c>
      <c r="CT11">
        <v>9.8819999694824201</v>
      </c>
      <c r="CU11">
        <v>10.060000419616699</v>
      </c>
      <c r="CV11">
        <v>10.8800001144409</v>
      </c>
      <c r="CW11">
        <v>7.0440001487731898</v>
      </c>
      <c r="CX11">
        <v>8.9300003051757795</v>
      </c>
      <c r="CY11">
        <v>9.9879999160766602</v>
      </c>
      <c r="CZ11">
        <v>8.4759998321533203</v>
      </c>
      <c r="DA11">
        <v>3.5250000953674299</v>
      </c>
      <c r="DB11">
        <v>4.19099998474121</v>
      </c>
      <c r="DC11">
        <v>63.049999237060497</v>
      </c>
      <c r="DD11">
        <v>58.200000762939403</v>
      </c>
      <c r="DE11">
        <v>73.940002441406193</v>
      </c>
      <c r="DF11">
        <v>71.300003051757798</v>
      </c>
      <c r="DG11">
        <v>77.459999084472599</v>
      </c>
      <c r="DH11">
        <v>76.019996643066406</v>
      </c>
      <c r="DI11">
        <v>75.319999694824205</v>
      </c>
      <c r="DJ11">
        <v>71.839996337890597</v>
      </c>
      <c r="DK11">
        <v>68.019996643066406</v>
      </c>
      <c r="DL11">
        <v>57.200000762939403</v>
      </c>
      <c r="DM11">
        <v>82.019996643066406</v>
      </c>
      <c r="DN11">
        <v>87.459999084472599</v>
      </c>
      <c r="DO11">
        <v>73.599998474121094</v>
      </c>
      <c r="DP11">
        <v>46.470001220703097</v>
      </c>
      <c r="DQ11">
        <v>62.5</v>
      </c>
      <c r="DR11">
        <v>37.349998474121001</v>
      </c>
      <c r="DS11">
        <v>33.959999084472599</v>
      </c>
      <c r="DT11">
        <v>44.400001525878899</v>
      </c>
      <c r="DU11">
        <v>49.209999084472599</v>
      </c>
      <c r="DV11">
        <v>38.349998474121001</v>
      </c>
      <c r="DW11">
        <v>39.840000152587798</v>
      </c>
      <c r="DX11">
        <v>32.810001373291001</v>
      </c>
      <c r="DY11">
        <v>31.459999084472599</v>
      </c>
      <c r="DZ11">
        <v>27.5</v>
      </c>
      <c r="EA11">
        <v>22.090000152587798</v>
      </c>
      <c r="EB11">
        <v>42.240001678466797</v>
      </c>
      <c r="EC11">
        <v>47.680000305175703</v>
      </c>
      <c r="ED11">
        <v>44.319999694824197</v>
      </c>
      <c r="EE11">
        <v>26.629999160766602</v>
      </c>
      <c r="EF11">
        <v>21.149999618530199</v>
      </c>
      <c r="EG11">
        <v>41.330001831054602</v>
      </c>
      <c r="EH11">
        <v>40.700000762939403</v>
      </c>
      <c r="EI11">
        <v>35.569999694824197</v>
      </c>
      <c r="EJ11">
        <v>37.150001525878899</v>
      </c>
      <c r="EK11">
        <v>31.319999694824201</v>
      </c>
      <c r="EL11">
        <v>33.849998474121001</v>
      </c>
      <c r="EM11">
        <v>30.7000007629394</v>
      </c>
      <c r="EN11">
        <v>31.709999084472599</v>
      </c>
      <c r="EO11">
        <v>29.9799995422363</v>
      </c>
      <c r="EP11">
        <v>27.100000381469702</v>
      </c>
      <c r="EQ11">
        <v>36.5</v>
      </c>
      <c r="ER11">
        <v>39.599998474121001</v>
      </c>
      <c r="ES11">
        <v>37.009998321533203</v>
      </c>
      <c r="ET11">
        <v>30.090000152587798</v>
      </c>
      <c r="EU11">
        <v>28.9799995422363</v>
      </c>
      <c r="EV11" s="34"/>
    </row>
    <row r="12" spans="1:152" s="4" customFormat="1" x14ac:dyDescent="0.25">
      <c r="A12">
        <v>-5</v>
      </c>
      <c r="B12">
        <v>13.795000076293899</v>
      </c>
      <c r="C12">
        <v>12.0850000381469</v>
      </c>
      <c r="D12">
        <v>34.720001220703097</v>
      </c>
      <c r="E12">
        <v>30.6800003051757</v>
      </c>
      <c r="F12">
        <v>27.620000839233398</v>
      </c>
      <c r="G12">
        <v>28.1800003051757</v>
      </c>
      <c r="H12">
        <v>24.213333129882699</v>
      </c>
      <c r="I12">
        <v>21.2600002288818</v>
      </c>
      <c r="J12">
        <v>21.800000508626201</v>
      </c>
      <c r="K12">
        <v>19.5</v>
      </c>
      <c r="L12">
        <v>35.200000762939403</v>
      </c>
      <c r="M12">
        <v>35.680000305175703</v>
      </c>
      <c r="N12">
        <v>33.880001068115199</v>
      </c>
      <c r="O12">
        <v>21.079999923706001</v>
      </c>
      <c r="P12">
        <v>24.5933329264322</v>
      </c>
      <c r="Q12">
        <v>37.020000457763601</v>
      </c>
      <c r="R12">
        <v>44.020000457763601</v>
      </c>
      <c r="S12">
        <v>34.869998931884702</v>
      </c>
      <c r="T12">
        <v>44.849998474121001</v>
      </c>
      <c r="U12">
        <v>67.699996948242102</v>
      </c>
      <c r="V12">
        <v>77</v>
      </c>
      <c r="W12">
        <v>67.260002136230398</v>
      </c>
      <c r="X12">
        <v>65.800003051757798</v>
      </c>
      <c r="Y12">
        <v>58.246665954589801</v>
      </c>
      <c r="Z12">
        <v>43.110000610351499</v>
      </c>
      <c r="AA12">
        <v>55.400001525878899</v>
      </c>
      <c r="AB12">
        <v>51.799999237060497</v>
      </c>
      <c r="AC12">
        <v>40.900001525878899</v>
      </c>
      <c r="AD12">
        <v>9.1300001144409109</v>
      </c>
      <c r="AE12">
        <v>13.223333040873101</v>
      </c>
      <c r="AF12">
        <v>117.900001525878</v>
      </c>
      <c r="AG12">
        <v>111.949996948242</v>
      </c>
      <c r="AH12">
        <v>139.39999389648401</v>
      </c>
      <c r="AI12">
        <v>144.30000305175699</v>
      </c>
      <c r="AJ12">
        <v>176.25</v>
      </c>
      <c r="AK12">
        <v>175.850006103515</v>
      </c>
      <c r="AL12">
        <v>143.28333028157499</v>
      </c>
      <c r="AM12">
        <v>145.55000305175699</v>
      </c>
      <c r="AN12">
        <v>115.049997965494</v>
      </c>
      <c r="AO12">
        <v>87.620002746582003</v>
      </c>
      <c r="AP12">
        <v>156.100006103515</v>
      </c>
      <c r="AQ12">
        <v>153.39999389648401</v>
      </c>
      <c r="AR12">
        <v>139.19999694824199</v>
      </c>
      <c r="AS12">
        <v>49.400001525878899</v>
      </c>
      <c r="AT12">
        <v>80.093332926432197</v>
      </c>
      <c r="AU12">
        <v>14110</v>
      </c>
      <c r="AV12">
        <v>13000</v>
      </c>
      <c r="AW12">
        <v>17200</v>
      </c>
      <c r="AX12">
        <v>15550</v>
      </c>
      <c r="AY12">
        <v>8450</v>
      </c>
      <c r="AZ12">
        <v>11250</v>
      </c>
      <c r="BA12">
        <v>9383.3333333333303</v>
      </c>
      <c r="BB12">
        <v>10250</v>
      </c>
      <c r="BC12">
        <v>9226.6666666666606</v>
      </c>
      <c r="BD12">
        <v>8380</v>
      </c>
      <c r="BE12">
        <v>14300</v>
      </c>
      <c r="BF12">
        <v>14330</v>
      </c>
      <c r="BG12">
        <v>13040</v>
      </c>
      <c r="BH12">
        <v>4660</v>
      </c>
      <c r="BI12">
        <v>6225</v>
      </c>
      <c r="BJ12">
        <v>428</v>
      </c>
      <c r="BK12">
        <v>395.29998779296801</v>
      </c>
      <c r="BL12">
        <v>433.20001220703102</v>
      </c>
      <c r="BM12">
        <v>494.79998779296801</v>
      </c>
      <c r="BN12">
        <v>363.79998779296801</v>
      </c>
      <c r="BO12">
        <v>368.20001220703102</v>
      </c>
      <c r="BP12">
        <v>298.33334350585898</v>
      </c>
      <c r="BQ12">
        <v>276.39999389648398</v>
      </c>
      <c r="BR12">
        <v>230.933334350585</v>
      </c>
      <c r="BS12">
        <v>215.600006103515</v>
      </c>
      <c r="BT12">
        <v>420.20001220703102</v>
      </c>
      <c r="BU12">
        <v>564.5</v>
      </c>
      <c r="BV12">
        <v>479.600006103515</v>
      </c>
      <c r="BW12">
        <v>192.100006103515</v>
      </c>
      <c r="BX12">
        <v>183.933329264322</v>
      </c>
      <c r="BY12">
        <v>109.09999847412099</v>
      </c>
      <c r="BZ12">
        <v>100.949996948242</v>
      </c>
      <c r="CA12">
        <v>122</v>
      </c>
      <c r="CB12">
        <v>137.64999389648401</v>
      </c>
      <c r="CC12">
        <v>104.25</v>
      </c>
      <c r="CD12">
        <v>117.59999847412099</v>
      </c>
      <c r="CE12">
        <v>97.339998881022098</v>
      </c>
      <c r="CF12">
        <v>90.739997863769503</v>
      </c>
      <c r="CG12">
        <v>79.999999999999901</v>
      </c>
      <c r="CH12">
        <v>62.5</v>
      </c>
      <c r="CI12">
        <v>108.5</v>
      </c>
      <c r="CJ12">
        <v>131.75</v>
      </c>
      <c r="CK12">
        <v>114.75</v>
      </c>
      <c r="CL12">
        <v>60.5</v>
      </c>
      <c r="CM12">
        <v>50.939999898274699</v>
      </c>
      <c r="CN12">
        <v>8.4580001831054599</v>
      </c>
      <c r="CO12">
        <v>7.4980001449584899</v>
      </c>
      <c r="CP12">
        <v>8.0620002746581996</v>
      </c>
      <c r="CQ12">
        <v>7.9299998283386204</v>
      </c>
      <c r="CR12">
        <v>9.5</v>
      </c>
      <c r="CS12">
        <v>9.2700004577636701</v>
      </c>
      <c r="CT12">
        <v>9.7213331858316998</v>
      </c>
      <c r="CU12">
        <v>10.569999694824199</v>
      </c>
      <c r="CV12">
        <v>10.7650000254313</v>
      </c>
      <c r="CW12">
        <v>7.2119998931884703</v>
      </c>
      <c r="CX12">
        <v>9.0240001678466797</v>
      </c>
      <c r="CY12">
        <v>9.8079996109008807</v>
      </c>
      <c r="CZ12">
        <v>8.1400003433227504</v>
      </c>
      <c r="DA12">
        <v>2.8510000705718901</v>
      </c>
      <c r="DB12">
        <v>4.2046666145324698</v>
      </c>
      <c r="DC12">
        <v>63.560001373291001</v>
      </c>
      <c r="DD12">
        <v>58.700000762939403</v>
      </c>
      <c r="DE12">
        <v>74.339996337890597</v>
      </c>
      <c r="DF12">
        <v>71.160003662109304</v>
      </c>
      <c r="DG12">
        <v>79.099998474121094</v>
      </c>
      <c r="DH12">
        <v>76.480003356933594</v>
      </c>
      <c r="DI12">
        <v>74.366666158040303</v>
      </c>
      <c r="DJ12">
        <v>73</v>
      </c>
      <c r="DK12">
        <v>69.093330383300696</v>
      </c>
      <c r="DL12">
        <v>59.560001373291001</v>
      </c>
      <c r="DM12">
        <v>81.319999694824205</v>
      </c>
      <c r="DN12">
        <v>86.059997558593693</v>
      </c>
      <c r="DO12">
        <v>73.760002136230398</v>
      </c>
      <c r="DP12">
        <v>43.439998626708899</v>
      </c>
      <c r="DQ12">
        <v>62.686667124430301</v>
      </c>
      <c r="DR12">
        <v>37.860000610351499</v>
      </c>
      <c r="DS12">
        <v>34.720001220703097</v>
      </c>
      <c r="DT12">
        <v>44.930000305175703</v>
      </c>
      <c r="DU12">
        <v>49.150001525878899</v>
      </c>
      <c r="DV12">
        <v>36.930000305175703</v>
      </c>
      <c r="DW12">
        <v>41.25</v>
      </c>
      <c r="DX12">
        <v>32.716667175292898</v>
      </c>
      <c r="DY12">
        <v>30.889999389648398</v>
      </c>
      <c r="DZ12">
        <v>27.299999872843401</v>
      </c>
      <c r="EA12">
        <v>23.389999389648398</v>
      </c>
      <c r="EB12">
        <v>43.900001525878899</v>
      </c>
      <c r="EC12">
        <v>48.799999237060497</v>
      </c>
      <c r="ED12">
        <v>44.389999389648402</v>
      </c>
      <c r="EE12">
        <v>23.1800003051757</v>
      </c>
      <c r="EF12">
        <v>21.183333079020102</v>
      </c>
      <c r="EG12">
        <v>42.240001678466797</v>
      </c>
      <c r="EH12">
        <v>41.369998931884702</v>
      </c>
      <c r="EI12">
        <v>35.349998474121001</v>
      </c>
      <c r="EJ12">
        <v>36.990001678466797</v>
      </c>
      <c r="EK12">
        <v>31.1800003051757</v>
      </c>
      <c r="EL12">
        <v>34.590000152587798</v>
      </c>
      <c r="EM12">
        <v>30.650000254313099</v>
      </c>
      <c r="EN12">
        <v>30.959999084472599</v>
      </c>
      <c r="EO12">
        <v>29.993333180745399</v>
      </c>
      <c r="EP12">
        <v>27.569999694824201</v>
      </c>
      <c r="EQ12">
        <v>36.919998168945298</v>
      </c>
      <c r="ER12">
        <v>39.900001525878899</v>
      </c>
      <c r="ES12">
        <v>36.680000305175703</v>
      </c>
      <c r="ET12">
        <v>26.7399997711181</v>
      </c>
      <c r="EU12">
        <v>28.9599997202555</v>
      </c>
      <c r="EV12" s="34"/>
    </row>
    <row r="13" spans="1:152" s="4" customFormat="1" x14ac:dyDescent="0.25">
      <c r="A13">
        <v>-4</v>
      </c>
      <c r="B13">
        <v>13.7866668701171</v>
      </c>
      <c r="C13">
        <v>11.9399998982746</v>
      </c>
      <c r="D13">
        <v>34.745000839233299</v>
      </c>
      <c r="E13">
        <v>30.1800003051757</v>
      </c>
      <c r="F13">
        <v>27.120000839233398</v>
      </c>
      <c r="G13">
        <v>28.120000203450399</v>
      </c>
      <c r="H13">
        <v>24.206666946411001</v>
      </c>
      <c r="I13">
        <v>21.120000203450399</v>
      </c>
      <c r="J13">
        <v>21.900000254313099</v>
      </c>
      <c r="K13">
        <v>19.433333079020102</v>
      </c>
      <c r="L13">
        <v>35.180000305175703</v>
      </c>
      <c r="M13">
        <v>35.6850004196166</v>
      </c>
      <c r="N13">
        <v>33.993334452311103</v>
      </c>
      <c r="O13">
        <v>20.2000007629394</v>
      </c>
      <c r="P13">
        <v>24.546666463216098</v>
      </c>
      <c r="Q13">
        <v>37.080000559488802</v>
      </c>
      <c r="R13">
        <v>43.623334248860601</v>
      </c>
      <c r="S13">
        <v>35.002499580383201</v>
      </c>
      <c r="T13">
        <v>44.950000762939403</v>
      </c>
      <c r="U13">
        <v>71.599998474121094</v>
      </c>
      <c r="V13">
        <v>75.300000508626297</v>
      </c>
      <c r="W13">
        <v>66.900001525878807</v>
      </c>
      <c r="X13">
        <v>66.433334350585895</v>
      </c>
      <c r="Y13">
        <v>58.573333740234297</v>
      </c>
      <c r="Z13">
        <v>42.900000254313099</v>
      </c>
      <c r="AA13">
        <v>55.600001017252602</v>
      </c>
      <c r="AB13">
        <v>50.724999427795296</v>
      </c>
      <c r="AC13">
        <v>40.766667683919202</v>
      </c>
      <c r="AD13">
        <v>10</v>
      </c>
      <c r="AE13">
        <v>13.421666463216001</v>
      </c>
      <c r="AF13">
        <v>117.433334350585</v>
      </c>
      <c r="AG13">
        <v>110.89999898274699</v>
      </c>
      <c r="AH13">
        <v>139.549995422363</v>
      </c>
      <c r="AI13">
        <v>139.89999389648401</v>
      </c>
      <c r="AJ13">
        <v>178.19999694824199</v>
      </c>
      <c r="AK13">
        <v>175.38333638508999</v>
      </c>
      <c r="AL13">
        <v>141.61666361490799</v>
      </c>
      <c r="AM13">
        <v>146.23333740234199</v>
      </c>
      <c r="AN13">
        <v>115.89999898274699</v>
      </c>
      <c r="AO13">
        <v>87.966669718424399</v>
      </c>
      <c r="AP13">
        <v>156.61666870117099</v>
      </c>
      <c r="AQ13">
        <v>152.39999389648401</v>
      </c>
      <c r="AR13">
        <v>139.29999796549399</v>
      </c>
      <c r="AS13">
        <v>52.4799995422363</v>
      </c>
      <c r="AT13">
        <v>80.266667683919195</v>
      </c>
      <c r="AU13">
        <v>13966.666666666601</v>
      </c>
      <c r="AV13">
        <v>12833.333333333299</v>
      </c>
      <c r="AW13">
        <v>17097.5</v>
      </c>
      <c r="AX13">
        <v>15350</v>
      </c>
      <c r="AY13">
        <v>8120</v>
      </c>
      <c r="AZ13">
        <v>11300</v>
      </c>
      <c r="BA13">
        <v>9361.6666666666606</v>
      </c>
      <c r="BB13">
        <v>10276.666666666601</v>
      </c>
      <c r="BC13">
        <v>9303.3333333333303</v>
      </c>
      <c r="BD13">
        <v>8363.3333333333303</v>
      </c>
      <c r="BE13">
        <v>14216.666666666601</v>
      </c>
      <c r="BF13">
        <v>14212.5</v>
      </c>
      <c r="BG13">
        <v>13076.666666666601</v>
      </c>
      <c r="BH13">
        <v>4802</v>
      </c>
      <c r="BI13">
        <v>6230</v>
      </c>
      <c r="BJ13">
        <v>424.76666259765602</v>
      </c>
      <c r="BK13">
        <v>391.89999389648301</v>
      </c>
      <c r="BL13">
        <v>438.65000915527298</v>
      </c>
      <c r="BM13">
        <v>482</v>
      </c>
      <c r="BN13">
        <v>336</v>
      </c>
      <c r="BO13">
        <v>370.13334147135402</v>
      </c>
      <c r="BP13">
        <v>297.46667480468699</v>
      </c>
      <c r="BQ13">
        <v>277.53332519531199</v>
      </c>
      <c r="BR13">
        <v>228.06666564941301</v>
      </c>
      <c r="BS13">
        <v>216.06667073567601</v>
      </c>
      <c r="BT13">
        <v>421.13334147135402</v>
      </c>
      <c r="BU13">
        <v>562.375</v>
      </c>
      <c r="BV13">
        <v>482.06667073567598</v>
      </c>
      <c r="BW13">
        <v>208.39999389648401</v>
      </c>
      <c r="BX13">
        <v>183.96666463216101</v>
      </c>
      <c r="BY13">
        <v>108.366666158039</v>
      </c>
      <c r="BZ13">
        <v>100.27999877929599</v>
      </c>
      <c r="CA13">
        <v>122.662500381469</v>
      </c>
      <c r="CB13">
        <v>134.39999389648401</v>
      </c>
      <c r="CC13">
        <v>91.519996643066406</v>
      </c>
      <c r="CD13">
        <v>117.566665649413</v>
      </c>
      <c r="CE13">
        <v>96.679997762044195</v>
      </c>
      <c r="CF13">
        <v>91.759999593098897</v>
      </c>
      <c r="CG13">
        <v>79.099998474120994</v>
      </c>
      <c r="CH13">
        <v>62.4799995422363</v>
      </c>
      <c r="CI13">
        <v>109.083333333333</v>
      </c>
      <c r="CJ13">
        <v>131.41249847412101</v>
      </c>
      <c r="CK13">
        <v>115.89999898274699</v>
      </c>
      <c r="CL13">
        <v>63.680000305175703</v>
      </c>
      <c r="CM13">
        <v>51.219999949137303</v>
      </c>
      <c r="CN13">
        <v>8.3753334681192904</v>
      </c>
      <c r="CO13">
        <v>7.4720001220703001</v>
      </c>
      <c r="CP13">
        <v>8.09000015258788</v>
      </c>
      <c r="CQ13">
        <v>7.5240001678466797</v>
      </c>
      <c r="CR13">
        <v>9.1280002593994105</v>
      </c>
      <c r="CS13">
        <v>9.1466668446858694</v>
      </c>
      <c r="CT13">
        <v>9.5606664021809795</v>
      </c>
      <c r="CU13">
        <v>10.5466664632161</v>
      </c>
      <c r="CV13">
        <v>10.6499999364217</v>
      </c>
      <c r="CW13">
        <v>7.1639998753865504</v>
      </c>
      <c r="CX13">
        <v>9.1406666437784807</v>
      </c>
      <c r="CY13">
        <v>9.8354997634887695</v>
      </c>
      <c r="CZ13">
        <v>8.1933336257934499</v>
      </c>
      <c r="DA13">
        <v>2.8050000667571999</v>
      </c>
      <c r="DB13">
        <v>4.2183332443237296</v>
      </c>
      <c r="DC13">
        <v>63.216667175292898</v>
      </c>
      <c r="DD13">
        <v>58.380001068115199</v>
      </c>
      <c r="DE13">
        <v>74.544998168945199</v>
      </c>
      <c r="DF13">
        <v>68.919998168945298</v>
      </c>
      <c r="DG13">
        <v>74.419998168945298</v>
      </c>
      <c r="DH13">
        <v>77.320002237955705</v>
      </c>
      <c r="DI13">
        <v>73.413332621256401</v>
      </c>
      <c r="DJ13">
        <v>73.1666666666666</v>
      </c>
      <c r="DK13">
        <v>70.166664123535099</v>
      </c>
      <c r="DL13">
        <v>59.580000559488902</v>
      </c>
      <c r="DM13">
        <v>81.519999186197893</v>
      </c>
      <c r="DN13">
        <v>86.429998397827006</v>
      </c>
      <c r="DO13">
        <v>73.693333943684806</v>
      </c>
      <c r="DP13">
        <v>45.680000305175703</v>
      </c>
      <c r="DQ13">
        <v>62.873334248860601</v>
      </c>
      <c r="DR13">
        <v>37.743333180745402</v>
      </c>
      <c r="DS13">
        <v>34.400000254313099</v>
      </c>
      <c r="DT13">
        <v>45.110000610351499</v>
      </c>
      <c r="DU13">
        <v>48.009998321533203</v>
      </c>
      <c r="DV13">
        <v>35.060001373291001</v>
      </c>
      <c r="DW13">
        <v>41.343332926432197</v>
      </c>
      <c r="DX13">
        <v>32.623332977294801</v>
      </c>
      <c r="DY13">
        <v>31.370000203450399</v>
      </c>
      <c r="DZ13">
        <v>27.099999745686699</v>
      </c>
      <c r="EA13">
        <v>23.206666310628101</v>
      </c>
      <c r="EB13">
        <v>44.130001068115199</v>
      </c>
      <c r="EC13">
        <v>48.9799995422362</v>
      </c>
      <c r="ED13">
        <v>44.6033325195312</v>
      </c>
      <c r="EE13">
        <v>23.5</v>
      </c>
      <c r="EF13">
        <v>21.216666539510001</v>
      </c>
      <c r="EG13">
        <v>42.020001729329401</v>
      </c>
      <c r="EH13">
        <v>40.9399998982746</v>
      </c>
      <c r="EI13">
        <v>35.529998779296797</v>
      </c>
      <c r="EJ13">
        <v>35.909999847412102</v>
      </c>
      <c r="EK13">
        <v>29.2600002288818</v>
      </c>
      <c r="EL13">
        <v>34.456666310628101</v>
      </c>
      <c r="EM13">
        <v>30.599999745686802</v>
      </c>
      <c r="EN13">
        <v>31.339998881022002</v>
      </c>
      <c r="EO13">
        <v>30.006666819254502</v>
      </c>
      <c r="EP13">
        <v>27.5633328755696</v>
      </c>
      <c r="EQ13">
        <v>37.013332366943303</v>
      </c>
      <c r="ER13">
        <v>40.112501144409102</v>
      </c>
      <c r="ES13">
        <v>36.6700007120767</v>
      </c>
      <c r="ET13">
        <v>26.909999847412099</v>
      </c>
      <c r="EU13">
        <v>28.939999898274699</v>
      </c>
      <c r="EV13" s="34"/>
    </row>
    <row r="14" spans="1:152" s="4" customFormat="1" x14ac:dyDescent="0.25">
      <c r="A14">
        <v>-3</v>
      </c>
      <c r="B14">
        <v>13.7783336639403</v>
      </c>
      <c r="C14">
        <v>11.794999758402399</v>
      </c>
      <c r="D14">
        <v>34.770000457763601</v>
      </c>
      <c r="E14">
        <v>30.186667124430201</v>
      </c>
      <c r="F14">
        <v>27.3133341471354</v>
      </c>
      <c r="G14">
        <v>28.060000101725201</v>
      </c>
      <c r="H14">
        <v>24.2000007629394</v>
      </c>
      <c r="I14">
        <v>20.9800001780191</v>
      </c>
      <c r="J14">
        <v>22</v>
      </c>
      <c r="K14">
        <v>19.366666158040299</v>
      </c>
      <c r="L14">
        <v>35.159999847412003</v>
      </c>
      <c r="M14">
        <v>35.690000534057504</v>
      </c>
      <c r="N14">
        <v>34.1066678365071</v>
      </c>
      <c r="O14">
        <v>20.713333765665599</v>
      </c>
      <c r="P14">
        <v>24.5</v>
      </c>
      <c r="Q14">
        <v>37.140000661214103</v>
      </c>
      <c r="R14">
        <v>43.226668039957602</v>
      </c>
      <c r="S14">
        <v>35.1350002288818</v>
      </c>
      <c r="T14">
        <v>45.143333435058501</v>
      </c>
      <c r="U14">
        <v>71.533332824707003</v>
      </c>
      <c r="V14">
        <v>73.600001017252595</v>
      </c>
      <c r="W14">
        <v>66.540000915527301</v>
      </c>
      <c r="X14">
        <v>67.066665649414006</v>
      </c>
      <c r="Y14">
        <v>58.900001525878899</v>
      </c>
      <c r="Z14">
        <v>42.689999898274699</v>
      </c>
      <c r="AA14">
        <v>55.800000508626297</v>
      </c>
      <c r="AB14">
        <v>49.649999618530202</v>
      </c>
      <c r="AC14">
        <v>40.633333841959598</v>
      </c>
      <c r="AD14">
        <v>10.5</v>
      </c>
      <c r="AE14">
        <v>13.619999885559</v>
      </c>
      <c r="AF14">
        <v>116.966667175292</v>
      </c>
      <c r="AG14">
        <v>109.850001017252</v>
      </c>
      <c r="AH14">
        <v>139.69999694824199</v>
      </c>
      <c r="AI14">
        <v>139.76666259765599</v>
      </c>
      <c r="AJ14">
        <v>177.48333231608001</v>
      </c>
      <c r="AK14">
        <v>174.916666666666</v>
      </c>
      <c r="AL14">
        <v>139.94999694824199</v>
      </c>
      <c r="AM14">
        <v>146.91667175292901</v>
      </c>
      <c r="AN14">
        <v>116.75</v>
      </c>
      <c r="AO14">
        <v>88.313336690266794</v>
      </c>
      <c r="AP14">
        <v>157.13333129882699</v>
      </c>
      <c r="AQ14">
        <v>151.39999389648401</v>
      </c>
      <c r="AR14">
        <v>139.39999898274701</v>
      </c>
      <c r="AS14">
        <v>52.1666666666666</v>
      </c>
      <c r="AT14">
        <v>80.440002441406193</v>
      </c>
      <c r="AU14">
        <v>13823.333333333299</v>
      </c>
      <c r="AV14">
        <v>12666.666666666601</v>
      </c>
      <c r="AW14">
        <v>16995</v>
      </c>
      <c r="AX14">
        <v>15366.666666666601</v>
      </c>
      <c r="AY14">
        <v>8081.6666666666597</v>
      </c>
      <c r="AZ14">
        <v>11350</v>
      </c>
      <c r="BA14">
        <v>9340</v>
      </c>
      <c r="BB14">
        <v>10303.333333333299</v>
      </c>
      <c r="BC14">
        <v>9380</v>
      </c>
      <c r="BD14">
        <v>8346.6666666666606</v>
      </c>
      <c r="BE14">
        <v>14133.333333333299</v>
      </c>
      <c r="BF14">
        <v>14095</v>
      </c>
      <c r="BG14">
        <v>13113.333333333299</v>
      </c>
      <c r="BH14">
        <v>4684.6666666666597</v>
      </c>
      <c r="BI14">
        <v>6235</v>
      </c>
      <c r="BJ14">
        <v>421.53332519531199</v>
      </c>
      <c r="BK14">
        <v>388.49999999999898</v>
      </c>
      <c r="BL14">
        <v>444.100006103515</v>
      </c>
      <c r="BM14">
        <v>482</v>
      </c>
      <c r="BN14">
        <v>336</v>
      </c>
      <c r="BO14">
        <v>372.06667073567701</v>
      </c>
      <c r="BP14">
        <v>296.600006103515</v>
      </c>
      <c r="BQ14">
        <v>278.66665649414</v>
      </c>
      <c r="BR14">
        <v>225.19999694824199</v>
      </c>
      <c r="BS14">
        <v>216.53333536783799</v>
      </c>
      <c r="BT14">
        <v>422.06667073567701</v>
      </c>
      <c r="BU14">
        <v>560.25</v>
      </c>
      <c r="BV14">
        <v>484.53333536783799</v>
      </c>
      <c r="BW14">
        <v>204.999994913736</v>
      </c>
      <c r="BX14">
        <v>184</v>
      </c>
      <c r="BY14">
        <v>107.633333841959</v>
      </c>
      <c r="BZ14">
        <v>99.610000610351406</v>
      </c>
      <c r="CA14">
        <v>123.325000762939</v>
      </c>
      <c r="CB14">
        <v>133.96666463216101</v>
      </c>
      <c r="CC14">
        <v>92.279998779296804</v>
      </c>
      <c r="CD14">
        <v>117.533332824707</v>
      </c>
      <c r="CE14">
        <v>96.019996643066406</v>
      </c>
      <c r="CF14">
        <v>92.780001322428305</v>
      </c>
      <c r="CG14">
        <v>78.199996948242102</v>
      </c>
      <c r="CH14">
        <v>62.459999084472599</v>
      </c>
      <c r="CI14">
        <v>109.666666666666</v>
      </c>
      <c r="CJ14">
        <v>131.07499694824199</v>
      </c>
      <c r="CK14">
        <v>117.049997965494</v>
      </c>
      <c r="CL14">
        <v>61.039999643961501</v>
      </c>
      <c r="CM14">
        <v>51.5</v>
      </c>
      <c r="CN14">
        <v>8.2926667531331297</v>
      </c>
      <c r="CO14">
        <v>7.44600009918212</v>
      </c>
      <c r="CP14">
        <v>8.1180000305175692</v>
      </c>
      <c r="CQ14">
        <v>7.6040000915527299</v>
      </c>
      <c r="CR14">
        <v>9.2946669260660695</v>
      </c>
      <c r="CS14">
        <v>9.0233332316080705</v>
      </c>
      <c r="CT14">
        <v>9.3999996185302699</v>
      </c>
      <c r="CU14">
        <v>10.523333231607999</v>
      </c>
      <c r="CV14">
        <v>10.5349998474121</v>
      </c>
      <c r="CW14">
        <v>7.1159998575846304</v>
      </c>
      <c r="CX14">
        <v>9.2573331197102799</v>
      </c>
      <c r="CY14">
        <v>9.8629999160766602</v>
      </c>
      <c r="CZ14">
        <v>8.2466669082641495</v>
      </c>
      <c r="DA14">
        <v>2.84333340326944</v>
      </c>
      <c r="DB14">
        <v>4.2319998741149902</v>
      </c>
      <c r="DC14">
        <v>62.873332977294801</v>
      </c>
      <c r="DD14">
        <v>58.060001373291001</v>
      </c>
      <c r="DE14">
        <v>74.749999999999901</v>
      </c>
      <c r="DF14">
        <v>68.779998779296804</v>
      </c>
      <c r="DG14">
        <v>75.513331095377495</v>
      </c>
      <c r="DH14">
        <v>78.160001118977803</v>
      </c>
      <c r="DI14">
        <v>72.459999084472599</v>
      </c>
      <c r="DJ14">
        <v>73.3333333333333</v>
      </c>
      <c r="DK14">
        <v>71.239997863769503</v>
      </c>
      <c r="DL14">
        <v>59.599999745686802</v>
      </c>
      <c r="DM14">
        <v>81.719998677571596</v>
      </c>
      <c r="DN14">
        <v>86.799999237060405</v>
      </c>
      <c r="DO14">
        <v>73.6266657511392</v>
      </c>
      <c r="DP14">
        <v>46.453333536783802</v>
      </c>
      <c r="DQ14">
        <v>63.060001373291001</v>
      </c>
      <c r="DR14">
        <v>37.626665751139299</v>
      </c>
      <c r="DS14">
        <v>34.079999287923101</v>
      </c>
      <c r="DT14">
        <v>45.290000915527301</v>
      </c>
      <c r="DU14">
        <v>47.8733317057291</v>
      </c>
      <c r="DV14">
        <v>34.506668090820298</v>
      </c>
      <c r="DW14">
        <v>41.4366658528645</v>
      </c>
      <c r="DX14">
        <v>32.529998779296797</v>
      </c>
      <c r="DY14">
        <v>31.850001017252499</v>
      </c>
      <c r="DZ14">
        <v>26.899999618530199</v>
      </c>
      <c r="EA14">
        <v>23.023333231607999</v>
      </c>
      <c r="EB14">
        <v>44.360000610351499</v>
      </c>
      <c r="EC14">
        <v>49.159999847412003</v>
      </c>
      <c r="ED14">
        <v>44.816665649413999</v>
      </c>
      <c r="EE14">
        <v>22.8333333333333</v>
      </c>
      <c r="EF14">
        <v>21.25</v>
      </c>
      <c r="EG14">
        <v>41.800001780191998</v>
      </c>
      <c r="EH14">
        <v>40.510000864664597</v>
      </c>
      <c r="EI14">
        <v>35.709999084472599</v>
      </c>
      <c r="EJ14">
        <v>35.9600003560384</v>
      </c>
      <c r="EK14">
        <v>29.503333409627199</v>
      </c>
      <c r="EL14">
        <v>34.323332468668497</v>
      </c>
      <c r="EM14">
        <v>30.549999237060501</v>
      </c>
      <c r="EN14">
        <v>31.7199986775715</v>
      </c>
      <c r="EO14">
        <v>30.020000457763601</v>
      </c>
      <c r="EP14">
        <v>27.556666056314999</v>
      </c>
      <c r="EQ14">
        <v>37.1066665649413</v>
      </c>
      <c r="ER14">
        <v>40.325000762939403</v>
      </c>
      <c r="ES14">
        <v>36.660001118977803</v>
      </c>
      <c r="ET14">
        <v>26.913333257039302</v>
      </c>
      <c r="EU14">
        <v>28.920000076293899</v>
      </c>
      <c r="EV14" s="34"/>
    </row>
    <row r="15" spans="1:152" s="4" customFormat="1" x14ac:dyDescent="0.25">
      <c r="A15">
        <v>-2</v>
      </c>
      <c r="B15">
        <v>13.770000457763601</v>
      </c>
      <c r="C15">
        <v>11.649999618530201</v>
      </c>
      <c r="D15">
        <v>34.795000076293903</v>
      </c>
      <c r="E15">
        <v>30.193333943684799</v>
      </c>
      <c r="F15">
        <v>27.506667455037299</v>
      </c>
      <c r="G15">
        <v>28</v>
      </c>
      <c r="H15">
        <v>24.270000457763601</v>
      </c>
      <c r="I15">
        <v>20.840000152587798</v>
      </c>
      <c r="J15">
        <v>21.040000915527301</v>
      </c>
      <c r="K15">
        <v>19.299999237060501</v>
      </c>
      <c r="L15">
        <v>35.139999389648402</v>
      </c>
      <c r="M15">
        <v>35.6950006484984</v>
      </c>
      <c r="N15">
        <v>34.220001220703097</v>
      </c>
      <c r="O15">
        <v>21.226666768391802</v>
      </c>
      <c r="P15">
        <v>24.7000007629394</v>
      </c>
      <c r="Q15">
        <v>37.200000762939403</v>
      </c>
      <c r="R15">
        <v>42.830001831054602</v>
      </c>
      <c r="S15">
        <v>35.2675008773803</v>
      </c>
      <c r="T15">
        <v>45.336666107177599</v>
      </c>
      <c r="U15">
        <v>71.466667175292898</v>
      </c>
      <c r="V15">
        <v>71.900001525878906</v>
      </c>
      <c r="W15">
        <v>68.069999694824105</v>
      </c>
      <c r="X15">
        <v>67.699996948242102</v>
      </c>
      <c r="Y15">
        <v>50.9799995422363</v>
      </c>
      <c r="Z15">
        <v>42.4799995422363</v>
      </c>
      <c r="AA15">
        <v>56</v>
      </c>
      <c r="AB15">
        <v>48.574999809265101</v>
      </c>
      <c r="AC15">
        <v>40.5</v>
      </c>
      <c r="AD15">
        <v>11</v>
      </c>
      <c r="AE15">
        <v>14.300000190734799</v>
      </c>
      <c r="AF15">
        <v>116.5</v>
      </c>
      <c r="AG15">
        <v>108.800003051757</v>
      </c>
      <c r="AH15">
        <v>139.84999847412101</v>
      </c>
      <c r="AI15">
        <v>139.63333129882801</v>
      </c>
      <c r="AJ15">
        <v>176.766667683918</v>
      </c>
      <c r="AK15">
        <v>174.44999694824199</v>
      </c>
      <c r="AL15">
        <v>139.49999999999901</v>
      </c>
      <c r="AM15">
        <v>147.600006103515</v>
      </c>
      <c r="AN15">
        <v>103</v>
      </c>
      <c r="AO15">
        <v>88.660003662109304</v>
      </c>
      <c r="AP15">
        <v>157.64999389648401</v>
      </c>
      <c r="AQ15">
        <v>150.39999389648401</v>
      </c>
      <c r="AR15">
        <v>139.5</v>
      </c>
      <c r="AS15">
        <v>51.853333791096901</v>
      </c>
      <c r="AT15">
        <v>85.199996948242102</v>
      </c>
      <c r="AU15">
        <v>13680</v>
      </c>
      <c r="AV15">
        <v>12500</v>
      </c>
      <c r="AW15">
        <v>16892.5</v>
      </c>
      <c r="AX15">
        <v>15383.333333333299</v>
      </c>
      <c r="AY15">
        <v>8043.3333333333303</v>
      </c>
      <c r="AZ15">
        <v>11400</v>
      </c>
      <c r="BA15">
        <v>9112.5</v>
      </c>
      <c r="BB15">
        <v>10330</v>
      </c>
      <c r="BC15">
        <v>9490</v>
      </c>
      <c r="BD15">
        <v>8330</v>
      </c>
      <c r="BE15">
        <v>14050</v>
      </c>
      <c r="BF15">
        <v>13977.5</v>
      </c>
      <c r="BG15">
        <v>13150</v>
      </c>
      <c r="BH15">
        <v>4567.3333333333303</v>
      </c>
      <c r="BI15">
        <v>6510</v>
      </c>
      <c r="BJ15">
        <v>418.29998779296801</v>
      </c>
      <c r="BK15">
        <v>385.100006103515</v>
      </c>
      <c r="BL15">
        <v>449.55000305175702</v>
      </c>
      <c r="BM15">
        <v>482</v>
      </c>
      <c r="BN15">
        <v>336</v>
      </c>
      <c r="BO15">
        <v>374</v>
      </c>
      <c r="BP15">
        <v>290.99999999999898</v>
      </c>
      <c r="BQ15">
        <v>279.79998779296801</v>
      </c>
      <c r="BR15">
        <v>215</v>
      </c>
      <c r="BS15">
        <v>217</v>
      </c>
      <c r="BT15">
        <v>423</v>
      </c>
      <c r="BU15">
        <v>558.125</v>
      </c>
      <c r="BV15">
        <v>487</v>
      </c>
      <c r="BW15">
        <v>201.599995930989</v>
      </c>
      <c r="BX15">
        <v>186</v>
      </c>
      <c r="BY15">
        <v>106.900001525878</v>
      </c>
      <c r="BZ15">
        <v>98.940002441406193</v>
      </c>
      <c r="CA15">
        <v>123.987501144408</v>
      </c>
      <c r="CB15">
        <v>133.53333536783799</v>
      </c>
      <c r="CC15">
        <v>93.040000915527301</v>
      </c>
      <c r="CD15">
        <v>117.5</v>
      </c>
      <c r="CE15">
        <v>94.4799995422363</v>
      </c>
      <c r="CF15">
        <v>93.800003051757798</v>
      </c>
      <c r="CG15">
        <v>76.959999084472599</v>
      </c>
      <c r="CH15">
        <v>62.439998626708899</v>
      </c>
      <c r="CI15">
        <v>110.25</v>
      </c>
      <c r="CJ15">
        <v>130.737495422363</v>
      </c>
      <c r="CK15">
        <v>118.199996948242</v>
      </c>
      <c r="CL15">
        <v>58.399998982747299</v>
      </c>
      <c r="CM15">
        <v>53.459999084472599</v>
      </c>
      <c r="CN15">
        <v>8.2100000381469709</v>
      </c>
      <c r="CO15">
        <v>7.42000007629394</v>
      </c>
      <c r="CP15">
        <v>8.1459999084472603</v>
      </c>
      <c r="CQ15">
        <v>7.6840000152587802</v>
      </c>
      <c r="CR15">
        <v>9.4613335927327409</v>
      </c>
      <c r="CS15">
        <v>8.8999996185302699</v>
      </c>
      <c r="CT15">
        <v>9.5289998054504306</v>
      </c>
      <c r="CU15">
        <v>10.5</v>
      </c>
      <c r="CV15">
        <v>10.5</v>
      </c>
      <c r="CW15">
        <v>7.0679998397827104</v>
      </c>
      <c r="CX15">
        <v>9.3739995956420898</v>
      </c>
      <c r="CY15">
        <v>9.8905000686645508</v>
      </c>
      <c r="CZ15">
        <v>8.3000001907348597</v>
      </c>
      <c r="DA15">
        <v>2.8816667397816902</v>
      </c>
      <c r="DB15">
        <v>4.2960000038146902</v>
      </c>
      <c r="DC15">
        <v>62.529998779296797</v>
      </c>
      <c r="DD15">
        <v>57.740001678466797</v>
      </c>
      <c r="DE15">
        <v>74.955001831054602</v>
      </c>
      <c r="DF15">
        <v>68.639999389648395</v>
      </c>
      <c r="DG15">
        <v>76.606664021809806</v>
      </c>
      <c r="DH15">
        <v>79</v>
      </c>
      <c r="DI15">
        <v>73.2299995422363</v>
      </c>
      <c r="DJ15">
        <v>73.5</v>
      </c>
      <c r="DK15">
        <v>69.599998474121094</v>
      </c>
      <c r="DL15">
        <v>59.619998931884702</v>
      </c>
      <c r="DM15">
        <v>81.919998168945298</v>
      </c>
      <c r="DN15">
        <v>87.170000076293903</v>
      </c>
      <c r="DO15">
        <v>73.559997558593693</v>
      </c>
      <c r="DP15">
        <v>47.226666768391901</v>
      </c>
      <c r="DQ15">
        <v>65.860000610351506</v>
      </c>
      <c r="DR15">
        <v>37.509998321533203</v>
      </c>
      <c r="DS15">
        <v>33.759998321533203</v>
      </c>
      <c r="DT15">
        <v>45.470001220703097</v>
      </c>
      <c r="DU15">
        <v>47.736665089924998</v>
      </c>
      <c r="DV15">
        <v>33.953334808349602</v>
      </c>
      <c r="DW15">
        <v>41.529998779296797</v>
      </c>
      <c r="DX15">
        <v>32.074999809265002</v>
      </c>
      <c r="DY15">
        <v>32.330001831054602</v>
      </c>
      <c r="DZ15">
        <v>26.170000076293899</v>
      </c>
      <c r="EA15">
        <v>22.840000152587798</v>
      </c>
      <c r="EB15">
        <v>44.590000152587798</v>
      </c>
      <c r="EC15">
        <v>49.340000152587798</v>
      </c>
      <c r="ED15">
        <v>45.029998779296797</v>
      </c>
      <c r="EE15">
        <v>22.1666666666666</v>
      </c>
      <c r="EF15">
        <v>22.540000915527301</v>
      </c>
      <c r="EG15">
        <v>41.580001831054602</v>
      </c>
      <c r="EH15">
        <v>40.080001831054602</v>
      </c>
      <c r="EI15">
        <v>35.889999389648302</v>
      </c>
      <c r="EJ15">
        <v>36.010000864664697</v>
      </c>
      <c r="EK15">
        <v>29.746666590372602</v>
      </c>
      <c r="EL15">
        <v>34.189998626708899</v>
      </c>
      <c r="EM15">
        <v>30.629999160766499</v>
      </c>
      <c r="EN15">
        <v>32.099998474121001</v>
      </c>
      <c r="EO15">
        <v>29.040000915527301</v>
      </c>
      <c r="EP15">
        <v>27.549999237060501</v>
      </c>
      <c r="EQ15">
        <v>37.200000762939403</v>
      </c>
      <c r="ER15">
        <v>40.537500381469698</v>
      </c>
      <c r="ES15">
        <v>36.650001525878899</v>
      </c>
      <c r="ET15">
        <v>26.9166666666666</v>
      </c>
      <c r="EU15">
        <v>30</v>
      </c>
      <c r="EV15" s="34"/>
    </row>
    <row r="16" spans="1:152" s="4" customFormat="1" x14ac:dyDescent="0.25">
      <c r="A16">
        <v>-1</v>
      </c>
      <c r="B16">
        <v>13.4799995422363</v>
      </c>
      <c r="C16">
        <v>11.420000076293899</v>
      </c>
      <c r="D16">
        <v>34.819999694824197</v>
      </c>
      <c r="E16">
        <v>30.2000007629394</v>
      </c>
      <c r="F16">
        <v>27.7000007629394</v>
      </c>
      <c r="G16">
        <v>28</v>
      </c>
      <c r="H16">
        <v>24.340000152587798</v>
      </c>
      <c r="I16">
        <v>20.459999084472599</v>
      </c>
      <c r="J16">
        <v>21.620000839233398</v>
      </c>
      <c r="K16">
        <v>18.370000839233398</v>
      </c>
      <c r="L16">
        <v>35.619998931884702</v>
      </c>
      <c r="M16">
        <v>35.700000762939403</v>
      </c>
      <c r="N16">
        <v>34.360000610351499</v>
      </c>
      <c r="O16">
        <v>21.7399997711181</v>
      </c>
      <c r="P16">
        <v>25.120000839233398</v>
      </c>
      <c r="Q16">
        <v>36.4799995422363</v>
      </c>
      <c r="R16">
        <v>42.400001525878899</v>
      </c>
      <c r="S16">
        <v>35.400001525878899</v>
      </c>
      <c r="T16">
        <v>45.529998779296797</v>
      </c>
      <c r="U16">
        <v>71.400001525878906</v>
      </c>
      <c r="V16">
        <v>72.5</v>
      </c>
      <c r="W16">
        <v>69.599998474121094</v>
      </c>
      <c r="X16">
        <v>70.199996948242102</v>
      </c>
      <c r="Y16">
        <v>48</v>
      </c>
      <c r="Z16">
        <v>39.319999694824197</v>
      </c>
      <c r="AA16">
        <v>57.599998474121001</v>
      </c>
      <c r="AB16">
        <v>47.5</v>
      </c>
      <c r="AC16">
        <v>42.200000762939403</v>
      </c>
      <c r="AD16">
        <v>11.5</v>
      </c>
      <c r="AE16">
        <v>15.3800001144409</v>
      </c>
      <c r="AF16">
        <v>114.75</v>
      </c>
      <c r="AG16">
        <v>107.25</v>
      </c>
      <c r="AH16">
        <v>140</v>
      </c>
      <c r="AI16">
        <v>139.5</v>
      </c>
      <c r="AJ16">
        <v>176.05000305175699</v>
      </c>
      <c r="AK16">
        <v>173.30000305175699</v>
      </c>
      <c r="AL16">
        <v>139.05000305175699</v>
      </c>
      <c r="AM16">
        <v>149.69999694824199</v>
      </c>
      <c r="AN16">
        <v>100.75</v>
      </c>
      <c r="AO16">
        <v>86</v>
      </c>
      <c r="AP16">
        <v>156.89999389648401</v>
      </c>
      <c r="AQ16">
        <v>149.39999389648401</v>
      </c>
      <c r="AR16">
        <v>147.14999389648401</v>
      </c>
      <c r="AS16">
        <v>51.540000915527301</v>
      </c>
      <c r="AT16">
        <v>85.319999694824205</v>
      </c>
      <c r="AU16">
        <v>14000</v>
      </c>
      <c r="AV16">
        <v>12420</v>
      </c>
      <c r="AW16">
        <v>16790</v>
      </c>
      <c r="AX16">
        <v>15400</v>
      </c>
      <c r="AY16">
        <v>8005</v>
      </c>
      <c r="AZ16">
        <v>11000</v>
      </c>
      <c r="BA16">
        <v>8885</v>
      </c>
      <c r="BB16">
        <v>10330</v>
      </c>
      <c r="BC16">
        <v>9805</v>
      </c>
      <c r="BD16">
        <v>7860</v>
      </c>
      <c r="BE16">
        <v>14430</v>
      </c>
      <c r="BF16">
        <v>13860</v>
      </c>
      <c r="BG16">
        <v>13600</v>
      </c>
      <c r="BH16">
        <v>4450</v>
      </c>
      <c r="BI16">
        <v>6645</v>
      </c>
      <c r="BJ16">
        <v>422.79998779296801</v>
      </c>
      <c r="BK16">
        <v>378.20001220703102</v>
      </c>
      <c r="BL16">
        <v>455</v>
      </c>
      <c r="BM16">
        <v>482</v>
      </c>
      <c r="BN16">
        <v>336</v>
      </c>
      <c r="BO16">
        <v>365.20001220703102</v>
      </c>
      <c r="BP16">
        <v>285.39999389648398</v>
      </c>
      <c r="BQ16">
        <v>270.20001220703102</v>
      </c>
      <c r="BR16">
        <v>219.19999694824199</v>
      </c>
      <c r="BS16">
        <v>215</v>
      </c>
      <c r="BT16">
        <v>424</v>
      </c>
      <c r="BU16">
        <v>556</v>
      </c>
      <c r="BV16">
        <v>475</v>
      </c>
      <c r="BW16">
        <v>198.19999694824199</v>
      </c>
      <c r="BX16">
        <v>207.80000305175699</v>
      </c>
      <c r="BY16">
        <v>105.150001525878</v>
      </c>
      <c r="BZ16">
        <v>98.199996948242202</v>
      </c>
      <c r="CA16">
        <v>124.650001525878</v>
      </c>
      <c r="CB16">
        <v>133.100006103515</v>
      </c>
      <c r="CC16">
        <v>93.800003051757798</v>
      </c>
      <c r="CD16">
        <v>113.949996948242</v>
      </c>
      <c r="CE16">
        <v>92.940002441406193</v>
      </c>
      <c r="CF16">
        <v>92.019996643066406</v>
      </c>
      <c r="CG16">
        <v>78.080001831054602</v>
      </c>
      <c r="CH16">
        <v>62.080001831054602</v>
      </c>
      <c r="CI16">
        <v>111.449996948242</v>
      </c>
      <c r="CJ16">
        <v>130.39999389648401</v>
      </c>
      <c r="CK16">
        <v>120</v>
      </c>
      <c r="CL16">
        <v>55.759998321533203</v>
      </c>
      <c r="CM16">
        <v>55.419998168945298</v>
      </c>
      <c r="CN16">
        <v>7.8899998664855904</v>
      </c>
      <c r="CO16">
        <v>7.0040001869201598</v>
      </c>
      <c r="CP16">
        <v>8.1739997863769496</v>
      </c>
      <c r="CQ16">
        <v>7.7639999389648402</v>
      </c>
      <c r="CR16">
        <v>9.6280002593994105</v>
      </c>
      <c r="CS16">
        <v>9.0360002517700195</v>
      </c>
      <c r="CT16">
        <v>9.6579999923706001</v>
      </c>
      <c r="CU16">
        <v>10.319999694824199</v>
      </c>
      <c r="CV16">
        <v>9.8780002593994105</v>
      </c>
      <c r="CW16">
        <v>6.7179999351501403</v>
      </c>
      <c r="CX16">
        <v>9.3479995727538991</v>
      </c>
      <c r="CY16">
        <v>9.9180002212524396</v>
      </c>
      <c r="CZ16">
        <v>8.25</v>
      </c>
      <c r="DA16">
        <v>2.92000007629394</v>
      </c>
      <c r="DB16">
        <v>4.44099998474121</v>
      </c>
      <c r="DC16">
        <v>61.790000915527301</v>
      </c>
      <c r="DD16">
        <v>57.840000152587798</v>
      </c>
      <c r="DE16">
        <v>75.160003662109304</v>
      </c>
      <c r="DF16">
        <v>68.5</v>
      </c>
      <c r="DG16">
        <v>77.699996948242102</v>
      </c>
      <c r="DH16">
        <v>76.300003051757798</v>
      </c>
      <c r="DI16">
        <v>74</v>
      </c>
      <c r="DJ16">
        <v>74.040000915527301</v>
      </c>
      <c r="DK16">
        <v>67.739997863769503</v>
      </c>
      <c r="DL16">
        <v>56.919998168945298</v>
      </c>
      <c r="DM16">
        <v>81.959999084472599</v>
      </c>
      <c r="DN16">
        <v>87.540000915527301</v>
      </c>
      <c r="DO16">
        <v>76.379997253417898</v>
      </c>
      <c r="DP16">
        <v>48</v>
      </c>
      <c r="DQ16">
        <v>66.540000915527301</v>
      </c>
      <c r="DR16">
        <v>37.169998168945298</v>
      </c>
      <c r="DS16">
        <v>33.880001068115199</v>
      </c>
      <c r="DT16">
        <v>45.650001525878899</v>
      </c>
      <c r="DU16">
        <v>47.599998474121001</v>
      </c>
      <c r="DV16">
        <v>33.400001525878899</v>
      </c>
      <c r="DW16">
        <v>40</v>
      </c>
      <c r="DX16">
        <v>31.620000839233398</v>
      </c>
      <c r="DY16">
        <v>31.4799995422363</v>
      </c>
      <c r="DZ16">
        <v>26.370000839233398</v>
      </c>
      <c r="EA16">
        <v>22.770000457763601</v>
      </c>
      <c r="EB16">
        <v>45.200000762939403</v>
      </c>
      <c r="EC16">
        <v>49.520000457763601</v>
      </c>
      <c r="ED16">
        <v>44.909999847412102</v>
      </c>
      <c r="EE16">
        <v>21.5</v>
      </c>
      <c r="EF16">
        <v>23.149999618530199</v>
      </c>
      <c r="EG16">
        <v>41.380001068115199</v>
      </c>
      <c r="EH16">
        <v>40.279998779296797</v>
      </c>
      <c r="EI16">
        <v>36.069999694824197</v>
      </c>
      <c r="EJ16">
        <v>36.060001373291001</v>
      </c>
      <c r="EK16">
        <v>29.9899997711181</v>
      </c>
      <c r="EL16">
        <v>34.029998779296797</v>
      </c>
      <c r="EM16">
        <v>30.709999084472599</v>
      </c>
      <c r="EN16">
        <v>31.190000534057599</v>
      </c>
      <c r="EO16">
        <v>29.090000152587798</v>
      </c>
      <c r="EP16">
        <v>26.7600002288818</v>
      </c>
      <c r="EQ16">
        <v>37.509998321533203</v>
      </c>
      <c r="ER16">
        <v>40.75</v>
      </c>
      <c r="ES16">
        <v>37.560001373291001</v>
      </c>
      <c r="ET16">
        <v>26.920000076293899</v>
      </c>
      <c r="EU16">
        <v>30.559999465942301</v>
      </c>
      <c r="EV16" s="34"/>
    </row>
    <row r="17" spans="1:152" s="8" customFormat="1" x14ac:dyDescent="0.25">
      <c r="A17">
        <v>0</v>
      </c>
      <c r="B17">
        <v>14.5900001525878</v>
      </c>
      <c r="C17">
        <v>11.8400001525878</v>
      </c>
      <c r="D17">
        <v>33.900001525878899</v>
      </c>
      <c r="E17">
        <v>30.399999618530199</v>
      </c>
      <c r="F17">
        <v>26.520000457763601</v>
      </c>
      <c r="G17">
        <v>28</v>
      </c>
      <c r="H17">
        <v>23.659999847412099</v>
      </c>
      <c r="I17">
        <v>20.139999389648398</v>
      </c>
      <c r="J17">
        <v>21.620000839233398</v>
      </c>
      <c r="K17">
        <v>18.2600002288818</v>
      </c>
      <c r="L17">
        <v>35.939998626708899</v>
      </c>
      <c r="M17">
        <v>35.5</v>
      </c>
      <c r="N17">
        <v>34.720001220703097</v>
      </c>
      <c r="O17">
        <v>22.459999084472599</v>
      </c>
      <c r="P17">
        <v>25</v>
      </c>
      <c r="Q17">
        <v>35.990001678466797</v>
      </c>
      <c r="R17">
        <v>43.849998474121001</v>
      </c>
      <c r="S17">
        <v>35.459999084472599</v>
      </c>
      <c r="T17">
        <v>45.9799995422363</v>
      </c>
      <c r="U17">
        <v>70.220001220703097</v>
      </c>
      <c r="V17">
        <v>67.959999084472599</v>
      </c>
      <c r="W17">
        <v>63.439998626708899</v>
      </c>
      <c r="X17">
        <v>69.980003356933594</v>
      </c>
      <c r="Y17">
        <v>52</v>
      </c>
      <c r="Z17">
        <v>38.389999389648402</v>
      </c>
      <c r="AA17">
        <v>57.680000305175703</v>
      </c>
      <c r="AB17">
        <v>48.700000762939403</v>
      </c>
      <c r="AC17">
        <v>42.330001831054602</v>
      </c>
      <c r="AD17">
        <v>13.9799995422363</v>
      </c>
      <c r="AE17">
        <v>15.3350000381469</v>
      </c>
      <c r="AF17">
        <v>113</v>
      </c>
      <c r="AG17">
        <v>106.75</v>
      </c>
      <c r="AH17">
        <v>143.14999389648401</v>
      </c>
      <c r="AI17">
        <v>143.100006103515</v>
      </c>
      <c r="AJ17">
        <v>173.19999694824199</v>
      </c>
      <c r="AK17">
        <v>170.44999694824199</v>
      </c>
      <c r="AL17">
        <v>133.39999389648401</v>
      </c>
      <c r="AM17">
        <v>146.69999694824199</v>
      </c>
      <c r="AN17">
        <v>111.800003051757</v>
      </c>
      <c r="AO17">
        <v>84.5</v>
      </c>
      <c r="AP17">
        <v>150.14999389648401</v>
      </c>
      <c r="AQ17">
        <v>152.350006103515</v>
      </c>
      <c r="AR17">
        <v>145.39999389648401</v>
      </c>
      <c r="AS17">
        <v>55</v>
      </c>
      <c r="AT17">
        <v>85.379997253417898</v>
      </c>
      <c r="AU17">
        <v>14000</v>
      </c>
      <c r="AV17">
        <v>12270</v>
      </c>
      <c r="AW17">
        <v>17280</v>
      </c>
      <c r="AX17">
        <v>15990</v>
      </c>
      <c r="AY17">
        <v>8160</v>
      </c>
      <c r="AZ17">
        <v>10500</v>
      </c>
      <c r="BA17">
        <v>8650</v>
      </c>
      <c r="BB17">
        <v>10310</v>
      </c>
      <c r="BC17">
        <v>10030</v>
      </c>
      <c r="BD17">
        <v>8500</v>
      </c>
      <c r="BE17">
        <v>12420</v>
      </c>
      <c r="BF17">
        <v>13800</v>
      </c>
      <c r="BG17">
        <v>13690</v>
      </c>
      <c r="BH17">
        <v>5000</v>
      </c>
      <c r="BI17">
        <v>6795</v>
      </c>
      <c r="BJ17">
        <v>408.5</v>
      </c>
      <c r="BK17">
        <v>395.70001220703102</v>
      </c>
      <c r="BL17">
        <v>449</v>
      </c>
      <c r="BM17">
        <v>495</v>
      </c>
      <c r="BN17">
        <v>326.39999389648398</v>
      </c>
      <c r="BO17">
        <v>358</v>
      </c>
      <c r="BP17">
        <v>277.600006103515</v>
      </c>
      <c r="BQ17">
        <v>259</v>
      </c>
      <c r="BR17">
        <v>231</v>
      </c>
      <c r="BS17">
        <v>212</v>
      </c>
      <c r="BT17">
        <v>464</v>
      </c>
      <c r="BU17">
        <v>526.5</v>
      </c>
      <c r="BV17">
        <v>471</v>
      </c>
      <c r="BW17">
        <v>233.39999389648401</v>
      </c>
      <c r="BX17">
        <v>212</v>
      </c>
      <c r="BY17">
        <v>100.09999847412099</v>
      </c>
      <c r="BZ17">
        <v>101</v>
      </c>
      <c r="CA17">
        <v>124.900001525878</v>
      </c>
      <c r="CB17">
        <v>137.600006103515</v>
      </c>
      <c r="CC17">
        <v>95.059997558593693</v>
      </c>
      <c r="CD17">
        <v>113.800003051757</v>
      </c>
      <c r="CE17">
        <v>91.099998474121094</v>
      </c>
      <c r="CF17">
        <v>90.5</v>
      </c>
      <c r="CG17">
        <v>79.120002746582003</v>
      </c>
      <c r="CH17">
        <v>62.799999237060497</v>
      </c>
      <c r="CI17">
        <v>114.400001525878</v>
      </c>
      <c r="CJ17">
        <v>127.34999847412099</v>
      </c>
      <c r="CK17">
        <v>118.699996948242</v>
      </c>
      <c r="CL17">
        <v>55.939998626708899</v>
      </c>
      <c r="CM17">
        <v>53.400001525878899</v>
      </c>
      <c r="CN17">
        <v>7.5359997749328604</v>
      </c>
      <c r="CO17">
        <v>6.8959999084472603</v>
      </c>
      <c r="CP17">
        <v>8.1759996414184499</v>
      </c>
      <c r="CQ17">
        <v>7.8319997787475497</v>
      </c>
      <c r="CR17">
        <v>9.1479997634887695</v>
      </c>
      <c r="CS17">
        <v>9.1979999542236293</v>
      </c>
      <c r="CT17">
        <v>9.3179998397827095</v>
      </c>
      <c r="CU17">
        <v>10.1599998474121</v>
      </c>
      <c r="CV17">
        <v>10.3050003051757</v>
      </c>
      <c r="CW17">
        <v>7.2239999771118102</v>
      </c>
      <c r="CX17">
        <v>9.3400001525878906</v>
      </c>
      <c r="CY17">
        <v>9.8500003814697195</v>
      </c>
      <c r="CZ17">
        <v>8.1459999084472603</v>
      </c>
      <c r="DA17">
        <v>3.45000004768371</v>
      </c>
      <c r="DB17">
        <v>4.5689997673034597</v>
      </c>
      <c r="DC17">
        <v>60.5</v>
      </c>
      <c r="DD17">
        <v>57.25</v>
      </c>
      <c r="DE17">
        <v>76.360000610351506</v>
      </c>
      <c r="DF17">
        <v>71.599998474121094</v>
      </c>
      <c r="DG17">
        <v>77.379997253417898</v>
      </c>
      <c r="DH17">
        <v>77</v>
      </c>
      <c r="DI17">
        <v>72.5</v>
      </c>
      <c r="DJ17">
        <v>73.339996337890597</v>
      </c>
      <c r="DK17">
        <v>70.5</v>
      </c>
      <c r="DL17">
        <v>58.080001831054602</v>
      </c>
      <c r="DM17">
        <v>81.559997558593693</v>
      </c>
      <c r="DN17">
        <v>87</v>
      </c>
      <c r="DO17">
        <v>75</v>
      </c>
      <c r="DP17">
        <v>49.459999084472599</v>
      </c>
      <c r="DQ17">
        <v>67.459999084472599</v>
      </c>
      <c r="DR17">
        <v>35.340000152587798</v>
      </c>
      <c r="DS17">
        <v>34.569999694824197</v>
      </c>
      <c r="DT17">
        <v>46.5</v>
      </c>
      <c r="DU17">
        <v>48.970001220703097</v>
      </c>
      <c r="DV17">
        <v>33.130001068115199</v>
      </c>
      <c r="DW17">
        <v>39.830001831054602</v>
      </c>
      <c r="DX17">
        <v>30.9899997711181</v>
      </c>
      <c r="DY17">
        <v>30.4899997711181</v>
      </c>
      <c r="DZ17">
        <v>26.399999618530199</v>
      </c>
      <c r="EA17">
        <v>22.5100002288818</v>
      </c>
      <c r="EB17">
        <v>46</v>
      </c>
      <c r="EC17">
        <v>47.779998779296797</v>
      </c>
      <c r="ED17">
        <v>44.279998779296797</v>
      </c>
      <c r="EE17">
        <v>22.100000381469702</v>
      </c>
      <c r="EF17">
        <v>22.299999237060501</v>
      </c>
      <c r="EG17">
        <v>38.189998626708899</v>
      </c>
      <c r="EH17">
        <v>40.560001373291001</v>
      </c>
      <c r="EI17">
        <v>35.939998626708899</v>
      </c>
      <c r="EJ17">
        <v>36.759998321533203</v>
      </c>
      <c r="EK17">
        <v>29.610000610351499</v>
      </c>
      <c r="EL17">
        <v>33.650001525878899</v>
      </c>
      <c r="EM17">
        <v>29.799999237060501</v>
      </c>
      <c r="EN17">
        <v>30.049999237060501</v>
      </c>
      <c r="EO17">
        <v>29.879999160766602</v>
      </c>
      <c r="EP17">
        <v>26.799999237060501</v>
      </c>
      <c r="EQ17">
        <v>37.610000610351499</v>
      </c>
      <c r="ER17">
        <v>39.900001525878899</v>
      </c>
      <c r="ES17">
        <v>37.090000152587798</v>
      </c>
      <c r="ET17">
        <v>28.819999694824201</v>
      </c>
      <c r="EU17">
        <v>30.399999618530199</v>
      </c>
      <c r="EV17" s="34"/>
    </row>
    <row r="18" spans="1:152" s="4" customFormat="1" x14ac:dyDescent="0.25">
      <c r="A18">
        <v>1</v>
      </c>
      <c r="B18">
        <v>13.920000076293899</v>
      </c>
      <c r="C18">
        <v>11.6000003814697</v>
      </c>
      <c r="D18">
        <v>34.180000305175703</v>
      </c>
      <c r="E18">
        <v>30.440000534057599</v>
      </c>
      <c r="F18">
        <v>26.7600002288818</v>
      </c>
      <c r="G18">
        <v>27.2600002288818</v>
      </c>
      <c r="H18">
        <v>23.440000534057599</v>
      </c>
      <c r="I18">
        <v>19.420000076293899</v>
      </c>
      <c r="J18">
        <v>21.920000076293899</v>
      </c>
      <c r="K18">
        <v>18.850000381469702</v>
      </c>
      <c r="L18">
        <v>35.799999237060497</v>
      </c>
      <c r="M18">
        <v>35.560001373291001</v>
      </c>
      <c r="N18">
        <v>34.779998779296797</v>
      </c>
      <c r="O18">
        <v>23.2000007629394</v>
      </c>
      <c r="P18">
        <v>26.120000839233398</v>
      </c>
      <c r="Q18">
        <v>35.680000305175703</v>
      </c>
      <c r="R18">
        <v>43.990001678466797</v>
      </c>
      <c r="S18">
        <v>36.540000915527301</v>
      </c>
      <c r="T18">
        <v>48.799999237060497</v>
      </c>
      <c r="U18">
        <v>64</v>
      </c>
      <c r="V18">
        <v>66.800003051757798</v>
      </c>
      <c r="W18">
        <v>66.419998168945298</v>
      </c>
      <c r="X18">
        <v>70.400001525878906</v>
      </c>
      <c r="Y18">
        <v>52.159999847412102</v>
      </c>
      <c r="Z18">
        <v>38.020000457763601</v>
      </c>
      <c r="AA18">
        <v>56.200000762939403</v>
      </c>
      <c r="AB18">
        <v>49.490001678466797</v>
      </c>
      <c r="AC18">
        <v>40.680000305175703</v>
      </c>
      <c r="AD18">
        <v>13.25</v>
      </c>
      <c r="AE18">
        <v>16.534999847412099</v>
      </c>
      <c r="AF18">
        <v>109.25</v>
      </c>
      <c r="AG18">
        <v>105</v>
      </c>
      <c r="AH18">
        <v>146</v>
      </c>
      <c r="AI18">
        <v>145.64999389648401</v>
      </c>
      <c r="AJ18">
        <v>170.14999389648401</v>
      </c>
      <c r="AK18">
        <v>165</v>
      </c>
      <c r="AL18">
        <v>127.949996948242</v>
      </c>
      <c r="AM18">
        <v>146.64999389648401</v>
      </c>
      <c r="AN18">
        <v>111.650001525878</v>
      </c>
      <c r="AO18">
        <v>85.800003051757798</v>
      </c>
      <c r="AP18">
        <v>155.5</v>
      </c>
      <c r="AQ18">
        <v>152</v>
      </c>
      <c r="AR18">
        <v>141.55000305175699</v>
      </c>
      <c r="AS18">
        <v>52.659999847412102</v>
      </c>
      <c r="AT18">
        <v>86.279998779296804</v>
      </c>
      <c r="AU18">
        <v>13400</v>
      </c>
      <c r="AV18">
        <v>12000</v>
      </c>
      <c r="AW18">
        <v>17720</v>
      </c>
      <c r="AX18">
        <v>16000</v>
      </c>
      <c r="AY18">
        <v>9450</v>
      </c>
      <c r="AZ18">
        <v>10450</v>
      </c>
      <c r="BA18">
        <v>8595</v>
      </c>
      <c r="BB18">
        <v>10280</v>
      </c>
      <c r="BC18">
        <v>10320</v>
      </c>
      <c r="BD18">
        <v>8505</v>
      </c>
      <c r="BE18">
        <v>12100</v>
      </c>
      <c r="BF18">
        <v>14350</v>
      </c>
      <c r="BG18">
        <v>15700</v>
      </c>
      <c r="BH18">
        <v>4680</v>
      </c>
      <c r="BI18">
        <v>6860</v>
      </c>
      <c r="BJ18">
        <v>401.39999389648398</v>
      </c>
      <c r="BK18">
        <v>396.5</v>
      </c>
      <c r="BL18">
        <v>444</v>
      </c>
      <c r="BM18">
        <v>484</v>
      </c>
      <c r="BN18">
        <v>354.600006103515</v>
      </c>
      <c r="BO18">
        <v>366.600006103515</v>
      </c>
      <c r="BP18">
        <v>271.20001220703102</v>
      </c>
      <c r="BQ18">
        <v>256.20001220703102</v>
      </c>
      <c r="BR18">
        <v>235.39999389648401</v>
      </c>
      <c r="BS18">
        <v>227.80000305175699</v>
      </c>
      <c r="BT18">
        <v>466</v>
      </c>
      <c r="BU18">
        <v>570</v>
      </c>
      <c r="BV18">
        <v>449</v>
      </c>
      <c r="BW18">
        <v>242</v>
      </c>
      <c r="BX18">
        <v>215.39999389648401</v>
      </c>
      <c r="BY18">
        <v>99.019996643066406</v>
      </c>
      <c r="BZ18">
        <v>102.59999847412099</v>
      </c>
      <c r="CA18">
        <v>122.650001525878</v>
      </c>
      <c r="CB18">
        <v>137.89999389648401</v>
      </c>
      <c r="CC18">
        <v>105.300003051757</v>
      </c>
      <c r="CD18">
        <v>113</v>
      </c>
      <c r="CE18">
        <v>90.480003356933594</v>
      </c>
      <c r="CF18">
        <v>87.480003356933594</v>
      </c>
      <c r="CG18">
        <v>81.680000305175696</v>
      </c>
      <c r="CH18">
        <v>64.440002441406193</v>
      </c>
      <c r="CI18">
        <v>116.900001525878</v>
      </c>
      <c r="CJ18">
        <v>129.5</v>
      </c>
      <c r="CK18">
        <v>116.300003051757</v>
      </c>
      <c r="CL18">
        <v>52.740001678466797</v>
      </c>
      <c r="CM18">
        <v>52.560001373291001</v>
      </c>
      <c r="CN18">
        <v>7.4580001831054599</v>
      </c>
      <c r="CO18">
        <v>6.7399997711181596</v>
      </c>
      <c r="CP18">
        <v>8.1180000305175692</v>
      </c>
      <c r="CQ18">
        <v>8.1000003814697195</v>
      </c>
      <c r="CR18">
        <v>9.17000007629394</v>
      </c>
      <c r="CS18">
        <v>8.5620002746581996</v>
      </c>
      <c r="CT18">
        <v>9.27600002288818</v>
      </c>
      <c r="CU18">
        <v>10.265000343322701</v>
      </c>
      <c r="CV18">
        <v>10.3450002670288</v>
      </c>
      <c r="CW18">
        <v>7.1859998703002903</v>
      </c>
      <c r="CX18">
        <v>9.3660001754760707</v>
      </c>
      <c r="CY18">
        <v>10.319999694824199</v>
      </c>
      <c r="CZ18">
        <v>7.8319997787475497</v>
      </c>
      <c r="DA18">
        <v>3.53600001335144</v>
      </c>
      <c r="DB18">
        <v>4.8359999656677202</v>
      </c>
      <c r="DC18">
        <v>58.459999084472599</v>
      </c>
      <c r="DD18">
        <v>56.069999694824197</v>
      </c>
      <c r="DE18">
        <v>79.019996643066406</v>
      </c>
      <c r="DF18">
        <v>73.260002136230398</v>
      </c>
      <c r="DG18">
        <v>74.040000915527301</v>
      </c>
      <c r="DH18">
        <v>74.199996948242102</v>
      </c>
      <c r="DI18">
        <v>74.900001525878906</v>
      </c>
      <c r="DJ18">
        <v>73.220001220703097</v>
      </c>
      <c r="DK18">
        <v>73.360000610351506</v>
      </c>
      <c r="DL18">
        <v>55.419998168945298</v>
      </c>
      <c r="DM18">
        <v>80.720001220703097</v>
      </c>
      <c r="DN18">
        <v>89</v>
      </c>
      <c r="DO18">
        <v>73.720001220703097</v>
      </c>
      <c r="DP18">
        <v>47.869998931884702</v>
      </c>
      <c r="DQ18">
        <v>66.760002136230398</v>
      </c>
      <c r="DR18">
        <v>35.259998321533203</v>
      </c>
      <c r="DS18">
        <v>34.790000915527301</v>
      </c>
      <c r="DT18">
        <v>46.139999389648402</v>
      </c>
      <c r="DU18">
        <v>49</v>
      </c>
      <c r="DV18">
        <v>36.709999084472599</v>
      </c>
      <c r="DW18">
        <v>40.180000305175703</v>
      </c>
      <c r="DX18">
        <v>30.819999694824201</v>
      </c>
      <c r="DY18">
        <v>29.7299995422363</v>
      </c>
      <c r="DZ18">
        <v>27.7000007629394</v>
      </c>
      <c r="EA18">
        <v>23.129999160766602</v>
      </c>
      <c r="EB18">
        <v>46.060001373291001</v>
      </c>
      <c r="EC18">
        <v>49.799999237060497</v>
      </c>
      <c r="ED18">
        <v>44</v>
      </c>
      <c r="EE18">
        <v>21</v>
      </c>
      <c r="EF18">
        <v>22.299999237060501</v>
      </c>
      <c r="EG18">
        <v>38.200000762939403</v>
      </c>
      <c r="EH18">
        <v>40.599998474121001</v>
      </c>
      <c r="EI18">
        <v>36.240001678466797</v>
      </c>
      <c r="EJ18">
        <v>36.529998779296797</v>
      </c>
      <c r="EK18">
        <v>31.420000076293899</v>
      </c>
      <c r="EL18">
        <v>33.130001068115199</v>
      </c>
      <c r="EM18">
        <v>30.090000152587798</v>
      </c>
      <c r="EN18">
        <v>30.209999084472599</v>
      </c>
      <c r="EO18">
        <v>30.350000381469702</v>
      </c>
      <c r="EP18">
        <v>26.610000610351499</v>
      </c>
      <c r="EQ18">
        <v>38.4799995422363</v>
      </c>
      <c r="ER18">
        <v>40.919998168945298</v>
      </c>
      <c r="ES18">
        <v>37.080001831054602</v>
      </c>
      <c r="ET18">
        <v>30</v>
      </c>
      <c r="EU18">
        <v>29.840000152587798</v>
      </c>
      <c r="EV18" s="34"/>
    </row>
    <row r="19" spans="1:152" s="4" customFormat="1" x14ac:dyDescent="0.25">
      <c r="A19">
        <v>2</v>
      </c>
      <c r="B19">
        <v>13.414999961853001</v>
      </c>
      <c r="C19">
        <v>11.4300003051757</v>
      </c>
      <c r="D19">
        <v>33.760000228881701</v>
      </c>
      <c r="E19">
        <v>30.2000007629394</v>
      </c>
      <c r="F19">
        <v>26.399999618530199</v>
      </c>
      <c r="G19">
        <v>28.059999465942301</v>
      </c>
      <c r="H19">
        <v>23.253333409627199</v>
      </c>
      <c r="I19">
        <v>19.159999847412099</v>
      </c>
      <c r="J19">
        <v>21.7933336893717</v>
      </c>
      <c r="K19">
        <v>19.25</v>
      </c>
      <c r="L19">
        <v>36.400001525878899</v>
      </c>
      <c r="M19">
        <v>35.279998779296797</v>
      </c>
      <c r="N19">
        <v>34.540000915527301</v>
      </c>
      <c r="O19">
        <v>24.379999160766602</v>
      </c>
      <c r="P19">
        <v>26.193333943684799</v>
      </c>
      <c r="Q19">
        <v>37.259998321533203</v>
      </c>
      <c r="R19">
        <v>40.580001831054602</v>
      </c>
      <c r="S19">
        <v>37.440000534057504</v>
      </c>
      <c r="T19">
        <v>48.799999237060497</v>
      </c>
      <c r="U19">
        <v>68.379997253417898</v>
      </c>
      <c r="V19">
        <v>68.980003356933594</v>
      </c>
      <c r="W19">
        <v>65.959999084472599</v>
      </c>
      <c r="X19">
        <v>68.400001525878906</v>
      </c>
      <c r="Y19">
        <v>51.786666870117102</v>
      </c>
      <c r="Z19">
        <v>39.740001678466797</v>
      </c>
      <c r="AA19">
        <v>55</v>
      </c>
      <c r="AB19">
        <v>49.340000152587798</v>
      </c>
      <c r="AC19">
        <v>40.130001068115199</v>
      </c>
      <c r="AD19">
        <v>14</v>
      </c>
      <c r="AE19">
        <v>16.856666564941399</v>
      </c>
      <c r="AF19">
        <v>110.300003051757</v>
      </c>
      <c r="AG19">
        <v>107.400001525878</v>
      </c>
      <c r="AH19">
        <v>143.775001525878</v>
      </c>
      <c r="AI19">
        <v>152.39999389648401</v>
      </c>
      <c r="AJ19">
        <v>178</v>
      </c>
      <c r="AK19">
        <v>167</v>
      </c>
      <c r="AL19">
        <v>125.34999847412</v>
      </c>
      <c r="AM19">
        <v>140.100006103515</v>
      </c>
      <c r="AN19">
        <v>110.016667683918</v>
      </c>
      <c r="AO19">
        <v>92.940002441406193</v>
      </c>
      <c r="AP19">
        <v>153.75</v>
      </c>
      <c r="AQ19">
        <v>150</v>
      </c>
      <c r="AR19">
        <v>142.25</v>
      </c>
      <c r="AS19">
        <v>56.459999084472599</v>
      </c>
      <c r="AT19">
        <v>86.659998575846302</v>
      </c>
      <c r="AU19">
        <v>13450</v>
      </c>
      <c r="AV19">
        <v>12200</v>
      </c>
      <c r="AW19">
        <v>18010</v>
      </c>
      <c r="AX19">
        <v>15630</v>
      </c>
      <c r="AY19">
        <v>9405</v>
      </c>
      <c r="AZ19">
        <v>10920</v>
      </c>
      <c r="BA19">
        <v>8613.3333333333303</v>
      </c>
      <c r="BB19">
        <v>9950</v>
      </c>
      <c r="BC19">
        <v>10280</v>
      </c>
      <c r="BD19">
        <v>8675</v>
      </c>
      <c r="BE19">
        <v>12790</v>
      </c>
      <c r="BF19">
        <v>14300</v>
      </c>
      <c r="BG19">
        <v>17300</v>
      </c>
      <c r="BH19">
        <v>4800</v>
      </c>
      <c r="BI19">
        <v>6858.3333333333303</v>
      </c>
      <c r="BJ19">
        <v>398.70001220703102</v>
      </c>
      <c r="BK19">
        <v>418</v>
      </c>
      <c r="BL19">
        <v>464</v>
      </c>
      <c r="BM19">
        <v>479.600006103515</v>
      </c>
      <c r="BN19">
        <v>339.600006103515</v>
      </c>
      <c r="BO19">
        <v>351.20001220703102</v>
      </c>
      <c r="BP19">
        <v>267.600006103515</v>
      </c>
      <c r="BQ19">
        <v>250.19999694824199</v>
      </c>
      <c r="BR19">
        <v>232.933329264322</v>
      </c>
      <c r="BS19">
        <v>245.80000305175699</v>
      </c>
      <c r="BT19">
        <v>466.20001220703102</v>
      </c>
      <c r="BU19">
        <v>569.5</v>
      </c>
      <c r="BV19">
        <v>450</v>
      </c>
      <c r="BW19">
        <v>241.39999389648401</v>
      </c>
      <c r="BX19">
        <v>214.79999796549399</v>
      </c>
      <c r="BY19">
        <v>99.940002441406193</v>
      </c>
      <c r="BZ19">
        <v>105.84999847412099</v>
      </c>
      <c r="CA19">
        <v>123.225002288817</v>
      </c>
      <c r="CB19">
        <v>136.19999694824199</v>
      </c>
      <c r="CC19">
        <v>101.150001525878</v>
      </c>
      <c r="CD19">
        <v>113</v>
      </c>
      <c r="CE19">
        <v>89.366668701171804</v>
      </c>
      <c r="CF19">
        <v>83.440002441406193</v>
      </c>
      <c r="CG19">
        <v>81.186665852864493</v>
      </c>
      <c r="CH19">
        <v>68.580001831054602</v>
      </c>
      <c r="CI19">
        <v>119.650001525878</v>
      </c>
      <c r="CJ19">
        <v>129.80000305175699</v>
      </c>
      <c r="CK19">
        <v>115</v>
      </c>
      <c r="CL19">
        <v>53</v>
      </c>
      <c r="CM19">
        <v>52.713334401448499</v>
      </c>
      <c r="CN19">
        <v>7.56599998474121</v>
      </c>
      <c r="CO19">
        <v>6.4359998703002903</v>
      </c>
      <c r="CP19">
        <v>8.1079998016357298</v>
      </c>
      <c r="CQ19">
        <v>8</v>
      </c>
      <c r="CR19">
        <v>9.3620004653930593</v>
      </c>
      <c r="CS19">
        <v>8.8660001754760707</v>
      </c>
      <c r="CT19">
        <v>9.2806666692097899</v>
      </c>
      <c r="CU19">
        <v>10.270000457763601</v>
      </c>
      <c r="CV19">
        <v>10.160666783650701</v>
      </c>
      <c r="CW19">
        <v>7.6279997825622496</v>
      </c>
      <c r="CX19">
        <v>9.8000001907348597</v>
      </c>
      <c r="CY19">
        <v>10.2200002670288</v>
      </c>
      <c r="CZ19">
        <v>8.1000003814697195</v>
      </c>
      <c r="DA19">
        <v>4.0359997749328604</v>
      </c>
      <c r="DB19">
        <v>4.98400004704793</v>
      </c>
      <c r="DC19">
        <v>58.630001068115199</v>
      </c>
      <c r="DD19">
        <v>54.599998474121001</v>
      </c>
      <c r="DE19">
        <v>79.439998626708899</v>
      </c>
      <c r="DF19">
        <v>71.220001220703097</v>
      </c>
      <c r="DG19">
        <v>74.660003662109304</v>
      </c>
      <c r="DH19">
        <v>76</v>
      </c>
      <c r="DI19">
        <v>75.073333740234304</v>
      </c>
      <c r="DJ19">
        <v>70.760002136230398</v>
      </c>
      <c r="DK19">
        <v>72.439999898274706</v>
      </c>
      <c r="DL19">
        <v>57.319999694824197</v>
      </c>
      <c r="DM19">
        <v>84.220001220703097</v>
      </c>
      <c r="DN19">
        <v>88.459999084472599</v>
      </c>
      <c r="DO19">
        <v>73.5</v>
      </c>
      <c r="DP19">
        <v>50.5</v>
      </c>
      <c r="DQ19">
        <v>67.073333740234304</v>
      </c>
      <c r="DR19">
        <v>35.169998168945298</v>
      </c>
      <c r="DS19">
        <v>36.299999237060497</v>
      </c>
      <c r="DT19">
        <v>46.340000152587798</v>
      </c>
      <c r="DU19">
        <v>48.150001525878899</v>
      </c>
      <c r="DV19">
        <v>35.970001220703097</v>
      </c>
      <c r="DW19">
        <v>39.299999237060497</v>
      </c>
      <c r="DX19">
        <v>30.5533332824706</v>
      </c>
      <c r="DY19">
        <v>28.9699993133544</v>
      </c>
      <c r="DZ19">
        <v>27.516667048136298</v>
      </c>
      <c r="EA19">
        <v>24.290000915527301</v>
      </c>
      <c r="EB19">
        <v>46.900001525878899</v>
      </c>
      <c r="EC19">
        <v>49.240001678466797</v>
      </c>
      <c r="ED19">
        <v>43.5</v>
      </c>
      <c r="EE19">
        <v>21.889999389648398</v>
      </c>
      <c r="EF19">
        <v>22.349999745686802</v>
      </c>
      <c r="EG19">
        <v>39.150001525878899</v>
      </c>
      <c r="EH19">
        <v>41.150001525878899</v>
      </c>
      <c r="EI19">
        <v>35.920000076293903</v>
      </c>
      <c r="EJ19">
        <v>35.900001525878899</v>
      </c>
      <c r="EK19">
        <v>31.299999237060501</v>
      </c>
      <c r="EL19">
        <v>33.2299995422363</v>
      </c>
      <c r="EM19">
        <v>29.9500001271565</v>
      </c>
      <c r="EN19">
        <v>29.389999389648398</v>
      </c>
      <c r="EO19">
        <v>30.5100002288818</v>
      </c>
      <c r="EP19">
        <v>27.7299995422363</v>
      </c>
      <c r="EQ19">
        <v>39</v>
      </c>
      <c r="ER19">
        <v>40.549999237060497</v>
      </c>
      <c r="ES19">
        <v>36.790000915527301</v>
      </c>
      <c r="ET19">
        <v>31.299999237060501</v>
      </c>
      <c r="EU19">
        <v>29.8033332824706</v>
      </c>
      <c r="EV19" s="34"/>
    </row>
    <row r="20" spans="1:152" s="4" customFormat="1" x14ac:dyDescent="0.25">
      <c r="A20">
        <v>3</v>
      </c>
      <c r="B20">
        <v>13.3033332824706</v>
      </c>
      <c r="C20">
        <v>11.4550002415974</v>
      </c>
      <c r="D20">
        <v>33.340000152587798</v>
      </c>
      <c r="E20">
        <v>30</v>
      </c>
      <c r="F20">
        <v>27.7600002288818</v>
      </c>
      <c r="G20">
        <v>28.186666488647401</v>
      </c>
      <c r="H20">
        <v>23.066666285196899</v>
      </c>
      <c r="I20">
        <v>19.026666641235298</v>
      </c>
      <c r="J20">
        <v>21.6666673024495</v>
      </c>
      <c r="K20">
        <v>19.3033332824707</v>
      </c>
      <c r="L20">
        <v>36.3133341471354</v>
      </c>
      <c r="M20">
        <v>35.1666653951008</v>
      </c>
      <c r="N20">
        <v>34.526667277018198</v>
      </c>
      <c r="O20">
        <v>24.399999618530199</v>
      </c>
      <c r="P20">
        <v>26.266667048136298</v>
      </c>
      <c r="Q20">
        <v>37.503332773844399</v>
      </c>
      <c r="R20">
        <v>41.1066678365071</v>
      </c>
      <c r="S20">
        <v>38.340000152587798</v>
      </c>
      <c r="T20">
        <v>48.310001373291001</v>
      </c>
      <c r="U20">
        <v>70.5</v>
      </c>
      <c r="V20">
        <v>69.666669209798101</v>
      </c>
      <c r="W20">
        <v>65.499999999999901</v>
      </c>
      <c r="X20">
        <v>67.020001729329394</v>
      </c>
      <c r="Y20">
        <v>51.413333892822202</v>
      </c>
      <c r="Z20">
        <v>39.393334706624302</v>
      </c>
      <c r="AA20">
        <v>56.080000559488902</v>
      </c>
      <c r="AB20">
        <v>50.226666768391802</v>
      </c>
      <c r="AC20">
        <v>39.556667327880803</v>
      </c>
      <c r="AD20">
        <v>13.6099996566772</v>
      </c>
      <c r="AE20">
        <v>17.1783332824707</v>
      </c>
      <c r="AF20">
        <v>110.83333587646401</v>
      </c>
      <c r="AG20">
        <v>107.566668192544</v>
      </c>
      <c r="AH20">
        <v>141.55000305175699</v>
      </c>
      <c r="AI20">
        <v>153.100006103515</v>
      </c>
      <c r="AJ20">
        <v>174.39999389648401</v>
      </c>
      <c r="AK20">
        <v>168</v>
      </c>
      <c r="AL20">
        <v>122.74999999999901</v>
      </c>
      <c r="AM20">
        <v>139.00000508626201</v>
      </c>
      <c r="AN20">
        <v>108.383333841959</v>
      </c>
      <c r="AO20">
        <v>93.840001424153598</v>
      </c>
      <c r="AP20">
        <v>157.433334350585</v>
      </c>
      <c r="AQ20">
        <v>151.433334350585</v>
      </c>
      <c r="AR20">
        <v>142.98333231608001</v>
      </c>
      <c r="AS20">
        <v>57.919998168945298</v>
      </c>
      <c r="AT20">
        <v>87.0399983723958</v>
      </c>
      <c r="AU20">
        <v>13446.666666666601</v>
      </c>
      <c r="AV20">
        <v>12316.666666666601</v>
      </c>
      <c r="AW20">
        <v>18300</v>
      </c>
      <c r="AX20">
        <v>15920</v>
      </c>
      <c r="AY20">
        <v>10000</v>
      </c>
      <c r="AZ20">
        <v>10903.333333333299</v>
      </c>
      <c r="BA20">
        <v>8631.6666666666606</v>
      </c>
      <c r="BB20">
        <v>9873.3333333333303</v>
      </c>
      <c r="BC20">
        <v>10240</v>
      </c>
      <c r="BD20">
        <v>8631.6666666666606</v>
      </c>
      <c r="BE20">
        <v>12830</v>
      </c>
      <c r="BF20">
        <v>14176.666666666601</v>
      </c>
      <c r="BG20">
        <v>17410</v>
      </c>
      <c r="BH20">
        <v>4984</v>
      </c>
      <c r="BI20">
        <v>6856.6666666666597</v>
      </c>
      <c r="BJ20">
        <v>399.033345540364</v>
      </c>
      <c r="BK20">
        <v>423.46666463216098</v>
      </c>
      <c r="BL20">
        <v>484</v>
      </c>
      <c r="BM20">
        <v>475.39999389648398</v>
      </c>
      <c r="BN20">
        <v>338.39999389648398</v>
      </c>
      <c r="BO20">
        <v>353.13334147135402</v>
      </c>
      <c r="BP20">
        <v>263.99999999999898</v>
      </c>
      <c r="BQ20">
        <v>244.79999796549399</v>
      </c>
      <c r="BR20">
        <v>230.46666463216101</v>
      </c>
      <c r="BS20">
        <v>249.200002034504</v>
      </c>
      <c r="BT20">
        <v>466.13334147135402</v>
      </c>
      <c r="BU20">
        <v>571.33333333333303</v>
      </c>
      <c r="BV20">
        <v>448</v>
      </c>
      <c r="BW20">
        <v>248.39999389648401</v>
      </c>
      <c r="BX20">
        <v>214.200002034504</v>
      </c>
      <c r="BY20">
        <v>99.866668701171804</v>
      </c>
      <c r="BZ20">
        <v>106.799997965494</v>
      </c>
      <c r="CA20">
        <v>123.800003051757</v>
      </c>
      <c r="CB20">
        <v>133.14999389648401</v>
      </c>
      <c r="CC20">
        <v>105</v>
      </c>
      <c r="CD20">
        <v>113.533332824707</v>
      </c>
      <c r="CE20">
        <v>88.253334045410099</v>
      </c>
      <c r="CF20">
        <v>82.313334147135294</v>
      </c>
      <c r="CG20">
        <v>80.693331400553305</v>
      </c>
      <c r="CH20">
        <v>69.840001424153499</v>
      </c>
      <c r="CI20">
        <v>120.433334350585</v>
      </c>
      <c r="CJ20">
        <v>129.65000406900899</v>
      </c>
      <c r="CK20">
        <v>114.98333231607999</v>
      </c>
      <c r="CL20">
        <v>56.799999237060497</v>
      </c>
      <c r="CM20">
        <v>52.866667429605997</v>
      </c>
      <c r="CN20">
        <v>7.5853333473205504</v>
      </c>
      <c r="CO20">
        <v>6.4673333168029696</v>
      </c>
      <c r="CP20">
        <v>8.0979995727538991</v>
      </c>
      <c r="CQ20">
        <v>8</v>
      </c>
      <c r="CR20">
        <v>9.7959995269775408</v>
      </c>
      <c r="CS20">
        <v>9.0453335444132392</v>
      </c>
      <c r="CT20">
        <v>9.2853333155313997</v>
      </c>
      <c r="CU20">
        <v>10.250000317891301</v>
      </c>
      <c r="CV20">
        <v>9.9763333002726196</v>
      </c>
      <c r="CW20">
        <v>7.4953331947326598</v>
      </c>
      <c r="CX20">
        <v>9.8500000635782801</v>
      </c>
      <c r="CY20">
        <v>10.1800003051757</v>
      </c>
      <c r="CZ20">
        <v>8.0160002708434899</v>
      </c>
      <c r="DA20">
        <v>3.9360001087188698</v>
      </c>
      <c r="DB20">
        <v>5.1320001284281398</v>
      </c>
      <c r="DC20">
        <v>58.580000559488902</v>
      </c>
      <c r="DD20">
        <v>55.766665140787602</v>
      </c>
      <c r="DE20">
        <v>79.860000610351506</v>
      </c>
      <c r="DF20">
        <v>71.620002746582003</v>
      </c>
      <c r="DG20">
        <v>77.599998474121094</v>
      </c>
      <c r="DH20">
        <v>76.899998982747306</v>
      </c>
      <c r="DI20">
        <v>75.246665954589801</v>
      </c>
      <c r="DJ20">
        <v>70.666669209798101</v>
      </c>
      <c r="DK20">
        <v>71.519999186197893</v>
      </c>
      <c r="DL20">
        <v>57.673333485921198</v>
      </c>
      <c r="DM20">
        <v>85.293334960937401</v>
      </c>
      <c r="DN20">
        <v>88.206665039062401</v>
      </c>
      <c r="DO20">
        <v>73.726666768391894</v>
      </c>
      <c r="DP20">
        <v>52.580001831054602</v>
      </c>
      <c r="DQ20">
        <v>67.386665344238196</v>
      </c>
      <c r="DR20">
        <v>35.159998575846302</v>
      </c>
      <c r="DS20">
        <v>36.433333079020102</v>
      </c>
      <c r="DT20">
        <v>46.540000915527301</v>
      </c>
      <c r="DU20">
        <v>47.650001525878899</v>
      </c>
      <c r="DV20">
        <v>37.110000610351499</v>
      </c>
      <c r="DW20">
        <v>39.516666412353402</v>
      </c>
      <c r="DX20">
        <v>30.286666870117099</v>
      </c>
      <c r="DY20">
        <v>28.443332672118999</v>
      </c>
      <c r="DZ20">
        <v>27.333333333333201</v>
      </c>
      <c r="EA20">
        <v>24.630000432332299</v>
      </c>
      <c r="EB20">
        <v>47.226668039957602</v>
      </c>
      <c r="EC20">
        <v>49.110000610351499</v>
      </c>
      <c r="ED20">
        <v>43.326666514078703</v>
      </c>
      <c r="EE20">
        <v>23.059999465942301</v>
      </c>
      <c r="EF20">
        <v>22.400000254313099</v>
      </c>
      <c r="EG20">
        <v>38.930001576741503</v>
      </c>
      <c r="EH20">
        <v>41.233334859212199</v>
      </c>
      <c r="EI20">
        <v>35.599998474121001</v>
      </c>
      <c r="EJ20">
        <v>36.220001220703097</v>
      </c>
      <c r="EK20">
        <v>32.130001068115199</v>
      </c>
      <c r="EL20">
        <v>33.539999643961501</v>
      </c>
      <c r="EM20">
        <v>29.810000101725102</v>
      </c>
      <c r="EN20">
        <v>29.213333129882699</v>
      </c>
      <c r="EO20">
        <v>30.670000076293899</v>
      </c>
      <c r="EP20">
        <v>28.013333002726199</v>
      </c>
      <c r="EQ20">
        <v>39.233333587646399</v>
      </c>
      <c r="ER20">
        <v>40.556666056315002</v>
      </c>
      <c r="ES20">
        <v>36.823333740234297</v>
      </c>
      <c r="ET20">
        <v>30.2299995422363</v>
      </c>
      <c r="EU20">
        <v>29.766666412353398</v>
      </c>
      <c r="EV20" s="34"/>
    </row>
    <row r="21" spans="1:152" s="4" customFormat="1" x14ac:dyDescent="0.25">
      <c r="A21">
        <v>4</v>
      </c>
      <c r="B21">
        <v>13.191666603088301</v>
      </c>
      <c r="C21">
        <v>11.4800001780191</v>
      </c>
      <c r="D21">
        <v>33.233333587646399</v>
      </c>
      <c r="E21">
        <v>29.8333333333333</v>
      </c>
      <c r="F21">
        <v>27.3133335113525</v>
      </c>
      <c r="G21">
        <v>28.3133335113525</v>
      </c>
      <c r="H21">
        <v>22.879999160766602</v>
      </c>
      <c r="I21">
        <v>18.893333435058501</v>
      </c>
      <c r="J21">
        <v>21.540000915527301</v>
      </c>
      <c r="K21">
        <v>19.356666564941399</v>
      </c>
      <c r="L21">
        <v>36.226666768391901</v>
      </c>
      <c r="M21">
        <v>35.053332010904803</v>
      </c>
      <c r="N21">
        <v>34.513333638509103</v>
      </c>
      <c r="O21">
        <v>24.233332951863499</v>
      </c>
      <c r="P21">
        <v>26.340000152587798</v>
      </c>
      <c r="Q21">
        <v>37.746667226155601</v>
      </c>
      <c r="R21">
        <v>41.633333841959598</v>
      </c>
      <c r="S21">
        <v>38.330000559488802</v>
      </c>
      <c r="T21">
        <v>47.363334655761697</v>
      </c>
      <c r="U21">
        <v>69.353332519531193</v>
      </c>
      <c r="V21">
        <v>70.353335062662694</v>
      </c>
      <c r="W21">
        <v>65.040000915527301</v>
      </c>
      <c r="X21">
        <v>65.640001932779896</v>
      </c>
      <c r="Y21">
        <v>51.040000915527301</v>
      </c>
      <c r="Z21">
        <v>39.046667734781799</v>
      </c>
      <c r="AA21">
        <v>57.160001118977803</v>
      </c>
      <c r="AB21">
        <v>51.113333384195897</v>
      </c>
      <c r="AC21">
        <v>38.983333587646399</v>
      </c>
      <c r="AD21">
        <v>13.2399997711181</v>
      </c>
      <c r="AE21">
        <v>17.5</v>
      </c>
      <c r="AF21">
        <v>111.36666870117099</v>
      </c>
      <c r="AG21">
        <v>107.733334859211</v>
      </c>
      <c r="AH21">
        <v>140.63333638508999</v>
      </c>
      <c r="AI21">
        <v>152.30000305175699</v>
      </c>
      <c r="AJ21">
        <v>172.11666361490799</v>
      </c>
      <c r="AK21">
        <v>169</v>
      </c>
      <c r="AL21">
        <v>120.150001525878</v>
      </c>
      <c r="AM21">
        <v>137.90000406900899</v>
      </c>
      <c r="AN21">
        <v>106.75</v>
      </c>
      <c r="AO21">
        <v>94.740000406900904</v>
      </c>
      <c r="AP21">
        <v>161.11666870117099</v>
      </c>
      <c r="AQ21">
        <v>152.86666870117099</v>
      </c>
      <c r="AR21">
        <v>143.71666463216101</v>
      </c>
      <c r="AS21">
        <v>56.826665242513002</v>
      </c>
      <c r="AT21">
        <v>87.419998168945298</v>
      </c>
      <c r="AU21">
        <v>13443.333333333299</v>
      </c>
      <c r="AV21">
        <v>12433.333333333299</v>
      </c>
      <c r="AW21">
        <v>18270</v>
      </c>
      <c r="AX21">
        <v>15746.666666666601</v>
      </c>
      <c r="AY21">
        <v>9636.6666666666606</v>
      </c>
      <c r="AZ21">
        <v>10886.666666666601</v>
      </c>
      <c r="BA21">
        <v>8650</v>
      </c>
      <c r="BB21">
        <v>9796.6666666666606</v>
      </c>
      <c r="BC21">
        <v>10200</v>
      </c>
      <c r="BD21">
        <v>8588.3333333333303</v>
      </c>
      <c r="BE21">
        <v>12870</v>
      </c>
      <c r="BF21">
        <v>14053.333333333299</v>
      </c>
      <c r="BG21">
        <v>17520</v>
      </c>
      <c r="BH21">
        <v>4956.6666666666597</v>
      </c>
      <c r="BI21">
        <v>6855</v>
      </c>
      <c r="BJ21">
        <v>399.36667887369703</v>
      </c>
      <c r="BK21">
        <v>428.93332926432203</v>
      </c>
      <c r="BL21">
        <v>484.46666463216098</v>
      </c>
      <c r="BM21">
        <v>470.13333129882699</v>
      </c>
      <c r="BN21">
        <v>334.266662597655</v>
      </c>
      <c r="BO21">
        <v>355.06667073567701</v>
      </c>
      <c r="BP21">
        <v>260.39999389648398</v>
      </c>
      <c r="BQ21">
        <v>239.39999898274701</v>
      </c>
      <c r="BR21">
        <v>228</v>
      </c>
      <c r="BS21">
        <v>252.600001017252</v>
      </c>
      <c r="BT21">
        <v>466.06667073567701</v>
      </c>
      <c r="BU21">
        <v>573.16666666666595</v>
      </c>
      <c r="BV21">
        <v>446</v>
      </c>
      <c r="BW21">
        <v>240.26666259765599</v>
      </c>
      <c r="BX21">
        <v>213.600006103515</v>
      </c>
      <c r="BY21">
        <v>99.793334960937401</v>
      </c>
      <c r="BZ21">
        <v>107.749997456868</v>
      </c>
      <c r="CA21">
        <v>124.433334350585</v>
      </c>
      <c r="CB21">
        <v>132.433329264322</v>
      </c>
      <c r="CC21">
        <v>104.86666615804</v>
      </c>
      <c r="CD21">
        <v>114.066665649413</v>
      </c>
      <c r="CE21">
        <v>87.139999389648395</v>
      </c>
      <c r="CF21">
        <v>81.186665852864493</v>
      </c>
      <c r="CG21">
        <v>80.199996948242102</v>
      </c>
      <c r="CH21">
        <v>71.100001017252495</v>
      </c>
      <c r="CI21">
        <v>121.216667175292</v>
      </c>
      <c r="CJ21">
        <v>129.50000508626201</v>
      </c>
      <c r="CK21">
        <v>114.966664632161</v>
      </c>
      <c r="CL21">
        <v>55.566665649413999</v>
      </c>
      <c r="CM21">
        <v>53.020000457763601</v>
      </c>
      <c r="CN21">
        <v>7.6046667098998899</v>
      </c>
      <c r="CO21">
        <v>6.4986667633056596</v>
      </c>
      <c r="CP21">
        <v>8.04933309555053</v>
      </c>
      <c r="CQ21">
        <v>7.9246667226155596</v>
      </c>
      <c r="CR21">
        <v>9.6439997355143205</v>
      </c>
      <c r="CS21">
        <v>9.2246669133504096</v>
      </c>
      <c r="CT21">
        <v>9.2899999618530202</v>
      </c>
      <c r="CU21">
        <v>10.2300001780191</v>
      </c>
      <c r="CV21">
        <v>9.7919998168945295</v>
      </c>
      <c r="CW21">
        <v>7.36266660690307</v>
      </c>
      <c r="CX21">
        <v>9.8999999364217004</v>
      </c>
      <c r="CY21">
        <v>10.140000343322701</v>
      </c>
      <c r="CZ21">
        <v>7.9320001602172798</v>
      </c>
      <c r="DA21">
        <v>3.8493334452311099</v>
      </c>
      <c r="DB21">
        <v>5.2800002098083496</v>
      </c>
      <c r="DC21">
        <v>58.530000050862597</v>
      </c>
      <c r="DD21">
        <v>56.933331807454302</v>
      </c>
      <c r="DE21">
        <v>79.180000305175696</v>
      </c>
      <c r="DF21">
        <v>71.273335774739493</v>
      </c>
      <c r="DG21">
        <v>76.3333333333333</v>
      </c>
      <c r="DH21">
        <v>77.799997965494697</v>
      </c>
      <c r="DI21">
        <v>75.419998168945298</v>
      </c>
      <c r="DJ21">
        <v>70.573336283365805</v>
      </c>
      <c r="DK21">
        <v>70.599998474121094</v>
      </c>
      <c r="DL21">
        <v>58.026667277018198</v>
      </c>
      <c r="DM21">
        <v>86.366668701171804</v>
      </c>
      <c r="DN21">
        <v>87.953330993652202</v>
      </c>
      <c r="DO21">
        <v>73.953333536783802</v>
      </c>
      <c r="DP21">
        <v>51.626668294270701</v>
      </c>
      <c r="DQ21">
        <v>67.699996948242102</v>
      </c>
      <c r="DR21">
        <v>35.149998982747299</v>
      </c>
      <c r="DS21">
        <v>36.566666920979699</v>
      </c>
      <c r="DT21">
        <v>46.6666666666666</v>
      </c>
      <c r="DU21">
        <v>47.230000813802</v>
      </c>
      <c r="DV21">
        <v>37.070000966389898</v>
      </c>
      <c r="DW21">
        <v>39.733333587646399</v>
      </c>
      <c r="DX21">
        <v>30.020000457763601</v>
      </c>
      <c r="DY21">
        <v>27.9166660308837</v>
      </c>
      <c r="DZ21">
        <v>27.149999618530199</v>
      </c>
      <c r="EA21">
        <v>24.9699999491373</v>
      </c>
      <c r="EB21">
        <v>47.553334554036397</v>
      </c>
      <c r="EC21">
        <v>48.9799995422362</v>
      </c>
      <c r="ED21">
        <v>43.153333028157498</v>
      </c>
      <c r="EE21">
        <v>22.523333231607999</v>
      </c>
      <c r="EF21">
        <v>22.4500007629394</v>
      </c>
      <c r="EG21">
        <v>38.7100016276041</v>
      </c>
      <c r="EH21">
        <v>41.316668192545499</v>
      </c>
      <c r="EI21">
        <v>35.566665649413999</v>
      </c>
      <c r="EJ21">
        <v>35.870000203450402</v>
      </c>
      <c r="EK21">
        <v>32.153334299723198</v>
      </c>
      <c r="EL21">
        <v>33.849999745686802</v>
      </c>
      <c r="EM21">
        <v>29.670000076293899</v>
      </c>
      <c r="EN21">
        <v>29.036666870117099</v>
      </c>
      <c r="EO21">
        <v>30.829999923706001</v>
      </c>
      <c r="EP21">
        <v>28.296666463216098</v>
      </c>
      <c r="EQ21">
        <v>39.466667175292898</v>
      </c>
      <c r="ER21">
        <v>40.5633328755696</v>
      </c>
      <c r="ES21">
        <v>36.8566665649413</v>
      </c>
      <c r="ET21">
        <v>29.4466660817464</v>
      </c>
      <c r="EU21">
        <v>29.7299995422363</v>
      </c>
      <c r="EV21" s="34"/>
    </row>
    <row r="22" spans="1:152" s="4" customFormat="1" x14ac:dyDescent="0.25">
      <c r="A22">
        <v>5</v>
      </c>
      <c r="B22">
        <v>13.079999923706</v>
      </c>
      <c r="C22">
        <v>11.5050001144409</v>
      </c>
      <c r="D22">
        <v>33.126667022705</v>
      </c>
      <c r="E22">
        <v>29.6666666666666</v>
      </c>
      <c r="F22">
        <v>26.8666667938232</v>
      </c>
      <c r="G22">
        <v>28.440000534057599</v>
      </c>
      <c r="H22">
        <v>23.440000534057599</v>
      </c>
      <c r="I22">
        <v>18.7600002288818</v>
      </c>
      <c r="J22">
        <v>21.020000457763601</v>
      </c>
      <c r="K22">
        <v>19.409999847412099</v>
      </c>
      <c r="L22">
        <v>36.139999389648402</v>
      </c>
      <c r="M22">
        <v>34.939998626708899</v>
      </c>
      <c r="N22">
        <v>34.5</v>
      </c>
      <c r="O22">
        <v>24.066666285196799</v>
      </c>
      <c r="P22">
        <v>26.860000610351499</v>
      </c>
      <c r="Q22">
        <v>37.990001678466797</v>
      </c>
      <c r="R22">
        <v>42.159999847412102</v>
      </c>
      <c r="S22">
        <v>38.320000966389898</v>
      </c>
      <c r="T22">
        <v>46.416667938232401</v>
      </c>
      <c r="U22">
        <v>68.206665039062401</v>
      </c>
      <c r="V22">
        <v>71.040000915527301</v>
      </c>
      <c r="W22">
        <v>62.860000610351499</v>
      </c>
      <c r="X22">
        <v>64.260002136230398</v>
      </c>
      <c r="Y22">
        <v>52.360000610351499</v>
      </c>
      <c r="Z22">
        <v>38.700000762939403</v>
      </c>
      <c r="AA22">
        <v>58.240001678466797</v>
      </c>
      <c r="AB22">
        <v>52</v>
      </c>
      <c r="AC22">
        <v>38.409999847412102</v>
      </c>
      <c r="AD22">
        <v>12.869999885559</v>
      </c>
      <c r="AE22">
        <v>18</v>
      </c>
      <c r="AF22">
        <v>111.900001525878</v>
      </c>
      <c r="AG22">
        <v>107.900001525878</v>
      </c>
      <c r="AH22">
        <v>139.71666971842299</v>
      </c>
      <c r="AI22">
        <v>151.49999999999901</v>
      </c>
      <c r="AJ22">
        <v>169.83333333333201</v>
      </c>
      <c r="AK22">
        <v>170</v>
      </c>
      <c r="AL22">
        <v>117</v>
      </c>
      <c r="AM22">
        <v>136.80000305175699</v>
      </c>
      <c r="AN22">
        <v>103.75</v>
      </c>
      <c r="AO22">
        <v>95.639999389648395</v>
      </c>
      <c r="AP22">
        <v>164.80000305175699</v>
      </c>
      <c r="AQ22">
        <v>154.30000305175699</v>
      </c>
      <c r="AR22">
        <v>144.44999694824199</v>
      </c>
      <c r="AS22">
        <v>55.733332316080698</v>
      </c>
      <c r="AT22">
        <v>88.099998474121094</v>
      </c>
      <c r="AU22">
        <v>13440</v>
      </c>
      <c r="AV22">
        <v>12550</v>
      </c>
      <c r="AW22">
        <v>18240</v>
      </c>
      <c r="AX22">
        <v>15573.333333333299</v>
      </c>
      <c r="AY22">
        <v>9273.3333333333303</v>
      </c>
      <c r="AZ22">
        <v>10870</v>
      </c>
      <c r="BA22">
        <v>8680</v>
      </c>
      <c r="BB22">
        <v>9720</v>
      </c>
      <c r="BC22">
        <v>9945</v>
      </c>
      <c r="BD22">
        <v>8545</v>
      </c>
      <c r="BE22">
        <v>12910</v>
      </c>
      <c r="BF22">
        <v>13930</v>
      </c>
      <c r="BG22">
        <v>17630</v>
      </c>
      <c r="BH22">
        <v>4929.3333333333303</v>
      </c>
      <c r="BI22">
        <v>6980</v>
      </c>
      <c r="BJ22">
        <v>399.70001220703102</v>
      </c>
      <c r="BK22">
        <v>434.39999389648398</v>
      </c>
      <c r="BL22">
        <v>484.93332926432203</v>
      </c>
      <c r="BM22">
        <v>464.86666870117102</v>
      </c>
      <c r="BN22">
        <v>330.13333129882801</v>
      </c>
      <c r="BO22">
        <v>357</v>
      </c>
      <c r="BP22">
        <v>254.80000305175699</v>
      </c>
      <c r="BQ22">
        <v>234</v>
      </c>
      <c r="BR22">
        <v>217</v>
      </c>
      <c r="BS22">
        <v>256</v>
      </c>
      <c r="BT22">
        <v>466</v>
      </c>
      <c r="BU22">
        <v>575</v>
      </c>
      <c r="BV22">
        <v>444</v>
      </c>
      <c r="BW22">
        <v>232.13333129882801</v>
      </c>
      <c r="BX22">
        <v>215.600006103515</v>
      </c>
      <c r="BY22">
        <v>99.720001220703097</v>
      </c>
      <c r="BZ22">
        <v>108.699996948242</v>
      </c>
      <c r="CA22">
        <v>125.066665649413</v>
      </c>
      <c r="CB22">
        <v>131.71666463216101</v>
      </c>
      <c r="CC22">
        <v>104.73333231607999</v>
      </c>
      <c r="CD22">
        <v>114.59999847412099</v>
      </c>
      <c r="CE22">
        <v>86.900001525878906</v>
      </c>
      <c r="CF22">
        <v>80.059997558593693</v>
      </c>
      <c r="CG22">
        <v>75.839996337890597</v>
      </c>
      <c r="CH22">
        <v>72.360000610351506</v>
      </c>
      <c r="CI22">
        <v>122</v>
      </c>
      <c r="CJ22">
        <v>129.350006103515</v>
      </c>
      <c r="CK22">
        <v>114.949996948242</v>
      </c>
      <c r="CL22">
        <v>54.3333320617675</v>
      </c>
      <c r="CM22">
        <v>52.400001525878899</v>
      </c>
      <c r="CN22">
        <v>7.6240000724792401</v>
      </c>
      <c r="CO22">
        <v>6.5300002098083496</v>
      </c>
      <c r="CP22">
        <v>8.0006666183471502</v>
      </c>
      <c r="CQ22">
        <v>7.8493334452311201</v>
      </c>
      <c r="CR22">
        <v>9.4919999440511003</v>
      </c>
      <c r="CS22">
        <v>9.4040002822875906</v>
      </c>
      <c r="CT22">
        <v>9.17000007629394</v>
      </c>
      <c r="CU22">
        <v>10.2100000381469</v>
      </c>
      <c r="CV22">
        <v>9.9560003280639595</v>
      </c>
      <c r="CW22">
        <v>7.2300000190734801</v>
      </c>
      <c r="CX22">
        <v>9.9499998092651296</v>
      </c>
      <c r="CY22">
        <v>10.1000003814697</v>
      </c>
      <c r="CZ22">
        <v>7.84800004959106</v>
      </c>
      <c r="DA22">
        <v>3.7626667817433601</v>
      </c>
      <c r="DB22">
        <v>5.5199999809265101</v>
      </c>
      <c r="DC22">
        <v>58.4799995422363</v>
      </c>
      <c r="DD22">
        <v>58.099998474121001</v>
      </c>
      <c r="DE22">
        <v>78.499999999999901</v>
      </c>
      <c r="DF22">
        <v>70.926668802896998</v>
      </c>
      <c r="DG22">
        <v>75.066668192545507</v>
      </c>
      <c r="DH22">
        <v>78.699996948242102</v>
      </c>
      <c r="DI22">
        <v>74</v>
      </c>
      <c r="DJ22">
        <v>70.480003356933594</v>
      </c>
      <c r="DK22">
        <v>69.519996643066406</v>
      </c>
      <c r="DL22">
        <v>58.380001068115199</v>
      </c>
      <c r="DM22">
        <v>87.440002441406193</v>
      </c>
      <c r="DN22">
        <v>87.699996948242102</v>
      </c>
      <c r="DO22">
        <v>74.180000305175696</v>
      </c>
      <c r="DP22">
        <v>50.673334757486899</v>
      </c>
      <c r="DQ22">
        <v>67.800003051757798</v>
      </c>
      <c r="DR22">
        <v>35.139999389648402</v>
      </c>
      <c r="DS22">
        <v>36.700000762939403</v>
      </c>
      <c r="DT22">
        <v>46.7933324178059</v>
      </c>
      <c r="DU22">
        <v>46.810000101725201</v>
      </c>
      <c r="DV22">
        <v>37.030001322428298</v>
      </c>
      <c r="DW22">
        <v>39.950000762939403</v>
      </c>
      <c r="DX22">
        <v>29.850000381469702</v>
      </c>
      <c r="DY22">
        <v>27.389999389648398</v>
      </c>
      <c r="DZ22">
        <v>26.329999923706001</v>
      </c>
      <c r="EA22">
        <v>25.309999465942301</v>
      </c>
      <c r="EB22">
        <v>47.880001068115199</v>
      </c>
      <c r="EC22">
        <v>48.849998474121001</v>
      </c>
      <c r="ED22">
        <v>42.9799995422363</v>
      </c>
      <c r="EE22">
        <v>21.986666997273701</v>
      </c>
      <c r="EF22">
        <v>22.059999465942301</v>
      </c>
      <c r="EG22">
        <v>38.490001678466797</v>
      </c>
      <c r="EH22">
        <v>41.400001525878899</v>
      </c>
      <c r="EI22">
        <v>35.533332824707003</v>
      </c>
      <c r="EJ22">
        <v>35.5199991861979</v>
      </c>
      <c r="EK22">
        <v>32.176667531331297</v>
      </c>
      <c r="EL22">
        <v>34.159999847412102</v>
      </c>
      <c r="EM22">
        <v>29.360000610351499</v>
      </c>
      <c r="EN22">
        <v>28.860000610351499</v>
      </c>
      <c r="EO22">
        <v>29.690000534057599</v>
      </c>
      <c r="EP22">
        <v>28.579999923706001</v>
      </c>
      <c r="EQ22">
        <v>39.700000762939403</v>
      </c>
      <c r="ER22">
        <v>40.569999694824197</v>
      </c>
      <c r="ES22">
        <v>36.889999389648402</v>
      </c>
      <c r="ET22">
        <v>28.663332621256501</v>
      </c>
      <c r="EU22">
        <v>30.040000915527301</v>
      </c>
      <c r="EV22" s="34"/>
    </row>
    <row r="23" spans="1:152" s="4" customFormat="1" x14ac:dyDescent="0.25">
      <c r="A23">
        <v>6</v>
      </c>
      <c r="B23">
        <v>12.675000190734799</v>
      </c>
      <c r="C23">
        <v>12.1800003051757</v>
      </c>
      <c r="D23">
        <v>33.020000457763601</v>
      </c>
      <c r="E23">
        <v>29.5</v>
      </c>
      <c r="F23">
        <v>26.420000076293899</v>
      </c>
      <c r="G23">
        <v>27.600000381469702</v>
      </c>
      <c r="H23">
        <v>22.9799995422363</v>
      </c>
      <c r="I23">
        <v>18.709999084472599</v>
      </c>
      <c r="J23">
        <v>21.020000457763601</v>
      </c>
      <c r="K23">
        <v>18.389999389648398</v>
      </c>
      <c r="L23">
        <v>36.779998779296797</v>
      </c>
      <c r="M23">
        <v>35.299999237060497</v>
      </c>
      <c r="N23">
        <v>34.799999237060497</v>
      </c>
      <c r="O23">
        <v>23.899999618530199</v>
      </c>
      <c r="P23">
        <v>26.600000381469702</v>
      </c>
      <c r="Q23">
        <v>38.009998321533203</v>
      </c>
      <c r="R23">
        <v>43.950000762939403</v>
      </c>
      <c r="S23">
        <v>38.310001373291001</v>
      </c>
      <c r="T23">
        <v>45.470001220703097</v>
      </c>
      <c r="U23">
        <v>67.059997558593693</v>
      </c>
      <c r="V23">
        <v>70.779998779296804</v>
      </c>
      <c r="W23">
        <v>64.540000915527301</v>
      </c>
      <c r="X23">
        <v>67.360000610351506</v>
      </c>
      <c r="Y23">
        <v>49.580001831054602</v>
      </c>
      <c r="Z23">
        <v>37.400001525878899</v>
      </c>
      <c r="AA23">
        <v>60.599998474121001</v>
      </c>
      <c r="AB23">
        <v>49.279998779296797</v>
      </c>
      <c r="AC23">
        <v>39.759998321533203</v>
      </c>
      <c r="AD23">
        <v>12.5</v>
      </c>
      <c r="AE23">
        <v>19.065000534057599</v>
      </c>
      <c r="AF23">
        <v>112.59999847412099</v>
      </c>
      <c r="AG23">
        <v>110.050003051757</v>
      </c>
      <c r="AH23">
        <v>138.80000305175699</v>
      </c>
      <c r="AI23">
        <v>150.69999694824199</v>
      </c>
      <c r="AJ23">
        <v>167.55000305175699</v>
      </c>
      <c r="AK23">
        <v>168.75</v>
      </c>
      <c r="AL23">
        <v>120.900001525878</v>
      </c>
      <c r="AM23">
        <v>137.55000305175699</v>
      </c>
      <c r="AN23">
        <v>101.75</v>
      </c>
      <c r="AO23">
        <v>92.059997558593693</v>
      </c>
      <c r="AP23">
        <v>163</v>
      </c>
      <c r="AQ23">
        <v>152.100006103515</v>
      </c>
      <c r="AR23">
        <v>144.30000305175699</v>
      </c>
      <c r="AS23">
        <v>54.639999389648402</v>
      </c>
      <c r="AT23">
        <v>87.860000610351506</v>
      </c>
      <c r="AU23">
        <v>13250</v>
      </c>
      <c r="AV23">
        <v>12810</v>
      </c>
      <c r="AW23">
        <v>18210</v>
      </c>
      <c r="AX23">
        <v>15400</v>
      </c>
      <c r="AY23">
        <v>8910</v>
      </c>
      <c r="AZ23">
        <v>10790</v>
      </c>
      <c r="BA23">
        <v>9110</v>
      </c>
      <c r="BB23">
        <v>9645</v>
      </c>
      <c r="BC23">
        <v>9840</v>
      </c>
      <c r="BD23">
        <v>8210</v>
      </c>
      <c r="BE23">
        <v>13550</v>
      </c>
      <c r="BF23">
        <v>14440</v>
      </c>
      <c r="BG23">
        <v>17930</v>
      </c>
      <c r="BH23">
        <v>4902</v>
      </c>
      <c r="BI23">
        <v>7050</v>
      </c>
      <c r="BJ23">
        <v>400.89999389648398</v>
      </c>
      <c r="BK23">
        <v>440</v>
      </c>
      <c r="BL23">
        <v>485.39999389648398</v>
      </c>
      <c r="BM23">
        <v>459.600006103515</v>
      </c>
      <c r="BN23">
        <v>326</v>
      </c>
      <c r="BO23">
        <v>345.39999389648398</v>
      </c>
      <c r="BP23">
        <v>263</v>
      </c>
      <c r="BQ23">
        <v>233.39999389648401</v>
      </c>
      <c r="BR23">
        <v>208</v>
      </c>
      <c r="BS23">
        <v>254.19999694824199</v>
      </c>
      <c r="BT23">
        <v>490.79998779296801</v>
      </c>
      <c r="BU23">
        <v>555.5</v>
      </c>
      <c r="BV23">
        <v>423.20001220703102</v>
      </c>
      <c r="BW23">
        <v>224</v>
      </c>
      <c r="BX23">
        <v>221.80000305175699</v>
      </c>
      <c r="BY23">
        <v>100.34999847412099</v>
      </c>
      <c r="BZ23">
        <v>110.949996948242</v>
      </c>
      <c r="CA23">
        <v>125.699996948242</v>
      </c>
      <c r="CB23">
        <v>131</v>
      </c>
      <c r="CC23">
        <v>104.59999847412099</v>
      </c>
      <c r="CD23">
        <v>111.25</v>
      </c>
      <c r="CE23">
        <v>84.400001525878906</v>
      </c>
      <c r="CF23">
        <v>83.480003356933594</v>
      </c>
      <c r="CG23">
        <v>75.599998474121094</v>
      </c>
      <c r="CH23">
        <v>70</v>
      </c>
      <c r="CI23">
        <v>122.5</v>
      </c>
      <c r="CJ23">
        <v>127.400001525878</v>
      </c>
      <c r="CK23">
        <v>113.199996948242</v>
      </c>
      <c r="CL23">
        <v>53.099998474121001</v>
      </c>
      <c r="CM23">
        <v>54.4799995422363</v>
      </c>
      <c r="CN23">
        <v>7.7300000190734801</v>
      </c>
      <c r="CO23">
        <v>6.8860001564025799</v>
      </c>
      <c r="CP23">
        <v>7.9520001411437899</v>
      </c>
      <c r="CQ23">
        <v>7.7740001678466797</v>
      </c>
      <c r="CR23">
        <v>9.3400001525878906</v>
      </c>
      <c r="CS23">
        <v>9.4320001602172798</v>
      </c>
      <c r="CT23">
        <v>8.8219995498657209</v>
      </c>
      <c r="CU23">
        <v>10.3500003814697</v>
      </c>
      <c r="CV23">
        <v>9.8380002975463796</v>
      </c>
      <c r="CW23">
        <v>6.9320001602172798</v>
      </c>
      <c r="CX23">
        <v>10.0100002288818</v>
      </c>
      <c r="CY23">
        <v>10.204999923706</v>
      </c>
      <c r="CZ23">
        <v>7.8400001525878897</v>
      </c>
      <c r="DA23">
        <v>3.6760001182556099</v>
      </c>
      <c r="DB23">
        <v>5.88000011444091</v>
      </c>
      <c r="DC23">
        <v>59.209999084472599</v>
      </c>
      <c r="DD23">
        <v>60.680000305175703</v>
      </c>
      <c r="DE23">
        <v>77.819999694824205</v>
      </c>
      <c r="DF23">
        <v>70.580001831054602</v>
      </c>
      <c r="DG23">
        <v>73.800003051757798</v>
      </c>
      <c r="DH23">
        <v>80.379997253417898</v>
      </c>
      <c r="DI23">
        <v>72.180000305175696</v>
      </c>
      <c r="DJ23">
        <v>70.819999694824205</v>
      </c>
      <c r="DK23">
        <v>70.620002746582003</v>
      </c>
      <c r="DL23">
        <v>56.419998168945298</v>
      </c>
      <c r="DM23">
        <v>88.040000915527301</v>
      </c>
      <c r="DN23">
        <v>88.040000915527301</v>
      </c>
      <c r="DO23">
        <v>74.900001525878906</v>
      </c>
      <c r="DP23">
        <v>49.720001220703097</v>
      </c>
      <c r="DQ23">
        <v>68.760002136230398</v>
      </c>
      <c r="DR23">
        <v>35.259998321533203</v>
      </c>
      <c r="DS23">
        <v>38.400001525878899</v>
      </c>
      <c r="DT23">
        <v>46.919998168945298</v>
      </c>
      <c r="DU23">
        <v>46.389999389648402</v>
      </c>
      <c r="DV23">
        <v>36.990001678466797</v>
      </c>
      <c r="DW23">
        <v>38.25</v>
      </c>
      <c r="DX23">
        <v>29.100000381469702</v>
      </c>
      <c r="DY23">
        <v>28.159999847412099</v>
      </c>
      <c r="DZ23">
        <v>26.299999237060501</v>
      </c>
      <c r="EA23">
        <v>24.5100002288818</v>
      </c>
      <c r="EB23">
        <v>48.310001373291001</v>
      </c>
      <c r="EC23">
        <v>47.619998931884702</v>
      </c>
      <c r="ED23">
        <v>43.409999847412102</v>
      </c>
      <c r="EE23">
        <v>21.4500007629394</v>
      </c>
      <c r="EF23">
        <v>22.549999237060501</v>
      </c>
      <c r="EG23">
        <v>39.560001373291001</v>
      </c>
      <c r="EH23">
        <v>41.860000610351499</v>
      </c>
      <c r="EI23">
        <v>35.5</v>
      </c>
      <c r="EJ23">
        <v>35.169998168945298</v>
      </c>
      <c r="EK23">
        <v>32.200000762939403</v>
      </c>
      <c r="EL23">
        <v>33.75</v>
      </c>
      <c r="EM23">
        <v>29.170000076293899</v>
      </c>
      <c r="EN23">
        <v>29.069999694824201</v>
      </c>
      <c r="EO23">
        <v>29.899999618530199</v>
      </c>
      <c r="EP23">
        <v>28.25</v>
      </c>
      <c r="EQ23">
        <v>40.049999237060497</v>
      </c>
      <c r="ER23">
        <v>40.319999694824197</v>
      </c>
      <c r="ES23">
        <v>36.810001373291001</v>
      </c>
      <c r="ET23">
        <v>27.879999160766602</v>
      </c>
      <c r="EU23">
        <v>30.780000686645501</v>
      </c>
      <c r="EV23" s="34"/>
    </row>
    <row r="24" spans="1:152" s="4" customFormat="1" x14ac:dyDescent="0.25">
      <c r="A24">
        <v>7</v>
      </c>
      <c r="B24">
        <v>13.1000003814697</v>
      </c>
      <c r="C24">
        <v>12.439999580383301</v>
      </c>
      <c r="D24">
        <v>32.819999694824197</v>
      </c>
      <c r="E24">
        <v>29.920000076293899</v>
      </c>
      <c r="F24">
        <v>27.139999389648398</v>
      </c>
      <c r="G24">
        <v>28</v>
      </c>
      <c r="H24">
        <v>22.2000007629394</v>
      </c>
      <c r="I24">
        <v>18.1800003051757</v>
      </c>
      <c r="J24">
        <v>20.5</v>
      </c>
      <c r="K24">
        <v>19.360000610351499</v>
      </c>
      <c r="L24">
        <v>36.560001373291001</v>
      </c>
      <c r="M24">
        <v>34.919998168945298</v>
      </c>
      <c r="N24">
        <v>35.020000457763601</v>
      </c>
      <c r="O24">
        <v>24.420000076293899</v>
      </c>
      <c r="P24">
        <v>26.659999847412099</v>
      </c>
      <c r="Q24">
        <v>39.299999237060497</v>
      </c>
      <c r="R24">
        <v>43.610000610351499</v>
      </c>
      <c r="S24">
        <v>39.599998474121001</v>
      </c>
      <c r="T24">
        <v>48</v>
      </c>
      <c r="U24">
        <v>67.279998779296804</v>
      </c>
      <c r="V24">
        <v>70.919998168945298</v>
      </c>
      <c r="W24">
        <v>63.040000915527301</v>
      </c>
      <c r="X24">
        <v>68.199996948242102</v>
      </c>
      <c r="Y24">
        <v>49.860000610351499</v>
      </c>
      <c r="Z24">
        <v>38.209999084472599</v>
      </c>
      <c r="AA24">
        <v>59.880001068115199</v>
      </c>
      <c r="AB24">
        <v>45.259998321533203</v>
      </c>
      <c r="AC24">
        <v>36.220001220703097</v>
      </c>
      <c r="AD24">
        <v>13</v>
      </c>
      <c r="AE24">
        <v>19.840000152587798</v>
      </c>
      <c r="AF24">
        <v>111.34999847412099</v>
      </c>
      <c r="AG24">
        <v>110.800003051757</v>
      </c>
      <c r="AH24">
        <v>143.100006103515</v>
      </c>
      <c r="AI24">
        <v>154</v>
      </c>
      <c r="AJ24">
        <v>164.19999694824199</v>
      </c>
      <c r="AK24">
        <v>171</v>
      </c>
      <c r="AL24">
        <v>115.59999847412099</v>
      </c>
      <c r="AM24">
        <v>139.5</v>
      </c>
      <c r="AN24">
        <v>98.099998474121094</v>
      </c>
      <c r="AO24">
        <v>89.599998474121094</v>
      </c>
      <c r="AP24">
        <v>162.55000305175699</v>
      </c>
      <c r="AQ24">
        <v>151.55000305175699</v>
      </c>
      <c r="AR24">
        <v>136.19999694824199</v>
      </c>
      <c r="AS24">
        <v>58.439998626708899</v>
      </c>
      <c r="AT24">
        <v>88.199996948242102</v>
      </c>
      <c r="AU24">
        <v>13030</v>
      </c>
      <c r="AV24">
        <v>12630</v>
      </c>
      <c r="AW24">
        <v>18340</v>
      </c>
      <c r="AX24">
        <v>15770</v>
      </c>
      <c r="AY24">
        <v>8755</v>
      </c>
      <c r="AZ24">
        <v>11070</v>
      </c>
      <c r="BA24">
        <v>9160</v>
      </c>
      <c r="BB24">
        <v>9170</v>
      </c>
      <c r="BC24">
        <v>9620</v>
      </c>
      <c r="BD24">
        <v>8355</v>
      </c>
      <c r="BE24">
        <v>13950</v>
      </c>
      <c r="BF24">
        <v>14250</v>
      </c>
      <c r="BG24">
        <v>17550</v>
      </c>
      <c r="BH24">
        <v>5400</v>
      </c>
      <c r="BI24">
        <v>7300</v>
      </c>
      <c r="BJ24">
        <v>407.100006103515</v>
      </c>
      <c r="BK24">
        <v>447.29998779296801</v>
      </c>
      <c r="BL24">
        <v>497</v>
      </c>
      <c r="BM24">
        <v>485.600006103515</v>
      </c>
      <c r="BN24">
        <v>325</v>
      </c>
      <c r="BO24">
        <v>344.20001220703102</v>
      </c>
      <c r="BP24">
        <v>259.79998779296801</v>
      </c>
      <c r="BQ24">
        <v>240</v>
      </c>
      <c r="BR24">
        <v>192</v>
      </c>
      <c r="BS24">
        <v>263.39999389648398</v>
      </c>
      <c r="BT24">
        <v>484</v>
      </c>
      <c r="BU24">
        <v>553</v>
      </c>
      <c r="BV24">
        <v>411.20001220703102</v>
      </c>
      <c r="BW24">
        <v>225</v>
      </c>
      <c r="BX24">
        <v>226.19999694824199</v>
      </c>
      <c r="BY24">
        <v>100.34999847412099</v>
      </c>
      <c r="BZ24">
        <v>112.150001525878</v>
      </c>
      <c r="CA24">
        <v>131.55000305175699</v>
      </c>
      <c r="CB24">
        <v>132.55000305175699</v>
      </c>
      <c r="CC24">
        <v>108.34999847412099</v>
      </c>
      <c r="CD24">
        <v>112.050003051757</v>
      </c>
      <c r="CE24">
        <v>82.199996948242102</v>
      </c>
      <c r="CF24">
        <v>84.379997253417898</v>
      </c>
      <c r="CG24">
        <v>73.480003356933594</v>
      </c>
      <c r="CH24">
        <v>70.279998779296804</v>
      </c>
      <c r="CI24">
        <v>120.09999847412099</v>
      </c>
      <c r="CJ24">
        <v>126.34999847412099</v>
      </c>
      <c r="CK24">
        <v>112.050003051757</v>
      </c>
      <c r="CL24">
        <v>54.5</v>
      </c>
      <c r="CM24">
        <v>55</v>
      </c>
      <c r="CN24">
        <v>7.8299999237060502</v>
      </c>
      <c r="CO24">
        <v>6.9120001792907697</v>
      </c>
      <c r="CP24">
        <v>8.0500001907348597</v>
      </c>
      <c r="CQ24">
        <v>7.9400000572204501</v>
      </c>
      <c r="CR24">
        <v>9.4020004272460902</v>
      </c>
      <c r="CS24">
        <v>9.3660001754760707</v>
      </c>
      <c r="CT24">
        <v>8.7100000381469709</v>
      </c>
      <c r="CU24">
        <v>10.550000190734799</v>
      </c>
      <c r="CV24">
        <v>10.050000190734799</v>
      </c>
      <c r="CW24">
        <v>6.9060001373290998</v>
      </c>
      <c r="CX24">
        <v>9.9899997711181605</v>
      </c>
      <c r="CY24">
        <v>9.8020000457763601</v>
      </c>
      <c r="CZ24">
        <v>7.5019998550415004</v>
      </c>
      <c r="DA24">
        <v>3.7960000038146902</v>
      </c>
      <c r="DB24">
        <v>5.8959999084472603</v>
      </c>
      <c r="DC24">
        <v>59.110000610351499</v>
      </c>
      <c r="DD24">
        <v>60.650001525878899</v>
      </c>
      <c r="DE24">
        <v>79.139999389648395</v>
      </c>
      <c r="DF24">
        <v>73.279998779296804</v>
      </c>
      <c r="DG24">
        <v>75</v>
      </c>
      <c r="DH24">
        <v>81.599998474121094</v>
      </c>
      <c r="DI24">
        <v>70</v>
      </c>
      <c r="DJ24">
        <v>70.739997863769503</v>
      </c>
      <c r="DK24">
        <v>67.220001220703097</v>
      </c>
      <c r="DL24">
        <v>57.060001373291001</v>
      </c>
      <c r="DM24">
        <v>87</v>
      </c>
      <c r="DN24">
        <v>87.860000610351506</v>
      </c>
      <c r="DO24">
        <v>71.860000610351506</v>
      </c>
      <c r="DP24">
        <v>50.099998474121001</v>
      </c>
      <c r="DQ24">
        <v>68.839996337890597</v>
      </c>
      <c r="DR24">
        <v>35.330001831054602</v>
      </c>
      <c r="DS24">
        <v>39.290000915527301</v>
      </c>
      <c r="DT24">
        <v>48.349998474121001</v>
      </c>
      <c r="DU24">
        <v>47.270000457763601</v>
      </c>
      <c r="DV24">
        <v>37.830001831054602</v>
      </c>
      <c r="DW24">
        <v>38.299999237060497</v>
      </c>
      <c r="DX24">
        <v>28.9500007629394</v>
      </c>
      <c r="DY24">
        <v>28.940000534057599</v>
      </c>
      <c r="DZ24">
        <v>25.399999618530199</v>
      </c>
      <c r="EA24">
        <v>24.389999389648398</v>
      </c>
      <c r="EB24">
        <v>47.189998626708899</v>
      </c>
      <c r="EC24">
        <v>47.159999847412102</v>
      </c>
      <c r="ED24">
        <v>41.75</v>
      </c>
      <c r="EE24">
        <v>22.309999465942301</v>
      </c>
      <c r="EF24">
        <v>22.659999847412099</v>
      </c>
      <c r="EG24">
        <v>40.549999237060497</v>
      </c>
      <c r="EH24">
        <v>42.849998474121001</v>
      </c>
      <c r="EI24">
        <v>36.849998474121001</v>
      </c>
      <c r="EJ24">
        <v>35.419998168945298</v>
      </c>
      <c r="EK24">
        <v>33.270000457763601</v>
      </c>
      <c r="EL24">
        <v>33.400001525878899</v>
      </c>
      <c r="EM24">
        <v>29.059999465942301</v>
      </c>
      <c r="EN24">
        <v>28.909999847412099</v>
      </c>
      <c r="EO24">
        <v>29.649999618530199</v>
      </c>
      <c r="EP24">
        <v>28.090000152587798</v>
      </c>
      <c r="EQ24">
        <v>40.049999237060497</v>
      </c>
      <c r="ER24">
        <v>39.549999237060497</v>
      </c>
      <c r="ES24">
        <v>35.810001373291001</v>
      </c>
      <c r="ET24">
        <v>28.899999618530199</v>
      </c>
      <c r="EU24">
        <v>31.299999237060501</v>
      </c>
      <c r="EV24" s="34"/>
    </row>
    <row r="25" spans="1:152" s="4" customFormat="1" x14ac:dyDescent="0.25">
      <c r="A25">
        <v>8</v>
      </c>
      <c r="B25">
        <v>13.1000003814697</v>
      </c>
      <c r="C25">
        <v>12.289999961853001</v>
      </c>
      <c r="D25">
        <v>32.860000610351499</v>
      </c>
      <c r="E25">
        <v>30.120000839233398</v>
      </c>
      <c r="F25">
        <v>27.7000007629394</v>
      </c>
      <c r="G25">
        <v>27.319999694824201</v>
      </c>
      <c r="H25">
        <v>22.280000686645501</v>
      </c>
      <c r="I25">
        <v>18.170000076293899</v>
      </c>
      <c r="J25">
        <v>19.9699993133544</v>
      </c>
      <c r="K25">
        <v>19.4899997711181</v>
      </c>
      <c r="L25">
        <v>37.340000152587798</v>
      </c>
      <c r="M25">
        <v>34.889999389648302</v>
      </c>
      <c r="N25">
        <v>35.040000915527301</v>
      </c>
      <c r="O25">
        <v>24.120000839233398</v>
      </c>
      <c r="P25">
        <v>28</v>
      </c>
      <c r="Q25">
        <v>42.119998931884702</v>
      </c>
      <c r="R25">
        <v>43.700000762939403</v>
      </c>
      <c r="S25">
        <v>40.75</v>
      </c>
      <c r="T25">
        <v>47.009998321533203</v>
      </c>
      <c r="U25">
        <v>64.019996643066406</v>
      </c>
      <c r="V25">
        <v>74.5</v>
      </c>
      <c r="W25">
        <v>68</v>
      </c>
      <c r="X25">
        <v>67.090000152587805</v>
      </c>
      <c r="Y25">
        <v>50</v>
      </c>
      <c r="Z25">
        <v>37.700000762939403</v>
      </c>
      <c r="AA25">
        <v>54.860000610351499</v>
      </c>
      <c r="AB25">
        <v>45.924999237060497</v>
      </c>
      <c r="AC25">
        <v>38.900001525878899</v>
      </c>
      <c r="AD25">
        <v>12.8400001525878</v>
      </c>
      <c r="AE25">
        <v>21.139999389648398</v>
      </c>
      <c r="AF25">
        <v>116.300003051757</v>
      </c>
      <c r="AG25">
        <v>109.699996948242</v>
      </c>
      <c r="AH25">
        <v>155.30000305175699</v>
      </c>
      <c r="AI25">
        <v>154.30000305175699</v>
      </c>
      <c r="AJ25">
        <v>171.05000305175699</v>
      </c>
      <c r="AK25">
        <v>170.89999389648401</v>
      </c>
      <c r="AL25">
        <v>119.199996948242</v>
      </c>
      <c r="AM25">
        <v>135.150001525878</v>
      </c>
      <c r="AN25">
        <v>97.800003051757798</v>
      </c>
      <c r="AO25">
        <v>91.040000915527301</v>
      </c>
      <c r="AP25">
        <v>167.39999389648401</v>
      </c>
      <c r="AQ25">
        <v>155.24999999999901</v>
      </c>
      <c r="AR25">
        <v>143.14999389648401</v>
      </c>
      <c r="AS25">
        <v>58.959999084472599</v>
      </c>
      <c r="AT25">
        <v>91.519996643066406</v>
      </c>
      <c r="AU25">
        <v>13020</v>
      </c>
      <c r="AV25">
        <v>12610</v>
      </c>
      <c r="AW25">
        <v>18770</v>
      </c>
      <c r="AX25">
        <v>15840</v>
      </c>
      <c r="AY25">
        <v>9705</v>
      </c>
      <c r="AZ25">
        <v>11090</v>
      </c>
      <c r="BA25">
        <v>9850</v>
      </c>
      <c r="BB25">
        <v>9107.5</v>
      </c>
      <c r="BC25">
        <v>9580</v>
      </c>
      <c r="BD25">
        <v>8440</v>
      </c>
      <c r="BE25">
        <v>14010</v>
      </c>
      <c r="BF25">
        <v>14125</v>
      </c>
      <c r="BG25">
        <v>17300</v>
      </c>
      <c r="BH25">
        <v>5205</v>
      </c>
      <c r="BI25">
        <v>7700</v>
      </c>
      <c r="BJ25">
        <v>404.600006103515</v>
      </c>
      <c r="BK25">
        <v>445.600006103515</v>
      </c>
      <c r="BL25">
        <v>499.79998779296801</v>
      </c>
      <c r="BM25">
        <v>484</v>
      </c>
      <c r="BN25">
        <v>365.20001220703102</v>
      </c>
      <c r="BO25">
        <v>345.20001220703102</v>
      </c>
      <c r="BP25">
        <v>273</v>
      </c>
      <c r="BQ25">
        <v>239.30000305175699</v>
      </c>
      <c r="BR25">
        <v>193.80000305175699</v>
      </c>
      <c r="BS25">
        <v>259.20001220703102</v>
      </c>
      <c r="BT25">
        <v>498</v>
      </c>
      <c r="BU25">
        <v>557.5</v>
      </c>
      <c r="BV25">
        <v>418</v>
      </c>
      <c r="BW25">
        <v>219.39999389648401</v>
      </c>
      <c r="BX25">
        <v>247.600006103515</v>
      </c>
      <c r="BY25">
        <v>102.150001525878</v>
      </c>
      <c r="BZ25">
        <v>112.75</v>
      </c>
      <c r="CA25">
        <v>135.94999694824199</v>
      </c>
      <c r="CB25">
        <v>135.25</v>
      </c>
      <c r="CC25">
        <v>112.75</v>
      </c>
      <c r="CD25">
        <v>109.5</v>
      </c>
      <c r="CE25">
        <v>88.459999084472599</v>
      </c>
      <c r="CF25">
        <v>82.939998626708899</v>
      </c>
      <c r="CG25">
        <v>74</v>
      </c>
      <c r="CH25">
        <v>71</v>
      </c>
      <c r="CI25">
        <v>123.300003051757</v>
      </c>
      <c r="CJ25">
        <v>126.274997711181</v>
      </c>
      <c r="CK25">
        <v>116</v>
      </c>
      <c r="CL25">
        <v>55.200000762939403</v>
      </c>
      <c r="CM25">
        <v>57.299999237060497</v>
      </c>
      <c r="CN25">
        <v>7.7680001258850098</v>
      </c>
      <c r="CO25">
        <v>6.88000011444091</v>
      </c>
      <c r="CP25">
        <v>8.3719997406005806</v>
      </c>
      <c r="CQ25">
        <v>7.9479999542236301</v>
      </c>
      <c r="CR25">
        <v>9.4180002212524396</v>
      </c>
      <c r="CS25">
        <v>9.3199996948242205</v>
      </c>
      <c r="CT25">
        <v>9.4820003509521396</v>
      </c>
      <c r="CU25">
        <v>10.7100000381469</v>
      </c>
      <c r="CV25">
        <v>9.9420003890991193</v>
      </c>
      <c r="CW25">
        <v>6.8179998397827104</v>
      </c>
      <c r="CX25">
        <v>10.050000190734799</v>
      </c>
      <c r="CY25">
        <v>9.7059998512267995</v>
      </c>
      <c r="CZ25">
        <v>7.7399997711181596</v>
      </c>
      <c r="DA25">
        <v>3.7449998855590798</v>
      </c>
      <c r="DB25">
        <v>6.25</v>
      </c>
      <c r="DC25">
        <v>59.819999694824197</v>
      </c>
      <c r="DD25">
        <v>60.540000915527301</v>
      </c>
      <c r="DE25">
        <v>82.199996948242102</v>
      </c>
      <c r="DF25">
        <v>73.720001220703097</v>
      </c>
      <c r="DG25">
        <v>74.480003356933594</v>
      </c>
      <c r="DH25">
        <v>81.080001831054602</v>
      </c>
      <c r="DI25">
        <v>73.5</v>
      </c>
      <c r="DJ25">
        <v>69.169998168945298</v>
      </c>
      <c r="DK25">
        <v>68.699996948242102</v>
      </c>
      <c r="DL25">
        <v>56.819999694824197</v>
      </c>
      <c r="DM25">
        <v>89.300003051757798</v>
      </c>
      <c r="DN25">
        <v>86.819999694824105</v>
      </c>
      <c r="DO25">
        <v>74.760002136230398</v>
      </c>
      <c r="DP25">
        <v>51.200000762939403</v>
      </c>
      <c r="DQ25">
        <v>72.680000305175696</v>
      </c>
      <c r="DR25">
        <v>35.509998321533203</v>
      </c>
      <c r="DS25">
        <v>38.869998931884702</v>
      </c>
      <c r="DT25">
        <v>49.529998779296797</v>
      </c>
      <c r="DU25">
        <v>47.209999084472599</v>
      </c>
      <c r="DV25">
        <v>39.740001678466797</v>
      </c>
      <c r="DW25">
        <v>38.020000457763601</v>
      </c>
      <c r="DX25">
        <v>30.4500007629394</v>
      </c>
      <c r="DY25">
        <v>28.515000343322601</v>
      </c>
      <c r="DZ25">
        <v>25.659999847412099</v>
      </c>
      <c r="EA25">
        <v>24.600000381469702</v>
      </c>
      <c r="EB25">
        <v>47.099998474121001</v>
      </c>
      <c r="EC25">
        <v>46.754999160766502</v>
      </c>
      <c r="ED25">
        <v>43.090000152587798</v>
      </c>
      <c r="EE25">
        <v>21.840000152587798</v>
      </c>
      <c r="EF25">
        <v>23.569999694824201</v>
      </c>
      <c r="EG25">
        <v>41.459999084472599</v>
      </c>
      <c r="EH25">
        <v>42.529998779296797</v>
      </c>
      <c r="EI25">
        <v>37.080001831054602</v>
      </c>
      <c r="EJ25">
        <v>35.880001068115199</v>
      </c>
      <c r="EK25">
        <v>34.360000610351499</v>
      </c>
      <c r="EL25">
        <v>33.389999389648402</v>
      </c>
      <c r="EM25">
        <v>29.940000534057599</v>
      </c>
      <c r="EN25">
        <v>29.335000038146902</v>
      </c>
      <c r="EO25">
        <v>29.420000076293899</v>
      </c>
      <c r="EP25">
        <v>28.350000381469702</v>
      </c>
      <c r="EQ25">
        <v>40.400001525878899</v>
      </c>
      <c r="ER25">
        <v>39.624999999999901</v>
      </c>
      <c r="ES25">
        <v>35.700000762939403</v>
      </c>
      <c r="ET25">
        <v>28.2000007629394</v>
      </c>
      <c r="EU25">
        <v>32.220001220703097</v>
      </c>
      <c r="EV25" s="34"/>
    </row>
    <row r="26" spans="1:152" s="4" customFormat="1" x14ac:dyDescent="0.25">
      <c r="A26">
        <v>9</v>
      </c>
      <c r="B26">
        <v>13.524999618530201</v>
      </c>
      <c r="C26">
        <v>12.6300001144409</v>
      </c>
      <c r="D26">
        <v>32.680000305175703</v>
      </c>
      <c r="E26">
        <v>30.319999694824201</v>
      </c>
      <c r="F26">
        <v>28</v>
      </c>
      <c r="G26">
        <v>27.155999755859298</v>
      </c>
      <c r="H26">
        <v>22.3133335113525</v>
      </c>
      <c r="I26">
        <v>18.159999847412099</v>
      </c>
      <c r="J26">
        <v>19.963333129882699</v>
      </c>
      <c r="K26">
        <v>18.770000457763601</v>
      </c>
      <c r="L26">
        <v>36.720001220703097</v>
      </c>
      <c r="M26">
        <v>34.860000610351499</v>
      </c>
      <c r="N26">
        <v>34.959999084472599</v>
      </c>
      <c r="O26">
        <v>24.440000534057599</v>
      </c>
      <c r="P26">
        <v>27.8333333333333</v>
      </c>
      <c r="Q26">
        <v>43.25</v>
      </c>
      <c r="R26">
        <v>44.080001831054602</v>
      </c>
      <c r="S26">
        <v>40.400001525878899</v>
      </c>
      <c r="T26">
        <v>44.549999237060497</v>
      </c>
      <c r="U26">
        <v>72.279998779296804</v>
      </c>
      <c r="V26">
        <v>73.844000244140602</v>
      </c>
      <c r="W26">
        <v>67.546666463216098</v>
      </c>
      <c r="X26">
        <v>65.980003356933594</v>
      </c>
      <c r="Y26">
        <v>50.8333333333333</v>
      </c>
      <c r="Z26">
        <v>36.630001068115199</v>
      </c>
      <c r="AA26">
        <v>56.259998321533203</v>
      </c>
      <c r="AB26">
        <v>46.590000152587798</v>
      </c>
      <c r="AC26">
        <v>36.720001220703097</v>
      </c>
      <c r="AD26">
        <v>12.8500003814697</v>
      </c>
      <c r="AE26">
        <v>20.493333180745399</v>
      </c>
      <c r="AF26">
        <v>116.800003051757</v>
      </c>
      <c r="AG26">
        <v>109.150001525878</v>
      </c>
      <c r="AH26">
        <v>152.44999694824199</v>
      </c>
      <c r="AI26">
        <v>151.5</v>
      </c>
      <c r="AJ26">
        <v>176.44999694824199</v>
      </c>
      <c r="AK26">
        <v>171.28999633788999</v>
      </c>
      <c r="AL26">
        <v>120.966664632161</v>
      </c>
      <c r="AM26">
        <v>130.80000305175699</v>
      </c>
      <c r="AN26">
        <v>99.583335876464503</v>
      </c>
      <c r="AO26">
        <v>88.919998168945298</v>
      </c>
      <c r="AP26">
        <v>168.19999694824199</v>
      </c>
      <c r="AQ26">
        <v>158.94999694824199</v>
      </c>
      <c r="AR26">
        <v>142.19999694824199</v>
      </c>
      <c r="AS26">
        <v>59.360000610351499</v>
      </c>
      <c r="AT26">
        <v>91.279998779296804</v>
      </c>
      <c r="AU26">
        <v>13000</v>
      </c>
      <c r="AV26">
        <v>12080</v>
      </c>
      <c r="AW26">
        <v>18200</v>
      </c>
      <c r="AX26">
        <v>15610</v>
      </c>
      <c r="AY26">
        <v>10440</v>
      </c>
      <c r="AZ26">
        <v>11092</v>
      </c>
      <c r="BA26">
        <v>9880</v>
      </c>
      <c r="BB26">
        <v>9045</v>
      </c>
      <c r="BC26">
        <v>9700</v>
      </c>
      <c r="BD26">
        <v>8225</v>
      </c>
      <c r="BE26">
        <v>14400</v>
      </c>
      <c r="BF26">
        <v>14000</v>
      </c>
      <c r="BG26">
        <v>17450</v>
      </c>
      <c r="BH26">
        <v>5420</v>
      </c>
      <c r="BI26">
        <v>7750</v>
      </c>
      <c r="BJ26">
        <v>407.79998779296801</v>
      </c>
      <c r="BK26">
        <v>451.39999389648398</v>
      </c>
      <c r="BL26">
        <v>498.39999389648398</v>
      </c>
      <c r="BM26">
        <v>470</v>
      </c>
      <c r="BN26">
        <v>371.79998779296801</v>
      </c>
      <c r="BO26">
        <v>343.64000854492099</v>
      </c>
      <c r="BP26">
        <v>269.86666870117102</v>
      </c>
      <c r="BQ26">
        <v>238.600006103515</v>
      </c>
      <c r="BR26">
        <v>195.933334350585</v>
      </c>
      <c r="BS26">
        <v>251.600006103515</v>
      </c>
      <c r="BT26">
        <v>511</v>
      </c>
      <c r="BU26">
        <v>562</v>
      </c>
      <c r="BV26">
        <v>399.20001220703102</v>
      </c>
      <c r="BW26">
        <v>225.600006103515</v>
      </c>
      <c r="BX26">
        <v>250.933339436848</v>
      </c>
      <c r="BY26">
        <v>101.699996948242</v>
      </c>
      <c r="BZ26">
        <v>111.800003051757</v>
      </c>
      <c r="CA26">
        <v>136.44999694824199</v>
      </c>
      <c r="CB26">
        <v>130.25</v>
      </c>
      <c r="CC26">
        <v>113.5</v>
      </c>
      <c r="CD26">
        <v>109.15</v>
      </c>
      <c r="CE26">
        <v>88.413332621256401</v>
      </c>
      <c r="CF26">
        <v>81.5</v>
      </c>
      <c r="CG26">
        <v>74.800000508626297</v>
      </c>
      <c r="CH26">
        <v>68.199996948242102</v>
      </c>
      <c r="CI26">
        <v>123.5</v>
      </c>
      <c r="CJ26">
        <v>126.199996948242</v>
      </c>
      <c r="CK26">
        <v>113.800003051757</v>
      </c>
      <c r="CL26">
        <v>57</v>
      </c>
      <c r="CM26">
        <v>58.199999491373603</v>
      </c>
      <c r="CN26">
        <v>7.8340001106262198</v>
      </c>
      <c r="CO26">
        <v>7.1220002174377397</v>
      </c>
      <c r="CP26">
        <v>8.3400001525878906</v>
      </c>
      <c r="CQ26">
        <v>7.5859999656677202</v>
      </c>
      <c r="CR26">
        <v>9.8800001144409109</v>
      </c>
      <c r="CS26">
        <v>9.3059997558593697</v>
      </c>
      <c r="CT26">
        <v>9.5353336334228391</v>
      </c>
      <c r="CU26">
        <v>10.869999885559</v>
      </c>
      <c r="CV26">
        <v>10.046333630879699</v>
      </c>
      <c r="CW26">
        <v>6.6599998474120996</v>
      </c>
      <c r="CX26">
        <v>10.399999618530201</v>
      </c>
      <c r="CY26">
        <v>9.6099996566772408</v>
      </c>
      <c r="CZ26">
        <v>7.69600009918212</v>
      </c>
      <c r="DA26">
        <v>3.8589999675750701</v>
      </c>
      <c r="DB26">
        <v>6.2726666132608999</v>
      </c>
      <c r="DC26">
        <v>60.380001068115199</v>
      </c>
      <c r="DD26">
        <v>62.159999847412102</v>
      </c>
      <c r="DE26">
        <v>81.440002441406193</v>
      </c>
      <c r="DF26">
        <v>71.779998779296804</v>
      </c>
      <c r="DG26">
        <v>76.639999389648395</v>
      </c>
      <c r="DH26">
        <v>80.980001831054594</v>
      </c>
      <c r="DI26">
        <v>73.613332112630204</v>
      </c>
      <c r="DJ26">
        <v>67.599998474121094</v>
      </c>
      <c r="DK26">
        <v>70.053332010904796</v>
      </c>
      <c r="DL26">
        <v>56.580001831054602</v>
      </c>
      <c r="DM26">
        <v>90.599998474121094</v>
      </c>
      <c r="DN26">
        <v>85.779998779296804</v>
      </c>
      <c r="DO26">
        <v>72.900001525878906</v>
      </c>
      <c r="DP26">
        <v>52.900001525878899</v>
      </c>
      <c r="DQ26">
        <v>72.319999694824105</v>
      </c>
      <c r="DR26">
        <v>35.540000915527301</v>
      </c>
      <c r="DS26">
        <v>38.650001525878899</v>
      </c>
      <c r="DT26">
        <v>49.779998779296797</v>
      </c>
      <c r="DU26">
        <v>46.5</v>
      </c>
      <c r="DV26">
        <v>40.369998931884702</v>
      </c>
      <c r="DW26">
        <v>37.942000579833902</v>
      </c>
      <c r="DX26">
        <v>30.446667353312101</v>
      </c>
      <c r="DY26">
        <v>28.090000152587798</v>
      </c>
      <c r="DZ26">
        <v>25.8133335113525</v>
      </c>
      <c r="EA26">
        <v>23.659999847412099</v>
      </c>
      <c r="EB26">
        <v>46.090000152587798</v>
      </c>
      <c r="EC26">
        <v>46.349998474121001</v>
      </c>
      <c r="ED26">
        <v>41.950000762939403</v>
      </c>
      <c r="EE26">
        <v>23.459999084472599</v>
      </c>
      <c r="EF26">
        <v>23.873332977294901</v>
      </c>
      <c r="EG26">
        <v>41.439998626708899</v>
      </c>
      <c r="EH26">
        <v>42.439998626708899</v>
      </c>
      <c r="EI26">
        <v>37.819999694824197</v>
      </c>
      <c r="EJ26">
        <v>35.310001373291001</v>
      </c>
      <c r="EK26">
        <v>34.299999237060497</v>
      </c>
      <c r="EL26">
        <v>33.475999450683503</v>
      </c>
      <c r="EM26">
        <v>29.786666870117099</v>
      </c>
      <c r="EN26">
        <v>29.7600002288818</v>
      </c>
      <c r="EO26">
        <v>29.766666412353398</v>
      </c>
      <c r="EP26">
        <v>27.569999694824201</v>
      </c>
      <c r="EQ26">
        <v>39.650001525878899</v>
      </c>
      <c r="ER26">
        <v>39.700000762939403</v>
      </c>
      <c r="ES26">
        <v>35.709999084472599</v>
      </c>
      <c r="ET26">
        <v>30</v>
      </c>
      <c r="EU26">
        <v>32.196667989094998</v>
      </c>
      <c r="EV26" s="34"/>
    </row>
    <row r="27" spans="1:152" s="4" customFormat="1" x14ac:dyDescent="0.25">
      <c r="A27" s="5">
        <v>10</v>
      </c>
      <c r="B27">
        <v>13.4283329645792</v>
      </c>
      <c r="C27">
        <v>12.550000190734799</v>
      </c>
      <c r="D27">
        <v>32.200000762939403</v>
      </c>
      <c r="E27">
        <v>30.1800003051757</v>
      </c>
      <c r="F27">
        <v>27.799999237060501</v>
      </c>
      <c r="G27">
        <v>26.991999816894499</v>
      </c>
      <c r="H27">
        <v>22.346666336059499</v>
      </c>
      <c r="I27">
        <v>18.633333206176701</v>
      </c>
      <c r="J27">
        <v>19.956666946411001</v>
      </c>
      <c r="K27">
        <v>18.240000406900901</v>
      </c>
      <c r="L27">
        <v>36.620000203450402</v>
      </c>
      <c r="M27">
        <v>34.826666514078703</v>
      </c>
      <c r="N27">
        <v>34.773333231607999</v>
      </c>
      <c r="O27">
        <v>24.2000007629394</v>
      </c>
      <c r="P27">
        <v>27.6666666666666</v>
      </c>
      <c r="Q27">
        <v>43.283332824707003</v>
      </c>
      <c r="R27">
        <v>44.270001729329302</v>
      </c>
      <c r="S27">
        <v>40.009998321533203</v>
      </c>
      <c r="T27">
        <v>44.520000457763601</v>
      </c>
      <c r="U27">
        <v>69.800003051757798</v>
      </c>
      <c r="V27">
        <v>73.188000488281205</v>
      </c>
      <c r="W27">
        <v>67.093332926432197</v>
      </c>
      <c r="X27">
        <v>64.993335723876896</v>
      </c>
      <c r="Y27">
        <v>51.6666666666666</v>
      </c>
      <c r="Z27">
        <v>37.0866673787434</v>
      </c>
      <c r="AA27">
        <v>57.8733317057291</v>
      </c>
      <c r="AB27">
        <v>45.303333282470597</v>
      </c>
      <c r="AC27">
        <v>36.163333892822202</v>
      </c>
      <c r="AD27">
        <v>12.75</v>
      </c>
      <c r="AE27">
        <v>19.846666971842399</v>
      </c>
      <c r="AF27">
        <v>115.36666870117099</v>
      </c>
      <c r="AG27">
        <v>110.266667683918</v>
      </c>
      <c r="AH27">
        <v>151.05000305175699</v>
      </c>
      <c r="AI27">
        <v>153.05000305175699</v>
      </c>
      <c r="AJ27">
        <v>171.14999389648401</v>
      </c>
      <c r="AK27">
        <v>171.679998779296</v>
      </c>
      <c r="AL27">
        <v>122.73333231607999</v>
      </c>
      <c r="AM27">
        <v>128.650001525878</v>
      </c>
      <c r="AN27">
        <v>101.36666870117099</v>
      </c>
      <c r="AO27">
        <v>89.213333129882798</v>
      </c>
      <c r="AP27">
        <v>168.69999694824199</v>
      </c>
      <c r="AQ27">
        <v>156.88333129882699</v>
      </c>
      <c r="AR27">
        <v>140.06666564941301</v>
      </c>
      <c r="AS27">
        <v>58.099998474121001</v>
      </c>
      <c r="AT27">
        <v>91.040000915527301</v>
      </c>
      <c r="AU27">
        <v>12986.666666666601</v>
      </c>
      <c r="AV27">
        <v>12170</v>
      </c>
      <c r="AW27">
        <v>18090</v>
      </c>
      <c r="AX27">
        <v>15000</v>
      </c>
      <c r="AY27">
        <v>10800</v>
      </c>
      <c r="AZ27">
        <v>11094</v>
      </c>
      <c r="BA27">
        <v>9910</v>
      </c>
      <c r="BB27">
        <v>9033.3333333333303</v>
      </c>
      <c r="BC27">
        <v>9820</v>
      </c>
      <c r="BD27">
        <v>8326.6666666666606</v>
      </c>
      <c r="BE27">
        <v>14346.666666666601</v>
      </c>
      <c r="BF27">
        <v>13983.333333333299</v>
      </c>
      <c r="BG27">
        <v>17340</v>
      </c>
      <c r="BH27">
        <v>5220</v>
      </c>
      <c r="BI27">
        <v>7800</v>
      </c>
      <c r="BJ27">
        <v>404.39999389648301</v>
      </c>
      <c r="BK27">
        <v>464.266662597655</v>
      </c>
      <c r="BL27">
        <v>477.39999389648398</v>
      </c>
      <c r="BM27">
        <v>453.39999389648398</v>
      </c>
      <c r="BN27">
        <v>343</v>
      </c>
      <c r="BO27">
        <v>342.08000488281198</v>
      </c>
      <c r="BP27">
        <v>266.73333740234301</v>
      </c>
      <c r="BQ27">
        <v>241.73333740234301</v>
      </c>
      <c r="BR27">
        <v>198.06666564941301</v>
      </c>
      <c r="BS27">
        <v>250.73333740234301</v>
      </c>
      <c r="BT27">
        <v>514.16666666666595</v>
      </c>
      <c r="BU27">
        <v>565.66666666666595</v>
      </c>
      <c r="BV27">
        <v>400.46667480468699</v>
      </c>
      <c r="BW27">
        <v>222</v>
      </c>
      <c r="BX27">
        <v>254.266672770181</v>
      </c>
      <c r="BY27">
        <v>100.73333231607999</v>
      </c>
      <c r="BZ27">
        <v>116.75000254312999</v>
      </c>
      <c r="CA27">
        <v>135.850006103515</v>
      </c>
      <c r="CB27">
        <v>128.14999389648401</v>
      </c>
      <c r="CC27">
        <v>112.050003051757</v>
      </c>
      <c r="CD27">
        <v>108.8</v>
      </c>
      <c r="CE27">
        <v>88.366666158040303</v>
      </c>
      <c r="CF27">
        <v>81.6666666666666</v>
      </c>
      <c r="CG27">
        <v>75.600001017252595</v>
      </c>
      <c r="CH27">
        <v>68.719998677571496</v>
      </c>
      <c r="CI27">
        <v>123.633333841959</v>
      </c>
      <c r="CJ27">
        <v>126.266665140787</v>
      </c>
      <c r="CK27">
        <v>113.86666870117099</v>
      </c>
      <c r="CL27">
        <v>55.319999694824197</v>
      </c>
      <c r="CM27">
        <v>59.099999745686802</v>
      </c>
      <c r="CN27">
        <v>7.7826666831970197</v>
      </c>
      <c r="CO27">
        <v>7.0753334363301503</v>
      </c>
      <c r="CP27">
        <v>8.3979997634887695</v>
      </c>
      <c r="CQ27">
        <v>7.5520000457763601</v>
      </c>
      <c r="CR27">
        <v>9.7559995651245099</v>
      </c>
      <c r="CS27">
        <v>9.2919998168945295</v>
      </c>
      <c r="CT27">
        <v>9.5886669158935405</v>
      </c>
      <c r="CU27">
        <v>10.8549998601277</v>
      </c>
      <c r="CV27">
        <v>10.150666872660301</v>
      </c>
      <c r="CW27">
        <v>6.7899999618530096</v>
      </c>
      <c r="CX27">
        <v>10.426666259765501</v>
      </c>
      <c r="CY27">
        <v>9.5379997889200805</v>
      </c>
      <c r="CZ27">
        <v>7.7886667251586799</v>
      </c>
      <c r="DA27">
        <v>3.7400000095367401</v>
      </c>
      <c r="DB27">
        <v>6.2953332265217998</v>
      </c>
      <c r="DC27">
        <v>60.156667073567597</v>
      </c>
      <c r="DD27">
        <v>63.926666259765597</v>
      </c>
      <c r="DE27">
        <v>82.160003662109304</v>
      </c>
      <c r="DF27">
        <v>70.959999084472599</v>
      </c>
      <c r="DG27">
        <v>74.779998779296804</v>
      </c>
      <c r="DH27">
        <v>80.880001831054599</v>
      </c>
      <c r="DI27">
        <v>73.726664225260393</v>
      </c>
      <c r="DJ27">
        <v>67.279998779296804</v>
      </c>
      <c r="DK27">
        <v>71.406667073567604</v>
      </c>
      <c r="DL27">
        <v>57.020001729329302</v>
      </c>
      <c r="DM27">
        <v>90.213333129882798</v>
      </c>
      <c r="DN27">
        <v>84.799997965494697</v>
      </c>
      <c r="DO27">
        <v>72.260002136230398</v>
      </c>
      <c r="DP27">
        <v>51.939998626708899</v>
      </c>
      <c r="DQ27">
        <v>71.959999084472599</v>
      </c>
      <c r="DR27">
        <v>35.256666819254498</v>
      </c>
      <c r="DS27">
        <v>40.100001017252602</v>
      </c>
      <c r="DT27">
        <v>48.490001678466797</v>
      </c>
      <c r="DU27">
        <v>45.770000457763601</v>
      </c>
      <c r="DV27">
        <v>39.700000762939403</v>
      </c>
      <c r="DW27">
        <v>37.864000701904203</v>
      </c>
      <c r="DX27">
        <v>30.443333943684799</v>
      </c>
      <c r="DY27">
        <v>28.223333358764499</v>
      </c>
      <c r="DZ27">
        <v>25.966667175292901</v>
      </c>
      <c r="EA27">
        <v>23.8766663869221</v>
      </c>
      <c r="EB27">
        <v>46.173333485921098</v>
      </c>
      <c r="EC27">
        <v>46.179999033609903</v>
      </c>
      <c r="ED27">
        <v>42.130001068115199</v>
      </c>
      <c r="EE27">
        <v>22.75</v>
      </c>
      <c r="EF27">
        <v>24.1766662597656</v>
      </c>
      <c r="EG27">
        <v>41.179999033609903</v>
      </c>
      <c r="EH27">
        <v>43.2933324178059</v>
      </c>
      <c r="EI27">
        <v>37.439998626708899</v>
      </c>
      <c r="EJ27">
        <v>34.509998321533203</v>
      </c>
      <c r="EK27">
        <v>34.400001525878899</v>
      </c>
      <c r="EL27">
        <v>33.561999511718703</v>
      </c>
      <c r="EM27">
        <v>29.633333206176701</v>
      </c>
      <c r="EN27">
        <v>29.8233337402343</v>
      </c>
      <c r="EO27">
        <v>30.113332748413001</v>
      </c>
      <c r="EP27">
        <v>27.766666412353501</v>
      </c>
      <c r="EQ27">
        <v>39.833334604899001</v>
      </c>
      <c r="ER27">
        <v>39.766667683919202</v>
      </c>
      <c r="ES27">
        <v>35.513332366943303</v>
      </c>
      <c r="ET27">
        <v>30.4300003051757</v>
      </c>
      <c r="EU27">
        <v>32.173334757486899</v>
      </c>
      <c r="EV27" s="34"/>
    </row>
    <row r="28" spans="1:152" s="2" customFormat="1" x14ac:dyDescent="0.25"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  <c r="AA28" s="3">
        <v>26</v>
      </c>
      <c r="AB28" s="3">
        <v>27</v>
      </c>
      <c r="AC28" s="3">
        <v>28</v>
      </c>
      <c r="AD28" s="3">
        <v>29</v>
      </c>
      <c r="AE28" s="3">
        <v>30</v>
      </c>
      <c r="AF28" s="3">
        <v>31</v>
      </c>
      <c r="AG28" s="3">
        <v>32</v>
      </c>
      <c r="AH28" s="3">
        <v>33</v>
      </c>
      <c r="AI28" s="3">
        <v>34</v>
      </c>
      <c r="AJ28" s="3">
        <v>35</v>
      </c>
      <c r="AK28" s="3">
        <v>36</v>
      </c>
      <c r="AL28" s="3">
        <v>37</v>
      </c>
      <c r="AM28" s="3">
        <v>38</v>
      </c>
      <c r="AN28" s="3">
        <v>39</v>
      </c>
      <c r="AO28" s="3">
        <v>40</v>
      </c>
      <c r="AP28" s="3">
        <v>41</v>
      </c>
      <c r="AQ28" s="3">
        <v>42</v>
      </c>
      <c r="AR28" s="3">
        <v>43</v>
      </c>
      <c r="AS28" s="3">
        <v>44</v>
      </c>
      <c r="AT28" s="3">
        <v>45</v>
      </c>
      <c r="AU28" s="3">
        <v>46</v>
      </c>
      <c r="AV28" s="3">
        <v>47</v>
      </c>
      <c r="AW28" s="3">
        <v>48</v>
      </c>
      <c r="AX28" s="3">
        <v>49</v>
      </c>
      <c r="AY28" s="3">
        <v>50</v>
      </c>
      <c r="AZ28" s="3">
        <v>51</v>
      </c>
      <c r="BA28" s="3">
        <v>52</v>
      </c>
      <c r="BB28" s="3">
        <v>53</v>
      </c>
      <c r="BC28" s="3">
        <v>54</v>
      </c>
      <c r="BD28" s="3">
        <v>55</v>
      </c>
      <c r="BE28" s="3">
        <v>56</v>
      </c>
      <c r="BF28" s="3">
        <v>57</v>
      </c>
      <c r="BG28" s="3">
        <v>58</v>
      </c>
      <c r="BH28" s="3">
        <v>59</v>
      </c>
      <c r="BI28" s="3">
        <v>60</v>
      </c>
      <c r="BJ28" s="3">
        <v>61</v>
      </c>
      <c r="BK28" s="3">
        <v>62</v>
      </c>
      <c r="BL28" s="3">
        <v>63</v>
      </c>
      <c r="BM28" s="3">
        <v>64</v>
      </c>
      <c r="BN28" s="3">
        <v>65</v>
      </c>
      <c r="BO28" s="3">
        <v>66</v>
      </c>
      <c r="BP28" s="3">
        <v>67</v>
      </c>
      <c r="BQ28" s="3">
        <v>68</v>
      </c>
      <c r="BR28" s="3">
        <v>69</v>
      </c>
      <c r="BS28" s="3">
        <v>70</v>
      </c>
      <c r="BT28" s="3">
        <v>71</v>
      </c>
      <c r="BU28" s="3">
        <v>72</v>
      </c>
      <c r="BV28" s="3">
        <v>73</v>
      </c>
      <c r="BW28" s="3">
        <v>74</v>
      </c>
      <c r="BX28" s="3">
        <v>75</v>
      </c>
      <c r="BY28" s="3">
        <v>76</v>
      </c>
      <c r="BZ28" s="3">
        <v>77</v>
      </c>
      <c r="CA28" s="3">
        <v>78</v>
      </c>
      <c r="CB28" s="3">
        <v>79</v>
      </c>
      <c r="CC28" s="3">
        <v>80</v>
      </c>
      <c r="CD28" s="3">
        <v>81</v>
      </c>
      <c r="CE28" s="3">
        <v>82</v>
      </c>
      <c r="CF28" s="3">
        <v>83</v>
      </c>
      <c r="CG28" s="3">
        <v>84</v>
      </c>
      <c r="CH28" s="3">
        <v>85</v>
      </c>
      <c r="CI28" s="3">
        <v>86</v>
      </c>
      <c r="CJ28" s="3">
        <v>87</v>
      </c>
      <c r="CK28" s="3">
        <v>88</v>
      </c>
      <c r="CL28" s="3">
        <v>89</v>
      </c>
      <c r="CM28" s="3">
        <v>90</v>
      </c>
      <c r="CN28" s="3">
        <v>91</v>
      </c>
      <c r="CO28" s="3">
        <v>92</v>
      </c>
      <c r="CP28" s="3">
        <v>93</v>
      </c>
      <c r="CQ28" s="3">
        <v>94</v>
      </c>
      <c r="CR28" s="3">
        <v>95</v>
      </c>
      <c r="CS28" s="3">
        <v>96</v>
      </c>
      <c r="CT28" s="3">
        <v>97</v>
      </c>
      <c r="CU28" s="3">
        <v>98</v>
      </c>
      <c r="CV28" s="3">
        <v>99</v>
      </c>
      <c r="CW28" s="3">
        <v>100</v>
      </c>
      <c r="CX28" s="3">
        <v>101</v>
      </c>
      <c r="CY28" s="3">
        <v>102</v>
      </c>
      <c r="CZ28" s="3">
        <v>103</v>
      </c>
      <c r="DA28" s="3">
        <v>104</v>
      </c>
      <c r="DB28" s="3">
        <v>105</v>
      </c>
      <c r="DC28" s="3">
        <v>106</v>
      </c>
      <c r="DD28" s="3">
        <v>107</v>
      </c>
      <c r="DE28" s="3">
        <v>108</v>
      </c>
      <c r="DF28" s="3">
        <v>109</v>
      </c>
      <c r="DG28" s="3">
        <v>110</v>
      </c>
      <c r="DH28" s="3">
        <v>111</v>
      </c>
      <c r="DI28" s="3">
        <v>112</v>
      </c>
      <c r="DJ28" s="3">
        <v>113</v>
      </c>
      <c r="DK28" s="3">
        <v>114</v>
      </c>
      <c r="DL28" s="3">
        <v>115</v>
      </c>
      <c r="DM28" s="3">
        <v>116</v>
      </c>
      <c r="DN28" s="3">
        <v>117</v>
      </c>
      <c r="DO28" s="3">
        <v>118</v>
      </c>
      <c r="DP28" s="3">
        <v>119</v>
      </c>
      <c r="DQ28" s="3">
        <v>120</v>
      </c>
      <c r="DR28" s="3">
        <v>121</v>
      </c>
      <c r="DS28" s="3">
        <v>122</v>
      </c>
      <c r="DT28" s="3">
        <v>123</v>
      </c>
      <c r="DU28" s="3">
        <v>124</v>
      </c>
      <c r="DV28" s="3">
        <v>125</v>
      </c>
      <c r="DW28" s="3">
        <v>126</v>
      </c>
      <c r="DX28" s="3">
        <v>127</v>
      </c>
      <c r="DY28" s="3">
        <v>128</v>
      </c>
      <c r="DZ28" s="3">
        <v>129</v>
      </c>
      <c r="EA28" s="3">
        <v>130</v>
      </c>
      <c r="EB28" s="3">
        <v>131</v>
      </c>
      <c r="EC28" s="3">
        <v>132</v>
      </c>
      <c r="ED28" s="3">
        <v>133</v>
      </c>
      <c r="EE28" s="3">
        <v>134</v>
      </c>
      <c r="EF28" s="3">
        <v>135</v>
      </c>
      <c r="EG28" s="3">
        <v>136</v>
      </c>
      <c r="EH28" s="3">
        <v>137</v>
      </c>
      <c r="EI28" s="3">
        <v>138</v>
      </c>
      <c r="EJ28" s="3">
        <v>139</v>
      </c>
      <c r="EK28" s="3">
        <v>140</v>
      </c>
      <c r="EL28" s="3">
        <v>141</v>
      </c>
      <c r="EM28" s="3">
        <v>142</v>
      </c>
      <c r="EN28" s="3">
        <v>143</v>
      </c>
      <c r="EO28" s="3">
        <v>144</v>
      </c>
      <c r="EP28" s="3">
        <v>145</v>
      </c>
      <c r="EQ28" s="3">
        <v>146</v>
      </c>
      <c r="ER28" s="3">
        <v>147</v>
      </c>
      <c r="ES28" s="3">
        <v>148</v>
      </c>
      <c r="ET28" s="3">
        <v>149</v>
      </c>
      <c r="EU28" s="3">
        <v>150</v>
      </c>
      <c r="EV28" s="27"/>
    </row>
    <row r="30" spans="1:152" x14ac:dyDescent="0.25">
      <c r="A30" s="10" t="s">
        <v>0</v>
      </c>
    </row>
    <row r="31" spans="1:152" x14ac:dyDescent="0.25">
      <c r="A31" s="11">
        <v>-15</v>
      </c>
      <c r="B31" s="4">
        <f>LN(B3/B2)</f>
        <v>-1.4353470289114928E-2</v>
      </c>
      <c r="C31" s="4">
        <f t="shared" ref="C31:BM31" si="0">LN(C3/C2)</f>
        <v>1.9878348004979958E-2</v>
      </c>
      <c r="D31" s="4">
        <f t="shared" si="0"/>
        <v>-9.9328931819957448E-3</v>
      </c>
      <c r="E31" s="4">
        <f t="shared" si="0"/>
        <v>-8.8106513628206009E-3</v>
      </c>
      <c r="F31" s="4">
        <f t="shared" si="0"/>
        <v>1.7579913839092971E-2</v>
      </c>
      <c r="G31" s="4">
        <f t="shared" si="0"/>
        <v>0</v>
      </c>
      <c r="H31" s="4">
        <f t="shared" si="0"/>
        <v>-2.052519791587926E-2</v>
      </c>
      <c r="I31" s="4">
        <f t="shared" si="0"/>
        <v>9.0787374099271501E-4</v>
      </c>
      <c r="J31" s="4">
        <f t="shared" si="0"/>
        <v>-4.5535193967316681E-3</v>
      </c>
      <c r="K31" s="4">
        <f t="shared" si="0"/>
        <v>-3.3533727971862333E-2</v>
      </c>
      <c r="L31" s="4">
        <f t="shared" si="0"/>
        <v>-7.075550684006485E-3</v>
      </c>
      <c r="M31" s="4">
        <f t="shared" si="0"/>
        <v>-8.7241472676437386E-3</v>
      </c>
      <c r="N31" s="4">
        <f t="shared" si="0"/>
        <v>5.6706717101096275E-4</v>
      </c>
      <c r="O31" s="4">
        <f t="shared" si="0"/>
        <v>3.9647652042714969E-2</v>
      </c>
      <c r="P31" s="4">
        <f t="shared" si="0"/>
        <v>-8.1195905078338413E-4</v>
      </c>
      <c r="Q31" s="4">
        <f t="shared" si="0"/>
        <v>-1.178004906094828E-2</v>
      </c>
      <c r="R31" s="4">
        <f t="shared" si="0"/>
        <v>2.8678210718011816E-2</v>
      </c>
      <c r="S31" s="4">
        <f t="shared" si="0"/>
        <v>2.4797017905622221E-2</v>
      </c>
      <c r="T31" s="4">
        <f t="shared" si="0"/>
        <v>3.0066665763402767E-2</v>
      </c>
      <c r="U31" s="4">
        <f t="shared" si="0"/>
        <v>7.6562757319706257E-2</v>
      </c>
      <c r="V31" s="4">
        <f t="shared" si="0"/>
        <v>1.9671066555770444E-2</v>
      </c>
      <c r="W31" s="4">
        <f t="shared" si="0"/>
        <v>1.7400688668466808E-3</v>
      </c>
      <c r="X31" s="4">
        <f t="shared" si="0"/>
        <v>-2.7507795311728256E-2</v>
      </c>
      <c r="Y31" s="4">
        <f t="shared" si="0"/>
        <v>-6.2400919355226271E-2</v>
      </c>
      <c r="Z31" s="4">
        <f t="shared" si="0"/>
        <v>-5.1387507945692759E-2</v>
      </c>
      <c r="AA31" s="4">
        <f t="shared" si="0"/>
        <v>9.1310691906448166E-2</v>
      </c>
      <c r="AB31" s="4">
        <f t="shared" si="0"/>
        <v>-7.9797747751785691E-3</v>
      </c>
      <c r="AC31" s="4">
        <f t="shared" si="0"/>
        <v>-2.6670063862872196E-3</v>
      </c>
      <c r="AD31" s="4">
        <f t="shared" si="0"/>
        <v>6.5463045175198895E-2</v>
      </c>
      <c r="AE31" s="4">
        <f t="shared" si="0"/>
        <v>-3.9266473116324509E-2</v>
      </c>
      <c r="AF31" s="4">
        <f t="shared" si="0"/>
        <v>2.2979187160304275E-2</v>
      </c>
      <c r="AG31" s="4">
        <f t="shared" si="0"/>
        <v>3.1314603243454753E-2</v>
      </c>
      <c r="AH31" s="4">
        <f t="shared" si="0"/>
        <v>1.0256455451617496E-2</v>
      </c>
      <c r="AI31" s="4">
        <f t="shared" si="0"/>
        <v>2.3780157901061052E-2</v>
      </c>
      <c r="AJ31" s="4">
        <f t="shared" si="0"/>
        <v>3.2906234157196769E-2</v>
      </c>
      <c r="AK31" s="4">
        <f t="shared" si="0"/>
        <v>-5.8684146540668187E-3</v>
      </c>
      <c r="AL31" s="4">
        <f t="shared" si="0"/>
        <v>-3.8816329013304618E-2</v>
      </c>
      <c r="AM31" s="4">
        <f t="shared" si="0"/>
        <v>1.3595698266719993E-2</v>
      </c>
      <c r="AN31" s="4">
        <f t="shared" si="0"/>
        <v>-4.9498118880566017E-2</v>
      </c>
      <c r="AO31" s="4">
        <f t="shared" si="0"/>
        <v>-3.3173714119126431E-2</v>
      </c>
      <c r="AP31" s="4">
        <f t="shared" si="0"/>
        <v>4.6724266162946414E-2</v>
      </c>
      <c r="AQ31" s="4">
        <f t="shared" si="0"/>
        <v>1.4478001276528677E-2</v>
      </c>
      <c r="AR31" s="4">
        <f t="shared" si="0"/>
        <v>-1.0758410221748838E-2</v>
      </c>
      <c r="AS31" s="4">
        <f t="shared" si="0"/>
        <v>6.393902248645647E-2</v>
      </c>
      <c r="AT31" s="4">
        <f t="shared" si="0"/>
        <v>-2.4692653942102311E-2</v>
      </c>
      <c r="AU31" s="4">
        <f t="shared" si="0"/>
        <v>-1.7419284472064821E-2</v>
      </c>
      <c r="AV31" s="4">
        <f t="shared" si="0"/>
        <v>2.672934998966044E-2</v>
      </c>
      <c r="AW31" s="4">
        <f t="shared" si="0"/>
        <v>4.6620131058113714E-3</v>
      </c>
      <c r="AX31" s="4">
        <f t="shared" si="0"/>
        <v>1.0050335853501506E-2</v>
      </c>
      <c r="AY31" s="4">
        <f t="shared" si="0"/>
        <v>-2.6778119081392826E-2</v>
      </c>
      <c r="AZ31" s="4">
        <f t="shared" si="0"/>
        <v>-1.1194146743152587E-2</v>
      </c>
      <c r="BA31" s="4">
        <f t="shared" si="0"/>
        <v>-7.7673038318218021E-2</v>
      </c>
      <c r="BB31" s="4">
        <f t="shared" si="0"/>
        <v>-2.7249642447375474E-2</v>
      </c>
      <c r="BC31" s="4">
        <f t="shared" si="0"/>
        <v>-2.5290559656654242E-2</v>
      </c>
      <c r="BD31" s="4">
        <f t="shared" si="0"/>
        <v>-1.2032580434247859E-2</v>
      </c>
      <c r="BE31" s="4">
        <f t="shared" si="0"/>
        <v>4.1644701271718605E-2</v>
      </c>
      <c r="BF31" s="4">
        <f t="shared" si="0"/>
        <v>-1.3451530260725231E-2</v>
      </c>
      <c r="BG31" s="4">
        <f t="shared" si="0"/>
        <v>-2.2790770335740881E-2</v>
      </c>
      <c r="BH31" s="4">
        <f t="shared" si="0"/>
        <v>6.734662117567794E-2</v>
      </c>
      <c r="BI31" s="4">
        <f t="shared" si="0"/>
        <v>-4.383818811959185E-2</v>
      </c>
      <c r="BJ31" s="4">
        <f t="shared" si="0"/>
        <v>-1.6489190023169044E-2</v>
      </c>
      <c r="BK31" s="4">
        <f t="shared" si="0"/>
        <v>1.6105012782438755E-2</v>
      </c>
      <c r="BL31" s="4">
        <f t="shared" si="0"/>
        <v>-4.4764754326042655E-3</v>
      </c>
      <c r="BM31" s="4">
        <f t="shared" si="0"/>
        <v>3.1939737898463098E-2</v>
      </c>
      <c r="BN31" s="4">
        <f t="shared" ref="BN31:DY31" si="1">LN(BN3/BN2)</f>
        <v>1.3979724010653548E-2</v>
      </c>
      <c r="BO31" s="4">
        <f t="shared" si="1"/>
        <v>9.4618734241153756E-3</v>
      </c>
      <c r="BP31" s="4">
        <f t="shared" si="1"/>
        <v>1.1954714779804499E-2</v>
      </c>
      <c r="BQ31" s="4">
        <f t="shared" si="1"/>
        <v>1.4323721210348226E-2</v>
      </c>
      <c r="BR31" s="4">
        <f t="shared" si="1"/>
        <v>-1.644773941542723E-2</v>
      </c>
      <c r="BS31" s="4">
        <f t="shared" si="1"/>
        <v>-2.1692824611259785E-2</v>
      </c>
      <c r="BT31" s="4">
        <f t="shared" si="1"/>
        <v>2.6419594238027921E-2</v>
      </c>
      <c r="BU31" s="4">
        <f t="shared" si="1"/>
        <v>1.9175461292718545E-3</v>
      </c>
      <c r="BV31" s="4">
        <f t="shared" si="1"/>
        <v>9.7848138799982703E-3</v>
      </c>
      <c r="BW31" s="4">
        <f t="shared" si="1"/>
        <v>0.10724555300930085</v>
      </c>
      <c r="BX31" s="4">
        <f t="shared" si="1"/>
        <v>-3.5842278908726447E-2</v>
      </c>
      <c r="BY31" s="4">
        <f t="shared" si="1"/>
        <v>5.7034229678451509E-3</v>
      </c>
      <c r="BZ31" s="4">
        <f t="shared" si="1"/>
        <v>2.4861094248445573E-2</v>
      </c>
      <c r="CA31" s="4">
        <f t="shared" si="1"/>
        <v>-4.3871948435583415E-4</v>
      </c>
      <c r="CB31" s="4">
        <f t="shared" si="1"/>
        <v>1.4349721193490353E-2</v>
      </c>
      <c r="CC31" s="4">
        <f t="shared" si="1"/>
        <v>5.4246035106877664E-3</v>
      </c>
      <c r="CD31" s="4">
        <f t="shared" si="1"/>
        <v>-5.4694618568389974E-3</v>
      </c>
      <c r="CE31" s="4">
        <f t="shared" si="1"/>
        <v>2.845079194384165E-2</v>
      </c>
      <c r="CF31" s="4">
        <f t="shared" si="1"/>
        <v>-1.9547392428298827E-2</v>
      </c>
      <c r="CG31" s="4">
        <f t="shared" si="1"/>
        <v>-1.4623783324363014E-3</v>
      </c>
      <c r="CH31" s="4">
        <f t="shared" si="1"/>
        <v>-3.2166470574481375E-2</v>
      </c>
      <c r="CI31" s="4">
        <f t="shared" si="1"/>
        <v>3.6066257958376556E-2</v>
      </c>
      <c r="CJ31" s="4">
        <f t="shared" si="1"/>
        <v>1.023550389402671E-2</v>
      </c>
      <c r="CK31" s="4">
        <f t="shared" si="1"/>
        <v>-7.86268955835733E-3</v>
      </c>
      <c r="CL31" s="4">
        <f t="shared" si="1"/>
        <v>6.0004920526312358E-2</v>
      </c>
      <c r="CM31" s="4">
        <f t="shared" si="1"/>
        <v>-2.4864532310563039E-2</v>
      </c>
      <c r="CN31" s="4">
        <f t="shared" si="1"/>
        <v>3.826088088567034E-2</v>
      </c>
      <c r="CO31" s="4">
        <f t="shared" si="1"/>
        <v>3.5109726652347149E-2</v>
      </c>
      <c r="CP31" s="4">
        <f t="shared" si="1"/>
        <v>-2.3602144863973329E-2</v>
      </c>
      <c r="CQ31" s="4">
        <f t="shared" si="1"/>
        <v>1.592095992424418E-2</v>
      </c>
      <c r="CR31" s="4">
        <f t="shared" si="1"/>
        <v>3.8953618104421529E-2</v>
      </c>
      <c r="CS31" s="4">
        <f t="shared" si="1"/>
        <v>1.0256539293318694E-2</v>
      </c>
      <c r="CT31" s="4">
        <f t="shared" si="1"/>
        <v>-3.0009832002796711E-2</v>
      </c>
      <c r="CU31" s="4">
        <f t="shared" si="1"/>
        <v>-4.2203692708549803E-2</v>
      </c>
      <c r="CV31" s="4">
        <f t="shared" si="1"/>
        <v>-1.3988708144462968E-3</v>
      </c>
      <c r="CW31" s="4">
        <f t="shared" si="1"/>
        <v>-4.8364165447901994E-2</v>
      </c>
      <c r="CX31" s="4">
        <f t="shared" si="1"/>
        <v>2.3555968622779044E-2</v>
      </c>
      <c r="CY31" s="4">
        <f t="shared" si="1"/>
        <v>1.9179407491820163E-2</v>
      </c>
      <c r="CZ31" s="4">
        <f t="shared" si="1"/>
        <v>-1.5543401610855652E-3</v>
      </c>
      <c r="DA31" s="4">
        <f t="shared" si="1"/>
        <v>5.7231122620147692E-2</v>
      </c>
      <c r="DB31" s="4">
        <f t="shared" si="1"/>
        <v>-6.2089099128906124E-3</v>
      </c>
      <c r="DC31" s="4">
        <f t="shared" si="1"/>
        <v>-2.3350815476603725E-3</v>
      </c>
      <c r="DD31" s="4">
        <f t="shared" si="1"/>
        <v>7.7913516999254867E-3</v>
      </c>
      <c r="DE31" s="4">
        <f t="shared" si="1"/>
        <v>8.6968581430154675E-3</v>
      </c>
      <c r="DF31" s="4">
        <f t="shared" si="1"/>
        <v>2.2277467448626707E-2</v>
      </c>
      <c r="DG31" s="4">
        <f t="shared" si="1"/>
        <v>2.2929377868043423E-2</v>
      </c>
      <c r="DH31" s="4">
        <f t="shared" si="1"/>
        <v>1.1719856043977189E-2</v>
      </c>
      <c r="DI31" s="4">
        <f t="shared" si="1"/>
        <v>-1.3433292740012448E-2</v>
      </c>
      <c r="DJ31" s="4">
        <f t="shared" si="1"/>
        <v>-5.3125371597727922E-3</v>
      </c>
      <c r="DK31" s="4">
        <f t="shared" si="1"/>
        <v>-2.5108474523743159E-2</v>
      </c>
      <c r="DL31" s="4">
        <f t="shared" si="1"/>
        <v>-4.445176257083381E-2</v>
      </c>
      <c r="DM31" s="4">
        <f t="shared" si="1"/>
        <v>3.1990175178490274E-2</v>
      </c>
      <c r="DN31" s="4">
        <f t="shared" si="1"/>
        <v>1.6799588562275189E-2</v>
      </c>
      <c r="DO31" s="4">
        <f t="shared" si="1"/>
        <v>8.7884675493751542E-3</v>
      </c>
      <c r="DP31" s="4">
        <f t="shared" si="1"/>
        <v>2.7684506248741629E-2</v>
      </c>
      <c r="DQ31" s="4">
        <f t="shared" si="1"/>
        <v>-2.1915162921998695E-2</v>
      </c>
      <c r="DR31" s="4">
        <f t="shared" si="1"/>
        <v>8.4091469413691521E-3</v>
      </c>
      <c r="DS31" s="4">
        <f t="shared" si="1"/>
        <v>1.3847944205907344E-2</v>
      </c>
      <c r="DT31" s="4">
        <f t="shared" si="1"/>
        <v>-1.0647225843071827E-2</v>
      </c>
      <c r="DU31" s="4">
        <f t="shared" si="1"/>
        <v>1.796717276472912E-2</v>
      </c>
      <c r="DV31" s="4">
        <f t="shared" si="1"/>
        <v>-1.3689569419547125E-3</v>
      </c>
      <c r="DW31" s="4">
        <f t="shared" si="1"/>
        <v>2.800781107193204E-3</v>
      </c>
      <c r="DX31" s="4">
        <f t="shared" si="1"/>
        <v>3.4274155601317836E-2</v>
      </c>
      <c r="DY31" s="4">
        <f t="shared" si="1"/>
        <v>-1.8838142783029661E-3</v>
      </c>
      <c r="DZ31" s="4">
        <f t="shared" ref="DZ31:EU31" si="2">LN(DZ3/DZ2)</f>
        <v>-1.7064098647327566E-2</v>
      </c>
      <c r="EA31" s="4">
        <f t="shared" si="2"/>
        <v>-2.3985989364716701E-2</v>
      </c>
      <c r="EB31" s="4">
        <f t="shared" si="2"/>
        <v>3.8717513029359399E-2</v>
      </c>
      <c r="EC31" s="4">
        <f t="shared" si="2"/>
        <v>-6.7457849934002044E-3</v>
      </c>
      <c r="ED31" s="4">
        <f t="shared" si="2"/>
        <v>0</v>
      </c>
      <c r="EE31" s="4">
        <f t="shared" si="2"/>
        <v>2.2919262504864979E-2</v>
      </c>
      <c r="EF31" s="4">
        <f t="shared" si="2"/>
        <v>-2.6160790219915631E-2</v>
      </c>
      <c r="EG31" s="4">
        <f t="shared" si="2"/>
        <v>1.1463653053956061E-2</v>
      </c>
      <c r="EH31" s="4">
        <f t="shared" si="2"/>
        <v>1.3449261449418897E-2</v>
      </c>
      <c r="EI31" s="4">
        <f t="shared" si="2"/>
        <v>-8.5788127779493229E-3</v>
      </c>
      <c r="EJ31" s="4">
        <f t="shared" si="2"/>
        <v>1.6534088625128989E-2</v>
      </c>
      <c r="EK31" s="4">
        <f t="shared" si="2"/>
        <v>1.9383386909895575E-2</v>
      </c>
      <c r="EL31" s="4">
        <f t="shared" si="2"/>
        <v>1.7527775272182147E-3</v>
      </c>
      <c r="EM31" s="4">
        <f t="shared" si="2"/>
        <v>-3.3389198228756583E-3</v>
      </c>
      <c r="EN31" s="4">
        <f t="shared" si="2"/>
        <v>-7.1262747732924372E-3</v>
      </c>
      <c r="EO31" s="4">
        <f t="shared" si="2"/>
        <v>-2.1956619516804148E-2</v>
      </c>
      <c r="EP31" s="4">
        <f t="shared" si="2"/>
        <v>1.6747362087918011E-3</v>
      </c>
      <c r="EQ31" s="4">
        <f t="shared" si="2"/>
        <v>1.5978678060774049E-2</v>
      </c>
      <c r="ER31" s="4">
        <f t="shared" si="2"/>
        <v>-1.231330238917989E-2</v>
      </c>
      <c r="ES31" s="4">
        <f t="shared" si="2"/>
        <v>-1.1451036053438416E-2</v>
      </c>
      <c r="ET31" s="4">
        <f t="shared" si="2"/>
        <v>3.8174732738260053E-2</v>
      </c>
      <c r="EU31" s="4">
        <f t="shared" si="2"/>
        <v>-2.4923384384966822E-2</v>
      </c>
    </row>
    <row r="32" spans="1:152" x14ac:dyDescent="0.25">
      <c r="A32" s="11">
        <v>-14</v>
      </c>
      <c r="B32" s="4">
        <f t="shared" ref="B32:BM32" si="3">LN(B4/B3)</f>
        <v>-9.5660766372288979E-3</v>
      </c>
      <c r="C32" s="4">
        <f t="shared" si="3"/>
        <v>-1.5640213721586475E-2</v>
      </c>
      <c r="D32" s="4">
        <f t="shared" si="3"/>
        <v>1.7462564330738752E-2</v>
      </c>
      <c r="E32" s="4">
        <f t="shared" si="3"/>
        <v>3.1555842781659329E-3</v>
      </c>
      <c r="F32" s="4">
        <f t="shared" si="3"/>
        <v>-4.0347363373138358E-2</v>
      </c>
      <c r="G32" s="4">
        <f t="shared" si="3"/>
        <v>-1.5504205292671094E-2</v>
      </c>
      <c r="H32" s="4">
        <f t="shared" si="3"/>
        <v>-8.4844788997270569E-3</v>
      </c>
      <c r="I32" s="4">
        <f t="shared" si="3"/>
        <v>9.0696379196739064E-4</v>
      </c>
      <c r="J32" s="4">
        <f t="shared" si="3"/>
        <v>2.5038865278858784E-2</v>
      </c>
      <c r="K32" s="4">
        <f t="shared" si="3"/>
        <v>9.9800656680521325E-3</v>
      </c>
      <c r="L32" s="4">
        <f t="shared" si="3"/>
        <v>-1.0110111719967649E-2</v>
      </c>
      <c r="M32" s="4">
        <f t="shared" si="3"/>
        <v>2.1669299540502771E-2</v>
      </c>
      <c r="N32" s="4">
        <f t="shared" si="3"/>
        <v>-3.6955671921997675E-2</v>
      </c>
      <c r="O32" s="4">
        <f t="shared" si="3"/>
        <v>1.1368108046936387E-2</v>
      </c>
      <c r="P32" s="4">
        <f t="shared" si="3"/>
        <v>-3.2194306246128346E-2</v>
      </c>
      <c r="Q32" s="4">
        <f t="shared" si="3"/>
        <v>-8.9998447887576598E-3</v>
      </c>
      <c r="R32" s="4">
        <f t="shared" si="3"/>
        <v>-2.5076229175295141E-2</v>
      </c>
      <c r="S32" s="4">
        <f t="shared" si="3"/>
        <v>-3.33930376082444E-2</v>
      </c>
      <c r="T32" s="4">
        <f t="shared" si="3"/>
        <v>6.4185807942258019E-2</v>
      </c>
      <c r="U32" s="4">
        <f t="shared" si="3"/>
        <v>-2.4421514963849065E-2</v>
      </c>
      <c r="V32" s="4">
        <f t="shared" si="3"/>
        <v>1.125509830017664E-2</v>
      </c>
      <c r="W32" s="4">
        <f t="shared" si="3"/>
        <v>-7.0214804139945811E-2</v>
      </c>
      <c r="X32" s="4">
        <f t="shared" si="3"/>
        <v>-2.4153597351140119E-2</v>
      </c>
      <c r="Y32" s="4">
        <f t="shared" si="3"/>
        <v>-6.592006795596155E-3</v>
      </c>
      <c r="Z32" s="4">
        <f t="shared" si="3"/>
        <v>-4.5299787892323154E-3</v>
      </c>
      <c r="AA32" s="4">
        <f t="shared" si="3"/>
        <v>-3.0420640003784551E-2</v>
      </c>
      <c r="AB32" s="4">
        <f t="shared" si="3"/>
        <v>-6.2355904643152778E-2</v>
      </c>
      <c r="AC32" s="4">
        <f t="shared" si="3"/>
        <v>3.8342609654473392E-2</v>
      </c>
      <c r="AD32" s="4">
        <f t="shared" si="3"/>
        <v>-4.1097037294069834E-2</v>
      </c>
      <c r="AE32" s="4">
        <f t="shared" si="3"/>
        <v>2.6991685374323903E-2</v>
      </c>
      <c r="AF32" s="4">
        <f t="shared" si="3"/>
        <v>-2.1612741682313585E-2</v>
      </c>
      <c r="AG32" s="4">
        <f t="shared" si="3"/>
        <v>-3.0418960763780152E-2</v>
      </c>
      <c r="AH32" s="4">
        <f t="shared" si="3"/>
        <v>1.267444117686814E-2</v>
      </c>
      <c r="AI32" s="4">
        <f t="shared" si="3"/>
        <v>3.1319242360036741E-2</v>
      </c>
      <c r="AJ32" s="4">
        <f t="shared" si="3"/>
        <v>-4.2463050758444663E-2</v>
      </c>
      <c r="AK32" s="4">
        <f t="shared" si="3"/>
        <v>2.1076782142987922E-2</v>
      </c>
      <c r="AL32" s="4">
        <f t="shared" si="3"/>
        <v>-7.01199121028038E-2</v>
      </c>
      <c r="AM32" s="4">
        <f t="shared" si="3"/>
        <v>3.3378257359688079E-2</v>
      </c>
      <c r="AN32" s="4">
        <f t="shared" si="3"/>
        <v>2.5908184175812258E-2</v>
      </c>
      <c r="AO32" s="4">
        <f t="shared" si="3"/>
        <v>1.1834427371636126E-2</v>
      </c>
      <c r="AP32" s="4">
        <f t="shared" si="3"/>
        <v>-3.3758084366086053E-3</v>
      </c>
      <c r="AQ32" s="4">
        <f t="shared" si="3"/>
        <v>-6.2643322553977476E-2</v>
      </c>
      <c r="AR32" s="4">
        <f t="shared" si="3"/>
        <v>-4.1958530334463276E-3</v>
      </c>
      <c r="AS32" s="4">
        <f t="shared" si="3"/>
        <v>-2.8942200632943824E-2</v>
      </c>
      <c r="AT32" s="4">
        <f t="shared" si="3"/>
        <v>1.0500263993821774E-2</v>
      </c>
      <c r="AU32" s="4">
        <f t="shared" si="3"/>
        <v>3.7621991789584322E-2</v>
      </c>
      <c r="AV32" s="4">
        <f t="shared" si="3"/>
        <v>-1.3657268422307583E-2</v>
      </c>
      <c r="AW32" s="4">
        <f t="shared" si="3"/>
        <v>0</v>
      </c>
      <c r="AX32" s="4">
        <f t="shared" si="3"/>
        <v>1.242251999855711E-2</v>
      </c>
      <c r="AY32" s="4">
        <f t="shared" si="3"/>
        <v>-0.10791538872330708</v>
      </c>
      <c r="AZ32" s="4">
        <f t="shared" si="3"/>
        <v>5.56459093139864E-2</v>
      </c>
      <c r="BA32" s="4">
        <f t="shared" si="3"/>
        <v>-2.9270382300113224E-2</v>
      </c>
      <c r="BB32" s="4">
        <f t="shared" si="3"/>
        <v>1.8413060646877456E-2</v>
      </c>
      <c r="BC32" s="4">
        <f t="shared" si="3"/>
        <v>-6.0658682341992023E-2</v>
      </c>
      <c r="BD32" s="4">
        <f t="shared" si="3"/>
        <v>1.0471299867295437E-2</v>
      </c>
      <c r="BE32" s="4">
        <f t="shared" si="3"/>
        <v>-4.6159000519661961E-3</v>
      </c>
      <c r="BF32" s="4">
        <f t="shared" si="3"/>
        <v>1.7662062797068796E-2</v>
      </c>
      <c r="BG32" s="4">
        <f t="shared" si="3"/>
        <v>-1.2800174766961787E-2</v>
      </c>
      <c r="BH32" s="4">
        <f t="shared" si="3"/>
        <v>-1.7106130428599511E-2</v>
      </c>
      <c r="BI32" s="4">
        <f t="shared" si="3"/>
        <v>-1.2526259819180256E-2</v>
      </c>
      <c r="BJ32" s="4">
        <f t="shared" si="3"/>
        <v>7.5508971127316521E-3</v>
      </c>
      <c r="BK32" s="4">
        <f t="shared" si="3"/>
        <v>-1.0791969073765686E-2</v>
      </c>
      <c r="BL32" s="4">
        <f t="shared" si="3"/>
        <v>-1.76016608288662E-2</v>
      </c>
      <c r="BM32" s="4">
        <f t="shared" si="3"/>
        <v>4.5421863893983956E-2</v>
      </c>
      <c r="BN32" s="4">
        <f t="shared" ref="BN32:DY32" si="4">LN(BN4/BN3)</f>
        <v>-6.7968796668380183E-2</v>
      </c>
      <c r="BO32" s="4">
        <f t="shared" si="4"/>
        <v>-3.5376855888908159E-3</v>
      </c>
      <c r="BP32" s="4">
        <f t="shared" si="4"/>
        <v>1.0050317720658434E-2</v>
      </c>
      <c r="BQ32" s="4">
        <f t="shared" si="4"/>
        <v>1.8539647715694347E-2</v>
      </c>
      <c r="BR32" s="4">
        <f t="shared" si="4"/>
        <v>-7.4906845718157077E-3</v>
      </c>
      <c r="BS32" s="4">
        <f t="shared" si="4"/>
        <v>1.7391742711869239E-2</v>
      </c>
      <c r="BT32" s="4">
        <f t="shared" si="4"/>
        <v>1.8237541025643886E-2</v>
      </c>
      <c r="BU32" s="4">
        <f t="shared" si="4"/>
        <v>1.142869582362285E-2</v>
      </c>
      <c r="BV32" s="4">
        <f t="shared" si="4"/>
        <v>-6.8393036502414932E-3</v>
      </c>
      <c r="BW32" s="4">
        <f t="shared" si="4"/>
        <v>-4.0771494929314825E-2</v>
      </c>
      <c r="BX32" s="4">
        <f t="shared" si="4"/>
        <v>-7.1058130050163813E-3</v>
      </c>
      <c r="BY32" s="4">
        <f t="shared" si="4"/>
        <v>1.4585090627342404E-2</v>
      </c>
      <c r="BZ32" s="4">
        <f t="shared" si="4"/>
        <v>-2.7827018787756255E-2</v>
      </c>
      <c r="CA32" s="4">
        <f t="shared" si="4"/>
        <v>7.8671869391251179E-3</v>
      </c>
      <c r="CB32" s="4">
        <f t="shared" si="4"/>
        <v>2.2087675008940745E-2</v>
      </c>
      <c r="CC32" s="4">
        <f t="shared" si="4"/>
        <v>-1.4250070041561889E-2</v>
      </c>
      <c r="CD32" s="4">
        <f t="shared" si="4"/>
        <v>6.3781259340287737E-3</v>
      </c>
      <c r="CE32" s="4">
        <f t="shared" si="4"/>
        <v>-3.2122218950643731E-2</v>
      </c>
      <c r="CF32" s="4">
        <f t="shared" si="4"/>
        <v>1.4001338831419014E-2</v>
      </c>
      <c r="CG32" s="4">
        <f t="shared" si="4"/>
        <v>2.6000545238801891E-2</v>
      </c>
      <c r="CH32" s="4">
        <f t="shared" si="4"/>
        <v>3.2166470574481326E-2</v>
      </c>
      <c r="CI32" s="4">
        <f t="shared" si="4"/>
        <v>-1.1071053116914323E-2</v>
      </c>
      <c r="CJ32" s="4">
        <f t="shared" si="4"/>
        <v>1.0937913240371494E-2</v>
      </c>
      <c r="CK32" s="4">
        <f t="shared" si="4"/>
        <v>5.3863940463391088E-3</v>
      </c>
      <c r="CL32" s="4">
        <f t="shared" si="4"/>
        <v>-6.7753741705588377E-3</v>
      </c>
      <c r="CM32" s="4">
        <f t="shared" si="4"/>
        <v>7.4245133771962827E-3</v>
      </c>
      <c r="CN32" s="4">
        <f t="shared" si="4"/>
        <v>-2.3405782793574744E-2</v>
      </c>
      <c r="CO32" s="4">
        <f t="shared" si="4"/>
        <v>9.7361436319508624E-3</v>
      </c>
      <c r="CP32" s="4">
        <f t="shared" si="4"/>
        <v>-1.918651552211666E-2</v>
      </c>
      <c r="CQ32" s="4">
        <f t="shared" si="4"/>
        <v>-1.0362561773832025E-3</v>
      </c>
      <c r="CR32" s="4">
        <f t="shared" si="4"/>
        <v>-3.7011003955470335E-2</v>
      </c>
      <c r="CS32" s="4">
        <f t="shared" si="4"/>
        <v>6.3066298532018245E-3</v>
      </c>
      <c r="CT32" s="4">
        <f t="shared" si="4"/>
        <v>1.1716718742306155E-2</v>
      </c>
      <c r="CU32" s="4">
        <f t="shared" si="4"/>
        <v>4.3177899171116731E-2</v>
      </c>
      <c r="CV32" s="4">
        <f t="shared" si="4"/>
        <v>1.986668694325185E-2</v>
      </c>
      <c r="CW32" s="4">
        <f t="shared" si="4"/>
        <v>-1.2404419772298954E-2</v>
      </c>
      <c r="CX32" s="4">
        <f t="shared" si="4"/>
        <v>-2.5087858522782207E-2</v>
      </c>
      <c r="CY32" s="4">
        <f t="shared" si="4"/>
        <v>-2.166507805473945E-2</v>
      </c>
      <c r="CZ32" s="4">
        <f t="shared" si="4"/>
        <v>-6.8992916900015536E-2</v>
      </c>
      <c r="DA32" s="4">
        <f t="shared" si="4"/>
        <v>-1.8505617079353432E-2</v>
      </c>
      <c r="DB32" s="4">
        <f t="shared" si="4"/>
        <v>1.3854806463167677E-2</v>
      </c>
      <c r="DC32" s="4">
        <f t="shared" si="4"/>
        <v>-7.8236011789936215E-3</v>
      </c>
      <c r="DD32" s="4">
        <f t="shared" si="4"/>
        <v>5.5522649461995661E-3</v>
      </c>
      <c r="DE32" s="4">
        <f t="shared" si="4"/>
        <v>1.276728694144472E-2</v>
      </c>
      <c r="DF32" s="4">
        <f t="shared" si="4"/>
        <v>2.6859157799460063E-4</v>
      </c>
      <c r="DG32" s="4">
        <f t="shared" si="4"/>
        <v>-2.1755753880057113E-2</v>
      </c>
      <c r="DH32" s="4">
        <f t="shared" si="4"/>
        <v>-9.1603851073988121E-3</v>
      </c>
      <c r="DI32" s="4">
        <f t="shared" si="4"/>
        <v>-2.952051291294178E-2</v>
      </c>
      <c r="DJ32" s="4">
        <f t="shared" si="4"/>
        <v>3.6379240578824708E-3</v>
      </c>
      <c r="DK32" s="4">
        <f t="shared" si="4"/>
        <v>3.0959305373079145E-3</v>
      </c>
      <c r="DL32" s="4">
        <f t="shared" si="4"/>
        <v>-1.8040549021074135E-2</v>
      </c>
      <c r="DM32" s="4">
        <f t="shared" si="4"/>
        <v>-1.3771785048373042E-2</v>
      </c>
      <c r="DN32" s="4">
        <f t="shared" si="4"/>
        <v>-2.7473045682901237E-2</v>
      </c>
      <c r="DO32" s="4">
        <f t="shared" si="4"/>
        <v>-1.7400479745265863E-2</v>
      </c>
      <c r="DP32" s="4">
        <f t="shared" si="4"/>
        <v>-5.3103942255354857E-2</v>
      </c>
      <c r="DQ32" s="4">
        <f t="shared" si="4"/>
        <v>-1.1799566848297801E-2</v>
      </c>
      <c r="DR32" s="4">
        <f t="shared" si="4"/>
        <v>1.0212425708729878E-2</v>
      </c>
      <c r="DS32" s="4">
        <f t="shared" si="4"/>
        <v>-9.8718130575588276E-3</v>
      </c>
      <c r="DT32" s="4">
        <f t="shared" si="4"/>
        <v>1.4405741928170866E-2</v>
      </c>
      <c r="DU32" s="4">
        <f t="shared" si="4"/>
        <v>3.5203667755149465E-2</v>
      </c>
      <c r="DV32" s="4">
        <f t="shared" si="4"/>
        <v>-1.3330420641010469E-2</v>
      </c>
      <c r="DW32" s="4">
        <f t="shared" si="4"/>
        <v>-1.8735396059657825E-2</v>
      </c>
      <c r="DX32" s="4">
        <f t="shared" si="4"/>
        <v>-3.3210018353655252E-2</v>
      </c>
      <c r="DY32" s="4">
        <f t="shared" si="4"/>
        <v>1.0317484825918844E-2</v>
      </c>
      <c r="DZ32" s="4">
        <f t="shared" ref="DZ32:EU32" si="5">LN(DZ4/DZ3)</f>
        <v>3.5919370995070844E-2</v>
      </c>
      <c r="EA32" s="4">
        <f t="shared" si="5"/>
        <v>4.1707463480630654E-2</v>
      </c>
      <c r="EB32" s="4">
        <f t="shared" si="5"/>
        <v>-6.3105653860085981E-3</v>
      </c>
      <c r="EC32" s="4">
        <f t="shared" si="5"/>
        <v>1.366173414257173E-2</v>
      </c>
      <c r="ED32" s="4">
        <f t="shared" si="5"/>
        <v>8.3550841202716629E-3</v>
      </c>
      <c r="EE32" s="4">
        <f t="shared" si="5"/>
        <v>-1.644865297237209E-2</v>
      </c>
      <c r="EF32" s="4">
        <f t="shared" si="5"/>
        <v>-3.8628692919855049E-3</v>
      </c>
      <c r="EG32" s="4">
        <f t="shared" si="5"/>
        <v>-1.5209476957734364E-3</v>
      </c>
      <c r="EH32" s="4">
        <f t="shared" si="5"/>
        <v>-3.1625681356680672E-3</v>
      </c>
      <c r="EI32" s="4">
        <f t="shared" si="5"/>
        <v>-5.7456071878086111E-4</v>
      </c>
      <c r="EJ32" s="4">
        <f t="shared" si="5"/>
        <v>2.9480619985612206E-2</v>
      </c>
      <c r="EK32" s="4">
        <f t="shared" si="5"/>
        <v>-2.2097097463527043E-2</v>
      </c>
      <c r="EL32" s="4">
        <f t="shared" si="5"/>
        <v>3.2056158808295406E-3</v>
      </c>
      <c r="EM32" s="4">
        <f t="shared" si="5"/>
        <v>-2.1512838994929704E-2</v>
      </c>
      <c r="EN32" s="4">
        <f t="shared" si="5"/>
        <v>1.3588802000439607E-2</v>
      </c>
      <c r="EO32" s="4">
        <f t="shared" si="5"/>
        <v>1.4242358952730899E-2</v>
      </c>
      <c r="EP32" s="4">
        <f t="shared" si="5"/>
        <v>-2.8170875142880039E-2</v>
      </c>
      <c r="EQ32" s="4">
        <f t="shared" si="5"/>
        <v>-5.6581829647174347E-3</v>
      </c>
      <c r="ER32" s="4">
        <f t="shared" si="5"/>
        <v>3.7855319876047211E-3</v>
      </c>
      <c r="ES32" s="4">
        <f t="shared" si="5"/>
        <v>4.4843083721071153E-3</v>
      </c>
      <c r="ET32" s="4">
        <f t="shared" si="5"/>
        <v>7.9549754691040746E-3</v>
      </c>
      <c r="EU32" s="4">
        <f t="shared" si="5"/>
        <v>-3.8630639394297782E-3</v>
      </c>
    </row>
    <row r="33" spans="1:152" x14ac:dyDescent="0.25">
      <c r="A33" s="11">
        <v>-13</v>
      </c>
      <c r="B33" s="4">
        <f t="shared" ref="B33:BM33" si="6">LN(B5/B4)</f>
        <v>1.4841264404447909E-2</v>
      </c>
      <c r="C33" s="4">
        <f t="shared" si="6"/>
        <v>-5.010651055497287E-3</v>
      </c>
      <c r="D33" s="4">
        <f t="shared" si="6"/>
        <v>1.1534290545000745E-3</v>
      </c>
      <c r="E33" s="4">
        <f t="shared" si="6"/>
        <v>7.5329852046330179E-3</v>
      </c>
      <c r="F33" s="4">
        <f t="shared" si="6"/>
        <v>-5.1550445078409383E-2</v>
      </c>
      <c r="G33" s="4">
        <f t="shared" si="6"/>
        <v>1.419479127418974E-3</v>
      </c>
      <c r="H33" s="4">
        <f t="shared" si="6"/>
        <v>-2.5823703254325507E-4</v>
      </c>
      <c r="I33" s="4">
        <f t="shared" si="6"/>
        <v>-1.1856054818213595E-2</v>
      </c>
      <c r="J33" s="4">
        <f t="shared" si="6"/>
        <v>2.2494854019828821E-2</v>
      </c>
      <c r="K33" s="4">
        <f t="shared" si="6"/>
        <v>9.925786493498233E-4</v>
      </c>
      <c r="L33" s="4">
        <f t="shared" si="6"/>
        <v>-1.3843106730350285E-2</v>
      </c>
      <c r="M33" s="4">
        <f t="shared" si="6"/>
        <v>-2.6060081706247944E-2</v>
      </c>
      <c r="N33" s="4">
        <f t="shared" si="6"/>
        <v>1.7631909381394003E-3</v>
      </c>
      <c r="O33" s="4">
        <f t="shared" si="6"/>
        <v>-3.0606870124281396E-2</v>
      </c>
      <c r="P33" s="4">
        <f t="shared" si="6"/>
        <v>7.5219606428988421E-3</v>
      </c>
      <c r="Q33" s="4">
        <f t="shared" si="6"/>
        <v>1.2462131776277335E-2</v>
      </c>
      <c r="R33" s="4">
        <f t="shared" si="6"/>
        <v>6.9421702728328302E-3</v>
      </c>
      <c r="S33" s="4">
        <f t="shared" si="6"/>
        <v>-5.193326905032037E-3</v>
      </c>
      <c r="T33" s="4">
        <f t="shared" si="6"/>
        <v>5.231136072333975E-2</v>
      </c>
      <c r="U33" s="4">
        <f t="shared" si="6"/>
        <v>-0.14680644045244137</v>
      </c>
      <c r="V33" s="4">
        <f t="shared" si="6"/>
        <v>-2.1042314200849913E-2</v>
      </c>
      <c r="W33" s="4">
        <f t="shared" si="6"/>
        <v>-2.4898640810739263E-3</v>
      </c>
      <c r="X33" s="4">
        <f t="shared" si="6"/>
        <v>8.7976882310861048E-3</v>
      </c>
      <c r="Y33" s="4">
        <f t="shared" si="6"/>
        <v>1.8132663507282192E-2</v>
      </c>
      <c r="Z33" s="4">
        <f t="shared" si="6"/>
        <v>-2.3350366563624866E-2</v>
      </c>
      <c r="AA33" s="4">
        <f t="shared" si="6"/>
        <v>-1.1589253385832382E-3</v>
      </c>
      <c r="AB33" s="4">
        <f t="shared" si="6"/>
        <v>7.7220756652092654E-3</v>
      </c>
      <c r="AC33" s="4">
        <f t="shared" si="6"/>
        <v>-0.11842573566170492</v>
      </c>
      <c r="AD33" s="4">
        <f t="shared" si="6"/>
        <v>-2.718887235153343E-2</v>
      </c>
      <c r="AE33" s="4">
        <f t="shared" si="6"/>
        <v>1.1639190724592239E-2</v>
      </c>
      <c r="AF33" s="4">
        <f t="shared" si="6"/>
        <v>5.4471172958538046E-3</v>
      </c>
      <c r="AG33" s="4">
        <f t="shared" si="6"/>
        <v>-2.2406463045624983E-3</v>
      </c>
      <c r="AH33" s="4">
        <f t="shared" si="6"/>
        <v>4.3088476253683883E-3</v>
      </c>
      <c r="AI33" s="4">
        <f t="shared" si="6"/>
        <v>2.7985955611245786E-2</v>
      </c>
      <c r="AJ33" s="4">
        <f t="shared" si="6"/>
        <v>-5.8639880698819459E-2</v>
      </c>
      <c r="AK33" s="4">
        <f t="shared" si="6"/>
        <v>-2.6979752441649314E-2</v>
      </c>
      <c r="AL33" s="4">
        <f t="shared" si="6"/>
        <v>-2.2699009637477646E-2</v>
      </c>
      <c r="AM33" s="4">
        <f t="shared" si="6"/>
        <v>2.1648933265291548E-2</v>
      </c>
      <c r="AN33" s="4">
        <f t="shared" si="6"/>
        <v>1.5928150685366037E-2</v>
      </c>
      <c r="AO33" s="4">
        <f t="shared" si="6"/>
        <v>9.2705905464186642E-3</v>
      </c>
      <c r="AP33" s="4">
        <f t="shared" si="6"/>
        <v>-1.3618266858028366E-2</v>
      </c>
      <c r="AQ33" s="4">
        <f t="shared" si="6"/>
        <v>1.27231369863444E-2</v>
      </c>
      <c r="AR33" s="4">
        <f t="shared" si="6"/>
        <v>-6.9643731839283546E-2</v>
      </c>
      <c r="AS33" s="4">
        <f t="shared" si="6"/>
        <v>-3.3354298293345637E-2</v>
      </c>
      <c r="AT33" s="4">
        <f t="shared" si="6"/>
        <v>3.7584214814282729E-2</v>
      </c>
      <c r="AU33" s="4">
        <f t="shared" si="6"/>
        <v>-2.5712363128489006E-2</v>
      </c>
      <c r="AV33" s="4">
        <f t="shared" si="6"/>
        <v>5.2095111883401872E-2</v>
      </c>
      <c r="AW33" s="4">
        <f t="shared" si="6"/>
        <v>3.4823018358744904E-3</v>
      </c>
      <c r="AX33" s="4">
        <f t="shared" si="6"/>
        <v>-1.2422519998557209E-2</v>
      </c>
      <c r="AY33" s="4">
        <f t="shared" si="6"/>
        <v>-0.29026939601673185</v>
      </c>
      <c r="AZ33" s="4">
        <f t="shared" si="6"/>
        <v>-3.063302586323775E-2</v>
      </c>
      <c r="BA33" s="4">
        <f t="shared" si="6"/>
        <v>-3.6369687965794447E-3</v>
      </c>
      <c r="BB33" s="4">
        <f t="shared" si="6"/>
        <v>-1.9418085857101627E-2</v>
      </c>
      <c r="BC33" s="4">
        <f t="shared" si="6"/>
        <v>6.7327367917002058E-3</v>
      </c>
      <c r="BD33" s="4">
        <f t="shared" si="6"/>
        <v>-5.2096901412729138E-4</v>
      </c>
      <c r="BE33" s="4">
        <f t="shared" si="6"/>
        <v>-1.8006488510651494E-2</v>
      </c>
      <c r="BF33" s="4">
        <f t="shared" si="6"/>
        <v>-3.5075448096773139E-3</v>
      </c>
      <c r="BG33" s="4">
        <f t="shared" si="6"/>
        <v>-4.1090414868128963E-2</v>
      </c>
      <c r="BH33" s="4">
        <f t="shared" si="6"/>
        <v>-1.8809331957496227E-2</v>
      </c>
      <c r="BI33" s="4">
        <f t="shared" si="6"/>
        <v>2.5178359923410348E-3</v>
      </c>
      <c r="BJ33" s="4">
        <f t="shared" si="6"/>
        <v>4.1166826560730821E-3</v>
      </c>
      <c r="BK33" s="4">
        <f t="shared" si="6"/>
        <v>-1.551200992083893E-2</v>
      </c>
      <c r="BL33" s="4">
        <f t="shared" si="6"/>
        <v>2.7522376815255632E-2</v>
      </c>
      <c r="BM33" s="4">
        <f t="shared" si="6"/>
        <v>-3.0520928549703724E-3</v>
      </c>
      <c r="BN33" s="4">
        <f t="shared" ref="BN33:DY33" si="7">LN(BN5/BN4)</f>
        <v>-0.15737525861698565</v>
      </c>
      <c r="BO33" s="4">
        <f t="shared" si="7"/>
        <v>-2.6333114612713635E-2</v>
      </c>
      <c r="BP33" s="4">
        <f t="shared" si="7"/>
        <v>-2.0803127629763284E-2</v>
      </c>
      <c r="BQ33" s="4">
        <f t="shared" si="7"/>
        <v>-4.4183141834794664E-3</v>
      </c>
      <c r="BR33" s="4">
        <f t="shared" si="7"/>
        <v>0</v>
      </c>
      <c r="BS33" s="4">
        <f t="shared" si="7"/>
        <v>-2.1787354184907296E-2</v>
      </c>
      <c r="BT33" s="4">
        <f t="shared" si="7"/>
        <v>4.0080367176092485E-3</v>
      </c>
      <c r="BU33" s="4">
        <f t="shared" si="7"/>
        <v>-1.6229473166979404E-2</v>
      </c>
      <c r="BV33" s="4">
        <f t="shared" si="7"/>
        <v>-3.2685240761887578E-2</v>
      </c>
      <c r="BW33" s="4">
        <f t="shared" si="7"/>
        <v>-2.5544172051728622E-2</v>
      </c>
      <c r="BX33" s="4">
        <f t="shared" si="7"/>
        <v>6.5609690697007329E-3</v>
      </c>
      <c r="BY33" s="4">
        <f t="shared" si="7"/>
        <v>-6.0904522949609442E-3</v>
      </c>
      <c r="BZ33" s="4">
        <f t="shared" si="7"/>
        <v>-1.8385772742954287E-2</v>
      </c>
      <c r="CA33" s="4">
        <f t="shared" si="7"/>
        <v>3.8014438835133488E-2</v>
      </c>
      <c r="CB33" s="4">
        <f t="shared" si="7"/>
        <v>1.6807118316381191E-2</v>
      </c>
      <c r="CC33" s="4">
        <f t="shared" si="7"/>
        <v>-0.15689819885404263</v>
      </c>
      <c r="CD33" s="4">
        <f t="shared" si="7"/>
        <v>-2.1111343085275479E-2</v>
      </c>
      <c r="CE33" s="4">
        <f t="shared" si="7"/>
        <v>-2.0124518177954256E-2</v>
      </c>
      <c r="CF33" s="4">
        <f t="shared" si="7"/>
        <v>-2.9081913985063046E-2</v>
      </c>
      <c r="CG33" s="4">
        <f t="shared" si="7"/>
        <v>-2.6175055124760091E-3</v>
      </c>
      <c r="CH33" s="4">
        <f t="shared" si="7"/>
        <v>-3.4546770109587559E-2</v>
      </c>
      <c r="CI33" s="4">
        <f t="shared" si="7"/>
        <v>4.3467534425531426E-3</v>
      </c>
      <c r="CJ33" s="4">
        <f t="shared" si="7"/>
        <v>-6.8728669922019266E-3</v>
      </c>
      <c r="CK33" s="4">
        <f t="shared" si="7"/>
        <v>-7.3726594561723452E-2</v>
      </c>
      <c r="CL33" s="4">
        <f t="shared" si="7"/>
        <v>-1.3259367244796243E-2</v>
      </c>
      <c r="CM33" s="4">
        <f t="shared" si="7"/>
        <v>1.1133317702197797E-2</v>
      </c>
      <c r="CN33" s="4">
        <f t="shared" si="7"/>
        <v>-1.4401610922090883E-2</v>
      </c>
      <c r="CO33" s="4">
        <f t="shared" si="7"/>
        <v>-1.671200186407773E-2</v>
      </c>
      <c r="CP33" s="4">
        <f t="shared" si="7"/>
        <v>3.7759738312631443E-2</v>
      </c>
      <c r="CQ33" s="4">
        <f t="shared" si="7"/>
        <v>-3.375314467185404E-3</v>
      </c>
      <c r="CR33" s="4">
        <f t="shared" si="7"/>
        <v>-9.3205409441856221E-2</v>
      </c>
      <c r="CS33" s="4">
        <f t="shared" si="7"/>
        <v>-4.5005002174177917E-2</v>
      </c>
      <c r="CT33" s="4">
        <f t="shared" si="7"/>
        <v>1.8221252393113709E-2</v>
      </c>
      <c r="CU33" s="4">
        <f t="shared" si="7"/>
        <v>-2.664197551931214E-2</v>
      </c>
      <c r="CV33" s="4">
        <f t="shared" si="7"/>
        <v>2.8930149358915003E-3</v>
      </c>
      <c r="CW33" s="4">
        <f t="shared" si="7"/>
        <v>-6.6269523728445925E-2</v>
      </c>
      <c r="CX33" s="4">
        <f t="shared" si="7"/>
        <v>-1.9014494081406801E-2</v>
      </c>
      <c r="CY33" s="4">
        <f t="shared" si="7"/>
        <v>-7.4943951051329354E-3</v>
      </c>
      <c r="CZ33" s="4">
        <f t="shared" si="7"/>
        <v>-5.0040929304058505E-2</v>
      </c>
      <c r="DA33" s="4">
        <f t="shared" si="7"/>
        <v>-4.6170234203744283E-2</v>
      </c>
      <c r="DB33" s="4">
        <f t="shared" si="7"/>
        <v>1.3826946200610427E-2</v>
      </c>
      <c r="DC33" s="4">
        <f t="shared" si="7"/>
        <v>-1.7430301268389299E-2</v>
      </c>
      <c r="DD33" s="4">
        <f t="shared" si="7"/>
        <v>1.9934227954467112E-2</v>
      </c>
      <c r="DE33" s="4">
        <f t="shared" si="7"/>
        <v>6.5971015515045228E-3</v>
      </c>
      <c r="DF33" s="4">
        <f t="shared" si="7"/>
        <v>-8.9032831908530466E-3</v>
      </c>
      <c r="DG33" s="4">
        <f t="shared" si="7"/>
        <v>-7.9944930534498068E-2</v>
      </c>
      <c r="DH33" s="4">
        <f t="shared" si="7"/>
        <v>-7.4406269638122484E-3</v>
      </c>
      <c r="DI33" s="4">
        <f t="shared" si="7"/>
        <v>-1.4026961808521195E-2</v>
      </c>
      <c r="DJ33" s="4">
        <f t="shared" si="7"/>
        <v>-1.690176781702905E-2</v>
      </c>
      <c r="DK33" s="4">
        <f t="shared" si="7"/>
        <v>1.4017754386133384E-2</v>
      </c>
      <c r="DL33" s="4">
        <f t="shared" si="7"/>
        <v>-3.6447636262995561E-2</v>
      </c>
      <c r="DM33" s="4">
        <f t="shared" si="7"/>
        <v>3.1675095880303115E-2</v>
      </c>
      <c r="DN33" s="4">
        <f t="shared" si="7"/>
        <v>-1.3330420641011595E-2</v>
      </c>
      <c r="DO33" s="4">
        <f t="shared" si="7"/>
        <v>-6.5437806852054817E-2</v>
      </c>
      <c r="DP33" s="4">
        <f t="shared" si="7"/>
        <v>-3.7623078841976042E-2</v>
      </c>
      <c r="DQ33" s="4">
        <f t="shared" si="7"/>
        <v>2.0666382975599279E-2</v>
      </c>
      <c r="DR33" s="4">
        <f t="shared" si="7"/>
        <v>-7.2454482634926954E-3</v>
      </c>
      <c r="DS33" s="4">
        <f t="shared" si="7"/>
        <v>-1.9751569177754724E-2</v>
      </c>
      <c r="DT33" s="4">
        <f t="shared" si="7"/>
        <v>2.6606490249240746E-2</v>
      </c>
      <c r="DU33" s="4">
        <f t="shared" si="7"/>
        <v>9.1820057874148833E-3</v>
      </c>
      <c r="DV33" s="4">
        <f t="shared" si="7"/>
        <v>-0.18417427393338778</v>
      </c>
      <c r="DW33" s="4">
        <f t="shared" si="7"/>
        <v>1.2945775725920073E-3</v>
      </c>
      <c r="DX33" s="4">
        <f t="shared" si="7"/>
        <v>-2.1047772421164047E-2</v>
      </c>
      <c r="DY33" s="4">
        <f t="shared" si="7"/>
        <v>-3.4491697618715692E-2</v>
      </c>
      <c r="DZ33" s="4">
        <f t="shared" ref="DZ33:EU33" si="8">LN(DZ5/DZ4)</f>
        <v>-1.8465077158412572E-3</v>
      </c>
      <c r="EA33" s="4">
        <f t="shared" si="8"/>
        <v>-3.8306102829225773E-2</v>
      </c>
      <c r="EB33" s="4">
        <f t="shared" si="8"/>
        <v>7.0312386942418753E-4</v>
      </c>
      <c r="EC33" s="4">
        <f t="shared" si="8"/>
        <v>-9.7392992253211123E-3</v>
      </c>
      <c r="ED33" s="4">
        <f t="shared" si="8"/>
        <v>-5.9528968627391779E-2</v>
      </c>
      <c r="EE33" s="4">
        <f t="shared" si="8"/>
        <v>-2.8662459702633546E-2</v>
      </c>
      <c r="EF33" s="4">
        <f t="shared" si="8"/>
        <v>1.4091492797509601E-2</v>
      </c>
      <c r="EG33" s="4">
        <f t="shared" si="8"/>
        <v>1.0598181271730284E-2</v>
      </c>
      <c r="EH33" s="4">
        <f t="shared" si="8"/>
        <v>5.1038896100060053E-3</v>
      </c>
      <c r="EI33" s="4">
        <f t="shared" si="8"/>
        <v>5.1590916471355745E-3</v>
      </c>
      <c r="EJ33" s="4">
        <f t="shared" si="8"/>
        <v>2.7006313891358911E-2</v>
      </c>
      <c r="EK33" s="4">
        <f t="shared" si="8"/>
        <v>-7.0028599287872723E-2</v>
      </c>
      <c r="EL33" s="4">
        <f t="shared" si="8"/>
        <v>-1.2884471994364358E-2</v>
      </c>
      <c r="EM33" s="4">
        <f t="shared" si="8"/>
        <v>-4.0466919563702441E-3</v>
      </c>
      <c r="EN33" s="4">
        <f t="shared" si="8"/>
        <v>-1.8263940020487597E-2</v>
      </c>
      <c r="EO33" s="4">
        <f t="shared" si="8"/>
        <v>1.1216879741350948E-3</v>
      </c>
      <c r="EP33" s="4">
        <f t="shared" si="8"/>
        <v>-1.8412845438230081E-2</v>
      </c>
      <c r="EQ33" s="4">
        <f t="shared" si="8"/>
        <v>-1.0320495096056655E-2</v>
      </c>
      <c r="ER33" s="4">
        <f t="shared" si="8"/>
        <v>-1.5740332882173653E-2</v>
      </c>
      <c r="ES33" s="4">
        <f t="shared" si="8"/>
        <v>-2.2625378768841665E-2</v>
      </c>
      <c r="ET33" s="4">
        <f t="shared" si="8"/>
        <v>-2.2100326621141583E-2</v>
      </c>
      <c r="EU33" s="4">
        <f t="shared" si="8"/>
        <v>1.1196747333530191E-2</v>
      </c>
    </row>
    <row r="34" spans="1:152" x14ac:dyDescent="0.25">
      <c r="A34" s="11">
        <v>-12</v>
      </c>
      <c r="B34" s="4">
        <f t="shared" ref="B34:BM34" si="9">LN(B6/B5)</f>
        <v>-2.3541629592636899E-2</v>
      </c>
      <c r="C34" s="4">
        <f t="shared" si="9"/>
        <v>-5.4242686291056229E-3</v>
      </c>
      <c r="D34" s="4">
        <f t="shared" si="9"/>
        <v>-7.2073723800122967E-4</v>
      </c>
      <c r="E34" s="4">
        <f t="shared" si="9"/>
        <v>-1.9577478146800147E-2</v>
      </c>
      <c r="F34" s="4">
        <f t="shared" si="9"/>
        <v>1.023403267498116E-2</v>
      </c>
      <c r="G34" s="4">
        <f t="shared" si="9"/>
        <v>-4.7393633574504363E-3</v>
      </c>
      <c r="H34" s="4">
        <f t="shared" si="9"/>
        <v>-2.5830373613402232E-4</v>
      </c>
      <c r="I34" s="4">
        <f t="shared" si="9"/>
        <v>3.9676572347389083E-3</v>
      </c>
      <c r="J34" s="4">
        <f t="shared" si="9"/>
        <v>2.1999947991661477E-2</v>
      </c>
      <c r="K34" s="4">
        <f t="shared" si="9"/>
        <v>-6.46928341727561E-3</v>
      </c>
      <c r="L34" s="4">
        <f t="shared" si="9"/>
        <v>-3.2375553808569372E-3</v>
      </c>
      <c r="M34" s="4">
        <f t="shared" si="9"/>
        <v>-1.4678887462531054E-3</v>
      </c>
      <c r="N34" s="4">
        <f t="shared" si="9"/>
        <v>-1.9575665132618494E-4</v>
      </c>
      <c r="O34" s="4">
        <f t="shared" si="9"/>
        <v>-3.8925850281055418E-3</v>
      </c>
      <c r="P34" s="4">
        <f t="shared" si="9"/>
        <v>7.465802904477967E-3</v>
      </c>
      <c r="Q34" s="4">
        <f t="shared" si="9"/>
        <v>3.1934666276135837E-2</v>
      </c>
      <c r="R34" s="4">
        <f t="shared" si="9"/>
        <v>-1.5971553925277122E-2</v>
      </c>
      <c r="S34" s="4">
        <f t="shared" si="9"/>
        <v>-1.1126164923571996E-2</v>
      </c>
      <c r="T34" s="4">
        <f t="shared" si="9"/>
        <v>1.1731006855838957E-2</v>
      </c>
      <c r="U34" s="4">
        <f t="shared" si="9"/>
        <v>9.3469758900338928E-2</v>
      </c>
      <c r="V34" s="4">
        <f t="shared" si="9"/>
        <v>1.468870260247864E-2</v>
      </c>
      <c r="W34" s="4">
        <f t="shared" si="9"/>
        <v>-2.4960789816926968E-3</v>
      </c>
      <c r="X34" s="4">
        <f t="shared" si="9"/>
        <v>-4.8780584534338593E-3</v>
      </c>
      <c r="Y34" s="4">
        <f t="shared" si="9"/>
        <v>1.7809717207185924E-2</v>
      </c>
      <c r="Z34" s="4">
        <f t="shared" si="9"/>
        <v>1.0658205984016435E-2</v>
      </c>
      <c r="AA34" s="4">
        <f t="shared" si="9"/>
        <v>2.702170838138705E-3</v>
      </c>
      <c r="AB34" s="4">
        <f t="shared" si="9"/>
        <v>1.3624705533679053E-2</v>
      </c>
      <c r="AC34" s="4">
        <f t="shared" si="9"/>
        <v>1.2805621179449264E-2</v>
      </c>
      <c r="AD34" s="4">
        <f t="shared" si="9"/>
        <v>-2.1429336953964054E-2</v>
      </c>
      <c r="AE34" s="4">
        <f t="shared" si="9"/>
        <v>1.1505277115535029E-2</v>
      </c>
      <c r="AF34" s="4">
        <f t="shared" si="9"/>
        <v>8.8635888288354069E-3</v>
      </c>
      <c r="AG34" s="4">
        <f t="shared" si="9"/>
        <v>-9.7679042155712995E-3</v>
      </c>
      <c r="AH34" s="4">
        <f t="shared" si="9"/>
        <v>-2.8704829132811518E-3</v>
      </c>
      <c r="AI34" s="4">
        <f t="shared" si="9"/>
        <v>-3.1495962800092384E-2</v>
      </c>
      <c r="AJ34" s="4">
        <f t="shared" si="9"/>
        <v>8.9291103123603374E-2</v>
      </c>
      <c r="AK34" s="4">
        <f t="shared" si="9"/>
        <v>8.5154450631192147E-3</v>
      </c>
      <c r="AL34" s="4">
        <f t="shared" si="9"/>
        <v>-2.3226245572751526E-2</v>
      </c>
      <c r="AM34" s="4">
        <f t="shared" si="9"/>
        <v>4.1365175504179293E-3</v>
      </c>
      <c r="AN34" s="4">
        <f t="shared" si="9"/>
        <v>1.5678417295123679E-2</v>
      </c>
      <c r="AO34" s="4">
        <f t="shared" si="9"/>
        <v>-2.1965233654509125E-2</v>
      </c>
      <c r="AP34" s="4">
        <f t="shared" si="9"/>
        <v>-4.1636367803294765E-3</v>
      </c>
      <c r="AQ34" s="4">
        <f t="shared" si="9"/>
        <v>-3.397674204683412E-3</v>
      </c>
      <c r="AR34" s="4">
        <f t="shared" si="9"/>
        <v>3.6247696394462762E-3</v>
      </c>
      <c r="AS34" s="4">
        <f t="shared" si="9"/>
        <v>-4.4178327644597608E-2</v>
      </c>
      <c r="AT34" s="4">
        <f t="shared" si="9"/>
        <v>3.622266011739704E-2</v>
      </c>
      <c r="AU34" s="4">
        <f t="shared" si="9"/>
        <v>1.2289342796343306E-2</v>
      </c>
      <c r="AV34" s="4">
        <f t="shared" si="9"/>
        <v>4.1008379746413593E-3</v>
      </c>
      <c r="AW34" s="4">
        <f t="shared" si="9"/>
        <v>-8.6943926647769121E-4</v>
      </c>
      <c r="AX34" s="4">
        <f t="shared" si="9"/>
        <v>-1.8291269972251393E-2</v>
      </c>
      <c r="AY34" s="4">
        <f t="shared" si="9"/>
        <v>-6.2370264555476609E-3</v>
      </c>
      <c r="AZ34" s="4">
        <f t="shared" si="9"/>
        <v>6.0808943839272492E-3</v>
      </c>
      <c r="BA34" s="4">
        <f t="shared" si="9"/>
        <v>-3.6502446371115575E-3</v>
      </c>
      <c r="BB34" s="4">
        <f t="shared" si="9"/>
        <v>1.4144507386158175E-2</v>
      </c>
      <c r="BC34" s="4">
        <f t="shared" si="9"/>
        <v>6.6877100313701074E-3</v>
      </c>
      <c r="BD34" s="4">
        <f t="shared" si="9"/>
        <v>-1.7522789332654266E-2</v>
      </c>
      <c r="BE34" s="4">
        <f t="shared" si="9"/>
        <v>-9.0131299657562041E-3</v>
      </c>
      <c r="BF34" s="4">
        <f t="shared" si="9"/>
        <v>-7.02987726666229E-4</v>
      </c>
      <c r="BG34" s="4">
        <f t="shared" si="9"/>
        <v>1.140009565868776E-2</v>
      </c>
      <c r="BH34" s="4">
        <f t="shared" si="9"/>
        <v>-3.798378507473725E-2</v>
      </c>
      <c r="BI34" s="4">
        <f t="shared" si="9"/>
        <v>2.511512412660994E-3</v>
      </c>
      <c r="BJ34" s="4">
        <f t="shared" si="9"/>
        <v>1.049731700027187E-2</v>
      </c>
      <c r="BK34" s="4">
        <f t="shared" si="9"/>
        <v>-7.8041696564131197E-3</v>
      </c>
      <c r="BL34" s="4">
        <f t="shared" si="9"/>
        <v>3.6950404275393378E-3</v>
      </c>
      <c r="BM34" s="4">
        <f t="shared" si="9"/>
        <v>-4.3763745997988882E-3</v>
      </c>
      <c r="BN34" s="4">
        <f t="shared" ref="BN34:DY34" si="10">LN(BN6/BN5)</f>
        <v>0.12054896464490665</v>
      </c>
      <c r="BO34" s="4">
        <f t="shared" si="10"/>
        <v>2.0213462746918303E-4</v>
      </c>
      <c r="BP34" s="4">
        <f t="shared" si="10"/>
        <v>-2.1245108613736154E-2</v>
      </c>
      <c r="BQ34" s="4">
        <f t="shared" si="10"/>
        <v>1.8523576302887028E-2</v>
      </c>
      <c r="BR34" s="4">
        <f t="shared" si="10"/>
        <v>0</v>
      </c>
      <c r="BS34" s="4">
        <f t="shared" si="10"/>
        <v>-1.4197230694310701E-2</v>
      </c>
      <c r="BT34" s="4">
        <f t="shared" si="10"/>
        <v>8.2988028146941829E-3</v>
      </c>
      <c r="BU34" s="4">
        <f t="shared" si="10"/>
        <v>6.7146535256409033E-3</v>
      </c>
      <c r="BV34" s="4">
        <f t="shared" si="10"/>
        <v>8.1003223143646008E-4</v>
      </c>
      <c r="BW34" s="4">
        <f t="shared" si="10"/>
        <v>-2.4223850306342283E-2</v>
      </c>
      <c r="BX34" s="4">
        <f t="shared" si="10"/>
        <v>6.51820318778635E-3</v>
      </c>
      <c r="BY34" s="4">
        <f t="shared" si="10"/>
        <v>9.6649183734581322E-3</v>
      </c>
      <c r="BZ34" s="4">
        <f t="shared" si="10"/>
        <v>-5.4606354521743797E-3</v>
      </c>
      <c r="CA34" s="4">
        <f t="shared" si="10"/>
        <v>-9.4345532084082098E-4</v>
      </c>
      <c r="CB34" s="4">
        <f t="shared" si="10"/>
        <v>-1.7560743866864209E-2</v>
      </c>
      <c r="CC34" s="4">
        <f t="shared" si="10"/>
        <v>0.15816376771121762</v>
      </c>
      <c r="CD34" s="4">
        <f t="shared" si="10"/>
        <v>-1.3924487995229978E-3</v>
      </c>
      <c r="CE34" s="4">
        <f t="shared" si="10"/>
        <v>-2.0537846682777593E-2</v>
      </c>
      <c r="CF34" s="4">
        <f t="shared" si="10"/>
        <v>1.2764113382610201E-2</v>
      </c>
      <c r="CG34" s="4">
        <f t="shared" si="10"/>
        <v>-2.6243748319977364E-3</v>
      </c>
      <c r="CH34" s="4">
        <f t="shared" si="10"/>
        <v>-5.476184740977272E-3</v>
      </c>
      <c r="CI34" s="4">
        <f t="shared" si="10"/>
        <v>3.6879750709828906E-3</v>
      </c>
      <c r="CJ34" s="4">
        <f t="shared" si="10"/>
        <v>2.0263431452324674E-3</v>
      </c>
      <c r="CK34" s="4">
        <f t="shared" si="10"/>
        <v>1.0619564206716467E-2</v>
      </c>
      <c r="CL34" s="4">
        <f t="shared" si="10"/>
        <v>-3.5275880077909154E-2</v>
      </c>
      <c r="CM34" s="4">
        <f t="shared" si="10"/>
        <v>1.1010730489248118E-2</v>
      </c>
      <c r="CN34" s="4">
        <f t="shared" si="10"/>
        <v>3.5446267778560373E-3</v>
      </c>
      <c r="CO34" s="4">
        <f t="shared" si="10"/>
        <v>-6.6768198929737519E-3</v>
      </c>
      <c r="CP34" s="4">
        <f t="shared" si="10"/>
        <v>-6.7659755856257159E-3</v>
      </c>
      <c r="CQ34" s="4">
        <f t="shared" si="10"/>
        <v>-6.7850006568091594E-3</v>
      </c>
      <c r="CR34" s="4">
        <f t="shared" si="10"/>
        <v>7.5020531298786469E-2</v>
      </c>
      <c r="CS34" s="4">
        <f t="shared" si="10"/>
        <v>-4.5358069919937743E-3</v>
      </c>
      <c r="CT34" s="4">
        <f t="shared" si="10"/>
        <v>1.7895171103455308E-2</v>
      </c>
      <c r="CU34" s="4">
        <f t="shared" si="10"/>
        <v>1.2257893627273588E-2</v>
      </c>
      <c r="CV34" s="4">
        <f t="shared" si="10"/>
        <v>2.8846695380290777E-3</v>
      </c>
      <c r="CW34" s="4">
        <f t="shared" si="10"/>
        <v>-7.1734871956602312E-3</v>
      </c>
      <c r="CX34" s="4">
        <f t="shared" si="10"/>
        <v>-3.5031475481796916E-3</v>
      </c>
      <c r="CY34" s="4">
        <f t="shared" si="10"/>
        <v>-4.020101967189476E-3</v>
      </c>
      <c r="CZ34" s="4">
        <f t="shared" si="10"/>
        <v>3.1656230808956992E-3</v>
      </c>
      <c r="DA34" s="4">
        <f t="shared" si="10"/>
        <v>-6.4450703120758901E-2</v>
      </c>
      <c r="DB34" s="4">
        <f t="shared" si="10"/>
        <v>1.3638366280330567E-2</v>
      </c>
      <c r="DC34" s="4">
        <f t="shared" si="10"/>
        <v>7.6433418839441407E-3</v>
      </c>
      <c r="DD34" s="4">
        <f t="shared" si="10"/>
        <v>-4.5608124900705432E-3</v>
      </c>
      <c r="DE34" s="4">
        <f t="shared" si="10"/>
        <v>-4.8060563828879188E-3</v>
      </c>
      <c r="DF34" s="4">
        <f t="shared" si="10"/>
        <v>-2.7752904244870973E-2</v>
      </c>
      <c r="DG34" s="4">
        <f t="shared" si="10"/>
        <v>0.10399365854773249</v>
      </c>
      <c r="DH34" s="4">
        <f t="shared" si="10"/>
        <v>-1.2885069839567991E-3</v>
      </c>
      <c r="DI34" s="4">
        <f t="shared" si="10"/>
        <v>-1.4226519979475181E-2</v>
      </c>
      <c r="DJ34" s="4">
        <f t="shared" si="10"/>
        <v>1.1767610239433866E-2</v>
      </c>
      <c r="DK34" s="4">
        <f t="shared" si="10"/>
        <v>1.3823970237426807E-2</v>
      </c>
      <c r="DL34" s="4">
        <f t="shared" si="10"/>
        <v>8.6029033302262928E-3</v>
      </c>
      <c r="DM34" s="4">
        <f t="shared" si="10"/>
        <v>3.8792347295157057E-3</v>
      </c>
      <c r="DN34" s="4">
        <f t="shared" si="10"/>
        <v>1.1883447222481204E-2</v>
      </c>
      <c r="DO34" s="4">
        <f t="shared" si="10"/>
        <v>-9.1856252451877844E-3</v>
      </c>
      <c r="DP34" s="4">
        <f t="shared" si="10"/>
        <v>-4.5331510150918138E-2</v>
      </c>
      <c r="DQ34" s="4">
        <f t="shared" si="10"/>
        <v>2.0247917172858815E-2</v>
      </c>
      <c r="DR34" s="4">
        <f t="shared" si="10"/>
        <v>7.1562986942217879E-3</v>
      </c>
      <c r="DS34" s="4">
        <f t="shared" si="10"/>
        <v>-6.7685499406750799E-3</v>
      </c>
      <c r="DT34" s="4">
        <f t="shared" si="10"/>
        <v>2.0526898300569471E-3</v>
      </c>
      <c r="DU34" s="4">
        <f t="shared" si="10"/>
        <v>-1.8237565187082576E-2</v>
      </c>
      <c r="DV34" s="4">
        <f t="shared" si="10"/>
        <v>0.12459029683094879</v>
      </c>
      <c r="DW34" s="4">
        <f t="shared" si="10"/>
        <v>-3.8885401914139318E-3</v>
      </c>
      <c r="DX34" s="4">
        <f t="shared" si="10"/>
        <v>-2.1500323400924316E-2</v>
      </c>
      <c r="DY34" s="4">
        <f t="shared" si="10"/>
        <v>1.4172542053025023E-2</v>
      </c>
      <c r="DZ34" s="4">
        <f t="shared" ref="DZ34:EU34" si="11">LN(DZ6/DZ5)</f>
        <v>-1.8499236150425979E-3</v>
      </c>
      <c r="EA34" s="4">
        <f t="shared" si="11"/>
        <v>-5.5330977061202671E-3</v>
      </c>
      <c r="EB34" s="4">
        <f t="shared" si="11"/>
        <v>3.6640166901321979E-3</v>
      </c>
      <c r="EC34" s="4">
        <f t="shared" si="11"/>
        <v>3.3292285984306363E-3</v>
      </c>
      <c r="ED34" s="4">
        <f t="shared" si="11"/>
        <v>6.3621772526048146E-4</v>
      </c>
      <c r="EE34" s="4">
        <f t="shared" si="11"/>
        <v>-3.2768705971395529E-2</v>
      </c>
      <c r="EF34" s="4">
        <f t="shared" si="11"/>
        <v>1.3895678745379027E-2</v>
      </c>
      <c r="EG34" s="4">
        <f t="shared" si="11"/>
        <v>5.839682550402449E-3</v>
      </c>
      <c r="EH34" s="4">
        <f t="shared" si="11"/>
        <v>-2.8322776122061116E-3</v>
      </c>
      <c r="EI34" s="4">
        <f t="shared" si="11"/>
        <v>-9.2954188033802056E-4</v>
      </c>
      <c r="EJ34" s="4">
        <f t="shared" si="11"/>
        <v>-2.4495497833512764E-2</v>
      </c>
      <c r="EK34" s="4">
        <f t="shared" si="11"/>
        <v>7.5448676095973999E-2</v>
      </c>
      <c r="EL34" s="4">
        <f t="shared" si="11"/>
        <v>-2.1636635117012054E-3</v>
      </c>
      <c r="EM34" s="4">
        <f t="shared" si="11"/>
        <v>-4.0631342315117234E-3</v>
      </c>
      <c r="EN34" s="4">
        <f t="shared" si="11"/>
        <v>9.2252868417120899E-3</v>
      </c>
      <c r="EO34" s="4">
        <f t="shared" si="11"/>
        <v>1.1204311998008736E-3</v>
      </c>
      <c r="EP34" s="4">
        <f t="shared" si="11"/>
        <v>-1.0574644444893467E-2</v>
      </c>
      <c r="EQ34" s="4">
        <f t="shared" si="11"/>
        <v>1.8198778156413057E-4</v>
      </c>
      <c r="ER34" s="4">
        <f t="shared" si="11"/>
        <v>2.5555787313330277E-3</v>
      </c>
      <c r="ES34" s="4">
        <f t="shared" si="11"/>
        <v>2.2857313077948092E-3</v>
      </c>
      <c r="ET34" s="4">
        <f t="shared" si="11"/>
        <v>-2.8330507238615559E-2</v>
      </c>
      <c r="EU34" s="4">
        <f t="shared" si="11"/>
        <v>1.1072767077377581E-2</v>
      </c>
    </row>
    <row r="35" spans="1:152" x14ac:dyDescent="0.25">
      <c r="A35" s="11">
        <v>-11</v>
      </c>
      <c r="B35" s="4">
        <f t="shared" ref="B35:BM35" si="12">LN(B7/B6)</f>
        <v>-2.4109226927935334E-2</v>
      </c>
      <c r="C35" s="4">
        <f t="shared" si="12"/>
        <v>-5.4538518595857082E-3</v>
      </c>
      <c r="D35" s="4">
        <f t="shared" si="12"/>
        <v>-7.2125707485552705E-4</v>
      </c>
      <c r="E35" s="4">
        <f t="shared" si="12"/>
        <v>1.062344442695806E-3</v>
      </c>
      <c r="F35" s="4">
        <f t="shared" si="12"/>
        <v>-3.3997202222238341E-3</v>
      </c>
      <c r="G35" s="4">
        <f t="shared" si="12"/>
        <v>-4.7619319255704506E-3</v>
      </c>
      <c r="H35" s="4">
        <f t="shared" si="12"/>
        <v>-2.5837047418913886E-4</v>
      </c>
      <c r="I35" s="4">
        <f t="shared" si="12"/>
        <v>3.9519771236242217E-3</v>
      </c>
      <c r="J35" s="4">
        <f t="shared" si="12"/>
        <v>2.1526350705672406E-2</v>
      </c>
      <c r="K35" s="4">
        <f t="shared" si="12"/>
        <v>-6.5114077070485485E-3</v>
      </c>
      <c r="L35" s="4">
        <f t="shared" si="12"/>
        <v>-3.2480712004615063E-3</v>
      </c>
      <c r="M35" s="4">
        <f t="shared" si="12"/>
        <v>-1.4700466115188217E-3</v>
      </c>
      <c r="N35" s="4">
        <f t="shared" si="12"/>
        <v>-1.9579497949559694E-4</v>
      </c>
      <c r="O35" s="4">
        <f t="shared" si="12"/>
        <v>-2.2082920875305702E-2</v>
      </c>
      <c r="P35" s="4">
        <f t="shared" si="12"/>
        <v>7.4104774850772773E-3</v>
      </c>
      <c r="Q35" s="4">
        <f t="shared" si="12"/>
        <v>3.0946324344795852E-2</v>
      </c>
      <c r="R35" s="4">
        <f t="shared" si="12"/>
        <v>-1.6230790470631775E-2</v>
      </c>
      <c r="S35" s="4">
        <f t="shared" si="12"/>
        <v>-1.1251350612024374E-2</v>
      </c>
      <c r="T35" s="4">
        <f t="shared" si="12"/>
        <v>-6.2227955564432202E-3</v>
      </c>
      <c r="U35" s="4">
        <f t="shared" si="12"/>
        <v>5.7486215868222647E-2</v>
      </c>
      <c r="V35" s="4">
        <f t="shared" si="12"/>
        <v>1.4476064232299897E-2</v>
      </c>
      <c r="W35" s="4">
        <f t="shared" si="12"/>
        <v>-2.5023249857444459E-3</v>
      </c>
      <c r="X35" s="4">
        <f t="shared" si="12"/>
        <v>-4.9019706002062218E-3</v>
      </c>
      <c r="Y35" s="4">
        <f t="shared" si="12"/>
        <v>1.7498073375543415E-2</v>
      </c>
      <c r="Z35" s="4">
        <f t="shared" si="12"/>
        <v>1.0545805563250526E-2</v>
      </c>
      <c r="AA35" s="4">
        <f t="shared" si="12"/>
        <v>2.6948887838361109E-3</v>
      </c>
      <c r="AB35" s="4">
        <f t="shared" si="12"/>
        <v>1.3441565368660887E-2</v>
      </c>
      <c r="AC35" s="4">
        <f t="shared" si="12"/>
        <v>1.2643708454088617E-2</v>
      </c>
      <c r="AD35" s="4">
        <f t="shared" si="12"/>
        <v>-3.303053424083062E-2</v>
      </c>
      <c r="AE35" s="4">
        <f t="shared" si="12"/>
        <v>1.1374409949876357E-2</v>
      </c>
      <c r="AF35" s="4">
        <f t="shared" si="12"/>
        <v>8.7857153550103852E-3</v>
      </c>
      <c r="AG35" s="4">
        <f t="shared" si="12"/>
        <v>-9.8642581176763451E-3</v>
      </c>
      <c r="AH35" s="4">
        <f t="shared" si="12"/>
        <v>-2.8787463110690886E-3</v>
      </c>
      <c r="AI35" s="4">
        <f t="shared" si="12"/>
        <v>-6.2312680246094454E-3</v>
      </c>
      <c r="AJ35" s="4">
        <f t="shared" si="12"/>
        <v>2.076346459804447E-2</v>
      </c>
      <c r="AK35" s="4">
        <f t="shared" si="12"/>
        <v>8.4435440964198052E-3</v>
      </c>
      <c r="AL35" s="4">
        <f t="shared" si="12"/>
        <v>-2.377855761001128E-2</v>
      </c>
      <c r="AM35" s="4">
        <f t="shared" si="12"/>
        <v>4.1194772363338369E-3</v>
      </c>
      <c r="AN35" s="4">
        <f t="shared" si="12"/>
        <v>1.5436394184467829E-2</v>
      </c>
      <c r="AO35" s="4">
        <f t="shared" si="12"/>
        <v>-2.2458561484757979E-2</v>
      </c>
      <c r="AP35" s="4">
        <f t="shared" si="12"/>
        <v>-4.18104515898795E-3</v>
      </c>
      <c r="AQ35" s="4">
        <f t="shared" si="12"/>
        <v>-3.409257763023464E-3</v>
      </c>
      <c r="AR35" s="4">
        <f t="shared" si="12"/>
        <v>3.6116781239602228E-3</v>
      </c>
      <c r="AS35" s="4">
        <f t="shared" si="12"/>
        <v>-3.7674350592924011E-2</v>
      </c>
      <c r="AT35" s="4">
        <f t="shared" si="12"/>
        <v>3.4956315759575057E-2</v>
      </c>
      <c r="AU35" s="4">
        <f t="shared" si="12"/>
        <v>1.2140146519254061E-2</v>
      </c>
      <c r="AV35" s="4">
        <f t="shared" si="12"/>
        <v>4.0840897608899569E-3</v>
      </c>
      <c r="AW35" s="4">
        <f t="shared" si="12"/>
        <v>-8.7019584896592256E-4</v>
      </c>
      <c r="AX35" s="4">
        <f t="shared" si="12"/>
        <v>3.8119487074173061E-3</v>
      </c>
      <c r="AY35" s="4">
        <f t="shared" si="12"/>
        <v>-3.3038955927985815E-2</v>
      </c>
      <c r="AZ35" s="4">
        <f t="shared" si="12"/>
        <v>6.0441404913962023E-3</v>
      </c>
      <c r="BA35" s="4">
        <f t="shared" si="12"/>
        <v>-3.663617753060607E-3</v>
      </c>
      <c r="BB35" s="4">
        <f t="shared" si="12"/>
        <v>1.3947227480853617E-2</v>
      </c>
      <c r="BC35" s="4">
        <f t="shared" si="12"/>
        <v>6.6432815263758344E-3</v>
      </c>
      <c r="BD35" s="4">
        <f t="shared" si="12"/>
        <v>-1.7835322063234762E-2</v>
      </c>
      <c r="BE35" s="4">
        <f t="shared" si="12"/>
        <v>-9.0951058972520201E-3</v>
      </c>
      <c r="BF35" s="4">
        <f t="shared" si="12"/>
        <v>-7.0348226608557747E-4</v>
      </c>
      <c r="BG35" s="4">
        <f t="shared" si="12"/>
        <v>1.1271596998715805E-2</v>
      </c>
      <c r="BH35" s="4">
        <f t="shared" si="12"/>
        <v>-3.1913654542641084E-2</v>
      </c>
      <c r="BI35" s="4">
        <f t="shared" si="12"/>
        <v>2.5052205169371418E-3</v>
      </c>
      <c r="BJ35" s="4">
        <f t="shared" si="12"/>
        <v>1.038826707670791E-2</v>
      </c>
      <c r="BK35" s="4">
        <f t="shared" si="12"/>
        <v>-7.8655540889666017E-3</v>
      </c>
      <c r="BL35" s="4">
        <f t="shared" si="12"/>
        <v>3.6814373522709672E-3</v>
      </c>
      <c r="BM35" s="4">
        <f t="shared" si="12"/>
        <v>6.7026421455316666E-3</v>
      </c>
      <c r="BN35" s="4">
        <f t="shared" ref="BN35:DY35" si="13">LN(BN7/BN6)</f>
        <v>2.0178715342121182E-2</v>
      </c>
      <c r="BO35" s="4">
        <f t="shared" si="13"/>
        <v>2.0209377731864481E-4</v>
      </c>
      <c r="BP35" s="4">
        <f t="shared" si="13"/>
        <v>-2.170627858186306E-2</v>
      </c>
      <c r="BQ35" s="4">
        <f t="shared" si="13"/>
        <v>1.8186684408953695E-2</v>
      </c>
      <c r="BR35" s="4">
        <f t="shared" si="13"/>
        <v>0</v>
      </c>
      <c r="BS35" s="4">
        <f t="shared" si="13"/>
        <v>-1.4401698412889486E-2</v>
      </c>
      <c r="BT35" s="4">
        <f t="shared" si="13"/>
        <v>8.2304991365147826E-3</v>
      </c>
      <c r="BU35" s="4">
        <f t="shared" si="13"/>
        <v>6.6698675091072324E-3</v>
      </c>
      <c r="BV35" s="4">
        <f t="shared" si="13"/>
        <v>8.0937661025915993E-4</v>
      </c>
      <c r="BW35" s="4">
        <f t="shared" si="13"/>
        <v>-4.3107184983617979E-2</v>
      </c>
      <c r="BX35" s="4">
        <f t="shared" si="13"/>
        <v>6.4759912127381972E-3</v>
      </c>
      <c r="BY35" s="4">
        <f t="shared" si="13"/>
        <v>9.5724011840987479E-3</v>
      </c>
      <c r="BZ35" s="4">
        <f t="shared" si="13"/>
        <v>-5.4906177892390358E-3</v>
      </c>
      <c r="CA35" s="4">
        <f t="shared" si="13"/>
        <v>-9.4434626941942296E-4</v>
      </c>
      <c r="CB35" s="4">
        <f t="shared" si="13"/>
        <v>7.1361960743105005E-3</v>
      </c>
      <c r="CC35" s="4">
        <f t="shared" si="13"/>
        <v>-8.467451208501283E-3</v>
      </c>
      <c r="CD35" s="4">
        <f t="shared" si="13"/>
        <v>-1.3943904170993122E-3</v>
      </c>
      <c r="CE35" s="4">
        <f t="shared" si="13"/>
        <v>-2.0968510185150478E-2</v>
      </c>
      <c r="CF35" s="4">
        <f t="shared" si="13"/>
        <v>1.260324201594447E-2</v>
      </c>
      <c r="CG35" s="4">
        <f t="shared" si="13"/>
        <v>-2.631280301771414E-3</v>
      </c>
      <c r="CH35" s="4">
        <f t="shared" si="13"/>
        <v>-5.506338543860732E-3</v>
      </c>
      <c r="CI35" s="4">
        <f t="shared" si="13"/>
        <v>3.6744238720397998E-3</v>
      </c>
      <c r="CJ35" s="4">
        <f t="shared" si="13"/>
        <v>2.0222453807678706E-3</v>
      </c>
      <c r="CK35" s="4">
        <f t="shared" si="13"/>
        <v>1.0507973074272122E-2</v>
      </c>
      <c r="CL35" s="4">
        <f t="shared" si="13"/>
        <v>-2.7814105756547067E-2</v>
      </c>
      <c r="CM35" s="4">
        <f t="shared" si="13"/>
        <v>1.0890813478901648E-2</v>
      </c>
      <c r="CN35" s="4">
        <f t="shared" si="13"/>
        <v>3.5321067645744473E-3</v>
      </c>
      <c r="CO35" s="4">
        <f t="shared" si="13"/>
        <v>-6.7216996386842082E-3</v>
      </c>
      <c r="CP35" s="4">
        <f t="shared" si="13"/>
        <v>-6.812066035132229E-3</v>
      </c>
      <c r="CQ35" s="4">
        <f t="shared" si="13"/>
        <v>5.2356388121719308E-4</v>
      </c>
      <c r="CR35" s="4">
        <f t="shared" si="13"/>
        <v>4.9300903955846909E-2</v>
      </c>
      <c r="CS35" s="4">
        <f t="shared" si="13"/>
        <v>-4.5564743156483265E-3</v>
      </c>
      <c r="CT35" s="4">
        <f t="shared" si="13"/>
        <v>1.7580555801081574E-2</v>
      </c>
      <c r="CU35" s="4">
        <f t="shared" si="13"/>
        <v>1.2109455375275774E-2</v>
      </c>
      <c r="CV35" s="4">
        <f t="shared" si="13"/>
        <v>2.8763721491824111E-3</v>
      </c>
      <c r="CW35" s="4">
        <f t="shared" si="13"/>
        <v>-7.2253181467395932E-3</v>
      </c>
      <c r="CX35" s="4">
        <f t="shared" si="13"/>
        <v>-3.5154627455160786E-3</v>
      </c>
      <c r="CY35" s="4">
        <f t="shared" si="13"/>
        <v>-4.0363284410371769E-3</v>
      </c>
      <c r="CZ35" s="4">
        <f t="shared" si="13"/>
        <v>3.1556335262551932E-3</v>
      </c>
      <c r="DA35" s="4">
        <f t="shared" si="13"/>
        <v>-2.4200450935509953E-2</v>
      </c>
      <c r="DB35" s="4">
        <f t="shared" si="13"/>
        <v>1.3454861149614382E-2</v>
      </c>
      <c r="DC35" s="4">
        <f t="shared" si="13"/>
        <v>7.5853640729040654E-3</v>
      </c>
      <c r="DD35" s="4">
        <f t="shared" si="13"/>
        <v>-4.581708841368084E-3</v>
      </c>
      <c r="DE35" s="4">
        <f t="shared" si="13"/>
        <v>-4.8292661531977648E-3</v>
      </c>
      <c r="DF35" s="4">
        <f t="shared" si="13"/>
        <v>-3.628749226694308E-3</v>
      </c>
      <c r="DG35" s="4">
        <f t="shared" si="13"/>
        <v>5.7093929308521894E-3</v>
      </c>
      <c r="DH35" s="4">
        <f t="shared" si="13"/>
        <v>-1.2901693764389244E-3</v>
      </c>
      <c r="DI35" s="4">
        <f t="shared" si="13"/>
        <v>-1.443183832866987E-2</v>
      </c>
      <c r="DJ35" s="4">
        <f t="shared" si="13"/>
        <v>1.1630742632308282E-2</v>
      </c>
      <c r="DK35" s="4">
        <f t="shared" si="13"/>
        <v>1.3635470932164053E-2</v>
      </c>
      <c r="DL35" s="4">
        <f t="shared" si="13"/>
        <v>8.5295242092973053E-3</v>
      </c>
      <c r="DM35" s="4">
        <f t="shared" si="13"/>
        <v>3.8642443997112422E-3</v>
      </c>
      <c r="DN35" s="4">
        <f t="shared" si="13"/>
        <v>1.1743887729421112E-2</v>
      </c>
      <c r="DO35" s="4">
        <f t="shared" si="13"/>
        <v>-9.2707837951841541E-3</v>
      </c>
      <c r="DP35" s="4">
        <f t="shared" si="13"/>
        <v>-6.1360051856024212E-4</v>
      </c>
      <c r="DQ35" s="4">
        <f t="shared" si="13"/>
        <v>1.9846062290828789E-2</v>
      </c>
      <c r="DR35" s="4">
        <f t="shared" si="13"/>
        <v>7.1054497579308836E-3</v>
      </c>
      <c r="DS35" s="4">
        <f t="shared" si="13"/>
        <v>-6.814675590032588E-3</v>
      </c>
      <c r="DT35" s="4">
        <f t="shared" si="13"/>
        <v>2.048484924416527E-3</v>
      </c>
      <c r="DU35" s="4">
        <f t="shared" si="13"/>
        <v>2.6057194904654888E-3</v>
      </c>
      <c r="DV35" s="4">
        <f t="shared" si="13"/>
        <v>-3.1976362831181993E-3</v>
      </c>
      <c r="DW35" s="4">
        <f t="shared" si="13"/>
        <v>-3.9037199826646874E-3</v>
      </c>
      <c r="DX35" s="4">
        <f t="shared" si="13"/>
        <v>-2.1972763521445119E-2</v>
      </c>
      <c r="DY35" s="4">
        <f t="shared" si="13"/>
        <v>1.3974484810574898E-2</v>
      </c>
      <c r="DZ35" s="4">
        <f t="shared" ref="DZ35:EU35" si="14">LN(DZ7/DZ6)</f>
        <v>-1.8533521759795356E-3</v>
      </c>
      <c r="EA35" s="4">
        <f t="shared" si="14"/>
        <v>-5.5638832949958484E-3</v>
      </c>
      <c r="EB35" s="4">
        <f t="shared" si="14"/>
        <v>3.6506406668894899E-3</v>
      </c>
      <c r="EC35" s="4">
        <f t="shared" si="14"/>
        <v>3.3181816031729425E-3</v>
      </c>
      <c r="ED35" s="4">
        <f t="shared" si="14"/>
        <v>6.3581320961540863E-4</v>
      </c>
      <c r="EE35" s="4">
        <f t="shared" si="14"/>
        <v>-3.2078864654323386E-2</v>
      </c>
      <c r="EF35" s="4">
        <f t="shared" si="14"/>
        <v>1.3705232218920636E-2</v>
      </c>
      <c r="EG35" s="4">
        <f t="shared" si="14"/>
        <v>5.8057785509174889E-3</v>
      </c>
      <c r="EH35" s="4">
        <f t="shared" si="14"/>
        <v>-2.8403221985732743E-3</v>
      </c>
      <c r="EI35" s="4">
        <f t="shared" si="14"/>
        <v>-9.3040673242105007E-4</v>
      </c>
      <c r="EJ35" s="4">
        <f t="shared" si="14"/>
        <v>2.8750437293511241E-3</v>
      </c>
      <c r="EK35" s="4">
        <f t="shared" si="14"/>
        <v>-1.7774638300850115E-2</v>
      </c>
      <c r="EL35" s="4">
        <f t="shared" si="14"/>
        <v>-2.1683551043549976E-3</v>
      </c>
      <c r="EM35" s="4">
        <f t="shared" si="14"/>
        <v>-4.079710666470138E-3</v>
      </c>
      <c r="EN35" s="4">
        <f t="shared" si="14"/>
        <v>9.1409582869052906E-3</v>
      </c>
      <c r="EO35" s="4">
        <f t="shared" si="14"/>
        <v>1.1191772385770102E-3</v>
      </c>
      <c r="EP35" s="4">
        <f t="shared" si="14"/>
        <v>-1.0687663753463889E-2</v>
      </c>
      <c r="EQ35" s="4">
        <f t="shared" si="14"/>
        <v>1.8195466804039591E-4</v>
      </c>
      <c r="ER35" s="4">
        <f t="shared" si="14"/>
        <v>2.5490643930516409E-3</v>
      </c>
      <c r="ES35" s="4">
        <f t="shared" si="14"/>
        <v>2.2805186526481847E-3</v>
      </c>
      <c r="ET35" s="4">
        <f t="shared" si="14"/>
        <v>-3.2119542591334968E-2</v>
      </c>
      <c r="EU35" s="4">
        <f t="shared" si="14"/>
        <v>1.0951502416568466E-2</v>
      </c>
    </row>
    <row r="36" spans="1:152" x14ac:dyDescent="0.25">
      <c r="A36" s="11">
        <v>-10</v>
      </c>
      <c r="B36" s="4">
        <f t="shared" ref="B36:BM36" si="15">LN(B8/B7)</f>
        <v>-2.4704871853399354E-2</v>
      </c>
      <c r="C36" s="4">
        <f t="shared" si="15"/>
        <v>-5.4837595463157474E-3</v>
      </c>
      <c r="D36" s="4">
        <f t="shared" si="15"/>
        <v>-7.2177766212367625E-4</v>
      </c>
      <c r="E36" s="4">
        <f t="shared" si="15"/>
        <v>1.0612170645387102E-3</v>
      </c>
      <c r="F36" s="4">
        <f t="shared" si="15"/>
        <v>-3.4113177594034816E-3</v>
      </c>
      <c r="G36" s="4">
        <f t="shared" si="15"/>
        <v>-4.7847164629111691E-3</v>
      </c>
      <c r="H36" s="4">
        <f t="shared" si="15"/>
        <v>0</v>
      </c>
      <c r="I36" s="4">
        <f t="shared" si="15"/>
        <v>3.9364204598505955E-3</v>
      </c>
      <c r="J36" s="4">
        <f t="shared" si="15"/>
        <v>1.8349121007562343E-2</v>
      </c>
      <c r="K36" s="4">
        <f t="shared" si="15"/>
        <v>-6.5540841730178266E-3</v>
      </c>
      <c r="L36" s="4">
        <f t="shared" si="15"/>
        <v>-3.2586555550578062E-3</v>
      </c>
      <c r="M36" s="4">
        <f t="shared" si="15"/>
        <v>-1.4722108304516823E-3</v>
      </c>
      <c r="N36" s="4">
        <f t="shared" si="15"/>
        <v>-1.9583332267419188E-4</v>
      </c>
      <c r="O36" s="4">
        <f t="shared" si="15"/>
        <v>-2.258160949381156E-2</v>
      </c>
      <c r="P36" s="4">
        <f t="shared" si="15"/>
        <v>5.7260401069013211E-3</v>
      </c>
      <c r="Q36" s="4">
        <f t="shared" si="15"/>
        <v>3.0017326511756984E-2</v>
      </c>
      <c r="R36" s="4">
        <f t="shared" si="15"/>
        <v>-1.6498581465244848E-2</v>
      </c>
      <c r="S36" s="4">
        <f t="shared" si="15"/>
        <v>-1.1379385433337373E-2</v>
      </c>
      <c r="T36" s="4">
        <f t="shared" si="15"/>
        <v>-6.2617613436349246E-3</v>
      </c>
      <c r="U36" s="4">
        <f t="shared" si="15"/>
        <v>5.4360426766606351E-2</v>
      </c>
      <c r="V36" s="4">
        <f t="shared" si="15"/>
        <v>1.426949455671323E-2</v>
      </c>
      <c r="W36" s="4">
        <f t="shared" si="15"/>
        <v>2.1072992233586333E-2</v>
      </c>
      <c r="X36" s="4">
        <f t="shared" si="15"/>
        <v>-4.9261183360553313E-3</v>
      </c>
      <c r="Y36" s="4">
        <f t="shared" si="15"/>
        <v>8.7391532151357611E-3</v>
      </c>
      <c r="Z36" s="4">
        <f t="shared" si="15"/>
        <v>1.0435751151385252E-2</v>
      </c>
      <c r="AA36" s="4">
        <f t="shared" si="15"/>
        <v>2.6876458727490282E-3</v>
      </c>
      <c r="AB36" s="4">
        <f t="shared" si="15"/>
        <v>1.326328342880829E-2</v>
      </c>
      <c r="AC36" s="4">
        <f t="shared" si="15"/>
        <v>1.2485839068253306E-2</v>
      </c>
      <c r="AD36" s="4">
        <f t="shared" si="15"/>
        <v>-3.415892797087372E-2</v>
      </c>
      <c r="AE36" s="4">
        <f t="shared" si="15"/>
        <v>1.4069134876326552E-2</v>
      </c>
      <c r="AF36" s="4">
        <f t="shared" si="15"/>
        <v>8.7091983296161118E-3</v>
      </c>
      <c r="AG36" s="4">
        <f t="shared" si="15"/>
        <v>-9.9625319087305476E-3</v>
      </c>
      <c r="AH36" s="4">
        <f t="shared" si="15"/>
        <v>-2.8870574227308375E-3</v>
      </c>
      <c r="AI36" s="4">
        <f t="shared" si="15"/>
        <v>-6.2703403229804099E-3</v>
      </c>
      <c r="AJ36" s="4">
        <f t="shared" si="15"/>
        <v>2.0341098063235866E-2</v>
      </c>
      <c r="AK36" s="4">
        <f t="shared" si="15"/>
        <v>8.3728471755852418E-3</v>
      </c>
      <c r="AL36" s="4">
        <f t="shared" si="15"/>
        <v>-1.4326891994347656E-2</v>
      </c>
      <c r="AM36" s="4">
        <f t="shared" si="15"/>
        <v>4.1025767410434281E-3</v>
      </c>
      <c r="AN36" s="4">
        <f t="shared" si="15"/>
        <v>2.251806513877784E-2</v>
      </c>
      <c r="AO36" s="4">
        <f t="shared" si="15"/>
        <v>-2.2974559221908192E-2</v>
      </c>
      <c r="AP36" s="4">
        <f t="shared" si="15"/>
        <v>-4.1985997196943691E-3</v>
      </c>
      <c r="AQ36" s="4">
        <f t="shared" si="15"/>
        <v>-3.420920574377101E-3</v>
      </c>
      <c r="AR36" s="4">
        <f t="shared" si="15"/>
        <v>3.5986808330427736E-3</v>
      </c>
      <c r="AS36" s="4">
        <f t="shared" si="15"/>
        <v>-3.9149462461130505E-2</v>
      </c>
      <c r="AT36" s="4">
        <f t="shared" si="15"/>
        <v>2.1705506846376687E-2</v>
      </c>
      <c r="AU36" s="4">
        <f t="shared" si="15"/>
        <v>1.1994529407819587E-2</v>
      </c>
      <c r="AV36" s="4">
        <f t="shared" si="15"/>
        <v>4.0674777934846355E-3</v>
      </c>
      <c r="AW36" s="4">
        <f t="shared" si="15"/>
        <v>-8.7095374935112211E-4</v>
      </c>
      <c r="AX36" s="4">
        <f t="shared" si="15"/>
        <v>3.7974729179738351E-3</v>
      </c>
      <c r="AY36" s="4">
        <f t="shared" si="15"/>
        <v>-3.4167935027678051E-2</v>
      </c>
      <c r="AZ36" s="4">
        <f t="shared" si="15"/>
        <v>6.0078282236829973E-3</v>
      </c>
      <c r="BA36" s="4">
        <f t="shared" si="15"/>
        <v>-7.0316713636806782E-3</v>
      </c>
      <c r="BB36" s="4">
        <f t="shared" si="15"/>
        <v>1.3755375068488703E-2</v>
      </c>
      <c r="BC36" s="4">
        <f t="shared" si="15"/>
        <v>9.0396095777250697E-3</v>
      </c>
      <c r="BD36" s="4">
        <f t="shared" si="15"/>
        <v>-1.8159206093688644E-2</v>
      </c>
      <c r="BE36" s="4">
        <f t="shared" si="15"/>
        <v>-9.1785866959861965E-3</v>
      </c>
      <c r="BF36" s="4">
        <f t="shared" si="15"/>
        <v>-7.0397750179426938E-4</v>
      </c>
      <c r="BG36" s="4">
        <f t="shared" si="15"/>
        <v>1.1145962881645788E-2</v>
      </c>
      <c r="BH36" s="4">
        <f t="shared" si="15"/>
        <v>-3.2965806130171388E-2</v>
      </c>
      <c r="BI36" s="4">
        <f t="shared" si="15"/>
        <v>4.2455355439396915E-2</v>
      </c>
      <c r="BJ36" s="4">
        <f t="shared" si="15"/>
        <v>1.0281459578033074E-2</v>
      </c>
      <c r="BK36" s="4">
        <f t="shared" si="15"/>
        <v>-7.9279118323317584E-3</v>
      </c>
      <c r="BL36" s="4">
        <f t="shared" si="15"/>
        <v>3.6679340675939468E-3</v>
      </c>
      <c r="BM36" s="4">
        <f t="shared" si="15"/>
        <v>6.6580156830499029E-3</v>
      </c>
      <c r="BN36" s="4">
        <f t="shared" ref="BN36:DY36" si="16">LN(BN8/BN7)</f>
        <v>1.9779575640351432E-2</v>
      </c>
      <c r="BO36" s="4">
        <f t="shared" si="16"/>
        <v>2.0205294367877885E-4</v>
      </c>
      <c r="BP36" s="4">
        <f t="shared" si="16"/>
        <v>1.253113886749833E-3</v>
      </c>
      <c r="BQ36" s="4">
        <f t="shared" si="16"/>
        <v>1.7861828182907973E-2</v>
      </c>
      <c r="BR36" s="4">
        <f t="shared" si="16"/>
        <v>1.669487690854994E-3</v>
      </c>
      <c r="BS36" s="4">
        <f t="shared" si="16"/>
        <v>-1.4612141762144379E-2</v>
      </c>
      <c r="BT36" s="4">
        <f t="shared" si="16"/>
        <v>8.1633106391625979E-3</v>
      </c>
      <c r="BU36" s="4">
        <f t="shared" si="16"/>
        <v>6.6256749721372533E-3</v>
      </c>
      <c r="BV36" s="4">
        <f t="shared" si="16"/>
        <v>8.0872204951422052E-4</v>
      </c>
      <c r="BW36" s="4">
        <f t="shared" si="16"/>
        <v>-4.5049454435527145E-2</v>
      </c>
      <c r="BX36" s="4">
        <f t="shared" si="16"/>
        <v>4.8296802366270255E-3</v>
      </c>
      <c r="BY36" s="4">
        <f t="shared" si="16"/>
        <v>9.481638450496075E-3</v>
      </c>
      <c r="BZ36" s="4">
        <f t="shared" si="16"/>
        <v>-5.5209311888123769E-3</v>
      </c>
      <c r="CA36" s="4">
        <f t="shared" si="16"/>
        <v>-9.4523890232543252E-4</v>
      </c>
      <c r="CB36" s="4">
        <f t="shared" si="16"/>
        <v>7.0856314062214491E-3</v>
      </c>
      <c r="CC36" s="4">
        <f t="shared" si="16"/>
        <v>-8.5397616594138238E-3</v>
      </c>
      <c r="CD36" s="4">
        <f t="shared" si="16"/>
        <v>-1.3963374569752093E-3</v>
      </c>
      <c r="CE36" s="4">
        <f t="shared" si="16"/>
        <v>1.4659325836485792E-3</v>
      </c>
      <c r="CF36" s="4">
        <f t="shared" si="16"/>
        <v>1.2446375285446088E-2</v>
      </c>
      <c r="CG36" s="4">
        <f t="shared" si="16"/>
        <v>2.3669744085904703E-2</v>
      </c>
      <c r="CH36" s="4">
        <f t="shared" si="16"/>
        <v>-5.5368262611698539E-3</v>
      </c>
      <c r="CI36" s="4">
        <f t="shared" si="16"/>
        <v>3.6609718944458584E-3</v>
      </c>
      <c r="CJ36" s="4">
        <f t="shared" si="16"/>
        <v>2.0181641562371953E-3</v>
      </c>
      <c r="CK36" s="4">
        <f t="shared" si="16"/>
        <v>1.0398702790358549E-2</v>
      </c>
      <c r="CL36" s="4">
        <f t="shared" si="16"/>
        <v>-2.8609917806915363E-2</v>
      </c>
      <c r="CM36" s="4">
        <f t="shared" si="16"/>
        <v>-7.740115574326569E-4</v>
      </c>
      <c r="CN36" s="4">
        <f t="shared" si="16"/>
        <v>3.5196748842276707E-3</v>
      </c>
      <c r="CO36" s="4">
        <f t="shared" si="16"/>
        <v>-6.7671868082290918E-3</v>
      </c>
      <c r="CP36" s="4">
        <f t="shared" si="16"/>
        <v>-6.8587887388588112E-3</v>
      </c>
      <c r="CQ36" s="4">
        <f t="shared" si="16"/>
        <v>5.2328990551826196E-4</v>
      </c>
      <c r="CR36" s="4">
        <f t="shared" si="16"/>
        <v>4.6984098278293564E-2</v>
      </c>
      <c r="CS36" s="4">
        <f t="shared" si="16"/>
        <v>-4.5773308423138802E-3</v>
      </c>
      <c r="CT36" s="4">
        <f t="shared" si="16"/>
        <v>-2.2113150533908093E-2</v>
      </c>
      <c r="CU36" s="4">
        <f t="shared" si="16"/>
        <v>1.1964569209064472E-2</v>
      </c>
      <c r="CV36" s="4">
        <f t="shared" si="16"/>
        <v>-1.9693716263901682E-2</v>
      </c>
      <c r="CW36" s="4">
        <f t="shared" si="16"/>
        <v>-7.2779035457311535E-3</v>
      </c>
      <c r="CX36" s="4">
        <f t="shared" si="16"/>
        <v>-3.5278648357336974E-3</v>
      </c>
      <c r="CY36" s="4">
        <f t="shared" si="16"/>
        <v>-4.0526864368625052E-3</v>
      </c>
      <c r="CZ36" s="4">
        <f t="shared" si="16"/>
        <v>3.1457068201381114E-3</v>
      </c>
      <c r="DA36" s="4">
        <f t="shared" si="16"/>
        <v>-2.4800668311483968E-2</v>
      </c>
      <c r="DB36" s="4">
        <f t="shared" si="16"/>
        <v>2.1004309132249755E-2</v>
      </c>
      <c r="DC36" s="4">
        <f t="shared" si="16"/>
        <v>7.5282592141857905E-3</v>
      </c>
      <c r="DD36" s="4">
        <f t="shared" si="16"/>
        <v>-4.6027975566880841E-3</v>
      </c>
      <c r="DE36" s="4">
        <f t="shared" si="16"/>
        <v>-4.8527011845464407E-3</v>
      </c>
      <c r="DF36" s="4">
        <f t="shared" si="16"/>
        <v>-3.6419650189936765E-3</v>
      </c>
      <c r="DG36" s="4">
        <f t="shared" si="16"/>
        <v>5.6769807296603069E-3</v>
      </c>
      <c r="DH36" s="4">
        <f t="shared" si="16"/>
        <v>-1.2918360639994728E-3</v>
      </c>
      <c r="DI36" s="4">
        <f t="shared" si="16"/>
        <v>1.4972356906295982E-2</v>
      </c>
      <c r="DJ36" s="4">
        <f t="shared" si="16"/>
        <v>1.14970222355808E-2</v>
      </c>
      <c r="DK36" s="4">
        <f t="shared" si="16"/>
        <v>1.9383861687812372E-2</v>
      </c>
      <c r="DL36" s="4">
        <f t="shared" si="16"/>
        <v>8.4573862945000657E-3</v>
      </c>
      <c r="DM36" s="4">
        <f t="shared" si="16"/>
        <v>3.84936947682965E-3</v>
      </c>
      <c r="DN36" s="4">
        <f t="shared" si="16"/>
        <v>1.160756820307752E-2</v>
      </c>
      <c r="DO36" s="4">
        <f t="shared" si="16"/>
        <v>-9.357536116531279E-3</v>
      </c>
      <c r="DP36" s="4">
        <f t="shared" si="16"/>
        <v>-6.139772553308278E-4</v>
      </c>
      <c r="DQ36" s="4">
        <f t="shared" si="16"/>
        <v>-1.0291683791815583E-2</v>
      </c>
      <c r="DR36" s="4">
        <f t="shared" si="16"/>
        <v>7.0553183385217806E-3</v>
      </c>
      <c r="DS36" s="4">
        <f t="shared" si="16"/>
        <v>-6.8614342205212129E-3</v>
      </c>
      <c r="DT36" s="4">
        <f t="shared" si="16"/>
        <v>2.0442972109352051E-3</v>
      </c>
      <c r="DU36" s="4">
        <f t="shared" si="16"/>
        <v>2.5989473588559557E-3</v>
      </c>
      <c r="DV36" s="4">
        <f t="shared" si="16"/>
        <v>-3.207893970037538E-3</v>
      </c>
      <c r="DW36" s="4">
        <f t="shared" si="16"/>
        <v>-3.9190187539888703E-3</v>
      </c>
      <c r="DX36" s="4">
        <f t="shared" si="16"/>
        <v>-1.4569557356346789E-2</v>
      </c>
      <c r="DY36" s="4">
        <f t="shared" si="16"/>
        <v>1.3781886949656978E-2</v>
      </c>
      <c r="DZ36" s="4">
        <f t="shared" ref="DZ36:EU36" si="17">LN(DZ8/DZ7)</f>
        <v>2.4056168760497355E-2</v>
      </c>
      <c r="EA36" s="4">
        <f t="shared" si="17"/>
        <v>-5.5950133772129911E-3</v>
      </c>
      <c r="EB36" s="4">
        <f t="shared" si="17"/>
        <v>3.6373619507402304E-3</v>
      </c>
      <c r="EC36" s="4">
        <f t="shared" si="17"/>
        <v>3.3072076774661651E-3</v>
      </c>
      <c r="ED36" s="4">
        <f t="shared" si="17"/>
        <v>6.3540920803380945E-4</v>
      </c>
      <c r="EE36" s="4">
        <f t="shared" si="17"/>
        <v>-3.3142120446529366E-2</v>
      </c>
      <c r="EF36" s="4">
        <f t="shared" si="17"/>
        <v>2.3175512042223323E-3</v>
      </c>
      <c r="EG36" s="4">
        <f t="shared" si="17"/>
        <v>5.7722659594291337E-3</v>
      </c>
      <c r="EH36" s="4">
        <f t="shared" si="17"/>
        <v>-2.848412613602721E-3</v>
      </c>
      <c r="EI36" s="4">
        <f t="shared" si="17"/>
        <v>-9.3127319533404282E-4</v>
      </c>
      <c r="EJ36" s="4">
        <f t="shared" si="17"/>
        <v>2.8668015438879303E-3</v>
      </c>
      <c r="EK36" s="4">
        <f t="shared" si="17"/>
        <v>-1.8096302148044304E-2</v>
      </c>
      <c r="EL36" s="4">
        <f t="shared" si="17"/>
        <v>-2.1730670873133127E-3</v>
      </c>
      <c r="EM36" s="4">
        <f t="shared" si="17"/>
        <v>-1.2976914384602222E-2</v>
      </c>
      <c r="EN36" s="4">
        <f t="shared" si="17"/>
        <v>9.0581574759364923E-3</v>
      </c>
      <c r="EO36" s="4">
        <f t="shared" si="17"/>
        <v>1.8617604721871475E-2</v>
      </c>
      <c r="EP36" s="4">
        <f t="shared" si="17"/>
        <v>-1.0803125032220034E-2</v>
      </c>
      <c r="EQ36" s="4">
        <f t="shared" si="17"/>
        <v>1.8192156656195741E-4</v>
      </c>
      <c r="ER36" s="4">
        <f t="shared" si="17"/>
        <v>2.5425831812973558E-3</v>
      </c>
      <c r="ES36" s="4">
        <f t="shared" si="17"/>
        <v>2.2753297185432913E-3</v>
      </c>
      <c r="ET36" s="4">
        <f t="shared" si="17"/>
        <v>-3.3185541693900901E-2</v>
      </c>
      <c r="EU36" s="4">
        <f t="shared" si="17"/>
        <v>-1.1639920697928317E-2</v>
      </c>
    </row>
    <row r="37" spans="1:152" x14ac:dyDescent="0.25">
      <c r="A37" s="11">
        <v>-9</v>
      </c>
      <c r="B37" s="4">
        <f t="shared" ref="B37:BM37" si="18">LN(B9/B8)</f>
        <v>6.7644114019802743E-3</v>
      </c>
      <c r="C37" s="4">
        <f t="shared" si="18"/>
        <v>-2.6668174191408017E-2</v>
      </c>
      <c r="D37" s="4">
        <f t="shared" si="18"/>
        <v>-7.2229900143072384E-4</v>
      </c>
      <c r="E37" s="4">
        <f t="shared" si="18"/>
        <v>1.060092076634782E-3</v>
      </c>
      <c r="F37" s="4">
        <f t="shared" si="18"/>
        <v>-3.4229946933537697E-3</v>
      </c>
      <c r="G37" s="4">
        <f t="shared" si="18"/>
        <v>1.2156036743696284E-2</v>
      </c>
      <c r="H37" s="4">
        <f t="shared" si="18"/>
        <v>-2.1152336372890615E-2</v>
      </c>
      <c r="I37" s="4">
        <f t="shared" si="18"/>
        <v>1.7079114837822009E-2</v>
      </c>
      <c r="J37" s="4">
        <f t="shared" si="18"/>
        <v>-1.9275497063730346E-2</v>
      </c>
      <c r="K37" s="4">
        <f t="shared" si="18"/>
        <v>6.0514018425438659E-3</v>
      </c>
      <c r="L37" s="4">
        <f t="shared" si="18"/>
        <v>7.0297639332721318E-2</v>
      </c>
      <c r="M37" s="4">
        <f t="shared" si="18"/>
        <v>2.7585803457885207E-3</v>
      </c>
      <c r="N37" s="4">
        <f t="shared" si="18"/>
        <v>2.7811730888609092E-2</v>
      </c>
      <c r="O37" s="4">
        <f t="shared" si="18"/>
        <v>-2.3103342842098733E-2</v>
      </c>
      <c r="P37" s="4">
        <f t="shared" si="18"/>
        <v>-1.6326907923714441E-3</v>
      </c>
      <c r="Q37" s="4">
        <f t="shared" si="18"/>
        <v>-1.0819471240778009E-2</v>
      </c>
      <c r="R37" s="4">
        <f t="shared" si="18"/>
        <v>4.6850451813834783E-4</v>
      </c>
      <c r="S37" s="4">
        <f t="shared" si="18"/>
        <v>-1.1510367774394308E-2</v>
      </c>
      <c r="T37" s="4">
        <f t="shared" si="18"/>
        <v>-6.301218197900616E-3</v>
      </c>
      <c r="U37" s="4">
        <f t="shared" si="18"/>
        <v>5.1557105850468105E-2</v>
      </c>
      <c r="V37" s="4">
        <f t="shared" si="18"/>
        <v>-4.6095920533609849E-2</v>
      </c>
      <c r="W37" s="4">
        <f t="shared" si="18"/>
        <v>2.2738587268529214E-2</v>
      </c>
      <c r="X37" s="4">
        <f t="shared" si="18"/>
        <v>-1.6430518415992228E-2</v>
      </c>
      <c r="Y37" s="4">
        <f t="shared" si="18"/>
        <v>1.4805931822672255E-2</v>
      </c>
      <c r="Z37" s="4">
        <f t="shared" si="18"/>
        <v>-7.3559679237381576E-2</v>
      </c>
      <c r="AA37" s="4">
        <f t="shared" si="18"/>
        <v>-1.0794271776797863E-2</v>
      </c>
      <c r="AB37" s="4">
        <f t="shared" si="18"/>
        <v>-2.5062096649971614E-2</v>
      </c>
      <c r="AC37" s="4">
        <f t="shared" si="18"/>
        <v>3.996056657403077E-2</v>
      </c>
      <c r="AD37" s="4">
        <f t="shared" si="18"/>
        <v>-3.5367153656326013E-2</v>
      </c>
      <c r="AE37" s="4">
        <f t="shared" si="18"/>
        <v>2.145927534770159E-2</v>
      </c>
      <c r="AF37" s="4">
        <f t="shared" si="18"/>
        <v>2.2237632632571166E-2</v>
      </c>
      <c r="AG37" s="4">
        <f t="shared" si="18"/>
        <v>1.057239496110012E-2</v>
      </c>
      <c r="AH37" s="4">
        <f t="shared" si="18"/>
        <v>-2.8954166627148266E-3</v>
      </c>
      <c r="AI37" s="4">
        <f t="shared" si="18"/>
        <v>-6.3099057096367038E-3</v>
      </c>
      <c r="AJ37" s="4">
        <f t="shared" si="18"/>
        <v>1.9935572916128803E-2</v>
      </c>
      <c r="AK37" s="4">
        <f t="shared" si="18"/>
        <v>-2.7307319396008251E-2</v>
      </c>
      <c r="AL37" s="4">
        <f t="shared" si="18"/>
        <v>3.4742904406969081E-2</v>
      </c>
      <c r="AM37" s="4">
        <f t="shared" si="18"/>
        <v>-6.8469968221980728E-3</v>
      </c>
      <c r="AN37" s="4">
        <f t="shared" si="18"/>
        <v>-9.9900930750862985E-3</v>
      </c>
      <c r="AO37" s="4">
        <f t="shared" si="18"/>
        <v>-2.6106700856784945E-2</v>
      </c>
      <c r="AP37" s="4">
        <f t="shared" si="18"/>
        <v>-2.1368957342240012E-2</v>
      </c>
      <c r="AQ37" s="4">
        <f t="shared" si="18"/>
        <v>-9.0753051875112744E-3</v>
      </c>
      <c r="AR37" s="4">
        <f t="shared" si="18"/>
        <v>4.7178559229873414E-2</v>
      </c>
      <c r="AS37" s="4">
        <f t="shared" si="18"/>
        <v>-4.0744811998865448E-2</v>
      </c>
      <c r="AT37" s="4">
        <f t="shared" si="18"/>
        <v>2.4096029519334664E-3</v>
      </c>
      <c r="AU37" s="4">
        <f t="shared" si="18"/>
        <v>-6.8728792877620643E-3</v>
      </c>
      <c r="AV37" s="4">
        <f t="shared" si="18"/>
        <v>-7.1891035724692262E-3</v>
      </c>
      <c r="AW37" s="4">
        <f t="shared" si="18"/>
        <v>-8.717129710797565E-4</v>
      </c>
      <c r="AX37" s="4">
        <f t="shared" si="18"/>
        <v>3.7831066557038992E-3</v>
      </c>
      <c r="AY37" s="4">
        <f t="shared" si="18"/>
        <v>-3.5376809311510451E-2</v>
      </c>
      <c r="AZ37" s="4">
        <f t="shared" si="18"/>
        <v>5.6759012935987202E-2</v>
      </c>
      <c r="BA37" s="4">
        <f t="shared" si="18"/>
        <v>-2.2427035787444323E-2</v>
      </c>
      <c r="BB37" s="4">
        <f t="shared" si="18"/>
        <v>-1.0664182498812484E-2</v>
      </c>
      <c r="BC37" s="4">
        <f t="shared" si="18"/>
        <v>3.3732808530471177E-2</v>
      </c>
      <c r="BD37" s="4">
        <f t="shared" si="18"/>
        <v>-6.7658648473814809E-2</v>
      </c>
      <c r="BE37" s="4">
        <f t="shared" si="18"/>
        <v>-1.1126679464756992E-2</v>
      </c>
      <c r="BF37" s="4">
        <f t="shared" si="18"/>
        <v>-3.5273405179684107E-3</v>
      </c>
      <c r="BG37" s="4">
        <f t="shared" si="18"/>
        <v>7.1207233332609171E-2</v>
      </c>
      <c r="BH37" s="4">
        <f t="shared" si="18"/>
        <v>-3.4089706016553901E-2</v>
      </c>
      <c r="BI37" s="4">
        <f t="shared" si="18"/>
        <v>6.3745235774361345E-3</v>
      </c>
      <c r="BJ37" s="4">
        <f t="shared" si="18"/>
        <v>1.187580877749092E-2</v>
      </c>
      <c r="BK37" s="4">
        <f t="shared" si="18"/>
        <v>1.8973896807323663E-2</v>
      </c>
      <c r="BL37" s="4">
        <f t="shared" si="18"/>
        <v>3.6545294794418045E-3</v>
      </c>
      <c r="BM37" s="4">
        <f t="shared" si="18"/>
        <v>6.6139795419347044E-3</v>
      </c>
      <c r="BN37" s="4">
        <f t="shared" ref="BN37:DY37" si="19">LN(BN9/BN8)</f>
        <v>1.9395920302293861E-2</v>
      </c>
      <c r="BO37" s="4">
        <f t="shared" si="19"/>
        <v>6.7375402472770754E-2</v>
      </c>
      <c r="BP37" s="4">
        <f t="shared" si="19"/>
        <v>-7.6084762347533932E-2</v>
      </c>
      <c r="BQ37" s="4">
        <f t="shared" si="19"/>
        <v>-2.7632003237734185E-2</v>
      </c>
      <c r="BR37" s="4">
        <f t="shared" si="19"/>
        <v>-1.936905227036299E-2</v>
      </c>
      <c r="BS37" s="4">
        <f t="shared" si="19"/>
        <v>-1.9508268634430753E-2</v>
      </c>
      <c r="BT37" s="4">
        <f t="shared" si="19"/>
        <v>-4.2347547829092294E-2</v>
      </c>
      <c r="BU37" s="4">
        <f t="shared" si="19"/>
        <v>1.3121087962697276E-2</v>
      </c>
      <c r="BV37" s="4">
        <f t="shared" si="19"/>
        <v>-2.0004724910210752E-2</v>
      </c>
      <c r="BW37" s="4">
        <f t="shared" si="19"/>
        <v>-4.7175040684371027E-2</v>
      </c>
      <c r="BX37" s="4">
        <f t="shared" si="19"/>
        <v>2.1390056095945604E-3</v>
      </c>
      <c r="BY37" s="4">
        <f t="shared" si="19"/>
        <v>-5.9537755941801726E-3</v>
      </c>
      <c r="BZ37" s="4">
        <f t="shared" si="19"/>
        <v>2.1501869931208069E-2</v>
      </c>
      <c r="CA37" s="4">
        <f t="shared" si="19"/>
        <v>-9.4613322430560983E-4</v>
      </c>
      <c r="CB37" s="4">
        <f t="shared" si="19"/>
        <v>7.0357782676586196E-3</v>
      </c>
      <c r="CC37" s="4">
        <f t="shared" si="19"/>
        <v>-8.6133177913193821E-3</v>
      </c>
      <c r="CD37" s="4">
        <f t="shared" si="19"/>
        <v>8.821389721565577E-2</v>
      </c>
      <c r="CE37" s="4">
        <f t="shared" si="19"/>
        <v>-4.3919248835987745E-2</v>
      </c>
      <c r="CF37" s="4">
        <f t="shared" si="19"/>
        <v>-1.1516461737117982E-2</v>
      </c>
      <c r="CG37" s="4">
        <f t="shared" si="19"/>
        <v>-1.7223489071968016E-2</v>
      </c>
      <c r="CH37" s="4">
        <f t="shared" si="19"/>
        <v>-8.821377828175327E-3</v>
      </c>
      <c r="CI37" s="4">
        <f t="shared" si="19"/>
        <v>-1.4886258584688639E-2</v>
      </c>
      <c r="CJ37" s="4">
        <f t="shared" si="19"/>
        <v>1.2422544305661511E-2</v>
      </c>
      <c r="CK37" s="4">
        <f t="shared" si="19"/>
        <v>2.3430251808386003E-2</v>
      </c>
      <c r="CL37" s="4">
        <f t="shared" si="19"/>
        <v>-2.9452613839462405E-2</v>
      </c>
      <c r="CM37" s="4">
        <f t="shared" si="19"/>
        <v>-4.2677314815854081E-3</v>
      </c>
      <c r="CN37" s="4">
        <f t="shared" si="19"/>
        <v>-3.259550659449973E-2</v>
      </c>
      <c r="CO37" s="4">
        <f t="shared" si="19"/>
        <v>1.2095862474610324E-2</v>
      </c>
      <c r="CP37" s="4">
        <f t="shared" si="19"/>
        <v>-6.9061567962985281E-3</v>
      </c>
      <c r="CQ37" s="4">
        <f t="shared" si="19"/>
        <v>5.2301621640554177E-4</v>
      </c>
      <c r="CR37" s="4">
        <f t="shared" si="19"/>
        <v>4.4875302189085239E-2</v>
      </c>
      <c r="CS37" s="4">
        <f t="shared" si="19"/>
        <v>-2.0641747082830689E-2</v>
      </c>
      <c r="CT37" s="4">
        <f t="shared" si="19"/>
        <v>1.0801781728125999E-2</v>
      </c>
      <c r="CU37" s="4">
        <f t="shared" si="19"/>
        <v>-2.5886705650788933E-2</v>
      </c>
      <c r="CV37" s="4">
        <f t="shared" si="19"/>
        <v>-5.1008971081628555E-3</v>
      </c>
      <c r="CW37" s="4">
        <f t="shared" si="19"/>
        <v>-3.8686436405326693E-2</v>
      </c>
      <c r="CX37" s="4">
        <f t="shared" si="19"/>
        <v>-3.6158843952637104E-3</v>
      </c>
      <c r="CY37" s="4">
        <f t="shared" si="19"/>
        <v>0</v>
      </c>
      <c r="CZ37" s="4">
        <f t="shared" si="19"/>
        <v>2.715100384518316E-2</v>
      </c>
      <c r="DA37" s="4">
        <f t="shared" si="19"/>
        <v>-2.5431417615392325E-2</v>
      </c>
      <c r="DB37" s="4">
        <f t="shared" si="19"/>
        <v>-1.2783399697654503E-2</v>
      </c>
      <c r="DC37" s="4">
        <f t="shared" si="19"/>
        <v>-7.5282592141857931E-3</v>
      </c>
      <c r="DD37" s="4">
        <f t="shared" si="19"/>
        <v>-1.1741174012539784E-2</v>
      </c>
      <c r="DE37" s="4">
        <f t="shared" si="19"/>
        <v>-4.8763647723171853E-3</v>
      </c>
      <c r="DF37" s="4">
        <f t="shared" si="19"/>
        <v>-3.6552774262833044E-3</v>
      </c>
      <c r="DG37" s="4">
        <f t="shared" si="19"/>
        <v>5.64493445993093E-3</v>
      </c>
      <c r="DH37" s="4">
        <f t="shared" si="19"/>
        <v>-2.4337202779815558E-2</v>
      </c>
      <c r="DI37" s="4">
        <f t="shared" si="19"/>
        <v>1.341941830025957E-2</v>
      </c>
      <c r="DJ37" s="4">
        <f t="shared" si="19"/>
        <v>1.3624188656307908E-2</v>
      </c>
      <c r="DK37" s="4">
        <f t="shared" si="19"/>
        <v>7.822738650194512E-3</v>
      </c>
      <c r="DL37" s="4">
        <f t="shared" si="19"/>
        <v>-4.7590064096543393E-2</v>
      </c>
      <c r="DM37" s="4">
        <f t="shared" si="19"/>
        <v>-3.2626724978707679E-3</v>
      </c>
      <c r="DN37" s="4">
        <f t="shared" si="19"/>
        <v>-4.4683775679530118E-4</v>
      </c>
      <c r="DO37" s="4">
        <f t="shared" si="19"/>
        <v>3.6236207850418177E-3</v>
      </c>
      <c r="DP37" s="4">
        <f t="shared" si="19"/>
        <v>-6.1435445500650134E-4</v>
      </c>
      <c r="DQ37" s="4">
        <f t="shared" si="19"/>
        <v>1.1841807753165146E-2</v>
      </c>
      <c r="DR37" s="4">
        <f t="shared" si="19"/>
        <v>-1.3190672313522225E-3</v>
      </c>
      <c r="DS37" s="4">
        <f t="shared" si="19"/>
        <v>2.5634991576070645E-2</v>
      </c>
      <c r="DT37" s="4">
        <f t="shared" si="19"/>
        <v>2.0401265843993052E-3</v>
      </c>
      <c r="DU37" s="4">
        <f t="shared" si="19"/>
        <v>2.5922103368672096E-3</v>
      </c>
      <c r="DV37" s="4">
        <f t="shared" si="19"/>
        <v>-3.218217680009041E-3</v>
      </c>
      <c r="DW37" s="4">
        <f t="shared" si="19"/>
        <v>8.4302663689836715E-2</v>
      </c>
      <c r="DX37" s="4">
        <f t="shared" si="19"/>
        <v>-1.3325778836430333E-2</v>
      </c>
      <c r="DY37" s="4">
        <f t="shared" si="19"/>
        <v>-1.5870886742157034E-2</v>
      </c>
      <c r="DZ37" s="4">
        <f t="shared" ref="DZ37:EU37" si="20">LN(DZ9/DZ8)</f>
        <v>-2.5100215732106714E-2</v>
      </c>
      <c r="EA37" s="4">
        <f t="shared" si="20"/>
        <v>-1.3032297006563994E-2</v>
      </c>
      <c r="EB37" s="4">
        <f t="shared" si="20"/>
        <v>-2.4397196223581767E-2</v>
      </c>
      <c r="EC37" s="4">
        <f t="shared" si="20"/>
        <v>2.0250095841771773E-2</v>
      </c>
      <c r="ED37" s="4">
        <f t="shared" si="20"/>
        <v>3.6486773345511724E-2</v>
      </c>
      <c r="EE37" s="4">
        <f t="shared" si="20"/>
        <v>-3.427828298576157E-2</v>
      </c>
      <c r="EF37" s="4">
        <f t="shared" si="20"/>
        <v>1.8500934227394334E-3</v>
      </c>
      <c r="EG37" s="4">
        <f t="shared" si="20"/>
        <v>-4.9347292945292262E-4</v>
      </c>
      <c r="EH37" s="4">
        <f t="shared" si="20"/>
        <v>1.6970030231125477E-2</v>
      </c>
      <c r="EI37" s="4">
        <f t="shared" si="20"/>
        <v>-9.3214127357944831E-4</v>
      </c>
      <c r="EJ37" s="4">
        <f t="shared" si="20"/>
        <v>2.8586064808187946E-3</v>
      </c>
      <c r="EK37" s="4">
        <f t="shared" si="20"/>
        <v>-1.8429823064016953E-2</v>
      </c>
      <c r="EL37" s="4">
        <f t="shared" si="20"/>
        <v>1.0622720628514879E-2</v>
      </c>
      <c r="EM37" s="4">
        <f t="shared" si="20"/>
        <v>-1.3147531197101967E-2</v>
      </c>
      <c r="EN37" s="4">
        <f t="shared" si="20"/>
        <v>-1.593172291425372E-2</v>
      </c>
      <c r="EO37" s="4">
        <f t="shared" si="20"/>
        <v>2.3030013064238388E-3</v>
      </c>
      <c r="EP37" s="4">
        <f t="shared" si="20"/>
        <v>1.294977451081062E-2</v>
      </c>
      <c r="EQ37" s="4">
        <f t="shared" si="20"/>
        <v>-1.4289895243803835E-2</v>
      </c>
      <c r="ER37" s="4">
        <f t="shared" si="20"/>
        <v>2.1603467168614304E-2</v>
      </c>
      <c r="ES37" s="4">
        <f t="shared" si="20"/>
        <v>2.0804738866286802E-2</v>
      </c>
      <c r="ET37" s="4">
        <f t="shared" si="20"/>
        <v>-3.4324734740056144E-2</v>
      </c>
      <c r="EU37" s="4">
        <f t="shared" si="20"/>
        <v>-4.4866707327942488E-3</v>
      </c>
    </row>
    <row r="38" spans="1:152" x14ac:dyDescent="0.25">
      <c r="A38" s="11">
        <v>-8</v>
      </c>
      <c r="B38" s="4">
        <f t="shared" ref="B38:BM38" si="21">LN(B10/B9)</f>
        <v>7.0908536019717106E-3</v>
      </c>
      <c r="C38" s="4">
        <f t="shared" si="21"/>
        <v>-4.4471715759227155E-3</v>
      </c>
      <c r="D38" s="4">
        <f t="shared" si="21"/>
        <v>4.6136141467544292E-3</v>
      </c>
      <c r="E38" s="4">
        <f t="shared" si="21"/>
        <v>-1.9256001815722432E-2</v>
      </c>
      <c r="F38" s="4">
        <f t="shared" si="21"/>
        <v>4.3988648793781464E-3</v>
      </c>
      <c r="G38" s="4">
        <f t="shared" si="21"/>
        <v>1.6913773455203306E-2</v>
      </c>
      <c r="H38" s="4">
        <f t="shared" si="21"/>
        <v>1.1806482631675427E-2</v>
      </c>
      <c r="I38" s="4">
        <f t="shared" si="21"/>
        <v>8.9080409386915868E-4</v>
      </c>
      <c r="J38" s="4">
        <f t="shared" si="21"/>
        <v>-1.6822855467165509E-2</v>
      </c>
      <c r="K38" s="4">
        <f t="shared" si="21"/>
        <v>-2.4944015773634871E-2</v>
      </c>
      <c r="L38" s="4">
        <f t="shared" si="21"/>
        <v>1.1401683366578121E-3</v>
      </c>
      <c r="M38" s="4">
        <f t="shared" si="21"/>
        <v>-2.5105857009536225E-2</v>
      </c>
      <c r="N38" s="4">
        <f t="shared" si="21"/>
        <v>3.9920039003968726E-3</v>
      </c>
      <c r="O38" s="4">
        <f t="shared" si="21"/>
        <v>-2.6217101640569375E-2</v>
      </c>
      <c r="P38" s="4">
        <f t="shared" si="21"/>
        <v>4.0766620893556652E-3</v>
      </c>
      <c r="Q38" s="4">
        <f t="shared" si="21"/>
        <v>-8.5265559273262365E-3</v>
      </c>
      <c r="R38" s="4">
        <f t="shared" si="21"/>
        <v>2.8853703388432211E-2</v>
      </c>
      <c r="S38" s="4">
        <f t="shared" si="21"/>
        <v>2.8347436726776858E-2</v>
      </c>
      <c r="T38" s="4">
        <f t="shared" si="21"/>
        <v>6.1055892863121748E-2</v>
      </c>
      <c r="U38" s="4">
        <f t="shared" si="21"/>
        <v>9.2683976800407936E-2</v>
      </c>
      <c r="V38" s="4">
        <f t="shared" si="21"/>
        <v>5.1426535568528518E-2</v>
      </c>
      <c r="W38" s="4">
        <f t="shared" si="21"/>
        <v>4.6560894722818429E-2</v>
      </c>
      <c r="X38" s="4">
        <f t="shared" si="21"/>
        <v>-2.5935925123457309E-2</v>
      </c>
      <c r="Y38" s="4">
        <f t="shared" si="21"/>
        <v>-1.5427643304190468E-2</v>
      </c>
      <c r="Z38" s="4">
        <f t="shared" si="21"/>
        <v>-4.038453692285858E-2</v>
      </c>
      <c r="AA38" s="4">
        <f t="shared" si="21"/>
        <v>4.6404120712385914E-3</v>
      </c>
      <c r="AB38" s="4">
        <f t="shared" si="21"/>
        <v>-2.9600488070861922E-2</v>
      </c>
      <c r="AC38" s="4">
        <f t="shared" si="21"/>
        <v>2.593809790953059E-2</v>
      </c>
      <c r="AD38" s="4">
        <f t="shared" si="21"/>
        <v>-3.4177458117315034E-2</v>
      </c>
      <c r="AE38" s="4">
        <f t="shared" si="21"/>
        <v>1.1093313216235065E-2</v>
      </c>
      <c r="AF38" s="4">
        <f t="shared" si="21"/>
        <v>-1.2944458893551286E-3</v>
      </c>
      <c r="AG38" s="4">
        <f t="shared" si="21"/>
        <v>-7.3428087305561027E-3</v>
      </c>
      <c r="AH38" s="4">
        <f t="shared" si="21"/>
        <v>1.2605965876742533E-2</v>
      </c>
      <c r="AI38" s="4">
        <f t="shared" si="21"/>
        <v>2.2671866685232595E-2</v>
      </c>
      <c r="AJ38" s="4">
        <f t="shared" si="21"/>
        <v>3.9197632485106571E-3</v>
      </c>
      <c r="AK38" s="4">
        <f t="shared" si="21"/>
        <v>1.6934977187242975E-3</v>
      </c>
      <c r="AL38" s="4">
        <f t="shared" si="21"/>
        <v>-4.5398637961532986E-3</v>
      </c>
      <c r="AM38" s="4">
        <f t="shared" si="21"/>
        <v>-2.6454748550840252E-2</v>
      </c>
      <c r="AN38" s="4">
        <f t="shared" si="21"/>
        <v>-4.6022899374737761E-2</v>
      </c>
      <c r="AO38" s="4">
        <f t="shared" si="21"/>
        <v>-5.7735796598845639E-2</v>
      </c>
      <c r="AP38" s="4">
        <f t="shared" si="21"/>
        <v>-5.4954467491228473E-3</v>
      </c>
      <c r="AQ38" s="4">
        <f t="shared" si="21"/>
        <v>-2.5148527847939271E-2</v>
      </c>
      <c r="AR38" s="4">
        <f t="shared" si="21"/>
        <v>3.1061627527547916E-2</v>
      </c>
      <c r="AS38" s="4">
        <f t="shared" si="21"/>
        <v>0</v>
      </c>
      <c r="AT38" s="4">
        <f t="shared" si="21"/>
        <v>-2.4361741192857961E-2</v>
      </c>
      <c r="AU38" s="4">
        <f t="shared" si="21"/>
        <v>4.4951387862266268E-2</v>
      </c>
      <c r="AV38" s="4">
        <f t="shared" si="21"/>
        <v>-5.4869210245814239E-2</v>
      </c>
      <c r="AW38" s="4">
        <f t="shared" si="21"/>
        <v>-5.8309203107932096E-3</v>
      </c>
      <c r="AX38" s="4">
        <f t="shared" si="21"/>
        <v>-1.6497836115239355E-2</v>
      </c>
      <c r="AY38" s="4">
        <f t="shared" si="21"/>
        <v>5.7254692663495713E-2</v>
      </c>
      <c r="AZ38" s="4">
        <f t="shared" si="21"/>
        <v>5.9325466084814711E-2</v>
      </c>
      <c r="BA38" s="4">
        <f t="shared" si="21"/>
        <v>1.3313048649737999E-2</v>
      </c>
      <c r="BB38" s="4">
        <f t="shared" si="21"/>
        <v>1.0664182498812567E-2</v>
      </c>
      <c r="BC38" s="4">
        <f t="shared" si="21"/>
        <v>-2.1990990653787956E-2</v>
      </c>
      <c r="BD38" s="4">
        <f t="shared" si="21"/>
        <v>-1.177163173014863E-3</v>
      </c>
      <c r="BE38" s="4">
        <f t="shared" si="21"/>
        <v>1.1126679464757053E-2</v>
      </c>
      <c r="BF38" s="4">
        <f t="shared" si="21"/>
        <v>-3.5398267051240623E-3</v>
      </c>
      <c r="BG38" s="4">
        <f t="shared" si="21"/>
        <v>1.1265609194219086E-2</v>
      </c>
      <c r="BH38" s="4">
        <f t="shared" si="21"/>
        <v>-3.3623503571568319E-2</v>
      </c>
      <c r="BI38" s="4">
        <f t="shared" si="21"/>
        <v>-1.7628661651859247E-2</v>
      </c>
      <c r="BJ38" s="4">
        <f t="shared" si="21"/>
        <v>1.4706133467441748E-2</v>
      </c>
      <c r="BK38" s="4">
        <f t="shared" si="21"/>
        <v>-1.7662765133991377E-2</v>
      </c>
      <c r="BL38" s="4">
        <f t="shared" si="21"/>
        <v>5.3358886561636005E-3</v>
      </c>
      <c r="BM38" s="4">
        <f t="shared" si="21"/>
        <v>5.1529672710682047E-2</v>
      </c>
      <c r="BN38" s="4">
        <f t="shared" ref="BN38:DY38" si="22">LN(BN10/BN9)</f>
        <v>-3.5489169869957662E-2</v>
      </c>
      <c r="BO38" s="4">
        <f t="shared" si="22"/>
        <v>2.7934777331554066E-2</v>
      </c>
      <c r="BP38" s="4">
        <f t="shared" si="22"/>
        <v>-1.3522446021282605E-3</v>
      </c>
      <c r="BQ38" s="4">
        <f t="shared" si="22"/>
        <v>0</v>
      </c>
      <c r="BR38" s="4">
        <f t="shared" si="22"/>
        <v>-4.6115133569923167E-2</v>
      </c>
      <c r="BS38" s="4">
        <f t="shared" si="22"/>
        <v>1.7666675562832197E-2</v>
      </c>
      <c r="BT38" s="4">
        <f t="shared" si="22"/>
        <v>4.1371476757196421E-2</v>
      </c>
      <c r="BU38" s="4">
        <f t="shared" si="22"/>
        <v>2.935990701347008E-2</v>
      </c>
      <c r="BV38" s="4">
        <f t="shared" si="22"/>
        <v>-4.4264338711227889E-2</v>
      </c>
      <c r="BW38" s="4">
        <f t="shared" si="22"/>
        <v>-7.8084596218177357E-2</v>
      </c>
      <c r="BX38" s="4">
        <f t="shared" si="22"/>
        <v>-1.1821722663040558E-2</v>
      </c>
      <c r="BY38" s="4">
        <f t="shared" si="22"/>
        <v>7.778565799683921E-3</v>
      </c>
      <c r="BZ38" s="4">
        <f t="shared" si="22"/>
        <v>-1.8635377607845113E-2</v>
      </c>
      <c r="CA38" s="4">
        <f t="shared" si="22"/>
        <v>2.8205947387474374E-2</v>
      </c>
      <c r="CB38" s="4">
        <f t="shared" si="22"/>
        <v>1.0644233105592748E-2</v>
      </c>
      <c r="CC38" s="4">
        <f t="shared" si="22"/>
        <v>-9.8559384236384467E-2</v>
      </c>
      <c r="CD38" s="4">
        <f t="shared" si="22"/>
        <v>-2.1116896857673904E-2</v>
      </c>
      <c r="CE38" s="4">
        <f t="shared" si="22"/>
        <v>-4.9100279205834749E-3</v>
      </c>
      <c r="CF38" s="4">
        <f t="shared" si="22"/>
        <v>-9.2663159853521165E-3</v>
      </c>
      <c r="CG38" s="4">
        <f t="shared" si="22"/>
        <v>-3.0199178251686064E-2</v>
      </c>
      <c r="CH38" s="4">
        <f t="shared" si="22"/>
        <v>-3.9798329604722052E-3</v>
      </c>
      <c r="CI38" s="4">
        <f t="shared" si="22"/>
        <v>8.1908286681738711E-3</v>
      </c>
      <c r="CJ38" s="4">
        <f t="shared" si="22"/>
        <v>-1.5942974793439807E-3</v>
      </c>
      <c r="CK38" s="4">
        <f t="shared" si="22"/>
        <v>-1.1433522523497403E-2</v>
      </c>
      <c r="CL38" s="4">
        <f t="shared" si="22"/>
        <v>-2.50997533087731E-2</v>
      </c>
      <c r="CM38" s="4">
        <f t="shared" si="22"/>
        <v>6.9740813044616174E-3</v>
      </c>
      <c r="CN38" s="4">
        <f t="shared" si="22"/>
        <v>-1.8552642000419972E-3</v>
      </c>
      <c r="CO38" s="4">
        <f t="shared" si="22"/>
        <v>-7.0819838049171217E-3</v>
      </c>
      <c r="CP38" s="4">
        <f t="shared" si="22"/>
        <v>2.4313425629619557E-2</v>
      </c>
      <c r="CQ38" s="4">
        <f t="shared" si="22"/>
        <v>-1.1834477682177443E-2</v>
      </c>
      <c r="CR38" s="4">
        <f t="shared" si="22"/>
        <v>1.1941116105171151E-2</v>
      </c>
      <c r="CS38" s="4">
        <f t="shared" si="22"/>
        <v>2.4933594992280386E-2</v>
      </c>
      <c r="CT38" s="4">
        <f t="shared" si="22"/>
        <v>4.1874652673826319E-2</v>
      </c>
      <c r="CU38" s="4">
        <f t="shared" si="22"/>
        <v>5.9201377726600338E-3</v>
      </c>
      <c r="CV38" s="4">
        <f t="shared" si="22"/>
        <v>-9.3415328711993519E-3</v>
      </c>
      <c r="CW38" s="4">
        <f t="shared" si="22"/>
        <v>-3.8964533621451305E-3</v>
      </c>
      <c r="CX38" s="4">
        <f t="shared" si="22"/>
        <v>-5.9037464927933362E-3</v>
      </c>
      <c r="CY38" s="4">
        <f t="shared" si="22"/>
        <v>4.4570242914222791E-3</v>
      </c>
      <c r="CZ38" s="4">
        <f t="shared" si="22"/>
        <v>4.7364192585374852E-2</v>
      </c>
      <c r="DA38" s="4">
        <f t="shared" si="22"/>
        <v>-2.4282350392615285E-2</v>
      </c>
      <c r="DB38" s="4">
        <f t="shared" si="22"/>
        <v>-5.8651417605685178E-3</v>
      </c>
      <c r="DC38" s="4">
        <f t="shared" si="22"/>
        <v>9.4416013639318449E-4</v>
      </c>
      <c r="DD38" s="4">
        <f t="shared" si="22"/>
        <v>-1.6844323141594598E-2</v>
      </c>
      <c r="DE38" s="4">
        <f t="shared" si="22"/>
        <v>1.5521414000127767E-2</v>
      </c>
      <c r="DF38" s="4">
        <f t="shared" si="22"/>
        <v>1.0089788716016599E-2</v>
      </c>
      <c r="DG38" s="4">
        <f t="shared" si="22"/>
        <v>2.7208774018783136E-2</v>
      </c>
      <c r="DH38" s="4">
        <f t="shared" si="22"/>
        <v>1.5881785286482246E-3</v>
      </c>
      <c r="DI38" s="4">
        <f t="shared" si="22"/>
        <v>1.2978640379772888E-2</v>
      </c>
      <c r="DJ38" s="4">
        <f t="shared" si="22"/>
        <v>-2.3549845159419752E-2</v>
      </c>
      <c r="DK38" s="4">
        <f t="shared" si="22"/>
        <v>-1.1319325768873321E-2</v>
      </c>
      <c r="DL38" s="4">
        <f t="shared" si="22"/>
        <v>-2.6203724265114864E-3</v>
      </c>
      <c r="DM38" s="4">
        <f t="shared" si="22"/>
        <v>5.5152113744643631E-3</v>
      </c>
      <c r="DN38" s="4">
        <f t="shared" si="22"/>
        <v>-4.4793079295109752E-3</v>
      </c>
      <c r="DO38" s="4">
        <f t="shared" si="22"/>
        <v>3.9819902074632339E-2</v>
      </c>
      <c r="DP38" s="4">
        <f t="shared" si="22"/>
        <v>-5.3391508349357533E-2</v>
      </c>
      <c r="DQ38" s="4">
        <f t="shared" si="22"/>
        <v>-1.3724439817150234E-2</v>
      </c>
      <c r="DR38" s="4">
        <f t="shared" si="22"/>
        <v>4.7406014350515925E-3</v>
      </c>
      <c r="DS38" s="4">
        <f t="shared" si="22"/>
        <v>-2.2100409518298222E-2</v>
      </c>
      <c r="DT38" s="4">
        <f t="shared" si="22"/>
        <v>1.7063690594172447E-2</v>
      </c>
      <c r="DU38" s="4">
        <f t="shared" si="22"/>
        <v>7.528279232537966E-3</v>
      </c>
      <c r="DV38" s="4">
        <f t="shared" si="22"/>
        <v>-6.7170367294917127E-2</v>
      </c>
      <c r="DW38" s="4">
        <f t="shared" si="22"/>
        <v>-2.0910088080612711E-2</v>
      </c>
      <c r="DX38" s="4">
        <f t="shared" si="22"/>
        <v>-2.330835434335005E-2</v>
      </c>
      <c r="DY38" s="4">
        <f t="shared" si="22"/>
        <v>-1.1039332262753767E-2</v>
      </c>
      <c r="DZ38" s="4">
        <f t="shared" ref="DZ38:EU38" si="23">LN(DZ10/DZ9)</f>
        <v>-2.5389210096546294E-2</v>
      </c>
      <c r="EA38" s="4">
        <f t="shared" si="23"/>
        <v>2.8025097762655195E-2</v>
      </c>
      <c r="EB38" s="4">
        <f t="shared" si="23"/>
        <v>1.0629620632510524E-2</v>
      </c>
      <c r="EC38" s="4">
        <f t="shared" si="23"/>
        <v>-3.5936655913974031E-3</v>
      </c>
      <c r="ED38" s="4">
        <f t="shared" si="23"/>
        <v>1.6401219866349518E-2</v>
      </c>
      <c r="EE38" s="4">
        <f t="shared" si="23"/>
        <v>7.1891310758239431E-3</v>
      </c>
      <c r="EF38" s="4">
        <f t="shared" si="23"/>
        <v>-2.054220810781917E-2</v>
      </c>
      <c r="EG38" s="4">
        <f t="shared" si="23"/>
        <v>2.1726703194959167E-2</v>
      </c>
      <c r="EH38" s="4">
        <f t="shared" si="23"/>
        <v>-1.8193346634641207E-2</v>
      </c>
      <c r="EI38" s="4">
        <f t="shared" si="23"/>
        <v>2.1573421007233976E-2</v>
      </c>
      <c r="EJ38" s="4">
        <f t="shared" si="23"/>
        <v>1.3172515800813059E-2</v>
      </c>
      <c r="EK38" s="4">
        <f t="shared" si="23"/>
        <v>-3.6814014698563102E-2</v>
      </c>
      <c r="EL38" s="4">
        <f t="shared" si="23"/>
        <v>3.808443661171198E-3</v>
      </c>
      <c r="EM38" s="4">
        <f t="shared" si="23"/>
        <v>2.0764190572109018E-2</v>
      </c>
      <c r="EN38" s="4">
        <f t="shared" si="23"/>
        <v>-4.3330115363179348E-3</v>
      </c>
      <c r="EO38" s="4">
        <f t="shared" si="23"/>
        <v>-1.4898496532174933E-2</v>
      </c>
      <c r="EP38" s="4">
        <f t="shared" si="23"/>
        <v>6.4125729942917081E-3</v>
      </c>
      <c r="EQ38" s="4">
        <f t="shared" si="23"/>
        <v>7.9944493007247999E-3</v>
      </c>
      <c r="ER38" s="4">
        <f t="shared" si="23"/>
        <v>-1.8054683040130297E-2</v>
      </c>
      <c r="ES38" s="4">
        <f t="shared" si="23"/>
        <v>1.2168359305178931E-2</v>
      </c>
      <c r="ET38" s="4">
        <f t="shared" si="23"/>
        <v>-7.648213516382207E-3</v>
      </c>
      <c r="EU38" s="4">
        <f t="shared" si="23"/>
        <v>7.2377013980902153E-3</v>
      </c>
    </row>
    <row r="39" spans="1:152" x14ac:dyDescent="0.25">
      <c r="A39" s="11">
        <v>-7</v>
      </c>
      <c r="B39" s="4">
        <f t="shared" ref="B39:BM39" si="24">LN(B11/B10)</f>
        <v>8.5170464346941178E-3</v>
      </c>
      <c r="C39" s="4">
        <f t="shared" si="24"/>
        <v>-4.644287528708916E-2</v>
      </c>
      <c r="D39" s="4">
        <f t="shared" si="24"/>
        <v>1.1501127469964935E-3</v>
      </c>
      <c r="E39" s="4">
        <f t="shared" si="24"/>
        <v>6.45993381305971E-3</v>
      </c>
      <c r="F39" s="4">
        <f t="shared" si="24"/>
        <v>9.4649496675475054E-3</v>
      </c>
      <c r="G39" s="4">
        <f t="shared" si="24"/>
        <v>-3.0509659567998414E-2</v>
      </c>
      <c r="H39" s="4">
        <f t="shared" si="24"/>
        <v>-5.3849898840466988E-2</v>
      </c>
      <c r="I39" s="4">
        <f t="shared" si="24"/>
        <v>-2.52492891439802E-2</v>
      </c>
      <c r="J39" s="4">
        <f t="shared" si="24"/>
        <v>2.2368194877491077E-2</v>
      </c>
      <c r="K39" s="4">
        <f t="shared" si="24"/>
        <v>-3.0884431485174023E-2</v>
      </c>
      <c r="L39" s="4">
        <f t="shared" si="24"/>
        <v>1.3582646701234661E-2</v>
      </c>
      <c r="M39" s="4">
        <f t="shared" si="24"/>
        <v>2.8208332377184604E-3</v>
      </c>
      <c r="N39" s="4">
        <f t="shared" si="24"/>
        <v>-6.8531924599715089E-3</v>
      </c>
      <c r="O39" s="4">
        <f t="shared" si="24"/>
        <v>-7.7419872796486546E-3</v>
      </c>
      <c r="P39" s="4">
        <f t="shared" si="24"/>
        <v>2.4380128605725683E-3</v>
      </c>
      <c r="Q39" s="4">
        <f t="shared" si="24"/>
        <v>-3.1532916421510827E-2</v>
      </c>
      <c r="R39" s="4">
        <f t="shared" si="24"/>
        <v>9.9615636057451273E-3</v>
      </c>
      <c r="S39" s="4">
        <f t="shared" si="24"/>
        <v>4.3466283392152395E-2</v>
      </c>
      <c r="T39" s="4">
        <f t="shared" si="24"/>
        <v>0.11067458823766343</v>
      </c>
      <c r="U39" s="4">
        <f t="shared" si="24"/>
        <v>0.27228640849537156</v>
      </c>
      <c r="V39" s="4">
        <f t="shared" si="24"/>
        <v>-1.5306382056997678E-2</v>
      </c>
      <c r="W39" s="4">
        <f t="shared" si="24"/>
        <v>-3.3161833171586136E-2</v>
      </c>
      <c r="X39" s="4">
        <f t="shared" si="24"/>
        <v>3.9993205011513211E-2</v>
      </c>
      <c r="Y39" s="4">
        <f t="shared" si="24"/>
        <v>-0.10480790366211544</v>
      </c>
      <c r="Z39" s="4">
        <f t="shared" si="24"/>
        <v>-7.1459020424883835E-2</v>
      </c>
      <c r="AA39" s="4">
        <f t="shared" si="24"/>
        <v>7.2535997178774125E-2</v>
      </c>
      <c r="AB39" s="4">
        <f t="shared" si="24"/>
        <v>-1.0590353995281656E-2</v>
      </c>
      <c r="AC39" s="4">
        <f t="shared" si="24"/>
        <v>-1.8182370525290471E-2</v>
      </c>
      <c r="AD39" s="4">
        <f t="shared" si="24"/>
        <v>-0.10738607104597471</v>
      </c>
      <c r="AE39" s="4">
        <f t="shared" si="24"/>
        <v>-7.5751851003263648E-2</v>
      </c>
      <c r="AF39" s="4">
        <f t="shared" si="24"/>
        <v>-1.4789347997724763E-2</v>
      </c>
      <c r="AG39" s="4">
        <f t="shared" si="24"/>
        <v>2.5916416752335168E-2</v>
      </c>
      <c r="AH39" s="4">
        <f t="shared" si="24"/>
        <v>1.4214880742047282E-2</v>
      </c>
      <c r="AI39" s="4">
        <f t="shared" si="24"/>
        <v>1.5638893884454729E-2</v>
      </c>
      <c r="AJ39" s="4">
        <f t="shared" si="24"/>
        <v>6.0429918307723304E-2</v>
      </c>
      <c r="AK39" s="4">
        <f t="shared" si="24"/>
        <v>-2.512987290415359E-2</v>
      </c>
      <c r="AL39" s="4">
        <f t="shared" si="24"/>
        <v>1.4593662910274955E-2</v>
      </c>
      <c r="AM39" s="4">
        <f t="shared" si="24"/>
        <v>3.5687099023187868E-2</v>
      </c>
      <c r="AN39" s="4">
        <f t="shared" si="24"/>
        <v>-4.0331546031039743E-2</v>
      </c>
      <c r="AO39" s="4">
        <f t="shared" si="24"/>
        <v>-4.9570114785883503E-2</v>
      </c>
      <c r="AP39" s="4">
        <f t="shared" si="24"/>
        <v>2.1802684489961456E-2</v>
      </c>
      <c r="AQ39" s="4">
        <f t="shared" si="24"/>
        <v>-3.2289339019007778E-3</v>
      </c>
      <c r="AR39" s="4">
        <f t="shared" si="24"/>
        <v>-1.375495032165025E-3</v>
      </c>
      <c r="AS39" s="4">
        <f t="shared" si="24"/>
        <v>-5.6213170081620939E-2</v>
      </c>
      <c r="AT39" s="4">
        <f t="shared" si="24"/>
        <v>-1.4656830877381023E-2</v>
      </c>
      <c r="AU39" s="4">
        <f t="shared" si="24"/>
        <v>1.6709433447689645E-2</v>
      </c>
      <c r="AV39" s="4">
        <f t="shared" si="24"/>
        <v>-2.6256334566554206E-2</v>
      </c>
      <c r="AW39" s="4">
        <f t="shared" si="24"/>
        <v>3.5026305512020745E-3</v>
      </c>
      <c r="AX39" s="4">
        <f t="shared" si="24"/>
        <v>1.2082817906122468E-2</v>
      </c>
      <c r="AY39" s="4">
        <f t="shared" si="24"/>
        <v>-3.4974422271830188E-2</v>
      </c>
      <c r="AZ39" s="4">
        <f t="shared" si="24"/>
        <v>-8.5993713166976155E-2</v>
      </c>
      <c r="BA39" s="4">
        <f t="shared" si="24"/>
        <v>-4.4197471406081462E-2</v>
      </c>
      <c r="BB39" s="4">
        <f t="shared" si="24"/>
        <v>1.3410162647423696E-2</v>
      </c>
      <c r="BC39" s="4">
        <f t="shared" si="24"/>
        <v>1.708501188493346E-2</v>
      </c>
      <c r="BD39" s="4">
        <f t="shared" si="24"/>
        <v>-3.2927248834024557E-2</v>
      </c>
      <c r="BE39" s="4">
        <f t="shared" si="24"/>
        <v>2.3240964039450668E-2</v>
      </c>
      <c r="BF39" s="4">
        <f t="shared" si="24"/>
        <v>7.0896848059998703E-4</v>
      </c>
      <c r="BG39" s="4">
        <f t="shared" si="24"/>
        <v>-1.4947685892293624E-3</v>
      </c>
      <c r="BH39" s="4">
        <f t="shared" si="24"/>
        <v>-7.7127860721134409E-2</v>
      </c>
      <c r="BI39" s="4">
        <f t="shared" si="24"/>
        <v>5.6429009066367901E-3</v>
      </c>
      <c r="BJ39" s="4">
        <f t="shared" si="24"/>
        <v>-2.1674802783535018E-2</v>
      </c>
      <c r="BK39" s="4">
        <f t="shared" si="24"/>
        <v>2.6171173902162482E-3</v>
      </c>
      <c r="BL39" s="4">
        <f t="shared" si="24"/>
        <v>1.2500192109202422E-2</v>
      </c>
      <c r="BM39" s="4">
        <f t="shared" si="24"/>
        <v>-5.7329965129946205E-3</v>
      </c>
      <c r="BN39" s="4">
        <f t="shared" ref="BN39:DY39" si="25">LN(BN11/BN10)</f>
        <v>-8.5325089689708852E-2</v>
      </c>
      <c r="BO39" s="4">
        <f t="shared" si="25"/>
        <v>-2.7368330973803472E-2</v>
      </c>
      <c r="BP39" s="4">
        <f t="shared" si="25"/>
        <v>1.2105077177289755E-2</v>
      </c>
      <c r="BQ39" s="4">
        <f t="shared" si="25"/>
        <v>-7.1858316875765636E-4</v>
      </c>
      <c r="BR39" s="4">
        <f t="shared" si="25"/>
        <v>4.0144992611433832E-2</v>
      </c>
      <c r="BS39" s="4">
        <f t="shared" si="25"/>
        <v>-5.2021184750878476E-2</v>
      </c>
      <c r="BT39" s="4">
        <f t="shared" si="25"/>
        <v>3.4121258697770432E-3</v>
      </c>
      <c r="BU39" s="4">
        <f t="shared" si="25"/>
        <v>-9.0456813042693847E-4</v>
      </c>
      <c r="BV39" s="4">
        <f t="shared" si="25"/>
        <v>5.0430853626891904E-2</v>
      </c>
      <c r="BW39" s="4">
        <f t="shared" si="25"/>
        <v>-6.0009538535967556E-2</v>
      </c>
      <c r="BX39" s="4">
        <f t="shared" si="25"/>
        <v>-5.9637266573701773E-3</v>
      </c>
      <c r="BY39" s="4">
        <f t="shared" si="25"/>
        <v>-1.6544453056376401E-2</v>
      </c>
      <c r="BZ39" s="4">
        <f t="shared" si="25"/>
        <v>2.4504593345784265E-3</v>
      </c>
      <c r="CA39" s="4">
        <f t="shared" si="25"/>
        <v>-1.069091653051219E-2</v>
      </c>
      <c r="CB39" s="4">
        <f t="shared" si="25"/>
        <v>3.6443189832287099E-3</v>
      </c>
      <c r="CC39" s="4">
        <f t="shared" si="25"/>
        <v>1.9849408682338473E-2</v>
      </c>
      <c r="CD39" s="4">
        <f t="shared" si="25"/>
        <v>-1.6689025797793074E-2</v>
      </c>
      <c r="CE39" s="4">
        <f t="shared" si="25"/>
        <v>4.9100279205834063E-3</v>
      </c>
      <c r="CF39" s="4">
        <f t="shared" si="25"/>
        <v>2.5014708752076904E-2</v>
      </c>
      <c r="CG39" s="4">
        <f t="shared" si="25"/>
        <v>-7.8798656933178387E-3</v>
      </c>
      <c r="CH39" s="4">
        <f t="shared" si="25"/>
        <v>-5.8747510901841944E-2</v>
      </c>
      <c r="CI39" s="4">
        <f t="shared" si="25"/>
        <v>-1.1097763080960912E-2</v>
      </c>
      <c r="CJ39" s="4">
        <f t="shared" si="25"/>
        <v>-1.0828246826317669E-2</v>
      </c>
      <c r="CK39" s="4">
        <f t="shared" si="25"/>
        <v>-1.0274102236420292E-2</v>
      </c>
      <c r="CL39" s="4">
        <f t="shared" si="25"/>
        <v>-6.4588415414536041E-2</v>
      </c>
      <c r="CM39" s="4">
        <f t="shared" si="25"/>
        <v>-2.2253492975345828E-2</v>
      </c>
      <c r="CN39" s="4">
        <f t="shared" si="25"/>
        <v>-1.5203206247805408E-2</v>
      </c>
      <c r="CO39" s="4">
        <f t="shared" si="25"/>
        <v>-3.1010219446980757E-2</v>
      </c>
      <c r="CP39" s="4">
        <f t="shared" si="25"/>
        <v>2.2500987442640372E-2</v>
      </c>
      <c r="CQ39" s="4">
        <f t="shared" si="25"/>
        <v>-1.0638388086281356E-2</v>
      </c>
      <c r="CR39" s="4">
        <f t="shared" si="25"/>
        <v>0.14560101839954204</v>
      </c>
      <c r="CS39" s="4">
        <f t="shared" si="25"/>
        <v>-2.3836477039890943E-2</v>
      </c>
      <c r="CT39" s="4">
        <f t="shared" si="25"/>
        <v>-1.819801272888034E-3</v>
      </c>
      <c r="CU39" s="4">
        <f t="shared" si="25"/>
        <v>-1.0383236944537093E-2</v>
      </c>
      <c r="CV39" s="4">
        <f t="shared" si="25"/>
        <v>2.0897011457051601E-2</v>
      </c>
      <c r="CW39" s="4">
        <f t="shared" si="25"/>
        <v>-1.800833441439538E-2</v>
      </c>
      <c r="CX39" s="4">
        <f t="shared" si="25"/>
        <v>1.67123038357995E-2</v>
      </c>
      <c r="CY39" s="4">
        <f t="shared" si="25"/>
        <v>9.4558458118003518E-3</v>
      </c>
      <c r="CZ39" s="4">
        <f t="shared" si="25"/>
        <v>-2.4934270386521316E-2</v>
      </c>
      <c r="DA39" s="4">
        <f t="shared" si="25"/>
        <v>-9.208122118802553E-2</v>
      </c>
      <c r="DB39" s="4">
        <f t="shared" si="25"/>
        <v>-1.3979617634238019E-2</v>
      </c>
      <c r="DC39" s="4">
        <f t="shared" si="25"/>
        <v>-8.3709339714980839E-3</v>
      </c>
      <c r="DD39" s="4">
        <f t="shared" si="25"/>
        <v>-1.3735925351966072E-3</v>
      </c>
      <c r="DE39" s="4">
        <f t="shared" si="25"/>
        <v>1.6637519871663405E-2</v>
      </c>
      <c r="DF39" s="4">
        <f t="shared" si="25"/>
        <v>-5.8732955354306128E-3</v>
      </c>
      <c r="DG39" s="4">
        <f t="shared" si="25"/>
        <v>5.9028332012555529E-2</v>
      </c>
      <c r="DH39" s="4">
        <f t="shared" si="25"/>
        <v>5.2755846189162523E-3</v>
      </c>
      <c r="DI39" s="4">
        <f t="shared" si="25"/>
        <v>-8.9876405491027146E-3</v>
      </c>
      <c r="DJ39" s="4">
        <f t="shared" si="25"/>
        <v>-4.7216304245913804E-3</v>
      </c>
      <c r="DK39" s="4">
        <f t="shared" si="25"/>
        <v>-7.3238942369993412E-3</v>
      </c>
      <c r="DL39" s="4">
        <f t="shared" si="25"/>
        <v>-6.3992022329470946E-2</v>
      </c>
      <c r="DM39" s="4">
        <f t="shared" si="25"/>
        <v>2.493644436179868E-2</v>
      </c>
      <c r="DN39" s="4">
        <f t="shared" si="25"/>
        <v>-1.8577781834479959E-2</v>
      </c>
      <c r="DO39" s="4">
        <f t="shared" si="25"/>
        <v>-1.6172920776551775E-2</v>
      </c>
      <c r="DP39" s="4">
        <f t="shared" si="25"/>
        <v>-0.10122019686245275</v>
      </c>
      <c r="DQ39" s="4">
        <f t="shared" si="25"/>
        <v>-1.8703989586103753E-2</v>
      </c>
      <c r="DR39" s="4">
        <f t="shared" si="25"/>
        <v>-1.8831027224962927E-2</v>
      </c>
      <c r="DS39" s="4">
        <f t="shared" si="25"/>
        <v>-1.4712151827944416E-3</v>
      </c>
      <c r="DT39" s="4">
        <f t="shared" si="25"/>
        <v>-1.1643585302849984E-2</v>
      </c>
      <c r="DU39" s="4">
        <f t="shared" si="25"/>
        <v>2.4895825365496643E-2</v>
      </c>
      <c r="DV39" s="4">
        <f t="shared" si="25"/>
        <v>1.6829201032865618E-2</v>
      </c>
      <c r="DW39" s="4">
        <f t="shared" si="25"/>
        <v>-2.1356674647576471E-2</v>
      </c>
      <c r="DX39" s="4">
        <f t="shared" si="25"/>
        <v>-2.0812050002144169E-2</v>
      </c>
      <c r="DY39" s="4">
        <f t="shared" si="25"/>
        <v>-2.2226268056832477E-3</v>
      </c>
      <c r="DZ39" s="4">
        <f t="shared" ref="DZ39:EU39" si="26">LN(DZ11/DZ10)</f>
        <v>-1.8018505502678365E-2</v>
      </c>
      <c r="EA39" s="4">
        <f t="shared" si="26"/>
        <v>-6.2726118153587501E-2</v>
      </c>
      <c r="EB39" s="4">
        <f t="shared" si="26"/>
        <v>-7.5471981661291631E-3</v>
      </c>
      <c r="EC39" s="4">
        <f t="shared" si="26"/>
        <v>9.6944716488251703E-3</v>
      </c>
      <c r="ED39" s="4">
        <f t="shared" si="26"/>
        <v>1.3547388532727965E-3</v>
      </c>
      <c r="EE39" s="4">
        <f t="shared" si="26"/>
        <v>-4.7304912315505876E-2</v>
      </c>
      <c r="EF39" s="4">
        <f t="shared" si="26"/>
        <v>-2.3613302097840625E-3</v>
      </c>
      <c r="EG39" s="4">
        <f t="shared" si="26"/>
        <v>-1.9337210457469514E-3</v>
      </c>
      <c r="EH39" s="4">
        <f t="shared" si="26"/>
        <v>-3.6786727588031011E-3</v>
      </c>
      <c r="EI39" s="4">
        <f t="shared" si="26"/>
        <v>-1.1239370487968765E-3</v>
      </c>
      <c r="EJ39" s="4">
        <f t="shared" si="26"/>
        <v>1.2732156529011203E-2</v>
      </c>
      <c r="EK39" s="4">
        <f t="shared" si="26"/>
        <v>2.9814265514975558E-2</v>
      </c>
      <c r="EL39" s="4">
        <f t="shared" si="26"/>
        <v>-1.0286712096112026E-2</v>
      </c>
      <c r="EM39" s="4">
        <f t="shared" si="26"/>
        <v>-2.9843331340130189E-2</v>
      </c>
      <c r="EN39" s="4">
        <f t="shared" si="26"/>
        <v>-1.6575910021678575E-2</v>
      </c>
      <c r="EO39" s="4">
        <f t="shared" si="26"/>
        <v>0</v>
      </c>
      <c r="EP39" s="4">
        <f t="shared" si="26"/>
        <v>-3.836878390920935E-2</v>
      </c>
      <c r="EQ39" s="4">
        <f t="shared" si="26"/>
        <v>2.1942365650614603E-3</v>
      </c>
      <c r="ER39" s="4">
        <f t="shared" si="26"/>
        <v>2.0221952653820693E-3</v>
      </c>
      <c r="ES39" s="4">
        <f t="shared" si="26"/>
        <v>1.7168898596421511E-2</v>
      </c>
      <c r="ET39" s="4">
        <f t="shared" si="26"/>
        <v>-3.8146436602204466E-2</v>
      </c>
      <c r="EU39" s="4">
        <f t="shared" si="26"/>
        <v>-4.8193310516257215E-3</v>
      </c>
    </row>
    <row r="40" spans="1:152" x14ac:dyDescent="0.25">
      <c r="A40" s="11">
        <v>-6</v>
      </c>
      <c r="B40" s="4">
        <f t="shared" ref="B40:BM40" si="27">LN(B12/B11)</f>
        <v>1.7181899742363206E-2</v>
      </c>
      <c r="C40" s="4">
        <f t="shared" si="27"/>
        <v>2.5561861756543413E-2</v>
      </c>
      <c r="D40" s="4">
        <f t="shared" si="27"/>
        <v>-2.301439906231302E-3</v>
      </c>
      <c r="E40" s="4">
        <f t="shared" si="27"/>
        <v>-1.2309814080040549E-2</v>
      </c>
      <c r="F40" s="4">
        <f t="shared" si="27"/>
        <v>7.243918216644779E-4</v>
      </c>
      <c r="G40" s="4">
        <f t="shared" si="27"/>
        <v>1.5016373416422519E-2</v>
      </c>
      <c r="H40" s="4">
        <f t="shared" si="27"/>
        <v>-2.7527255208418736E-4</v>
      </c>
      <c r="I40" s="4">
        <f t="shared" si="27"/>
        <v>-2.9659235724098846E-2</v>
      </c>
      <c r="J40" s="4">
        <f t="shared" si="27"/>
        <v>4.5976974216092219E-3</v>
      </c>
      <c r="K40" s="4">
        <f t="shared" si="27"/>
        <v>3.6025850648984746E-2</v>
      </c>
      <c r="L40" s="4">
        <f t="shared" si="27"/>
        <v>-1.0737629422251526E-2</v>
      </c>
      <c r="M40" s="4">
        <f t="shared" si="27"/>
        <v>5.0576197835692435E-3</v>
      </c>
      <c r="N40" s="4">
        <f t="shared" si="27"/>
        <v>-2.9661971619563195E-2</v>
      </c>
      <c r="O40" s="4">
        <f t="shared" si="27"/>
        <v>-9.4101926062468741E-2</v>
      </c>
      <c r="P40" s="4">
        <f t="shared" si="27"/>
        <v>-1.8957269393161359E-3</v>
      </c>
      <c r="Q40" s="4">
        <f t="shared" si="27"/>
        <v>2.2123021016934887E-2</v>
      </c>
      <c r="R40" s="4">
        <f t="shared" si="27"/>
        <v>-8.3701185988824273E-3</v>
      </c>
      <c r="S40" s="4">
        <f t="shared" si="27"/>
        <v>-1.7905866425164299E-2</v>
      </c>
      <c r="T40" s="4">
        <f t="shared" si="27"/>
        <v>-4.597260154096592E-2</v>
      </c>
      <c r="U40" s="4">
        <f t="shared" si="27"/>
        <v>-4.6184320219082219E-2</v>
      </c>
      <c r="V40" s="4">
        <f t="shared" si="27"/>
        <v>-1.0336048556339935E-2</v>
      </c>
      <c r="W40" s="4">
        <f t="shared" si="27"/>
        <v>-5.3380998247252419E-3</v>
      </c>
      <c r="X40" s="4">
        <f t="shared" si="27"/>
        <v>-2.3134474639979672E-2</v>
      </c>
      <c r="Y40" s="4">
        <f t="shared" si="27"/>
        <v>5.624137512696639E-3</v>
      </c>
      <c r="Z40" s="4">
        <f t="shared" si="27"/>
        <v>-2.6778077355566858E-2</v>
      </c>
      <c r="AA40" s="4">
        <f t="shared" si="27"/>
        <v>-6.1184308700526413E-3</v>
      </c>
      <c r="AB40" s="4">
        <f t="shared" si="27"/>
        <v>2.1069800340415102E-2</v>
      </c>
      <c r="AC40" s="4">
        <f t="shared" si="27"/>
        <v>-1.2633711404110874E-2</v>
      </c>
      <c r="AD40" s="4">
        <f t="shared" si="27"/>
        <v>-0.17259940800348722</v>
      </c>
      <c r="AE40" s="4">
        <f t="shared" si="27"/>
        <v>1.5112365389224601E-2</v>
      </c>
      <c r="AF40" s="4">
        <f t="shared" si="27"/>
        <v>3.2761576990605418E-2</v>
      </c>
      <c r="AG40" s="4">
        <f t="shared" si="27"/>
        <v>4.9249745942819842E-3</v>
      </c>
      <c r="AH40" s="4">
        <f t="shared" si="27"/>
        <v>-1.6364670617647552E-2</v>
      </c>
      <c r="AI40" s="4">
        <f t="shared" si="27"/>
        <v>-4.8392554920523145E-3</v>
      </c>
      <c r="AJ40" s="4">
        <f t="shared" si="27"/>
        <v>-1.4174346809733935E-3</v>
      </c>
      <c r="AK40" s="4">
        <f t="shared" si="27"/>
        <v>1.6918036240234732E-2</v>
      </c>
      <c r="AL40" s="4">
        <f t="shared" si="27"/>
        <v>-1.1564833660221296E-2</v>
      </c>
      <c r="AM40" s="4">
        <f t="shared" si="27"/>
        <v>-9.2323504723476942E-3</v>
      </c>
      <c r="AN40" s="4">
        <f t="shared" si="27"/>
        <v>7.415528298721866E-3</v>
      </c>
      <c r="AO40" s="4">
        <f t="shared" si="27"/>
        <v>3.9576876504270747E-2</v>
      </c>
      <c r="AP40" s="4">
        <f t="shared" si="27"/>
        <v>-9.8804806540408897E-3</v>
      </c>
      <c r="AQ40" s="4">
        <f t="shared" si="27"/>
        <v>-7.7923264878041396E-3</v>
      </c>
      <c r="AR40" s="4">
        <f t="shared" si="27"/>
        <v>-4.2888865602611993E-2</v>
      </c>
      <c r="AS40" s="4">
        <f t="shared" si="27"/>
        <v>-0.17419138684730634</v>
      </c>
      <c r="AT40" s="4">
        <f t="shared" si="27"/>
        <v>2.1665048043108216E-3</v>
      </c>
      <c r="AU40" s="4">
        <f t="shared" si="27"/>
        <v>1.6434810786064097E-2</v>
      </c>
      <c r="AV40" s="4">
        <f t="shared" si="27"/>
        <v>1.7067908512148018E-2</v>
      </c>
      <c r="AW40" s="4">
        <f t="shared" si="27"/>
        <v>2.3282897595911681E-3</v>
      </c>
      <c r="AX40" s="4">
        <f t="shared" si="27"/>
        <v>-1.721432371426462E-2</v>
      </c>
      <c r="AY40" s="4">
        <f t="shared" si="27"/>
        <v>-4.6251017650755698E-2</v>
      </c>
      <c r="AZ40" s="4">
        <f t="shared" si="27"/>
        <v>-1.9366802490850203E-2</v>
      </c>
      <c r="BA40" s="4">
        <f t="shared" si="27"/>
        <v>-2.3063968354043005E-3</v>
      </c>
      <c r="BB40" s="4">
        <f t="shared" si="27"/>
        <v>-2.504947930444253E-2</v>
      </c>
      <c r="BC40" s="4">
        <f t="shared" si="27"/>
        <v>8.343962793928586E-3</v>
      </c>
      <c r="BD40" s="4">
        <f t="shared" si="27"/>
        <v>1.9886163004760343E-2</v>
      </c>
      <c r="BE40" s="4">
        <f t="shared" si="27"/>
        <v>-3.4367643504207769E-2</v>
      </c>
      <c r="BF40" s="4">
        <f t="shared" si="27"/>
        <v>1.5471475975357947E-2</v>
      </c>
      <c r="BG40" s="4">
        <f t="shared" si="27"/>
        <v>-2.4991834615344936E-2</v>
      </c>
      <c r="BH40" s="4">
        <f t="shared" si="27"/>
        <v>-0.17478247962078866</v>
      </c>
      <c r="BI40" s="4">
        <f t="shared" si="27"/>
        <v>8.0353559968317299E-4</v>
      </c>
      <c r="BJ40" s="4">
        <f t="shared" si="27"/>
        <v>-2.3337233462202116E-3</v>
      </c>
      <c r="BK40" s="4">
        <f t="shared" si="27"/>
        <v>3.2654866463330767E-2</v>
      </c>
      <c r="BL40" s="4">
        <f t="shared" si="27"/>
        <v>3.4283718712896712E-2</v>
      </c>
      <c r="BM40" s="4">
        <f t="shared" si="27"/>
        <v>1.5889492765104041E-2</v>
      </c>
      <c r="BN40" s="4">
        <f t="shared" ref="BN40:DY40" si="28">LN(BN12/BN11)</f>
        <v>-6.0291008715835431E-3</v>
      </c>
      <c r="BO40" s="4">
        <f t="shared" si="28"/>
        <v>4.1591798661191566E-2</v>
      </c>
      <c r="BP40" s="4">
        <f t="shared" si="28"/>
        <v>-2.9008231946253621E-3</v>
      </c>
      <c r="BQ40" s="4">
        <f t="shared" si="28"/>
        <v>-6.4912535566285165E-3</v>
      </c>
      <c r="BR40" s="4">
        <f t="shared" si="28"/>
        <v>-1.2336989105746944E-2</v>
      </c>
      <c r="BS40" s="4">
        <f t="shared" si="28"/>
        <v>4.5548698554699389E-2</v>
      </c>
      <c r="BT40" s="4">
        <f t="shared" si="28"/>
        <v>2.2137602965191031E-2</v>
      </c>
      <c r="BU40" s="4">
        <f t="shared" si="28"/>
        <v>2.148695019780875E-2</v>
      </c>
      <c r="BV40" s="4">
        <f t="shared" si="28"/>
        <v>-1.7362969973526661E-2</v>
      </c>
      <c r="BW40" s="4">
        <f t="shared" si="28"/>
        <v>-0.17832258948156163</v>
      </c>
      <c r="BX40" s="4">
        <f t="shared" si="28"/>
        <v>1.8125257191393656E-4</v>
      </c>
      <c r="BY40" s="4">
        <f t="shared" si="28"/>
        <v>1.1059992447283333E-2</v>
      </c>
      <c r="BZ40" s="4">
        <f t="shared" si="28"/>
        <v>2.904580320243403E-2</v>
      </c>
      <c r="CA40" s="4">
        <f t="shared" si="28"/>
        <v>8.6438329087872509E-3</v>
      </c>
      <c r="CB40" s="4">
        <f t="shared" si="28"/>
        <v>1.4539948392029683E-3</v>
      </c>
      <c r="CC40" s="4">
        <f t="shared" si="28"/>
        <v>-2.4634106805674787E-2</v>
      </c>
      <c r="CD40" s="4">
        <f t="shared" si="28"/>
        <v>4.0786537818443089E-2</v>
      </c>
      <c r="CE40" s="4">
        <f t="shared" si="28"/>
        <v>-6.7574857608246712E-3</v>
      </c>
      <c r="CF40" s="4">
        <f t="shared" si="28"/>
        <v>-4.2926933329692607E-2</v>
      </c>
      <c r="CG40" s="4">
        <f t="shared" si="28"/>
        <v>-1.1187208251862172E-2</v>
      </c>
      <c r="CH40" s="4">
        <f t="shared" si="28"/>
        <v>1.6454645517694329E-2</v>
      </c>
      <c r="CI40" s="4">
        <f t="shared" si="28"/>
        <v>5.1535836029713691E-2</v>
      </c>
      <c r="CJ40" s="4">
        <f t="shared" si="28"/>
        <v>6.062462181643484E-2</v>
      </c>
      <c r="CK40" s="4">
        <f t="shared" si="28"/>
        <v>-1.2556969214178367E-2</v>
      </c>
      <c r="CL40" s="4">
        <f t="shared" si="28"/>
        <v>-0.21803961100381528</v>
      </c>
      <c r="CM40" s="4">
        <f t="shared" si="28"/>
        <v>5.5118259928182405E-3</v>
      </c>
      <c r="CN40" s="4">
        <f t="shared" si="28"/>
        <v>-3.3049932734993573E-3</v>
      </c>
      <c r="CO40" s="4">
        <f t="shared" si="28"/>
        <v>1.7761495801364012E-2</v>
      </c>
      <c r="CP40" s="4">
        <f t="shared" si="28"/>
        <v>-3.4670511684773636E-3</v>
      </c>
      <c r="CQ40" s="4">
        <f t="shared" si="28"/>
        <v>5.8420219463355613E-2</v>
      </c>
      <c r="CR40" s="4">
        <f t="shared" si="28"/>
        <v>-5.2493758583801809E-3</v>
      </c>
      <c r="CS40" s="4">
        <f t="shared" si="28"/>
        <v>1.631363742106327E-2</v>
      </c>
      <c r="CT40" s="4">
        <f t="shared" si="28"/>
        <v>-1.6392149232269285E-2</v>
      </c>
      <c r="CU40" s="4">
        <f t="shared" si="28"/>
        <v>4.9452564627269234E-2</v>
      </c>
      <c r="CV40" s="4">
        <f t="shared" si="28"/>
        <v>-1.0626118767529317E-2</v>
      </c>
      <c r="CW40" s="4">
        <f t="shared" si="28"/>
        <v>2.3570078776305316E-2</v>
      </c>
      <c r="CX40" s="4">
        <f t="shared" si="28"/>
        <v>1.0471284293107334E-2</v>
      </c>
      <c r="CY40" s="4">
        <f t="shared" si="28"/>
        <v>-1.8186024492861851E-2</v>
      </c>
      <c r="CZ40" s="4">
        <f t="shared" si="28"/>
        <v>-4.0448398411780932E-2</v>
      </c>
      <c r="DA40" s="4">
        <f t="shared" si="28"/>
        <v>-0.21221062863490567</v>
      </c>
      <c r="DB40" s="4">
        <f t="shared" si="28"/>
        <v>3.255641872135034E-3</v>
      </c>
      <c r="DC40" s="4">
        <f t="shared" si="28"/>
        <v>8.0563129643483646E-3</v>
      </c>
      <c r="DD40" s="4">
        <f t="shared" si="28"/>
        <v>8.5543719849981853E-3</v>
      </c>
      <c r="DE40" s="4">
        <f t="shared" si="28"/>
        <v>5.3951290802443175E-3</v>
      </c>
      <c r="DF40" s="4">
        <f t="shared" si="28"/>
        <v>-1.9654559612371347E-3</v>
      </c>
      <c r="DG40" s="4">
        <f t="shared" si="28"/>
        <v>2.0951193215854598E-2</v>
      </c>
      <c r="DH40" s="4">
        <f t="shared" si="28"/>
        <v>6.0328932335614715E-3</v>
      </c>
      <c r="DI40" s="4">
        <f t="shared" si="28"/>
        <v>-1.2737893806291456E-2</v>
      </c>
      <c r="DJ40" s="4">
        <f t="shared" si="28"/>
        <v>1.6018068130358724E-2</v>
      </c>
      <c r="DK40" s="4">
        <f t="shared" si="28"/>
        <v>1.565647466250825E-2</v>
      </c>
      <c r="DL40" s="4">
        <f t="shared" si="28"/>
        <v>4.0430319149224285E-2</v>
      </c>
      <c r="DM40" s="4">
        <f t="shared" si="28"/>
        <v>-8.5710940283110059E-3</v>
      </c>
      <c r="DN40" s="4">
        <f t="shared" si="28"/>
        <v>-1.6136836475018981E-2</v>
      </c>
      <c r="DO40" s="4">
        <f t="shared" si="28"/>
        <v>2.1716032074668807E-3</v>
      </c>
      <c r="DP40" s="4">
        <f t="shared" si="28"/>
        <v>-6.7426325353349373E-2</v>
      </c>
      <c r="DQ40" s="4">
        <f t="shared" si="28"/>
        <v>2.9822227408736008E-3</v>
      </c>
      <c r="DR40" s="4">
        <f t="shared" si="28"/>
        <v>1.3562291177147521E-2</v>
      </c>
      <c r="DS40" s="4">
        <f t="shared" si="28"/>
        <v>2.2132590466494968E-2</v>
      </c>
      <c r="DT40" s="4">
        <f t="shared" si="28"/>
        <v>1.1866226069496269E-2</v>
      </c>
      <c r="DU40" s="4">
        <f t="shared" si="28"/>
        <v>-1.2199586348635881E-3</v>
      </c>
      <c r="DV40" s="4">
        <f t="shared" si="28"/>
        <v>-3.7730250896926873E-2</v>
      </c>
      <c r="DW40" s="4">
        <f t="shared" si="28"/>
        <v>3.4779676234277405E-2</v>
      </c>
      <c r="DX40" s="4">
        <f t="shared" si="28"/>
        <v>-2.8487412281210083E-3</v>
      </c>
      <c r="DY40" s="4">
        <f t="shared" si="28"/>
        <v>-1.8284381357198648E-2</v>
      </c>
      <c r="DZ40" s="4">
        <f t="shared" ref="DZ40:EU40" si="29">LN(DZ12/DZ11)</f>
        <v>-7.2993071393624518E-3</v>
      </c>
      <c r="EA40" s="4">
        <f t="shared" si="29"/>
        <v>5.7183530161957395E-2</v>
      </c>
      <c r="EB40" s="4">
        <f t="shared" si="29"/>
        <v>3.8546675704751399E-2</v>
      </c>
      <c r="EC40" s="4">
        <f t="shared" si="29"/>
        <v>2.3218268067503649E-2</v>
      </c>
      <c r="ED40" s="4">
        <f t="shared" si="29"/>
        <v>1.5781695428966744E-3</v>
      </c>
      <c r="EE40" s="4">
        <f t="shared" si="29"/>
        <v>-0.13874851723417528</v>
      </c>
      <c r="EF40" s="4">
        <f t="shared" si="29"/>
        <v>1.5748095061183345E-3</v>
      </c>
      <c r="EG40" s="4">
        <f t="shared" si="29"/>
        <v>2.1779006307514042E-2</v>
      </c>
      <c r="EH40" s="4">
        <f t="shared" si="29"/>
        <v>1.6327843460735129E-2</v>
      </c>
      <c r="EI40" s="4">
        <f t="shared" si="29"/>
        <v>-6.2042282030928654E-3</v>
      </c>
      <c r="EJ40" s="4">
        <f t="shared" si="29"/>
        <v>-4.3161610166306272E-3</v>
      </c>
      <c r="EK40" s="4">
        <f t="shared" si="29"/>
        <v>-4.4799879616259494E-3</v>
      </c>
      <c r="EL40" s="4">
        <f t="shared" si="29"/>
        <v>2.162567307978748E-2</v>
      </c>
      <c r="EM40" s="4">
        <f t="shared" si="29"/>
        <v>-1.6300087650491708E-3</v>
      </c>
      <c r="EN40" s="4">
        <f t="shared" si="29"/>
        <v>-2.3936040528145373E-2</v>
      </c>
      <c r="EO40" s="4">
        <f t="shared" si="29"/>
        <v>4.4465225203933713E-4</v>
      </c>
      <c r="EP40" s="4">
        <f t="shared" si="29"/>
        <v>1.7194472004551615E-2</v>
      </c>
      <c r="EQ40" s="4">
        <f t="shared" si="29"/>
        <v>1.144109945100651E-2</v>
      </c>
      <c r="ER40" s="4">
        <f t="shared" si="29"/>
        <v>7.5472824102597235E-3</v>
      </c>
      <c r="ES40" s="4">
        <f t="shared" si="29"/>
        <v>-8.9564453381409531E-3</v>
      </c>
      <c r="ET40" s="4">
        <f t="shared" si="29"/>
        <v>-0.11803233259873613</v>
      </c>
      <c r="EU40" s="4">
        <f t="shared" si="29"/>
        <v>-6.9036323885749535E-4</v>
      </c>
    </row>
    <row r="41" spans="1:152" x14ac:dyDescent="0.25">
      <c r="A41" s="11">
        <v>-5</v>
      </c>
      <c r="B41" s="4">
        <f t="shared" ref="B41:BM41" si="30">LN(B13/B12)</f>
        <v>-6.0425691068961753E-4</v>
      </c>
      <c r="C41" s="4">
        <f t="shared" si="30"/>
        <v>-1.2070917867255058E-2</v>
      </c>
      <c r="D41" s="4">
        <f t="shared" si="30"/>
        <v>7.197759697162747E-4</v>
      </c>
      <c r="E41" s="4">
        <f t="shared" si="30"/>
        <v>-1.6431522994557139E-2</v>
      </c>
      <c r="F41" s="4">
        <f t="shared" si="30"/>
        <v>-1.8268684348755986E-2</v>
      </c>
      <c r="G41" s="4">
        <f t="shared" si="30"/>
        <v>-2.1314431225055823E-3</v>
      </c>
      <c r="H41" s="4">
        <f t="shared" si="30"/>
        <v>-2.7534834792688367E-4</v>
      </c>
      <c r="I41" s="4">
        <f t="shared" si="30"/>
        <v>-6.6069152085149315E-3</v>
      </c>
      <c r="J41" s="4">
        <f t="shared" si="30"/>
        <v>4.5766553084050842E-3</v>
      </c>
      <c r="K41" s="4">
        <f t="shared" si="30"/>
        <v>-3.4246739678083296E-3</v>
      </c>
      <c r="L41" s="4">
        <f t="shared" si="30"/>
        <v>-5.6835629436083205E-4</v>
      </c>
      <c r="M41" s="4">
        <f t="shared" si="30"/>
        <v>1.4012791699841471E-4</v>
      </c>
      <c r="N41" s="4">
        <f t="shared" si="30"/>
        <v>3.3395585661888834E-3</v>
      </c>
      <c r="O41" s="4">
        <f t="shared" si="30"/>
        <v>-4.2642077877466052E-2</v>
      </c>
      <c r="P41" s="4">
        <f t="shared" si="30"/>
        <v>-1.8993275467897083E-3</v>
      </c>
      <c r="Q41" s="4">
        <f t="shared" si="30"/>
        <v>1.6194362756923675E-3</v>
      </c>
      <c r="R41" s="4">
        <f t="shared" si="30"/>
        <v>-9.0518901109273818E-3</v>
      </c>
      <c r="S41" s="4">
        <f t="shared" si="30"/>
        <v>3.7926454655423342E-3</v>
      </c>
      <c r="T41" s="4">
        <f t="shared" si="30"/>
        <v>2.2272234077209108E-3</v>
      </c>
      <c r="U41" s="4">
        <f t="shared" si="30"/>
        <v>5.6008917814878149E-2</v>
      </c>
      <c r="V41" s="4">
        <f t="shared" si="30"/>
        <v>-2.2325280293170727E-2</v>
      </c>
      <c r="W41" s="4">
        <f t="shared" si="30"/>
        <v>-5.3667481303726252E-3</v>
      </c>
      <c r="X41" s="4">
        <f t="shared" si="30"/>
        <v>9.5790691524526017E-3</v>
      </c>
      <c r="Y41" s="4">
        <f t="shared" si="30"/>
        <v>5.5926834096891595E-3</v>
      </c>
      <c r="Z41" s="4">
        <f t="shared" si="30"/>
        <v>-4.883171055030412E-3</v>
      </c>
      <c r="AA41" s="4">
        <f t="shared" si="30"/>
        <v>3.6035982562684725E-3</v>
      </c>
      <c r="AB41" s="4">
        <f t="shared" si="30"/>
        <v>-2.0971260105523443E-2</v>
      </c>
      <c r="AC41" s="4">
        <f t="shared" si="30"/>
        <v>-3.2653213782446286E-3</v>
      </c>
      <c r="AD41" s="4">
        <f t="shared" si="30"/>
        <v>9.1019385852567289E-2</v>
      </c>
      <c r="AE41" s="4">
        <f t="shared" si="30"/>
        <v>1.4887377679876426E-2</v>
      </c>
      <c r="AF41" s="4">
        <f t="shared" si="30"/>
        <v>-3.9660151440045338E-3</v>
      </c>
      <c r="AG41" s="4">
        <f t="shared" si="30"/>
        <v>-9.4234306011384602E-3</v>
      </c>
      <c r="AH41" s="4">
        <f t="shared" si="30"/>
        <v>1.0754726372526403E-3</v>
      </c>
      <c r="AI41" s="4">
        <f t="shared" si="30"/>
        <v>-3.0966648884792933E-2</v>
      </c>
      <c r="AJ41" s="4">
        <f t="shared" si="30"/>
        <v>1.1003056218864993E-2</v>
      </c>
      <c r="AK41" s="4">
        <f t="shared" si="30"/>
        <v>-2.6573217094291667E-3</v>
      </c>
      <c r="AL41" s="4">
        <f t="shared" si="30"/>
        <v>-1.1700145421567332E-2</v>
      </c>
      <c r="AM41" s="4">
        <f t="shared" si="30"/>
        <v>4.6838561708088741E-3</v>
      </c>
      <c r="AN41" s="4">
        <f t="shared" si="30"/>
        <v>7.360942771010362E-3</v>
      </c>
      <c r="AO41" s="4">
        <f t="shared" si="30"/>
        <v>3.9486758011031626E-3</v>
      </c>
      <c r="AP41" s="4">
        <f t="shared" si="30"/>
        <v>3.304352529890346E-3</v>
      </c>
      <c r="AQ41" s="4">
        <f t="shared" si="30"/>
        <v>-6.5402459416875622E-3</v>
      </c>
      <c r="AR41" s="4">
        <f t="shared" si="30"/>
        <v>7.1814020377800026E-4</v>
      </c>
      <c r="AS41" s="4">
        <f t="shared" si="30"/>
        <v>6.0481680831088985E-2</v>
      </c>
      <c r="AT41" s="4">
        <f t="shared" si="30"/>
        <v>2.1618212064543679E-3</v>
      </c>
      <c r="AU41" s="4">
        <f t="shared" si="30"/>
        <v>-1.0210227604744973E-2</v>
      </c>
      <c r="AV41" s="4">
        <f t="shared" si="30"/>
        <v>-1.2903404835910541E-2</v>
      </c>
      <c r="AW41" s="4">
        <f t="shared" si="30"/>
        <v>-5.9771298292932993E-3</v>
      </c>
      <c r="AX41" s="4">
        <f t="shared" si="30"/>
        <v>-1.2945164592036963E-2</v>
      </c>
      <c r="AY41" s="4">
        <f t="shared" si="30"/>
        <v>-3.9836287195495847E-2</v>
      </c>
      <c r="AZ41" s="4">
        <f t="shared" si="30"/>
        <v>4.4345970678657748E-3</v>
      </c>
      <c r="BA41" s="4">
        <f t="shared" si="30"/>
        <v>-2.3117286013037233E-3</v>
      </c>
      <c r="BB41" s="4">
        <f t="shared" si="30"/>
        <v>2.5982476455257675E-3</v>
      </c>
      <c r="BC41" s="4">
        <f t="shared" si="30"/>
        <v>8.2749167987623499E-3</v>
      </c>
      <c r="BD41" s="4">
        <f t="shared" si="30"/>
        <v>-1.9908427837707636E-3</v>
      </c>
      <c r="BE41" s="4">
        <f t="shared" si="30"/>
        <v>-5.8445519962878221E-3</v>
      </c>
      <c r="BF41" s="4">
        <f t="shared" si="30"/>
        <v>-8.2333827634260472E-3</v>
      </c>
      <c r="BG41" s="4">
        <f t="shared" si="30"/>
        <v>2.8079150548395194E-3</v>
      </c>
      <c r="BH41" s="4">
        <f t="shared" si="30"/>
        <v>3.0017049661506943E-2</v>
      </c>
      <c r="BI41" s="4">
        <f t="shared" si="30"/>
        <v>8.0289044859056205E-4</v>
      </c>
      <c r="BJ41" s="4">
        <f t="shared" si="30"/>
        <v>-7.5832066110750867E-3</v>
      </c>
      <c r="BK41" s="4">
        <f t="shared" si="30"/>
        <v>-8.6382497907980995E-3</v>
      </c>
      <c r="BL41" s="4">
        <f t="shared" si="30"/>
        <v>1.2502306140291715E-2</v>
      </c>
      <c r="BM41" s="4">
        <f t="shared" si="30"/>
        <v>-2.6209501797093589E-2</v>
      </c>
      <c r="BN41" s="4">
        <f t="shared" ref="BN41:DY41" si="31">LN(BN13/BN12)</f>
        <v>-7.9493072566578463E-2</v>
      </c>
      <c r="BO41" s="4">
        <f t="shared" si="31"/>
        <v>5.2370211189187383E-3</v>
      </c>
      <c r="BP41" s="4">
        <f t="shared" si="31"/>
        <v>-2.9092624565735751E-3</v>
      </c>
      <c r="BQ41" s="4">
        <f t="shared" si="31"/>
        <v>4.0919469587548107E-3</v>
      </c>
      <c r="BR41" s="4">
        <f t="shared" si="31"/>
        <v>-1.2491093570013941E-2</v>
      </c>
      <c r="BS41" s="4">
        <f t="shared" si="31"/>
        <v>2.1621535272504317E-3</v>
      </c>
      <c r="BT41" s="4">
        <f t="shared" si="31"/>
        <v>2.2186916591597546E-3</v>
      </c>
      <c r="BU41" s="4">
        <f t="shared" si="31"/>
        <v>-3.7714964283803235E-3</v>
      </c>
      <c r="BV41" s="4">
        <f t="shared" si="31"/>
        <v>5.1299896338818651E-3</v>
      </c>
      <c r="BW41" s="4">
        <f t="shared" si="31"/>
        <v>8.14431790446037E-2</v>
      </c>
      <c r="BX41" s="4">
        <f t="shared" si="31"/>
        <v>1.8121972537806015E-4</v>
      </c>
      <c r="BY41" s="4">
        <f t="shared" si="31"/>
        <v>-6.7443449047968123E-3</v>
      </c>
      <c r="BZ41" s="4">
        <f t="shared" si="31"/>
        <v>-6.6590534113179708E-3</v>
      </c>
      <c r="CA41" s="4">
        <f t="shared" si="31"/>
        <v>5.4156399092627535E-3</v>
      </c>
      <c r="CB41" s="4">
        <f t="shared" si="31"/>
        <v>-2.3893804571797222E-2</v>
      </c>
      <c r="CC41" s="4">
        <f t="shared" si="31"/>
        <v>-0.13023436972720517</v>
      </c>
      <c r="CD41" s="4">
        <f t="shared" si="31"/>
        <v>-2.8348256803705023E-4</v>
      </c>
      <c r="CE41" s="4">
        <f t="shared" si="31"/>
        <v>-6.8034602225393878E-3</v>
      </c>
      <c r="CF41" s="4">
        <f t="shared" si="31"/>
        <v>1.1178217693215668E-2</v>
      </c>
      <c r="CG41" s="4">
        <f t="shared" si="31"/>
        <v>-1.1313779190778113E-2</v>
      </c>
      <c r="CH41" s="4">
        <f t="shared" si="31"/>
        <v>-3.2005853748903409E-4</v>
      </c>
      <c r="CI41" s="4">
        <f t="shared" si="31"/>
        <v>5.361943141382281E-3</v>
      </c>
      <c r="CJ41" s="4">
        <f t="shared" si="31"/>
        <v>-2.5649681308911976E-3</v>
      </c>
      <c r="CK41" s="4">
        <f t="shared" si="31"/>
        <v>9.9718926280625651E-3</v>
      </c>
      <c r="CL41" s="4">
        <f t="shared" si="31"/>
        <v>5.1227181291663738E-2</v>
      </c>
      <c r="CM41" s="4">
        <f t="shared" si="31"/>
        <v>5.4816122240072184E-3</v>
      </c>
      <c r="CN41" s="4">
        <f t="shared" si="31"/>
        <v>-9.8218666917645157E-3</v>
      </c>
      <c r="CO41" s="4">
        <f t="shared" si="31"/>
        <v>-3.4736203831012245E-3</v>
      </c>
      <c r="CP41" s="4">
        <f t="shared" si="31"/>
        <v>3.4670511684760752E-3</v>
      </c>
      <c r="CQ41" s="4">
        <f t="shared" si="31"/>
        <v>-5.2555080252717129E-2</v>
      </c>
      <c r="CR41" s="4">
        <f t="shared" si="31"/>
        <v>-3.9945157628731236E-2</v>
      </c>
      <c r="CS41" s="4">
        <f t="shared" si="31"/>
        <v>-1.3393895306641356E-2</v>
      </c>
      <c r="CT41" s="4">
        <f t="shared" si="31"/>
        <v>-1.6665336128117478E-2</v>
      </c>
      <c r="CU41" s="4">
        <f t="shared" si="31"/>
        <v>-2.2099360694286738E-3</v>
      </c>
      <c r="CV41" s="4">
        <f t="shared" si="31"/>
        <v>-1.074024699309164E-2</v>
      </c>
      <c r="CW41" s="4">
        <f t="shared" si="31"/>
        <v>-6.6778237267501117E-3</v>
      </c>
      <c r="CX41" s="4">
        <f t="shared" si="31"/>
        <v>1.2845606406624315E-2</v>
      </c>
      <c r="CY41" s="4">
        <f t="shared" si="31"/>
        <v>2.799925820707315E-3</v>
      </c>
      <c r="CZ41" s="4">
        <f t="shared" si="31"/>
        <v>6.5306289729763637E-3</v>
      </c>
      <c r="DA41" s="4">
        <f t="shared" si="31"/>
        <v>-1.6266271909898301E-2</v>
      </c>
      <c r="DB41" s="4">
        <f t="shared" si="31"/>
        <v>3.2450770540982284E-3</v>
      </c>
      <c r="DC41" s="4">
        <f t="shared" si="31"/>
        <v>-5.4163757621697537E-3</v>
      </c>
      <c r="DD41" s="4">
        <f t="shared" si="31"/>
        <v>-5.4663561094366805E-3</v>
      </c>
      <c r="DE41" s="4">
        <f t="shared" si="31"/>
        <v>2.7538297098050322E-3</v>
      </c>
      <c r="DF41" s="4">
        <f t="shared" si="31"/>
        <v>-3.1984529168763744E-2</v>
      </c>
      <c r="DG41" s="4">
        <f t="shared" si="31"/>
        <v>-6.0988157168963629E-2</v>
      </c>
      <c r="DH41" s="4">
        <f t="shared" si="31"/>
        <v>1.0923370648097511E-2</v>
      </c>
      <c r="DI41" s="4">
        <f t="shared" si="31"/>
        <v>-1.2902243464253485E-2</v>
      </c>
      <c r="DJ41" s="4">
        <f t="shared" si="31"/>
        <v>2.2805026987244171E-3</v>
      </c>
      <c r="DK41" s="4">
        <f t="shared" si="31"/>
        <v>1.5415123320769194E-2</v>
      </c>
      <c r="DL41" s="4">
        <f t="shared" si="31"/>
        <v>3.357258026070438E-4</v>
      </c>
      <c r="DM41" s="4">
        <f t="shared" si="31"/>
        <v>2.4563939242478465E-3</v>
      </c>
      <c r="DN41" s="4">
        <f t="shared" si="31"/>
        <v>4.2901201855144264E-3</v>
      </c>
      <c r="DO41" s="4">
        <f t="shared" si="31"/>
        <v>-9.0426163097835361E-4</v>
      </c>
      <c r="DP41" s="4">
        <f t="shared" si="31"/>
        <v>5.0279928016319565E-2</v>
      </c>
      <c r="DQ41" s="4">
        <f t="shared" si="31"/>
        <v>2.9733555258553718E-3</v>
      </c>
      <c r="DR41" s="4">
        <f t="shared" si="31"/>
        <v>-3.0863062873922862E-3</v>
      </c>
      <c r="DS41" s="4">
        <f t="shared" si="31"/>
        <v>-9.259353178472849E-3</v>
      </c>
      <c r="DT41" s="4">
        <f t="shared" si="31"/>
        <v>3.9982350762803797E-3</v>
      </c>
      <c r="DU41" s="4">
        <f t="shared" si="31"/>
        <v>-2.3467590056450386E-2</v>
      </c>
      <c r="DV41" s="4">
        <f t="shared" si="31"/>
        <v>-5.1963318465272385E-2</v>
      </c>
      <c r="DW41" s="4">
        <f t="shared" si="31"/>
        <v>2.2600605364373029E-3</v>
      </c>
      <c r="DX41" s="4">
        <f t="shared" si="31"/>
        <v>-2.8568797447530662E-3</v>
      </c>
      <c r="DY41" s="4">
        <f t="shared" si="31"/>
        <v>1.5419541516478456E-2</v>
      </c>
      <c r="DZ41" s="4">
        <f t="shared" ref="DZ41:EU41" si="32">LN(DZ13/DZ12)</f>
        <v>-7.352979031762661E-3</v>
      </c>
      <c r="EA41" s="4">
        <f t="shared" si="32"/>
        <v>-7.8689761284322611E-3</v>
      </c>
      <c r="EB41" s="4">
        <f t="shared" si="32"/>
        <v>5.2254926461031154E-3</v>
      </c>
      <c r="EC41" s="4">
        <f t="shared" si="32"/>
        <v>3.6817449529934743E-3</v>
      </c>
      <c r="ED41" s="4">
        <f t="shared" si="32"/>
        <v>4.7943713072771945E-3</v>
      </c>
      <c r="EE41" s="4">
        <f t="shared" si="32"/>
        <v>1.3710570073033192E-2</v>
      </c>
      <c r="EF41" s="4">
        <f t="shared" si="32"/>
        <v>1.5723333800536198E-3</v>
      </c>
      <c r="EG41" s="4">
        <f t="shared" si="32"/>
        <v>-5.221942562669655E-3</v>
      </c>
      <c r="EH41" s="4">
        <f t="shared" si="32"/>
        <v>-1.0448376906324316E-2</v>
      </c>
      <c r="EI41" s="4">
        <f t="shared" si="32"/>
        <v>5.079026498276502E-3</v>
      </c>
      <c r="EJ41" s="4">
        <f t="shared" si="32"/>
        <v>-2.9631847231777069E-2</v>
      </c>
      <c r="EK41" s="4">
        <f t="shared" si="32"/>
        <v>-6.3555470002854206E-2</v>
      </c>
      <c r="EL41" s="4">
        <f t="shared" si="32"/>
        <v>-3.8621417810575536E-3</v>
      </c>
      <c r="EM41" s="4">
        <f t="shared" si="32"/>
        <v>-1.6326700321020635E-3</v>
      </c>
      <c r="EN41" s="4">
        <f t="shared" si="32"/>
        <v>1.2199182073179524E-2</v>
      </c>
      <c r="EO41" s="4">
        <f t="shared" si="32"/>
        <v>4.444546242866514E-4</v>
      </c>
      <c r="EP41" s="4">
        <f t="shared" si="32"/>
        <v>-2.418435083199212E-4</v>
      </c>
      <c r="EQ41" s="4">
        <f t="shared" si="32"/>
        <v>2.5248219416911708E-3</v>
      </c>
      <c r="ER41" s="4">
        <f t="shared" si="32"/>
        <v>5.3116728275657615E-3</v>
      </c>
      <c r="ES41" s="4">
        <f t="shared" si="32"/>
        <v>-2.7265420646957646E-4</v>
      </c>
      <c r="ET41" s="4">
        <f t="shared" si="32"/>
        <v>6.3373959542450285E-3</v>
      </c>
      <c r="EU41" s="4">
        <f t="shared" si="32"/>
        <v>-6.9084016953347923E-4</v>
      </c>
    </row>
    <row r="42" spans="1:152" x14ac:dyDescent="0.25">
      <c r="A42" s="11">
        <v>-4</v>
      </c>
      <c r="B42" s="4">
        <f t="shared" ref="B42:BM42" si="33">LN(B14/B13)</f>
        <v>-6.0462225787862262E-4</v>
      </c>
      <c r="C42" s="4">
        <f t="shared" si="33"/>
        <v>-1.2218407068154845E-2</v>
      </c>
      <c r="D42" s="4">
        <f t="shared" si="33"/>
        <v>7.192582648815457E-4</v>
      </c>
      <c r="E42" s="4">
        <f t="shared" si="33"/>
        <v>2.2087749963611153E-4</v>
      </c>
      <c r="F42" s="4">
        <f t="shared" si="33"/>
        <v>7.1035192282839039E-3</v>
      </c>
      <c r="G42" s="4">
        <f t="shared" si="33"/>
        <v>-2.1359958779529962E-3</v>
      </c>
      <c r="H42" s="4">
        <f t="shared" si="33"/>
        <v>-2.7542418551788342E-4</v>
      </c>
      <c r="I42" s="4">
        <f t="shared" si="33"/>
        <v>-6.650857017796546E-3</v>
      </c>
      <c r="J42" s="4">
        <f t="shared" si="33"/>
        <v>4.5558049233905568E-3</v>
      </c>
      <c r="K42" s="4">
        <f t="shared" si="33"/>
        <v>-3.436442675116618E-3</v>
      </c>
      <c r="L42" s="4">
        <f t="shared" si="33"/>
        <v>-5.6867950694683411E-4</v>
      </c>
      <c r="M42" s="4">
        <f t="shared" si="33"/>
        <v>1.4010828391659795E-4</v>
      </c>
      <c r="N42" s="4">
        <f t="shared" si="33"/>
        <v>3.3284430254775454E-3</v>
      </c>
      <c r="O42" s="4">
        <f t="shared" si="33"/>
        <v>2.5094993992528212E-2</v>
      </c>
      <c r="P42" s="4">
        <f t="shared" si="33"/>
        <v>-1.9029418577685487E-3</v>
      </c>
      <c r="Q42" s="4">
        <f t="shared" si="33"/>
        <v>1.6168179414981884E-3</v>
      </c>
      <c r="R42" s="4">
        <f t="shared" si="33"/>
        <v>-9.134575857537847E-3</v>
      </c>
      <c r="S42" s="4">
        <f t="shared" si="33"/>
        <v>3.7783156367660106E-3</v>
      </c>
      <c r="T42" s="4">
        <f t="shared" si="33"/>
        <v>4.2918373618550699E-3</v>
      </c>
      <c r="U42" s="4">
        <f t="shared" si="33"/>
        <v>-9.315182372935805E-4</v>
      </c>
      <c r="V42" s="4">
        <f t="shared" si="33"/>
        <v>-2.2835102004315988E-2</v>
      </c>
      <c r="W42" s="4">
        <f t="shared" si="33"/>
        <v>-5.3957055931530724E-3</v>
      </c>
      <c r="X42" s="4">
        <f t="shared" si="33"/>
        <v>9.4881805266702323E-3</v>
      </c>
      <c r="Y42" s="4">
        <f t="shared" si="33"/>
        <v>5.5615791774709976E-3</v>
      </c>
      <c r="Z42" s="4">
        <f t="shared" si="33"/>
        <v>-4.907133475028449E-3</v>
      </c>
      <c r="AA42" s="4">
        <f t="shared" si="33"/>
        <v>3.5906589499852272E-3</v>
      </c>
      <c r="AB42" s="4">
        <f t="shared" si="33"/>
        <v>-2.1420491623348619E-2</v>
      </c>
      <c r="AC42" s="4">
        <f t="shared" si="33"/>
        <v>-3.2760186414838512E-3</v>
      </c>
      <c r="AD42" s="4">
        <f t="shared" si="33"/>
        <v>4.8790164169432049E-2</v>
      </c>
      <c r="AE42" s="4">
        <f t="shared" si="33"/>
        <v>1.4668990897920635E-2</v>
      </c>
      <c r="AF42" s="4">
        <f t="shared" si="33"/>
        <v>-3.981807071934359E-3</v>
      </c>
      <c r="AG42" s="4">
        <f t="shared" si="33"/>
        <v>-9.5130770926237611E-3</v>
      </c>
      <c r="AH42" s="4">
        <f t="shared" si="33"/>
        <v>1.074317238347769E-3</v>
      </c>
      <c r="AI42" s="4">
        <f t="shared" si="33"/>
        <v>-9.5350164800566686E-4</v>
      </c>
      <c r="AJ42" s="4">
        <f t="shared" si="33"/>
        <v>-4.029795849502713E-3</v>
      </c>
      <c r="AK42" s="4">
        <f t="shared" si="33"/>
        <v>-2.6644018865765863E-3</v>
      </c>
      <c r="AL42" s="4">
        <f t="shared" si="33"/>
        <v>-1.1838661076605873E-2</v>
      </c>
      <c r="AM42" s="4">
        <f t="shared" si="33"/>
        <v>4.6620199004086026E-3</v>
      </c>
      <c r="AN42" s="4">
        <f t="shared" si="33"/>
        <v>7.3071549802895671E-3</v>
      </c>
      <c r="AO42" s="4">
        <f t="shared" si="33"/>
        <v>3.9331450662575106E-3</v>
      </c>
      <c r="AP42" s="4">
        <f t="shared" si="33"/>
        <v>3.2934697349698127E-3</v>
      </c>
      <c r="AQ42" s="4">
        <f t="shared" si="33"/>
        <v>-6.5833025137240877E-3</v>
      </c>
      <c r="AR42" s="4">
        <f t="shared" si="33"/>
        <v>7.1762484850829199E-4</v>
      </c>
      <c r="AS42" s="4">
        <f t="shared" si="33"/>
        <v>-5.9884146011051111E-3</v>
      </c>
      <c r="AT42" s="4">
        <f t="shared" si="33"/>
        <v>2.1571578151316725E-3</v>
      </c>
      <c r="AU42" s="4">
        <f t="shared" si="33"/>
        <v>-1.0315552669799822E-2</v>
      </c>
      <c r="AV42" s="4">
        <f t="shared" si="33"/>
        <v>-1.3072081567355362E-2</v>
      </c>
      <c r="AW42" s="4">
        <f t="shared" si="33"/>
        <v>-6.0130708420347784E-3</v>
      </c>
      <c r="AX42" s="4">
        <f t="shared" si="33"/>
        <v>1.085187301282769E-3</v>
      </c>
      <c r="AY42" s="4">
        <f t="shared" si="33"/>
        <v>-4.7320322843815189E-3</v>
      </c>
      <c r="AZ42" s="4">
        <f t="shared" si="33"/>
        <v>4.4150182091166933E-3</v>
      </c>
      <c r="BA42" s="4">
        <f t="shared" si="33"/>
        <v>-2.317085075534435E-3</v>
      </c>
      <c r="BB42" s="4">
        <f t="shared" si="33"/>
        <v>2.5915142459689792E-3</v>
      </c>
      <c r="BC42" s="4">
        <f t="shared" si="33"/>
        <v>8.207004138012515E-3</v>
      </c>
      <c r="BD42" s="4">
        <f t="shared" si="33"/>
        <v>-1.9948141464335182E-3</v>
      </c>
      <c r="BE42" s="4">
        <f t="shared" si="33"/>
        <v>-5.8789116997737638E-3</v>
      </c>
      <c r="BF42" s="4">
        <f t="shared" si="33"/>
        <v>-8.3017345105785827E-3</v>
      </c>
      <c r="BG42" s="4">
        <f t="shared" si="33"/>
        <v>2.8000527394543813E-3</v>
      </c>
      <c r="BH42" s="4">
        <f t="shared" si="33"/>
        <v>-2.4737733697166725E-2</v>
      </c>
      <c r="BI42" s="4">
        <f t="shared" si="33"/>
        <v>8.0224633263804726E-4</v>
      </c>
      <c r="BJ42" s="4">
        <f t="shared" si="33"/>
        <v>-7.6411513200787297E-3</v>
      </c>
      <c r="BK42" s="4">
        <f t="shared" si="33"/>
        <v>-8.7135198237167696E-3</v>
      </c>
      <c r="BL42" s="4">
        <f t="shared" si="33"/>
        <v>1.234792659574778E-2</v>
      </c>
      <c r="BM42" s="4">
        <f t="shared" si="33"/>
        <v>0</v>
      </c>
      <c r="BN42" s="4">
        <f t="shared" ref="BN42:DY42" si="34">LN(BN14/BN13)</f>
        <v>0</v>
      </c>
      <c r="BO42" s="4">
        <f t="shared" si="34"/>
        <v>5.2097375513058446E-3</v>
      </c>
      <c r="BP42" s="4">
        <f t="shared" si="34"/>
        <v>-2.9177509659208912E-3</v>
      </c>
      <c r="BQ42" s="4">
        <f t="shared" si="34"/>
        <v>4.075271142224798E-3</v>
      </c>
      <c r="BR42" s="4">
        <f t="shared" si="34"/>
        <v>-1.2649096700848092E-2</v>
      </c>
      <c r="BS42" s="4">
        <f t="shared" si="34"/>
        <v>2.1574887036310982E-3</v>
      </c>
      <c r="BT42" s="4">
        <f t="shared" si="34"/>
        <v>2.2137799620125355E-3</v>
      </c>
      <c r="BU42" s="4">
        <f t="shared" si="34"/>
        <v>-3.7857744802999443E-3</v>
      </c>
      <c r="BV42" s="4">
        <f t="shared" si="34"/>
        <v>5.1038070992446456E-3</v>
      </c>
      <c r="BW42" s="4">
        <f t="shared" si="34"/>
        <v>-1.6449326264342711E-2</v>
      </c>
      <c r="BX42" s="4">
        <f t="shared" si="34"/>
        <v>1.8118689073920742E-4</v>
      </c>
      <c r="BY42" s="4">
        <f t="shared" si="34"/>
        <v>-6.7901401265092164E-3</v>
      </c>
      <c r="BZ42" s="4">
        <f t="shared" si="34"/>
        <v>-6.7036938326515191E-3</v>
      </c>
      <c r="CA42" s="4">
        <f t="shared" si="34"/>
        <v>5.3864686636924857E-3</v>
      </c>
      <c r="CB42" s="4">
        <f t="shared" si="34"/>
        <v>-3.2293850755928631E-3</v>
      </c>
      <c r="CC42" s="4">
        <f t="shared" si="34"/>
        <v>8.269929125593975E-3</v>
      </c>
      <c r="CD42" s="4">
        <f t="shared" si="34"/>
        <v>-2.835629531747215E-4</v>
      </c>
      <c r="CE42" s="4">
        <f t="shared" si="34"/>
        <v>-6.8500645451889724E-3</v>
      </c>
      <c r="CF42" s="4">
        <f t="shared" si="34"/>
        <v>1.1054645190265264E-2</v>
      </c>
      <c r="CG42" s="4">
        <f t="shared" si="34"/>
        <v>-1.1443246956874719E-2</v>
      </c>
      <c r="CH42" s="4">
        <f t="shared" si="34"/>
        <v>-3.2016100775380336E-4</v>
      </c>
      <c r="CI42" s="4">
        <f t="shared" si="34"/>
        <v>5.3333459753595108E-3</v>
      </c>
      <c r="CJ42" s="4">
        <f t="shared" si="34"/>
        <v>-2.5715641145172595E-3</v>
      </c>
      <c r="CK42" s="4">
        <f t="shared" si="34"/>
        <v>9.8734349866902629E-3</v>
      </c>
      <c r="CL42" s="4">
        <f t="shared" si="34"/>
        <v>-4.2341165185129849E-2</v>
      </c>
      <c r="CM42" s="4">
        <f t="shared" si="34"/>
        <v>5.4517278913353813E-3</v>
      </c>
      <c r="CN42" s="4">
        <f t="shared" si="34"/>
        <v>-9.9192934607995366E-3</v>
      </c>
      <c r="CO42" s="4">
        <f t="shared" si="34"/>
        <v>-3.4857284928598463E-3</v>
      </c>
      <c r="CP42" s="4">
        <f t="shared" si="34"/>
        <v>3.455072244257648E-3</v>
      </c>
      <c r="CQ42" s="4">
        <f t="shared" si="34"/>
        <v>1.0576502919302752E-2</v>
      </c>
      <c r="CR42" s="4">
        <f t="shared" si="34"/>
        <v>1.8094145886691979E-2</v>
      </c>
      <c r="CS42" s="4">
        <f t="shared" si="34"/>
        <v>-1.3575729967794501E-2</v>
      </c>
      <c r="CT42" s="4">
        <f t="shared" si="34"/>
        <v>-1.6947783280901563E-2</v>
      </c>
      <c r="CU42" s="4">
        <f t="shared" si="34"/>
        <v>-2.214830705689474E-3</v>
      </c>
      <c r="CV42" s="4">
        <f t="shared" si="34"/>
        <v>-1.0856853413389714E-2</v>
      </c>
      <c r="CW42" s="4">
        <f t="shared" si="34"/>
        <v>-6.7227170138833134E-3</v>
      </c>
      <c r="CX42" s="4">
        <f t="shared" si="34"/>
        <v>1.2682687384469165E-2</v>
      </c>
      <c r="CY42" s="4">
        <f t="shared" si="34"/>
        <v>2.7921081199950115E-3</v>
      </c>
      <c r="CZ42" s="4">
        <f t="shared" si="34"/>
        <v>6.4882564279455362E-3</v>
      </c>
      <c r="DA42" s="4">
        <f t="shared" si="34"/>
        <v>1.3573534657980564E-2</v>
      </c>
      <c r="DB42" s="4">
        <f t="shared" si="34"/>
        <v>3.2345805816918001E-3</v>
      </c>
      <c r="DC42" s="4">
        <f t="shared" si="34"/>
        <v>-5.4458727277215983E-3</v>
      </c>
      <c r="DD42" s="4">
        <f t="shared" si="34"/>
        <v>-5.4964014724320836E-3</v>
      </c>
      <c r="DE42" s="4">
        <f t="shared" si="34"/>
        <v>2.746266953512383E-3</v>
      </c>
      <c r="DF42" s="4">
        <f t="shared" si="34"/>
        <v>-2.033397835718855E-3</v>
      </c>
      <c r="DG42" s="4">
        <f t="shared" si="34"/>
        <v>1.4584513153752218E-2</v>
      </c>
      <c r="DH42" s="4">
        <f t="shared" si="34"/>
        <v>1.0805338766826848E-2</v>
      </c>
      <c r="DI42" s="4">
        <f t="shared" si="34"/>
        <v>-1.3070889634687569E-2</v>
      </c>
      <c r="DJ42" s="4">
        <f t="shared" si="34"/>
        <v>2.2753138371360486E-3</v>
      </c>
      <c r="DK42" s="4">
        <f t="shared" si="34"/>
        <v>1.5181100224899101E-2</v>
      </c>
      <c r="DL42" s="4">
        <f t="shared" si="34"/>
        <v>3.3561312861895106E-4</v>
      </c>
      <c r="DM42" s="4">
        <f t="shared" si="34"/>
        <v>2.4503748353712699E-3</v>
      </c>
      <c r="DN42" s="4">
        <f t="shared" si="34"/>
        <v>4.2717936493634626E-3</v>
      </c>
      <c r="DO42" s="4">
        <f t="shared" si="34"/>
        <v>-9.0508006020576773E-4</v>
      </c>
      <c r="DP42" s="4">
        <f t="shared" si="34"/>
        <v>1.6787656787273533E-2</v>
      </c>
      <c r="DQ42" s="4">
        <f t="shared" si="34"/>
        <v>2.9645408853591119E-3</v>
      </c>
      <c r="DR42" s="4">
        <f t="shared" si="34"/>
        <v>-3.0958610704870443E-3</v>
      </c>
      <c r="DS42" s="4">
        <f t="shared" si="34"/>
        <v>-9.3458907053356674E-3</v>
      </c>
      <c r="DT42" s="4">
        <f t="shared" si="34"/>
        <v>3.9823128323034059E-3</v>
      </c>
      <c r="DU42" s="4">
        <f t="shared" si="34"/>
        <v>-2.8506875661512116E-3</v>
      </c>
      <c r="DV42" s="4">
        <f t="shared" si="34"/>
        <v>-1.5908335306505234E-2</v>
      </c>
      <c r="DW42" s="4">
        <f t="shared" si="34"/>
        <v>2.2549641787239418E-3</v>
      </c>
      <c r="DX42" s="4">
        <f t="shared" si="34"/>
        <v>-2.8650648962026577E-3</v>
      </c>
      <c r="DY42" s="4">
        <f t="shared" si="34"/>
        <v>1.5185385268930537E-2</v>
      </c>
      <c r="DZ42" s="4">
        <f t="shared" ref="DZ42:EU42" si="35">LN(DZ14/DZ13)</f>
        <v>-7.4074460746406902E-3</v>
      </c>
      <c r="EA42" s="4">
        <f t="shared" si="35"/>
        <v>-7.9313883586882069E-3</v>
      </c>
      <c r="EB42" s="4">
        <f t="shared" si="35"/>
        <v>5.1983287559275388E-3</v>
      </c>
      <c r="EC42" s="4">
        <f t="shared" si="35"/>
        <v>3.6682394158398051E-3</v>
      </c>
      <c r="ED42" s="4">
        <f t="shared" si="35"/>
        <v>4.7714949452086547E-3</v>
      </c>
      <c r="EE42" s="4">
        <f t="shared" si="35"/>
        <v>-2.8778964550044778E-2</v>
      </c>
      <c r="EF42" s="4">
        <f t="shared" si="35"/>
        <v>1.5698650283642436E-3</v>
      </c>
      <c r="EG42" s="4">
        <f t="shared" si="35"/>
        <v>-5.2493544527303961E-3</v>
      </c>
      <c r="EH42" s="4">
        <f t="shared" si="35"/>
        <v>-1.0558699189328056E-2</v>
      </c>
      <c r="EI42" s="4">
        <f t="shared" si="35"/>
        <v>5.0533602925495946E-3</v>
      </c>
      <c r="EJ42" s="4">
        <f t="shared" si="35"/>
        <v>1.3914155155603188E-3</v>
      </c>
      <c r="EK42" s="4">
        <f t="shared" si="35"/>
        <v>8.2818504842937703E-3</v>
      </c>
      <c r="EL42" s="4">
        <f t="shared" si="35"/>
        <v>-3.8771157705473898E-3</v>
      </c>
      <c r="EM42" s="4">
        <f t="shared" si="35"/>
        <v>-1.6353400033118698E-3</v>
      </c>
      <c r="EN42" s="4">
        <f t="shared" si="35"/>
        <v>1.2052153852555262E-2</v>
      </c>
      <c r="EO42" s="4">
        <f t="shared" si="35"/>
        <v>4.4425717212875449E-4</v>
      </c>
      <c r="EP42" s="4">
        <f t="shared" si="35"/>
        <v>-2.419020107511271E-4</v>
      </c>
      <c r="EQ42" s="4">
        <f t="shared" si="35"/>
        <v>2.5184632670057485E-3</v>
      </c>
      <c r="ER42" s="4">
        <f t="shared" si="35"/>
        <v>5.2836079650726434E-3</v>
      </c>
      <c r="ES42" s="4">
        <f t="shared" si="35"/>
        <v>-2.7272856705820873E-4</v>
      </c>
      <c r="ET42" s="4">
        <f t="shared" si="35"/>
        <v>1.2386485337114657E-4</v>
      </c>
      <c r="EU42" s="4">
        <f t="shared" si="35"/>
        <v>-6.9131775963076692E-4</v>
      </c>
    </row>
    <row r="43" spans="1:152" x14ac:dyDescent="0.25">
      <c r="A43" s="11">
        <v>-3</v>
      </c>
      <c r="B43" s="4">
        <f t="shared" ref="B43:BM43" si="36">LN(B15/B14)</f>
        <v>-6.0498804712142925E-4</v>
      </c>
      <c r="C43" s="4">
        <f t="shared" si="36"/>
        <v>-1.2369545109065672E-2</v>
      </c>
      <c r="D43" s="4">
        <f t="shared" si="36"/>
        <v>7.1874130423604625E-4</v>
      </c>
      <c r="E43" s="4">
        <f t="shared" si="36"/>
        <v>2.2082872354266245E-4</v>
      </c>
      <c r="F43" s="4">
        <f t="shared" si="36"/>
        <v>7.053414950353303E-3</v>
      </c>
      <c r="G43" s="4">
        <f t="shared" si="36"/>
        <v>-2.140568124385444E-3</v>
      </c>
      <c r="H43" s="4">
        <f t="shared" si="36"/>
        <v>2.8883739107419329E-3</v>
      </c>
      <c r="I43" s="4">
        <f t="shared" si="36"/>
        <v>-6.6953872462947135E-3</v>
      </c>
      <c r="J43" s="4">
        <f t="shared" si="36"/>
        <v>-4.4617021975152639E-2</v>
      </c>
      <c r="K43" s="4">
        <f t="shared" si="36"/>
        <v>-3.4482925464810812E-3</v>
      </c>
      <c r="L43" s="4">
        <f t="shared" si="36"/>
        <v>-5.6900308734783404E-4</v>
      </c>
      <c r="M43" s="4">
        <f t="shared" si="36"/>
        <v>1.4008865633522428E-4</v>
      </c>
      <c r="N43" s="4">
        <f t="shared" si="36"/>
        <v>3.3174012343163682E-3</v>
      </c>
      <c r="O43" s="4">
        <f t="shared" si="36"/>
        <v>2.4480621491381305E-2</v>
      </c>
      <c r="P43" s="4">
        <f t="shared" si="36"/>
        <v>8.1301569714845815E-3</v>
      </c>
      <c r="Q43" s="4">
        <f t="shared" si="36"/>
        <v>1.6142080603772867E-3</v>
      </c>
      <c r="R43" s="4">
        <f t="shared" si="36"/>
        <v>-9.2187861498795477E-3</v>
      </c>
      <c r="S43" s="4">
        <f t="shared" si="36"/>
        <v>3.7640936858764273E-3</v>
      </c>
      <c r="T43" s="4">
        <f t="shared" si="36"/>
        <v>4.2734961832368856E-3</v>
      </c>
      <c r="U43" s="4">
        <f t="shared" si="36"/>
        <v>-9.3238677263947844E-4</v>
      </c>
      <c r="V43" s="4">
        <f t="shared" si="36"/>
        <v>-2.3368753606958573E-2</v>
      </c>
      <c r="W43" s="4">
        <f t="shared" si="36"/>
        <v>2.2733298627212108E-2</v>
      </c>
      <c r="X43" s="4">
        <f t="shared" si="36"/>
        <v>9.3990004508724429E-3</v>
      </c>
      <c r="Y43" s="4">
        <f t="shared" si="36"/>
        <v>-0.14440772659511461</v>
      </c>
      <c r="Z43" s="4">
        <f t="shared" si="36"/>
        <v>-4.9313322292854345E-3</v>
      </c>
      <c r="AA43" s="4">
        <f t="shared" si="36"/>
        <v>3.577812232717332E-3</v>
      </c>
      <c r="AB43" s="4">
        <f t="shared" si="36"/>
        <v>-2.1889391471105898E-2</v>
      </c>
      <c r="AC43" s="4">
        <f t="shared" si="36"/>
        <v>-3.2867862240860066E-3</v>
      </c>
      <c r="AD43" s="4">
        <f t="shared" si="36"/>
        <v>4.6520015634892907E-2</v>
      </c>
      <c r="AE43" s="4">
        <f t="shared" si="36"/>
        <v>4.8720258285016076E-2</v>
      </c>
      <c r="AF43" s="4">
        <f t="shared" si="36"/>
        <v>-3.9977252637684165E-3</v>
      </c>
      <c r="AG43" s="4">
        <f t="shared" si="36"/>
        <v>-9.6044456199133287E-3</v>
      </c>
      <c r="AH43" s="4">
        <f t="shared" si="36"/>
        <v>1.0731643193093443E-3</v>
      </c>
      <c r="AI43" s="4">
        <f t="shared" si="36"/>
        <v>-9.5441168118529519E-4</v>
      </c>
      <c r="AJ43" s="4">
        <f t="shared" si="36"/>
        <v>-4.0461008319965996E-3</v>
      </c>
      <c r="AK43" s="4">
        <f t="shared" si="36"/>
        <v>-2.67151989344298E-3</v>
      </c>
      <c r="AL43" s="4">
        <f t="shared" si="36"/>
        <v>-3.2205928939896562E-3</v>
      </c>
      <c r="AM43" s="4">
        <f t="shared" si="36"/>
        <v>4.6403862881796544E-3</v>
      </c>
      <c r="AN43" s="4">
        <f t="shared" si="36"/>
        <v>-0.12530590831937091</v>
      </c>
      <c r="AO43" s="4">
        <f t="shared" si="36"/>
        <v>3.917736022365035E-3</v>
      </c>
      <c r="AP43" s="4">
        <f t="shared" si="36"/>
        <v>3.2826583891808511E-3</v>
      </c>
      <c r="AQ43" s="4">
        <f t="shared" si="36"/>
        <v>-6.6269297556531791E-3</v>
      </c>
      <c r="AR43" s="4">
        <f t="shared" si="36"/>
        <v>7.1711023236403521E-4</v>
      </c>
      <c r="AS43" s="4">
        <f t="shared" si="36"/>
        <v>-6.0244918646149967E-3</v>
      </c>
      <c r="AT43" s="4">
        <f t="shared" si="36"/>
        <v>5.7489802761414958E-2</v>
      </c>
      <c r="AU43" s="4">
        <f t="shared" si="36"/>
        <v>-1.0423073395773362E-2</v>
      </c>
      <c r="AV43" s="4">
        <f t="shared" si="36"/>
        <v>-1.3245226750015392E-2</v>
      </c>
      <c r="AW43" s="4">
        <f t="shared" si="36"/>
        <v>-6.0494467038867067E-3</v>
      </c>
      <c r="AX43" s="4">
        <f t="shared" si="36"/>
        <v>1.0840109462605283E-3</v>
      </c>
      <c r="AY43" s="4">
        <f t="shared" si="36"/>
        <v>-4.7545309203747147E-3</v>
      </c>
      <c r="AZ43" s="4">
        <f t="shared" si="36"/>
        <v>4.3956114730381293E-3</v>
      </c>
      <c r="BA43" s="4">
        <f t="shared" si="36"/>
        <v>-2.4659154905974735E-2</v>
      </c>
      <c r="BB43" s="4">
        <f t="shared" si="36"/>
        <v>2.5848156556353028E-3</v>
      </c>
      <c r="BC43" s="4">
        <f t="shared" si="36"/>
        <v>1.165884960370321E-2</v>
      </c>
      <c r="BD43" s="4">
        <f t="shared" si="36"/>
        <v>-1.9988013850359963E-3</v>
      </c>
      <c r="BE43" s="4">
        <f t="shared" si="36"/>
        <v>-5.9136777900451708E-3</v>
      </c>
      <c r="BF43" s="4">
        <f t="shared" si="36"/>
        <v>-8.3712306474125458E-3</v>
      </c>
      <c r="BG43" s="4">
        <f t="shared" si="36"/>
        <v>2.7922343309728461E-3</v>
      </c>
      <c r="BH43" s="4">
        <f t="shared" si="36"/>
        <v>-2.5365245189297867E-2</v>
      </c>
      <c r="BI43" s="4">
        <f t="shared" si="36"/>
        <v>4.316087708847801E-2</v>
      </c>
      <c r="BJ43" s="4">
        <f t="shared" si="36"/>
        <v>-7.6999883849721111E-3</v>
      </c>
      <c r="BK43" s="4">
        <f t="shared" si="36"/>
        <v>-8.7901131376673623E-3</v>
      </c>
      <c r="BL43" s="4">
        <f t="shared" si="36"/>
        <v>1.2197313177636204E-2</v>
      </c>
      <c r="BM43" s="4">
        <f t="shared" si="36"/>
        <v>0</v>
      </c>
      <c r="BN43" s="4">
        <f t="shared" ref="BN43:DY43" si="37">LN(BN15/BN14)</f>
        <v>0</v>
      </c>
      <c r="BO43" s="4">
        <f t="shared" si="37"/>
        <v>5.1827367920686176E-3</v>
      </c>
      <c r="BP43" s="4">
        <f t="shared" si="37"/>
        <v>-1.9061183110612966E-2</v>
      </c>
      <c r="BQ43" s="4">
        <f t="shared" si="37"/>
        <v>4.0587306913654544E-3</v>
      </c>
      <c r="BR43" s="4">
        <f t="shared" si="37"/>
        <v>-4.6350854586549139E-2</v>
      </c>
      <c r="BS43" s="4">
        <f t="shared" si="37"/>
        <v>2.1528439652975769E-3</v>
      </c>
      <c r="BT43" s="4">
        <f t="shared" si="37"/>
        <v>2.2088899636799591E-3</v>
      </c>
      <c r="BU43" s="4">
        <f t="shared" si="37"/>
        <v>-3.8001610502728959E-3</v>
      </c>
      <c r="BV43" s="4">
        <f t="shared" si="37"/>
        <v>5.0778904698429864E-3</v>
      </c>
      <c r="BW43" s="4">
        <f t="shared" si="37"/>
        <v>-1.6724438313736989E-2</v>
      </c>
      <c r="BX43" s="4">
        <f t="shared" si="37"/>
        <v>1.0810916104215676E-2</v>
      </c>
      <c r="BY43" s="4">
        <f t="shared" si="37"/>
        <v>-6.8365615167787237E-3</v>
      </c>
      <c r="BZ43" s="4">
        <f t="shared" si="37"/>
        <v>-6.7489368092994492E-3</v>
      </c>
      <c r="CA43" s="4">
        <f t="shared" si="37"/>
        <v>5.3576099959274977E-3</v>
      </c>
      <c r="CB43" s="4">
        <f t="shared" si="37"/>
        <v>-3.2398478008506676E-3</v>
      </c>
      <c r="CC43" s="4">
        <f t="shared" si="37"/>
        <v>8.2020979732565311E-3</v>
      </c>
      <c r="CD43" s="4">
        <f t="shared" si="37"/>
        <v>-2.8364338393942152E-4</v>
      </c>
      <c r="CE43" s="4">
        <f t="shared" si="37"/>
        <v>-1.6168301097997741E-2</v>
      </c>
      <c r="CF43" s="4">
        <f t="shared" si="37"/>
        <v>1.093377496993544E-2</v>
      </c>
      <c r="CG43" s="4">
        <f t="shared" si="37"/>
        <v>-1.5983814064922677E-2</v>
      </c>
      <c r="CH43" s="4">
        <f t="shared" si="37"/>
        <v>-3.2026354365360921E-4</v>
      </c>
      <c r="CI43" s="4">
        <f t="shared" si="37"/>
        <v>5.3050522296992824E-3</v>
      </c>
      <c r="CJ43" s="4">
        <f t="shared" si="37"/>
        <v>-2.5781941096326769E-3</v>
      </c>
      <c r="CK43" s="4">
        <f t="shared" si="37"/>
        <v>9.7769025979943872E-3</v>
      </c>
      <c r="CL43" s="4">
        <f t="shared" si="37"/>
        <v>-4.4213508727859049E-2</v>
      </c>
      <c r="CM43" s="4">
        <f t="shared" si="37"/>
        <v>3.7351885915616563E-2</v>
      </c>
      <c r="CN43" s="4">
        <f t="shared" si="37"/>
        <v>-1.0018672435781625E-2</v>
      </c>
      <c r="CO43" s="4">
        <f t="shared" si="37"/>
        <v>-3.4979213092219143E-3</v>
      </c>
      <c r="CP43" s="4">
        <f t="shared" si="37"/>
        <v>3.4431758112865693E-3</v>
      </c>
      <c r="CQ43" s="4">
        <f t="shared" si="37"/>
        <v>1.046581022583872E-2</v>
      </c>
      <c r="CR43" s="4">
        <f t="shared" si="37"/>
        <v>1.7772558011394827E-2</v>
      </c>
      <c r="CS43" s="4">
        <f t="shared" si="37"/>
        <v>-1.3762569808195124E-2</v>
      </c>
      <c r="CT43" s="4">
        <f t="shared" si="37"/>
        <v>1.3630111255401905E-2</v>
      </c>
      <c r="CU43" s="4">
        <f t="shared" si="37"/>
        <v>-2.2197470716672795E-3</v>
      </c>
      <c r="CV43" s="4">
        <f t="shared" si="37"/>
        <v>-3.3277756087732855E-3</v>
      </c>
      <c r="CW43" s="4">
        <f t="shared" si="37"/>
        <v>-6.7682180007176086E-3</v>
      </c>
      <c r="CX43" s="4">
        <f t="shared" si="37"/>
        <v>1.2523849217574495E-2</v>
      </c>
      <c r="CY43" s="4">
        <f t="shared" si="37"/>
        <v>2.7843339535183376E-3</v>
      </c>
      <c r="CZ43" s="4">
        <f t="shared" si="37"/>
        <v>6.446430190043536E-3</v>
      </c>
      <c r="DA43" s="4">
        <f t="shared" si="37"/>
        <v>1.339175840762338E-2</v>
      </c>
      <c r="DB43" s="4">
        <f t="shared" si="37"/>
        <v>1.5009693284514219E-2</v>
      </c>
      <c r="DC43" s="4">
        <f t="shared" si="37"/>
        <v>-5.4756927275126151E-3</v>
      </c>
      <c r="DD43" s="4">
        <f t="shared" si="37"/>
        <v>-5.5267789452636308E-3</v>
      </c>
      <c r="DE43" s="4">
        <f t="shared" si="37"/>
        <v>2.7387456222018351E-3</v>
      </c>
      <c r="DF43" s="4">
        <f t="shared" si="37"/>
        <v>-2.0375409685437101E-3</v>
      </c>
      <c r="DG43" s="4">
        <f t="shared" si="37"/>
        <v>1.4374859168332579E-2</v>
      </c>
      <c r="DH43" s="4">
        <f t="shared" si="37"/>
        <v>1.0689830415992146E-2</v>
      </c>
      <c r="DI43" s="4">
        <f t="shared" si="37"/>
        <v>1.0570493989941884E-2</v>
      </c>
      <c r="DJ43" s="4">
        <f t="shared" si="37"/>
        <v>2.2701485345395208E-3</v>
      </c>
      <c r="DK43" s="4">
        <f t="shared" si="37"/>
        <v>-2.3289883018243224E-2</v>
      </c>
      <c r="DL43" s="4">
        <f t="shared" si="37"/>
        <v>3.3550053023539235E-4</v>
      </c>
      <c r="DM43" s="4">
        <f t="shared" si="37"/>
        <v>2.4443851724669755E-3</v>
      </c>
      <c r="DN43" s="4">
        <f t="shared" si="37"/>
        <v>4.2536230220380266E-3</v>
      </c>
      <c r="DO43" s="4">
        <f t="shared" si="37"/>
        <v>-9.0589997226189008E-4</v>
      </c>
      <c r="DP43" s="4">
        <f t="shared" si="37"/>
        <v>1.6510478144689957E-2</v>
      </c>
      <c r="DQ43" s="4">
        <f t="shared" si="37"/>
        <v>4.3444610321182464E-2</v>
      </c>
      <c r="DR43" s="4">
        <f t="shared" si="37"/>
        <v>-3.1054751979600992E-3</v>
      </c>
      <c r="DS43" s="4">
        <f t="shared" si="37"/>
        <v>-9.4340610567028738E-3</v>
      </c>
      <c r="DT43" s="4">
        <f t="shared" si="37"/>
        <v>3.9665169003588801E-3</v>
      </c>
      <c r="DU43" s="4">
        <f t="shared" si="37"/>
        <v>-2.8588372234124061E-3</v>
      </c>
      <c r="DV43" s="4">
        <f t="shared" si="37"/>
        <v>-1.6165507125513776E-2</v>
      </c>
      <c r="DW43" s="4">
        <f t="shared" si="37"/>
        <v>2.2498907535235826E-3</v>
      </c>
      <c r="DX43" s="4">
        <f t="shared" si="37"/>
        <v>-1.4085798404631068E-2</v>
      </c>
      <c r="DY43" s="4">
        <f t="shared" si="37"/>
        <v>1.4958234416707763E-2</v>
      </c>
      <c r="DZ43" s="4">
        <f t="shared" ref="DZ43:EU43" si="38">LN(DZ15/DZ14)</f>
        <v>-2.7512552969386341E-2</v>
      </c>
      <c r="EA43" s="4">
        <f t="shared" si="38"/>
        <v>-7.9947985458774865E-3</v>
      </c>
      <c r="EB43" s="4">
        <f t="shared" si="38"/>
        <v>5.1714458201866029E-3</v>
      </c>
      <c r="EC43" s="4">
        <f t="shared" si="38"/>
        <v>3.654832599860203E-3</v>
      </c>
      <c r="ED43" s="4">
        <f t="shared" si="38"/>
        <v>4.7488358561393858E-3</v>
      </c>
      <c r="EE43" s="4">
        <f t="shared" si="38"/>
        <v>-2.9631797606372714E-2</v>
      </c>
      <c r="EF43" s="4">
        <f t="shared" si="38"/>
        <v>5.8934653859096318E-2</v>
      </c>
      <c r="EG43" s="4">
        <f t="shared" si="38"/>
        <v>-5.2770556522618696E-3</v>
      </c>
      <c r="EH43" s="4">
        <f t="shared" si="38"/>
        <v>-1.0671376097468523E-2</v>
      </c>
      <c r="EI43" s="4">
        <f t="shared" si="38"/>
        <v>5.0279521848255616E-3</v>
      </c>
      <c r="EJ43" s="4">
        <f t="shared" si="38"/>
        <v>1.3894821682014522E-3</v>
      </c>
      <c r="EK43" s="4">
        <f t="shared" si="38"/>
        <v>8.2138244328118747E-3</v>
      </c>
      <c r="EL43" s="4">
        <f t="shared" si="38"/>
        <v>-3.8922063240453175E-3</v>
      </c>
      <c r="EM43" s="4">
        <f t="shared" si="38"/>
        <v>2.6152328014796499E-3</v>
      </c>
      <c r="EN43" s="4">
        <f t="shared" si="38"/>
        <v>1.1908627524835529E-2</v>
      </c>
      <c r="EO43" s="4">
        <f t="shared" si="38"/>
        <v>-3.3189619970919723E-2</v>
      </c>
      <c r="EP43" s="4">
        <f t="shared" si="38"/>
        <v>-2.4196054148919031E-4</v>
      </c>
      <c r="EQ43" s="4">
        <f t="shared" si="38"/>
        <v>2.5121365400751937E-3</v>
      </c>
      <c r="ER43" s="4">
        <f t="shared" si="38"/>
        <v>5.2558381126935269E-3</v>
      </c>
      <c r="ES43" s="4">
        <f t="shared" si="38"/>
        <v>-2.7280296822143781E-4</v>
      </c>
      <c r="ET43" s="4">
        <f t="shared" si="38"/>
        <v>1.2384951277292467E-4</v>
      </c>
      <c r="EU43" s="4">
        <f t="shared" si="38"/>
        <v>3.6663981733489802E-2</v>
      </c>
    </row>
    <row r="44" spans="1:152" x14ac:dyDescent="0.25">
      <c r="A44" s="11">
        <v>-2</v>
      </c>
      <c r="B44" s="4">
        <f t="shared" ref="B44:BM44" si="39">LN(B16/B15)</f>
        <v>-2.1285274458677998E-2</v>
      </c>
      <c r="C44" s="4">
        <f t="shared" si="39"/>
        <v>-1.9939936358929336E-2</v>
      </c>
      <c r="D44" s="4">
        <f t="shared" si="39"/>
        <v>7.1822508617847578E-4</v>
      </c>
      <c r="E44" s="4">
        <f t="shared" si="39"/>
        <v>2.2077996898395817E-4</v>
      </c>
      <c r="F44" s="4">
        <f t="shared" si="39"/>
        <v>7.0040125402151465E-3</v>
      </c>
      <c r="G44" s="4">
        <f t="shared" si="39"/>
        <v>0</v>
      </c>
      <c r="H44" s="4">
        <f t="shared" si="39"/>
        <v>2.8800552285913436E-3</v>
      </c>
      <c r="I44" s="4">
        <f t="shared" si="39"/>
        <v>-1.840250843074279E-2</v>
      </c>
      <c r="J44" s="4">
        <f t="shared" si="39"/>
        <v>2.7193419645354325E-2</v>
      </c>
      <c r="K44" s="4">
        <f t="shared" si="39"/>
        <v>-4.9386111468264694E-2</v>
      </c>
      <c r="L44" s="4">
        <f t="shared" si="39"/>
        <v>1.3567182485312232E-2</v>
      </c>
      <c r="M44" s="4">
        <f t="shared" si="39"/>
        <v>1.4006903425540406E-4</v>
      </c>
      <c r="N44" s="4">
        <f t="shared" si="39"/>
        <v>4.0828107432269237E-3</v>
      </c>
      <c r="O44" s="4">
        <f t="shared" si="39"/>
        <v>2.3895613504571835E-2</v>
      </c>
      <c r="P44" s="4">
        <f t="shared" si="39"/>
        <v>1.6861100486804462E-2</v>
      </c>
      <c r="Q44" s="4">
        <f t="shared" si="39"/>
        <v>-1.954462913044084E-2</v>
      </c>
      <c r="R44" s="4">
        <f t="shared" si="39"/>
        <v>-1.0090436153340876E-2</v>
      </c>
      <c r="S44" s="4">
        <f t="shared" si="39"/>
        <v>3.7499783992609326E-3</v>
      </c>
      <c r="T44" s="4">
        <f t="shared" si="39"/>
        <v>4.2553110999371023E-3</v>
      </c>
      <c r="U44" s="4">
        <f t="shared" si="39"/>
        <v>-9.3325692911718264E-4</v>
      </c>
      <c r="V44" s="4">
        <f t="shared" si="39"/>
        <v>8.3102759113903423E-3</v>
      </c>
      <c r="W44" s="4">
        <f t="shared" si="39"/>
        <v>2.2227962440231938E-2</v>
      </c>
      <c r="X44" s="4">
        <f t="shared" si="39"/>
        <v>3.6262132718866143E-2</v>
      </c>
      <c r="Y44" s="4">
        <f t="shared" si="39"/>
        <v>-6.023237906079832E-2</v>
      </c>
      <c r="Z44" s="4">
        <f t="shared" si="39"/>
        <v>-7.7300078640073724E-2</v>
      </c>
      <c r="AA44" s="4">
        <f t="shared" si="39"/>
        <v>2.8170850475741197E-2</v>
      </c>
      <c r="AB44" s="4">
        <f t="shared" si="39"/>
        <v>-2.2379280296301998E-2</v>
      </c>
      <c r="AC44" s="4">
        <f t="shared" si="39"/>
        <v>4.1118265008605243E-2</v>
      </c>
      <c r="AD44" s="4">
        <f t="shared" si="39"/>
        <v>4.4451762570833796E-2</v>
      </c>
      <c r="AE44" s="4">
        <f t="shared" si="39"/>
        <v>7.2808420914429295E-2</v>
      </c>
      <c r="AF44" s="4">
        <f t="shared" si="39"/>
        <v>-1.513542406510069E-2</v>
      </c>
      <c r="AG44" s="4">
        <f t="shared" si="39"/>
        <v>-1.4348804662952623E-2</v>
      </c>
      <c r="AH44" s="4">
        <f t="shared" si="39"/>
        <v>1.0720138721613474E-3</v>
      </c>
      <c r="AI44" s="4">
        <f t="shared" si="39"/>
        <v>-9.5532345311781324E-4</v>
      </c>
      <c r="AJ44" s="4">
        <f t="shared" si="39"/>
        <v>-4.0625382940785333E-3</v>
      </c>
      <c r="AK44" s="4">
        <f t="shared" si="39"/>
        <v>-6.6139358079488958E-3</v>
      </c>
      <c r="AL44" s="4">
        <f t="shared" si="39"/>
        <v>-3.2309986342480002E-3</v>
      </c>
      <c r="AM44" s="4">
        <f t="shared" si="39"/>
        <v>1.4127317521658586E-2</v>
      </c>
      <c r="AN44" s="4">
        <f t="shared" si="39"/>
        <v>-2.2086787402843398E-2</v>
      </c>
      <c r="AO44" s="4">
        <f t="shared" si="39"/>
        <v>-3.0461574368489168E-2</v>
      </c>
      <c r="AP44" s="4">
        <f t="shared" si="39"/>
        <v>-4.7687264371479984E-3</v>
      </c>
      <c r="AQ44" s="4">
        <f t="shared" si="39"/>
        <v>-6.6711390886549848E-3</v>
      </c>
      <c r="AR44" s="4">
        <f t="shared" si="39"/>
        <v>5.3387831939868298E-2</v>
      </c>
      <c r="AS44" s="4">
        <f t="shared" si="39"/>
        <v>-6.0610064598308148E-3</v>
      </c>
      <c r="AT44" s="4">
        <f t="shared" si="39"/>
        <v>1.4074920097973524E-3</v>
      </c>
      <c r="AU44" s="4">
        <f t="shared" si="39"/>
        <v>2.3122417420854212E-2</v>
      </c>
      <c r="AV44" s="4">
        <f t="shared" si="39"/>
        <v>-6.4205678029226948E-3</v>
      </c>
      <c r="AW44" s="4">
        <f t="shared" si="39"/>
        <v>-6.0862653547431806E-3</v>
      </c>
      <c r="AX44" s="4">
        <f t="shared" si="39"/>
        <v>1.0828371388341162E-3</v>
      </c>
      <c r="AY44" s="4">
        <f t="shared" si="39"/>
        <v>-4.77724452015231E-3</v>
      </c>
      <c r="AZ44" s="4">
        <f t="shared" si="39"/>
        <v>-3.5718082602079232E-2</v>
      </c>
      <c r="BA44" s="4">
        <f t="shared" si="39"/>
        <v>-2.5282635728161824E-2</v>
      </c>
      <c r="BB44" s="4">
        <f t="shared" si="39"/>
        <v>0</v>
      </c>
      <c r="BC44" s="4">
        <f t="shared" si="39"/>
        <v>3.2653847026473032E-2</v>
      </c>
      <c r="BD44" s="4">
        <f t="shared" si="39"/>
        <v>-5.8076849737636098E-2</v>
      </c>
      <c r="BE44" s="4">
        <f t="shared" si="39"/>
        <v>2.6686977006024779E-2</v>
      </c>
      <c r="BF44" s="4">
        <f t="shared" si="39"/>
        <v>-8.441900156906124E-3</v>
      </c>
      <c r="BG44" s="4">
        <f t="shared" si="39"/>
        <v>3.3648034118232729E-2</v>
      </c>
      <c r="BH44" s="4">
        <f t="shared" si="39"/>
        <v>-2.6025422734448127E-2</v>
      </c>
      <c r="BI44" s="4">
        <f t="shared" si="39"/>
        <v>2.0525235944730852E-2</v>
      </c>
      <c r="BJ44" s="4">
        <f t="shared" si="39"/>
        <v>1.0700375858528552E-2</v>
      </c>
      <c r="BK44" s="4">
        <f t="shared" si="39"/>
        <v>-1.8079868169020269E-2</v>
      </c>
      <c r="BL44" s="4">
        <f t="shared" si="39"/>
        <v>1.2050329731697776E-2</v>
      </c>
      <c r="BM44" s="4">
        <f t="shared" si="39"/>
        <v>0</v>
      </c>
      <c r="BN44" s="4">
        <f t="shared" ref="BN44:DY44" si="40">LN(BN16/BN15)</f>
        <v>0</v>
      </c>
      <c r="BO44" s="4">
        <f t="shared" si="40"/>
        <v>-2.3810615268113882E-2</v>
      </c>
      <c r="BP44" s="4">
        <f t="shared" si="40"/>
        <v>-1.9431583514583729E-2</v>
      </c>
      <c r="BQ44" s="4">
        <f t="shared" si="40"/>
        <v>-3.4912547899815918E-2</v>
      </c>
      <c r="BR44" s="4">
        <f t="shared" si="40"/>
        <v>1.9346513023943968E-2</v>
      </c>
      <c r="BS44" s="4">
        <f t="shared" si="40"/>
        <v>-9.2593254127967123E-3</v>
      </c>
      <c r="BT44" s="4">
        <f t="shared" si="40"/>
        <v>2.3612761856796854E-3</v>
      </c>
      <c r="BU44" s="4">
        <f t="shared" si="40"/>
        <v>-3.8146573801810814E-3</v>
      </c>
      <c r="BV44" s="4">
        <f t="shared" si="40"/>
        <v>-2.4949319047948615E-2</v>
      </c>
      <c r="BW44" s="4">
        <f t="shared" si="40"/>
        <v>-1.7008909515105915E-2</v>
      </c>
      <c r="BX44" s="4">
        <f t="shared" si="40"/>
        <v>0.11082941963795552</v>
      </c>
      <c r="BY44" s="4">
        <f t="shared" si="40"/>
        <v>-1.6505915644732097E-2</v>
      </c>
      <c r="BZ44" s="4">
        <f t="shared" si="40"/>
        <v>-7.5074461917294041E-3</v>
      </c>
      <c r="CA44" s="4">
        <f t="shared" si="40"/>
        <v>5.3290589087272256E-3</v>
      </c>
      <c r="CB44" s="4">
        <f t="shared" si="40"/>
        <v>-3.250378541862609E-3</v>
      </c>
      <c r="CC44" s="4">
        <f t="shared" si="40"/>
        <v>8.135370496353567E-3</v>
      </c>
      <c r="CD44" s="4">
        <f t="shared" si="40"/>
        <v>-3.0678604674074003E-2</v>
      </c>
      <c r="CE44" s="4">
        <f t="shared" si="40"/>
        <v>-1.6434017118562211E-2</v>
      </c>
      <c r="CF44" s="4">
        <f t="shared" si="40"/>
        <v>-1.9158980300065964E-2</v>
      </c>
      <c r="CG44" s="4">
        <f t="shared" si="40"/>
        <v>1.4448171094538624E-2</v>
      </c>
      <c r="CH44" s="4">
        <f t="shared" si="40"/>
        <v>-5.7821682834159832E-3</v>
      </c>
      <c r="CI44" s="4">
        <f t="shared" si="40"/>
        <v>1.0825518122616191E-2</v>
      </c>
      <c r="CJ44" s="4">
        <f t="shared" si="40"/>
        <v>-2.5848583799832157E-3</v>
      </c>
      <c r="CK44" s="4">
        <f t="shared" si="40"/>
        <v>1.5113663628644153E-2</v>
      </c>
      <c r="CL44" s="4">
        <f t="shared" si="40"/>
        <v>-4.6259136064830939E-2</v>
      </c>
      <c r="CM44" s="4">
        <f t="shared" si="40"/>
        <v>3.6006812809923495E-2</v>
      </c>
      <c r="CN44" s="4">
        <f t="shared" si="40"/>
        <v>-3.9756810174935799E-2</v>
      </c>
      <c r="CO44" s="4">
        <f t="shared" si="40"/>
        <v>-5.7697626350256236E-2</v>
      </c>
      <c r="CP44" s="4">
        <f t="shared" si="40"/>
        <v>3.4313610203886629E-3</v>
      </c>
      <c r="CQ44" s="4">
        <f t="shared" si="40"/>
        <v>1.0357410553364043E-2</v>
      </c>
      <c r="CR44" s="4">
        <f t="shared" si="40"/>
        <v>1.7462201987164774E-2</v>
      </c>
      <c r="CS44" s="4">
        <f t="shared" si="40"/>
        <v>1.5165392592425183E-2</v>
      </c>
      <c r="CT44" s="4">
        <f t="shared" si="40"/>
        <v>1.3446826711920334E-2</v>
      </c>
      <c r="CU44" s="4">
        <f t="shared" si="40"/>
        <v>-1.7291526681360008E-2</v>
      </c>
      <c r="CV44" s="4">
        <f t="shared" si="40"/>
        <v>-6.1065168784728022E-2</v>
      </c>
      <c r="CW44" s="4">
        <f t="shared" si="40"/>
        <v>-5.0787050252517472E-2</v>
      </c>
      <c r="CX44" s="4">
        <f t="shared" si="40"/>
        <v>-2.7774853923379444E-3</v>
      </c>
      <c r="CY44" s="4">
        <f t="shared" si="40"/>
        <v>2.7766029586441341E-3</v>
      </c>
      <c r="CZ44" s="4">
        <f t="shared" si="40"/>
        <v>-6.0423374360659855E-3</v>
      </c>
      <c r="DA44" s="4">
        <f t="shared" si="40"/>
        <v>1.3214786568630038E-2</v>
      </c>
      <c r="DB44" s="4">
        <f t="shared" si="40"/>
        <v>3.3195214779547837E-2</v>
      </c>
      <c r="DC44" s="4">
        <f t="shared" si="40"/>
        <v>-1.1904868167682395E-2</v>
      </c>
      <c r="DD44" s="4">
        <f t="shared" si="40"/>
        <v>1.7303771844283883E-3</v>
      </c>
      <c r="DE44" s="4">
        <f t="shared" si="40"/>
        <v>2.731265376446212E-3</v>
      </c>
      <c r="DF44" s="4">
        <f t="shared" si="40"/>
        <v>-2.0417010194583767E-3</v>
      </c>
      <c r="DG44" s="4">
        <f t="shared" si="40"/>
        <v>1.4171147461212933E-2</v>
      </c>
      <c r="DH44" s="4">
        <f t="shared" si="40"/>
        <v>-3.4774874179785267E-2</v>
      </c>
      <c r="DI44" s="4">
        <f t="shared" si="40"/>
        <v>1.0459926382231848E-2</v>
      </c>
      <c r="DJ44" s="4">
        <f t="shared" si="40"/>
        <v>7.3200938518122888E-3</v>
      </c>
      <c r="DK44" s="4">
        <f t="shared" si="40"/>
        <v>-2.7087729562933212E-2</v>
      </c>
      <c r="DL44" s="4">
        <f t="shared" si="40"/>
        <v>-4.6344329281804389E-2</v>
      </c>
      <c r="DM44" s="4">
        <f t="shared" si="40"/>
        <v>4.8817326082626711E-4</v>
      </c>
      <c r="DN44" s="4">
        <f t="shared" si="40"/>
        <v>4.2356063224215368E-3</v>
      </c>
      <c r="DO44" s="4">
        <f t="shared" si="40"/>
        <v>3.7619479291127848E-2</v>
      </c>
      <c r="DP44" s="4">
        <f t="shared" si="40"/>
        <v>1.6242303947443873E-2</v>
      </c>
      <c r="DQ44" s="4">
        <f t="shared" si="40"/>
        <v>1.0271998133755865E-2</v>
      </c>
      <c r="DR44" s="4">
        <f t="shared" si="40"/>
        <v>-9.1055842990811556E-3</v>
      </c>
      <c r="DS44" s="4">
        <f t="shared" si="40"/>
        <v>3.5482813001391036E-3</v>
      </c>
      <c r="DT44" s="4">
        <f t="shared" si="40"/>
        <v>3.9508457833233078E-3</v>
      </c>
      <c r="DU44" s="4">
        <f t="shared" si="40"/>
        <v>-2.8670336114176042E-3</v>
      </c>
      <c r="DV44" s="4">
        <f t="shared" si="40"/>
        <v>-1.6431130563155549E-2</v>
      </c>
      <c r="DW44" s="4">
        <f t="shared" si="40"/>
        <v>-3.7536574135438545E-2</v>
      </c>
      <c r="DX44" s="4">
        <f t="shared" si="40"/>
        <v>-1.4287046232622301E-2</v>
      </c>
      <c r="DY44" s="4">
        <f t="shared" si="40"/>
        <v>-2.6643239365944812E-2</v>
      </c>
      <c r="DZ44" s="4">
        <f t="shared" ref="DZ44:EU44" si="41">LN(DZ16/DZ15)</f>
        <v>7.6133127331302879E-3</v>
      </c>
      <c r="EA44" s="4">
        <f t="shared" si="41"/>
        <v>-3.069491289084882E-3</v>
      </c>
      <c r="EB44" s="4">
        <f t="shared" si="41"/>
        <v>1.3587481655972058E-2</v>
      </c>
      <c r="EC44" s="4">
        <f t="shared" si="41"/>
        <v>3.6415234265664664E-3</v>
      </c>
      <c r="ED44" s="4">
        <f t="shared" si="41"/>
        <v>-2.6684235028052853E-3</v>
      </c>
      <c r="EE44" s="4">
        <f t="shared" si="41"/>
        <v>-3.0536723860078673E-2</v>
      </c>
      <c r="EF44" s="4">
        <f t="shared" si="41"/>
        <v>2.6703214824543686E-2</v>
      </c>
      <c r="EG44" s="4">
        <f t="shared" si="41"/>
        <v>-4.8216283370226863E-3</v>
      </c>
      <c r="EH44" s="4">
        <f t="shared" si="41"/>
        <v>4.9775350833158108E-3</v>
      </c>
      <c r="EI44" s="4">
        <f t="shared" si="41"/>
        <v>5.0027983014546088E-3</v>
      </c>
      <c r="EJ44" s="4">
        <f t="shared" si="41"/>
        <v>1.3875541860928966E-3</v>
      </c>
      <c r="EK44" s="4">
        <f t="shared" si="41"/>
        <v>8.1469067975487013E-3</v>
      </c>
      <c r="EL44" s="4">
        <f t="shared" si="41"/>
        <v>-4.6907108433244119E-3</v>
      </c>
      <c r="EM44" s="4">
        <f t="shared" si="41"/>
        <v>2.6084111950880474E-3</v>
      </c>
      <c r="EN44" s="4">
        <f t="shared" si="41"/>
        <v>-2.8758434858367193E-2</v>
      </c>
      <c r="EO44" s="4">
        <f t="shared" si="41"/>
        <v>1.720256269462689E-3</v>
      </c>
      <c r="EP44" s="4">
        <f t="shared" si="41"/>
        <v>-2.9094264092860089E-2</v>
      </c>
      <c r="EQ44" s="4">
        <f t="shared" si="41"/>
        <v>8.2987375583885529E-3</v>
      </c>
      <c r="ER44" s="4">
        <f t="shared" si="41"/>
        <v>5.2283586431438409E-3</v>
      </c>
      <c r="ES44" s="4">
        <f t="shared" si="41"/>
        <v>2.4526220936191521E-2</v>
      </c>
      <c r="ET44" s="4">
        <f t="shared" si="41"/>
        <v>1.2383417597051596E-4</v>
      </c>
      <c r="EU44" s="4">
        <f t="shared" si="41"/>
        <v>1.8494565160454144E-2</v>
      </c>
    </row>
    <row r="45" spans="1:152" x14ac:dyDescent="0.25">
      <c r="A45" s="11">
        <v>-1</v>
      </c>
      <c r="B45" s="4">
        <f t="shared" ref="B45:BM45" si="42">LN(B17/B16)</f>
        <v>7.9129301467647656E-2</v>
      </c>
      <c r="C45" s="4">
        <f t="shared" si="42"/>
        <v>3.6117431434751691E-2</v>
      </c>
      <c r="D45" s="4">
        <f t="shared" si="42"/>
        <v>-2.6776866178079808E-2</v>
      </c>
      <c r="E45" s="4">
        <f t="shared" si="42"/>
        <v>6.6006462201095633E-3</v>
      </c>
      <c r="F45" s="4">
        <f t="shared" si="42"/>
        <v>-4.3533258157498568E-2</v>
      </c>
      <c r="G45" s="4">
        <f t="shared" si="42"/>
        <v>0</v>
      </c>
      <c r="H45" s="4">
        <f t="shared" si="42"/>
        <v>-2.8335241727347037E-2</v>
      </c>
      <c r="I45" s="4">
        <f t="shared" si="42"/>
        <v>-1.5763858791320865E-2</v>
      </c>
      <c r="J45" s="4">
        <f t="shared" si="42"/>
        <v>0</v>
      </c>
      <c r="K45" s="4">
        <f t="shared" si="42"/>
        <v>-6.0060572106078267E-3</v>
      </c>
      <c r="L45" s="4">
        <f t="shared" si="42"/>
        <v>8.9435952696301467E-3</v>
      </c>
      <c r="M45" s="4">
        <f t="shared" si="42"/>
        <v>-5.6180136750746705E-3</v>
      </c>
      <c r="N45" s="4">
        <f t="shared" si="42"/>
        <v>1.0422810071162286E-2</v>
      </c>
      <c r="O45" s="4">
        <f t="shared" si="42"/>
        <v>3.2582037382805774E-2</v>
      </c>
      <c r="P45" s="4">
        <f t="shared" si="42"/>
        <v>-4.7885501407694871E-3</v>
      </c>
      <c r="Q45" s="4">
        <f t="shared" si="42"/>
        <v>-1.3522983929812863E-2</v>
      </c>
      <c r="R45" s="4">
        <f t="shared" si="42"/>
        <v>3.3626285794873458E-2</v>
      </c>
      <c r="S45" s="4">
        <f t="shared" si="42"/>
        <v>1.6934115838143475E-3</v>
      </c>
      <c r="T45" s="4">
        <f t="shared" si="42"/>
        <v>9.8350868435960696E-3</v>
      </c>
      <c r="U45" s="4">
        <f t="shared" si="42"/>
        <v>-1.6664702592125165E-2</v>
      </c>
      <c r="V45" s="4">
        <f t="shared" si="42"/>
        <v>-6.4667278528460589E-2</v>
      </c>
      <c r="W45" s="4">
        <f t="shared" si="42"/>
        <v>-9.2669989737319394E-2</v>
      </c>
      <c r="X45" s="4">
        <f t="shared" si="42"/>
        <v>-3.1387326499890977E-3</v>
      </c>
      <c r="Y45" s="4">
        <f t="shared" si="42"/>
        <v>8.0042707673536356E-2</v>
      </c>
      <c r="Z45" s="4">
        <f t="shared" si="42"/>
        <v>-2.393629440363489E-2</v>
      </c>
      <c r="AA45" s="4">
        <f t="shared" si="42"/>
        <v>1.3879570566440718E-3</v>
      </c>
      <c r="AB45" s="4">
        <f t="shared" si="42"/>
        <v>2.4949334714055211E-2</v>
      </c>
      <c r="AC45" s="4">
        <f t="shared" si="42"/>
        <v>3.0758586683970733E-3</v>
      </c>
      <c r="AD45" s="4">
        <f t="shared" si="42"/>
        <v>0.19528066869227476</v>
      </c>
      <c r="AE45" s="4">
        <f t="shared" si="42"/>
        <v>-2.9301714646028719E-3</v>
      </c>
      <c r="AF45" s="4">
        <f t="shared" si="42"/>
        <v>-1.5368030228313949E-2</v>
      </c>
      <c r="AG45" s="4">
        <f t="shared" si="42"/>
        <v>-4.6729056993923702E-3</v>
      </c>
      <c r="AH45" s="4">
        <f t="shared" si="42"/>
        <v>2.2250566297613125E-2</v>
      </c>
      <c r="AI45" s="4">
        <f t="shared" si="42"/>
        <v>2.5479127953080407E-2</v>
      </c>
      <c r="AJ45" s="4">
        <f t="shared" si="42"/>
        <v>-1.6321084427180478E-2</v>
      </c>
      <c r="AK45" s="4">
        <f t="shared" si="42"/>
        <v>-1.658223365144949E-2</v>
      </c>
      <c r="AL45" s="4">
        <f t="shared" si="42"/>
        <v>-4.1481514899136138E-2</v>
      </c>
      <c r="AM45" s="4">
        <f t="shared" si="42"/>
        <v>-2.0243606693534671E-2</v>
      </c>
      <c r="AN45" s="4">
        <f t="shared" si="42"/>
        <v>0.10406938719078036</v>
      </c>
      <c r="AO45" s="4">
        <f t="shared" si="42"/>
        <v>-1.7595761890379601E-2</v>
      </c>
      <c r="AP45" s="4">
        <f t="shared" si="42"/>
        <v>-4.3973867058429268E-2</v>
      </c>
      <c r="AQ45" s="4">
        <f t="shared" si="42"/>
        <v>1.9553313648976743E-2</v>
      </c>
      <c r="AR45" s="4">
        <f t="shared" si="42"/>
        <v>-1.1963910079284506E-2</v>
      </c>
      <c r="AS45" s="4">
        <f t="shared" si="42"/>
        <v>6.4974962244819717E-2</v>
      </c>
      <c r="AT45" s="4">
        <f t="shared" si="42"/>
        <v>7.0295913458679577E-4</v>
      </c>
      <c r="AU45" s="4">
        <f t="shared" si="42"/>
        <v>0</v>
      </c>
      <c r="AV45" s="4">
        <f t="shared" si="42"/>
        <v>-1.2150817782512691E-2</v>
      </c>
      <c r="AW45" s="4">
        <f t="shared" si="42"/>
        <v>2.8766292286460129E-2</v>
      </c>
      <c r="AX45" s="4">
        <f t="shared" si="42"/>
        <v>3.7596017426279375E-2</v>
      </c>
      <c r="AY45" s="4">
        <f t="shared" si="42"/>
        <v>1.9177822527337546E-2</v>
      </c>
      <c r="AZ45" s="4">
        <f t="shared" si="42"/>
        <v>-4.6520015634892817E-2</v>
      </c>
      <c r="BA45" s="4">
        <f t="shared" si="42"/>
        <v>-2.6805140662826743E-2</v>
      </c>
      <c r="BB45" s="4">
        <f t="shared" si="42"/>
        <v>-1.9379851026785769E-3</v>
      </c>
      <c r="BC45" s="4">
        <f t="shared" si="42"/>
        <v>2.2688142325534535E-2</v>
      </c>
      <c r="BD45" s="4">
        <f t="shared" si="42"/>
        <v>7.8279557055155657E-2</v>
      </c>
      <c r="BE45" s="4">
        <f t="shared" si="42"/>
        <v>-0.15000129628044676</v>
      </c>
      <c r="BF45" s="4">
        <f t="shared" si="42"/>
        <v>-4.3384015985981298E-3</v>
      </c>
      <c r="BG45" s="4">
        <f t="shared" si="42"/>
        <v>6.5958465583511733E-3</v>
      </c>
      <c r="BH45" s="4">
        <f t="shared" si="42"/>
        <v>0.11653381625595161</v>
      </c>
      <c r="BI45" s="4">
        <f t="shared" si="42"/>
        <v>2.2322355437898487E-2</v>
      </c>
      <c r="BJ45" s="4">
        <f t="shared" si="42"/>
        <v>-3.4407310824141939E-2</v>
      </c>
      <c r="BK45" s="4">
        <f t="shared" si="42"/>
        <v>4.5233190739572722E-2</v>
      </c>
      <c r="BL45" s="4">
        <f t="shared" si="42"/>
        <v>-1.3274531208696075E-2</v>
      </c>
      <c r="BM45" s="4">
        <f t="shared" si="42"/>
        <v>2.6613648518089904E-2</v>
      </c>
      <c r="BN45" s="4">
        <f t="shared" ref="BN45:DY45" si="43">LN(BN17/BN16)</f>
        <v>-2.8987555572750047E-2</v>
      </c>
      <c r="BO45" s="4">
        <f t="shared" si="43"/>
        <v>-1.9912195745717755E-2</v>
      </c>
      <c r="BP45" s="4">
        <f t="shared" si="43"/>
        <v>-2.7710433037530565E-2</v>
      </c>
      <c r="BQ45" s="4">
        <f t="shared" si="43"/>
        <v>-4.2334409004320735E-2</v>
      </c>
      <c r="BR45" s="4">
        <f t="shared" si="43"/>
        <v>5.2433169370186813E-2</v>
      </c>
      <c r="BS45" s="4">
        <f t="shared" si="43"/>
        <v>-1.4051753455650302E-2</v>
      </c>
      <c r="BT45" s="4">
        <f t="shared" si="43"/>
        <v>9.0151096994297478E-2</v>
      </c>
      <c r="BU45" s="4">
        <f t="shared" si="43"/>
        <v>-5.4516962676552184E-2</v>
      </c>
      <c r="BV45" s="4">
        <f t="shared" si="43"/>
        <v>-8.4567100182235087E-3</v>
      </c>
      <c r="BW45" s="4">
        <f t="shared" si="43"/>
        <v>0.16347708720348009</v>
      </c>
      <c r="BX45" s="4">
        <f t="shared" si="43"/>
        <v>2.0010181320855764E-2</v>
      </c>
      <c r="BY45" s="4">
        <f t="shared" si="43"/>
        <v>-4.9218245582521136E-2</v>
      </c>
      <c r="BZ45" s="4">
        <f t="shared" si="43"/>
        <v>2.8114332557802966E-2</v>
      </c>
      <c r="CA45" s="4">
        <f t="shared" si="43"/>
        <v>2.0036071374628503E-3</v>
      </c>
      <c r="CB45" s="4">
        <f t="shared" si="43"/>
        <v>3.3250198598506191E-2</v>
      </c>
      <c r="CC45" s="4">
        <f t="shared" si="43"/>
        <v>1.334335695616028E-2</v>
      </c>
      <c r="CD45" s="4">
        <f t="shared" si="43"/>
        <v>-1.3171804010640999E-3</v>
      </c>
      <c r="CE45" s="4">
        <f t="shared" si="43"/>
        <v>-1.9996362409040409E-2</v>
      </c>
      <c r="CF45" s="4">
        <f t="shared" si="43"/>
        <v>-1.6656057540963363E-2</v>
      </c>
      <c r="CG45" s="4">
        <f t="shared" si="43"/>
        <v>1.3231756472743049E-2</v>
      </c>
      <c r="CH45" s="4">
        <f t="shared" si="43"/>
        <v>1.153115595539134E-2</v>
      </c>
      <c r="CI45" s="4">
        <f t="shared" si="43"/>
        <v>2.6125059834220338E-2</v>
      </c>
      <c r="CJ45" s="4">
        <f t="shared" si="43"/>
        <v>-2.3667413242755994E-2</v>
      </c>
      <c r="CK45" s="4">
        <f t="shared" si="43"/>
        <v>-1.0892466876263874E-2</v>
      </c>
      <c r="CL45" s="4">
        <f t="shared" si="43"/>
        <v>3.2229268738154003E-3</v>
      </c>
      <c r="CM45" s="4">
        <f t="shared" si="43"/>
        <v>-3.7129731854570532E-2</v>
      </c>
      <c r="CN45" s="4">
        <f t="shared" si="43"/>
        <v>-4.5904610527339955E-2</v>
      </c>
      <c r="CO45" s="4">
        <f t="shared" si="43"/>
        <v>-1.5539921026052379E-2</v>
      </c>
      <c r="CP45" s="4">
        <f t="shared" si="43"/>
        <v>2.4463059589751576E-4</v>
      </c>
      <c r="CQ45" s="4">
        <f t="shared" si="43"/>
        <v>8.7202195329462735E-3</v>
      </c>
      <c r="CR45" s="4">
        <f t="shared" si="43"/>
        <v>-5.1140296556354374E-2</v>
      </c>
      <c r="CS45" s="4">
        <f t="shared" si="43"/>
        <v>1.7769437672206633E-2</v>
      </c>
      <c r="CT45" s="4">
        <f t="shared" si="43"/>
        <v>-3.5838590461174991E-2</v>
      </c>
      <c r="CU45" s="4">
        <f t="shared" si="43"/>
        <v>-1.5625303350275982E-2</v>
      </c>
      <c r="CV45" s="4">
        <f t="shared" si="43"/>
        <v>4.2319155578005044E-2</v>
      </c>
      <c r="CW45" s="4">
        <f t="shared" si="43"/>
        <v>7.2618331409378942E-2</v>
      </c>
      <c r="CX45" s="4">
        <f t="shared" si="43"/>
        <v>-8.5610239427961565E-4</v>
      </c>
      <c r="CY45" s="4">
        <f t="shared" si="43"/>
        <v>-6.8798164632257897E-3</v>
      </c>
      <c r="CZ45" s="4">
        <f t="shared" si="43"/>
        <v>-1.2686202359349877E-2</v>
      </c>
      <c r="DA45" s="4">
        <f t="shared" si="43"/>
        <v>0.16679060245638178</v>
      </c>
      <c r="DB45" s="4">
        <f t="shared" si="43"/>
        <v>2.8414738777634108E-2</v>
      </c>
      <c r="DC45" s="4">
        <f t="shared" si="43"/>
        <v>-2.1098188852847487E-2</v>
      </c>
      <c r="DD45" s="4">
        <f t="shared" si="43"/>
        <v>-1.0252938054261878E-2</v>
      </c>
      <c r="DE45" s="4">
        <f t="shared" si="43"/>
        <v>1.583978358118333E-2</v>
      </c>
      <c r="DF45" s="4">
        <f t="shared" si="43"/>
        <v>4.4261307387262284E-2</v>
      </c>
      <c r="DG45" s="4">
        <f t="shared" si="43"/>
        <v>-4.1269043197998921E-3</v>
      </c>
      <c r="DH45" s="4">
        <f t="shared" si="43"/>
        <v>9.1324435664475734E-3</v>
      </c>
      <c r="DI45" s="4">
        <f t="shared" si="43"/>
        <v>-2.0478531343540676E-2</v>
      </c>
      <c r="DJ45" s="4">
        <f t="shared" si="43"/>
        <v>-9.4993873607406906E-3</v>
      </c>
      <c r="DK45" s="4">
        <f t="shared" si="43"/>
        <v>3.9935893964329915E-2</v>
      </c>
      <c r="DL45" s="4">
        <f t="shared" si="43"/>
        <v>2.01746609902273E-2</v>
      </c>
      <c r="DM45" s="4">
        <f t="shared" si="43"/>
        <v>-4.8923964278961111E-3</v>
      </c>
      <c r="DN45" s="4">
        <f t="shared" si="43"/>
        <v>-6.1877235665537197E-3</v>
      </c>
      <c r="DO45" s="4">
        <f t="shared" si="43"/>
        <v>-1.8232732301618104E-2</v>
      </c>
      <c r="DP45" s="4">
        <f t="shared" si="43"/>
        <v>2.9963232674917982E-2</v>
      </c>
      <c r="DQ45" s="4">
        <f t="shared" si="43"/>
        <v>1.3731531712710578E-2</v>
      </c>
      <c r="DR45" s="4">
        <f t="shared" si="43"/>
        <v>-5.0486463838273564E-2</v>
      </c>
      <c r="DS45" s="4">
        <f t="shared" si="43"/>
        <v>2.0161343795493392E-2</v>
      </c>
      <c r="DT45" s="4">
        <f t="shared" si="43"/>
        <v>1.8448672126727968E-2</v>
      </c>
      <c r="DU45" s="4">
        <f t="shared" si="43"/>
        <v>2.8375161460703287E-2</v>
      </c>
      <c r="DV45" s="4">
        <f t="shared" si="43"/>
        <v>-8.1166971157259835E-3</v>
      </c>
      <c r="DW45" s="4">
        <f t="shared" si="43"/>
        <v>-4.2590109486395295E-3</v>
      </c>
      <c r="DX45" s="4">
        <f t="shared" si="43"/>
        <v>-2.0125293908559008E-2</v>
      </c>
      <c r="DY45" s="4">
        <f t="shared" si="43"/>
        <v>-3.1953655514411157E-2</v>
      </c>
      <c r="DZ45" s="4">
        <f t="shared" ref="DZ45:EU45" si="44">LN(DZ17/DZ16)</f>
        <v>1.1369635121529871E-3</v>
      </c>
      <c r="EA45" s="4">
        <f t="shared" si="44"/>
        <v>-1.1484235092805174E-2</v>
      </c>
      <c r="EB45" s="4">
        <f t="shared" si="44"/>
        <v>1.7544292771719257E-2</v>
      </c>
      <c r="EC45" s="4">
        <f t="shared" si="44"/>
        <v>-3.5769521271105643E-2</v>
      </c>
      <c r="ED45" s="4">
        <f t="shared" si="44"/>
        <v>-1.4127403429396541E-2</v>
      </c>
      <c r="EE45" s="4">
        <f t="shared" si="44"/>
        <v>2.7524690651162243E-2</v>
      </c>
      <c r="EF45" s="4">
        <f t="shared" si="44"/>
        <v>-3.740811980052694E-2</v>
      </c>
      <c r="EG45" s="4">
        <f t="shared" si="44"/>
        <v>-8.0224032851768531E-2</v>
      </c>
      <c r="EH45" s="4">
        <f t="shared" si="44"/>
        <v>6.9273555962673459E-3</v>
      </c>
      <c r="EI45" s="4">
        <f t="shared" si="44"/>
        <v>-3.6106433100404171E-3</v>
      </c>
      <c r="EJ45" s="4">
        <f t="shared" si="44"/>
        <v>1.9225995968673699E-2</v>
      </c>
      <c r="EK45" s="4">
        <f t="shared" si="44"/>
        <v>-1.2751822402458117E-2</v>
      </c>
      <c r="EL45" s="4">
        <f t="shared" si="44"/>
        <v>-1.1229351205109801E-2</v>
      </c>
      <c r="EM45" s="4">
        <f t="shared" si="44"/>
        <v>-3.0079936731340084E-2</v>
      </c>
      <c r="EN45" s="4">
        <f t="shared" si="44"/>
        <v>-3.7234912150215897E-2</v>
      </c>
      <c r="EO45" s="4">
        <f t="shared" si="44"/>
        <v>2.6794854425342667E-2</v>
      </c>
      <c r="EP45" s="4">
        <f t="shared" si="44"/>
        <v>1.4936152357596683E-3</v>
      </c>
      <c r="EQ45" s="4">
        <f t="shared" si="44"/>
        <v>2.6624693640683967E-3</v>
      </c>
      <c r="ER45" s="4">
        <f t="shared" si="44"/>
        <v>-2.1079477548475726E-2</v>
      </c>
      <c r="ES45" s="4">
        <f t="shared" si="44"/>
        <v>-1.2592295287167684E-2</v>
      </c>
      <c r="ET45" s="4">
        <f t="shared" si="44"/>
        <v>6.8200072371723292E-2</v>
      </c>
      <c r="EU45" s="4">
        <f t="shared" si="44"/>
        <v>-5.2493509587823884E-3</v>
      </c>
    </row>
    <row r="46" spans="1:152" s="9" customFormat="1" x14ac:dyDescent="0.25">
      <c r="A46" s="7">
        <v>0</v>
      </c>
      <c r="B46" s="8">
        <f t="shared" ref="B46:BM46" si="45">LN(B18/B17)</f>
        <v>-4.7009712605919608E-2</v>
      </c>
      <c r="C46" s="8">
        <f t="shared" si="45"/>
        <v>-2.0478511345705257E-2</v>
      </c>
      <c r="D46" s="8">
        <f t="shared" si="45"/>
        <v>8.225627218351737E-3</v>
      </c>
      <c r="E46" s="8">
        <f t="shared" si="45"/>
        <v>1.3149546742568224E-3</v>
      </c>
      <c r="F46" s="8">
        <f t="shared" si="45"/>
        <v>9.0090612344267528E-3</v>
      </c>
      <c r="G46" s="8">
        <f t="shared" si="45"/>
        <v>-2.6784075510566441E-2</v>
      </c>
      <c r="H46" s="8">
        <f t="shared" si="45"/>
        <v>-9.3418646082089867E-3</v>
      </c>
      <c r="I46" s="8">
        <f t="shared" si="45"/>
        <v>-3.6404390193169822E-2</v>
      </c>
      <c r="J46" s="8">
        <f t="shared" si="45"/>
        <v>1.3780614531858464E-2</v>
      </c>
      <c r="K46" s="8">
        <f t="shared" si="45"/>
        <v>3.1800046429716518E-2</v>
      </c>
      <c r="L46" s="8">
        <f t="shared" si="45"/>
        <v>-3.9029710492576621E-3</v>
      </c>
      <c r="M46" s="8">
        <f t="shared" si="45"/>
        <v>1.6887527833150727E-3</v>
      </c>
      <c r="N46" s="8">
        <f t="shared" si="45"/>
        <v>1.7265488776388158E-3</v>
      </c>
      <c r="O46" s="8">
        <f t="shared" si="45"/>
        <v>3.2416403009859991E-2</v>
      </c>
      <c r="P46" s="8">
        <f t="shared" si="45"/>
        <v>4.382551166994475E-2</v>
      </c>
      <c r="Q46" s="8">
        <f t="shared" si="45"/>
        <v>-8.6508524630313621E-3</v>
      </c>
      <c r="R46" s="8">
        <f t="shared" si="45"/>
        <v>3.1876894957773576E-3</v>
      </c>
      <c r="S46" s="8">
        <f t="shared" si="45"/>
        <v>3.0002301177876139E-2</v>
      </c>
      <c r="T46" s="8">
        <f t="shared" si="45"/>
        <v>5.9523787845773155E-2</v>
      </c>
      <c r="U46" s="8">
        <f t="shared" si="45"/>
        <v>-9.2750104764594457E-2</v>
      </c>
      <c r="V46" s="8">
        <f t="shared" si="45"/>
        <v>-1.7216157104572506E-2</v>
      </c>
      <c r="W46" s="8">
        <f t="shared" si="45"/>
        <v>4.5903632701271714E-2</v>
      </c>
      <c r="X46" s="8">
        <f t="shared" si="45"/>
        <v>5.983749928972131E-3</v>
      </c>
      <c r="Y46" s="8">
        <f t="shared" si="45"/>
        <v>3.0721961115887132E-3</v>
      </c>
      <c r="Z46" s="8">
        <f t="shared" si="45"/>
        <v>-9.6846440136363326E-3</v>
      </c>
      <c r="AA46" s="8">
        <f t="shared" si="45"/>
        <v>-2.5993727792454992E-2</v>
      </c>
      <c r="AB46" s="8">
        <f t="shared" si="45"/>
        <v>1.6091617124415099E-2</v>
      </c>
      <c r="AC46" s="8">
        <f t="shared" si="45"/>
        <v>-3.9759519107275619E-2</v>
      </c>
      <c r="AD46" s="8">
        <f t="shared" si="45"/>
        <v>-5.3630151629247919E-2</v>
      </c>
      <c r="AE46" s="8">
        <f t="shared" si="45"/>
        <v>7.5341537151793536E-2</v>
      </c>
      <c r="AF46" s="8">
        <f t="shared" si="45"/>
        <v>-3.3748984736641036E-2</v>
      </c>
      <c r="AG46" s="8">
        <f t="shared" si="45"/>
        <v>-1.6529301951210582E-2</v>
      </c>
      <c r="AH46" s="8">
        <f t="shared" si="45"/>
        <v>1.971363280141903E-2</v>
      </c>
      <c r="AI46" s="8">
        <f t="shared" si="45"/>
        <v>1.7662712285579918E-2</v>
      </c>
      <c r="AJ46" s="8">
        <f t="shared" si="45"/>
        <v>-1.7766613432954652E-2</v>
      </c>
      <c r="AK46" s="8">
        <f t="shared" si="45"/>
        <v>-3.2496506779206909E-2</v>
      </c>
      <c r="AL46" s="8">
        <f t="shared" si="45"/>
        <v>-4.1712548973407801E-2</v>
      </c>
      <c r="AM46" s="8">
        <f t="shared" si="45"/>
        <v>-3.4091054237482164E-4</v>
      </c>
      <c r="AN46" s="8">
        <f t="shared" si="45"/>
        <v>-1.3425960647869949E-3</v>
      </c>
      <c r="AO46" s="8">
        <f t="shared" si="45"/>
        <v>1.5267507699060604E-2</v>
      </c>
      <c r="AP46" s="8">
        <f t="shared" si="45"/>
        <v>3.5010977839407625E-2</v>
      </c>
      <c r="AQ46" s="8">
        <f t="shared" si="45"/>
        <v>-2.3000246478956975E-3</v>
      </c>
      <c r="AR46" s="8">
        <f t="shared" si="45"/>
        <v>-2.6835490004526823E-2</v>
      </c>
      <c r="AS46" s="8">
        <f t="shared" si="45"/>
        <v>-4.3477034061912959E-2</v>
      </c>
      <c r="AT46" s="8">
        <f t="shared" si="45"/>
        <v>1.0485958211897187E-2</v>
      </c>
      <c r="AU46" s="8">
        <f t="shared" si="45"/>
        <v>-4.3802622658392888E-2</v>
      </c>
      <c r="AV46" s="8">
        <f t="shared" si="45"/>
        <v>-2.2250608934819806E-2</v>
      </c>
      <c r="AW46" s="8">
        <f t="shared" si="45"/>
        <v>2.5144181801025383E-2</v>
      </c>
      <c r="AX46" s="8">
        <f t="shared" si="45"/>
        <v>6.2519539391831804E-4</v>
      </c>
      <c r="AY46" s="8">
        <f t="shared" si="45"/>
        <v>0.14677057252963582</v>
      </c>
      <c r="AZ46" s="8">
        <f t="shared" si="45"/>
        <v>-4.7732787526576599E-3</v>
      </c>
      <c r="BA46" s="8">
        <f t="shared" si="45"/>
        <v>-6.3786821089753445E-3</v>
      </c>
      <c r="BB46" s="8">
        <f t="shared" si="45"/>
        <v>-2.9140380018495347E-3</v>
      </c>
      <c r="BC46" s="8">
        <f t="shared" si="45"/>
        <v>2.8503158079572578E-2</v>
      </c>
      <c r="BD46" s="8">
        <f t="shared" si="45"/>
        <v>5.8806235155422289E-4</v>
      </c>
      <c r="BE46" s="8">
        <f t="shared" si="45"/>
        <v>-2.6102623902637307E-2</v>
      </c>
      <c r="BF46" s="8">
        <f t="shared" si="45"/>
        <v>3.9081350042471062E-2</v>
      </c>
      <c r="BG46" s="8">
        <f t="shared" si="45"/>
        <v>0.13699507305390485</v>
      </c>
      <c r="BH46" s="8">
        <f t="shared" si="45"/>
        <v>-6.6139802504544945E-2</v>
      </c>
      <c r="BI46" s="8">
        <f t="shared" si="45"/>
        <v>9.5203941346867979E-3</v>
      </c>
      <c r="BJ46" s="8">
        <f t="shared" si="45"/>
        <v>-1.7533493143390436E-2</v>
      </c>
      <c r="BK46" s="8">
        <f t="shared" si="45"/>
        <v>2.0196618343179839E-3</v>
      </c>
      <c r="BL46" s="8">
        <f t="shared" si="45"/>
        <v>-1.1198325310029563E-2</v>
      </c>
      <c r="BM46" s="8">
        <f t="shared" si="45"/>
        <v>-2.2472855852058628E-2</v>
      </c>
      <c r="BN46" s="8">
        <f t="shared" ref="BN46:DY46" si="46">LN(BN18/BN17)</f>
        <v>8.2866806462047513E-2</v>
      </c>
      <c r="BO46" s="8">
        <f t="shared" si="46"/>
        <v>2.3738365653881363E-2</v>
      </c>
      <c r="BP46" s="8">
        <f t="shared" si="46"/>
        <v>-2.3324649541958915E-2</v>
      </c>
      <c r="BQ46" s="8">
        <f t="shared" si="46"/>
        <v>-1.0869624590413915E-2</v>
      </c>
      <c r="BR46" s="8">
        <f t="shared" si="46"/>
        <v>1.8868458376107171E-2</v>
      </c>
      <c r="BS46" s="8">
        <f t="shared" si="46"/>
        <v>7.1881789737719776E-2</v>
      </c>
      <c r="BT46" s="8">
        <f t="shared" si="46"/>
        <v>4.3010818993907017E-3</v>
      </c>
      <c r="BU46" s="8">
        <f t="shared" si="46"/>
        <v>7.9385029254565712E-2</v>
      </c>
      <c r="BV46" s="8">
        <f t="shared" si="46"/>
        <v>-4.7835206274163447E-2</v>
      </c>
      <c r="BW46" s="8">
        <f t="shared" si="46"/>
        <v>3.6184032454685246E-2</v>
      </c>
      <c r="BX46" s="8">
        <f t="shared" si="46"/>
        <v>1.5910461714546516E-2</v>
      </c>
      <c r="BY46" s="8">
        <f t="shared" si="46"/>
        <v>-1.0847855045923166E-2</v>
      </c>
      <c r="BZ46" s="8">
        <f t="shared" si="46"/>
        <v>1.5717401023294615E-2</v>
      </c>
      <c r="CA46" s="8">
        <f t="shared" si="46"/>
        <v>-1.8178646202917929E-2</v>
      </c>
      <c r="CB46" s="8">
        <f t="shared" si="46"/>
        <v>2.1777706826229377E-3</v>
      </c>
      <c r="CC46" s="8">
        <f t="shared" si="46"/>
        <v>0.10230520261840734</v>
      </c>
      <c r="CD46" s="8">
        <f t="shared" si="46"/>
        <v>-7.0547297967349498E-3</v>
      </c>
      <c r="CE46" s="8">
        <f t="shared" si="46"/>
        <v>-6.8289186071660265E-3</v>
      </c>
      <c r="CF46" s="8">
        <f t="shared" si="46"/>
        <v>-3.3939616523587533E-2</v>
      </c>
      <c r="CG46" s="8">
        <f t="shared" si="46"/>
        <v>3.1843455564058751E-2</v>
      </c>
      <c r="CH46" s="8">
        <f t="shared" si="46"/>
        <v>2.5779534869840203E-2</v>
      </c>
      <c r="CI46" s="8">
        <f t="shared" si="46"/>
        <v>2.1617789247079459E-2</v>
      </c>
      <c r="CJ46" s="8">
        <f t="shared" si="46"/>
        <v>1.6741691695901232E-2</v>
      </c>
      <c r="CK46" s="8">
        <f t="shared" si="46"/>
        <v>-2.0426190140776797E-2</v>
      </c>
      <c r="CL46" s="8">
        <f t="shared" si="46"/>
        <v>-5.8905450474005937E-2</v>
      </c>
      <c r="CM46" s="8">
        <f t="shared" si="46"/>
        <v>-1.5855374236242024E-2</v>
      </c>
      <c r="CN46" s="8">
        <f t="shared" si="46"/>
        <v>-1.0404201100285676E-2</v>
      </c>
      <c r="CO46" s="8">
        <f t="shared" si="46"/>
        <v>-2.2881629119697516E-2</v>
      </c>
      <c r="CP46" s="8">
        <f t="shared" si="46"/>
        <v>-7.1191674275727377E-3</v>
      </c>
      <c r="CQ46" s="8">
        <f t="shared" si="46"/>
        <v>3.364623179501236E-2</v>
      </c>
      <c r="CR46" s="8">
        <f t="shared" si="46"/>
        <v>2.4020442816618543E-3</v>
      </c>
      <c r="CS46" s="8">
        <f t="shared" si="46"/>
        <v>-7.1652224339460557E-2</v>
      </c>
      <c r="CT46" s="8">
        <f t="shared" si="46"/>
        <v>-4.5175743394712245E-3</v>
      </c>
      <c r="CU46" s="8">
        <f t="shared" si="46"/>
        <v>1.0281656785006898E-2</v>
      </c>
      <c r="CV46" s="8">
        <f t="shared" si="46"/>
        <v>3.8740930531051239E-3</v>
      </c>
      <c r="CW46" s="8">
        <f t="shared" si="46"/>
        <v>-5.2741423039471243E-3</v>
      </c>
      <c r="CX46" s="8">
        <f t="shared" si="46"/>
        <v>2.7798609189990929E-3</v>
      </c>
      <c r="CY46" s="8">
        <f t="shared" si="46"/>
        <v>4.6612236570230628E-2</v>
      </c>
      <c r="CZ46" s="8">
        <f t="shared" si="46"/>
        <v>-3.9309121008832965E-2</v>
      </c>
      <c r="DA46" s="8">
        <f t="shared" si="46"/>
        <v>2.4621903686623123E-2</v>
      </c>
      <c r="DB46" s="8">
        <f t="shared" si="46"/>
        <v>5.6793614001524023E-2</v>
      </c>
      <c r="DC46" s="8">
        <f t="shared" si="46"/>
        <v>-3.4300621014445309E-2</v>
      </c>
      <c r="DD46" s="8">
        <f t="shared" si="46"/>
        <v>-2.0826737741532337E-2</v>
      </c>
      <c r="DE46" s="8">
        <f t="shared" si="46"/>
        <v>3.4241935650542676E-2</v>
      </c>
      <c r="DF46" s="8">
        <f t="shared" si="46"/>
        <v>2.2919733854800135E-2</v>
      </c>
      <c r="DG46" s="8">
        <f t="shared" si="46"/>
        <v>-4.4122813707034296E-2</v>
      </c>
      <c r="DH46" s="8">
        <f t="shared" si="46"/>
        <v>-3.7041312809162612E-2</v>
      </c>
      <c r="DI46" s="8">
        <f t="shared" si="46"/>
        <v>3.2567349034759517E-2</v>
      </c>
      <c r="DJ46" s="8">
        <f t="shared" si="46"/>
        <v>-1.6374883460559477E-3</v>
      </c>
      <c r="DK46" s="8">
        <f t="shared" si="46"/>
        <v>3.9766126449935955E-2</v>
      </c>
      <c r="DL46" s="8">
        <f t="shared" si="46"/>
        <v>-4.6880895647731777E-2</v>
      </c>
      <c r="DM46" s="8">
        <f t="shared" si="46"/>
        <v>-1.0352524604347596E-2</v>
      </c>
      <c r="DN46" s="8">
        <f t="shared" si="46"/>
        <v>2.2728251077556091E-2</v>
      </c>
      <c r="DO46" s="8">
        <f t="shared" si="46"/>
        <v>-1.7213964176045933E-2</v>
      </c>
      <c r="DP46" s="8">
        <f t="shared" si="46"/>
        <v>-3.2675262491224204E-2</v>
      </c>
      <c r="DQ46" s="8">
        <f t="shared" si="46"/>
        <v>-1.0430685269801237E-2</v>
      </c>
      <c r="DR46" s="8">
        <f t="shared" si="46"/>
        <v>-2.2663418421102546E-3</v>
      </c>
      <c r="DS46" s="8">
        <f t="shared" si="46"/>
        <v>6.3437703738989512E-3</v>
      </c>
      <c r="DT46" s="8">
        <f t="shared" si="46"/>
        <v>-7.7720730759562023E-3</v>
      </c>
      <c r="DU46" s="8">
        <f t="shared" si="46"/>
        <v>6.1240746883104715E-4</v>
      </c>
      <c r="DV46" s="8">
        <f t="shared" si="46"/>
        <v>0.10260992401736276</v>
      </c>
      <c r="DW46" s="8">
        <f t="shared" si="46"/>
        <v>8.7489238167055682E-3</v>
      </c>
      <c r="DX46" s="8">
        <f t="shared" si="46"/>
        <v>-5.5007444238930267E-3</v>
      </c>
      <c r="DY46" s="8">
        <f t="shared" si="46"/>
        <v>-2.524213188073764E-2</v>
      </c>
      <c r="DZ46" s="8">
        <f t="shared" ref="DZ46:EU46" si="47">LN(DZ18/DZ17)</f>
        <v>4.8068445033574436E-2</v>
      </c>
      <c r="EA46" s="8">
        <f t="shared" si="47"/>
        <v>2.7170774873372026E-2</v>
      </c>
      <c r="EB46" s="8">
        <f t="shared" si="47"/>
        <v>1.3035277187063191E-3</v>
      </c>
      <c r="EC46" s="8">
        <f t="shared" si="47"/>
        <v>4.1407852361287294E-2</v>
      </c>
      <c r="ED46" s="8">
        <f t="shared" si="47"/>
        <v>-6.3434463543515568E-3</v>
      </c>
      <c r="EE46" s="8">
        <f t="shared" si="47"/>
        <v>-5.1055188061356428E-2</v>
      </c>
      <c r="EF46" s="8">
        <f t="shared" si="47"/>
        <v>0</v>
      </c>
      <c r="EG46" s="8">
        <f t="shared" si="47"/>
        <v>2.6187030678318489E-4</v>
      </c>
      <c r="EH46" s="8">
        <f t="shared" si="47"/>
        <v>9.8563588327309497E-4</v>
      </c>
      <c r="EI46" s="8">
        <f t="shared" si="47"/>
        <v>8.312684345333686E-3</v>
      </c>
      <c r="EJ46" s="8">
        <f t="shared" si="47"/>
        <v>-6.2764444366111257E-3</v>
      </c>
      <c r="EK46" s="8">
        <f t="shared" si="47"/>
        <v>5.9332472529151623E-2</v>
      </c>
      <c r="EL46" s="8">
        <f t="shared" si="47"/>
        <v>-1.5573852884394994E-2</v>
      </c>
      <c r="EM46" s="8">
        <f t="shared" si="47"/>
        <v>9.6845278036388725E-3</v>
      </c>
      <c r="EN46" s="8">
        <f t="shared" si="47"/>
        <v>5.3103295009236636E-3</v>
      </c>
      <c r="EO46" s="8">
        <f t="shared" si="47"/>
        <v>1.5607197896703071E-2</v>
      </c>
      <c r="EP46" s="8">
        <f t="shared" si="47"/>
        <v>-7.1147511223990691E-3</v>
      </c>
      <c r="EQ46" s="8">
        <f t="shared" si="47"/>
        <v>2.2868625190678202E-2</v>
      </c>
      <c r="ER46" s="8">
        <f t="shared" si="47"/>
        <v>2.5242534197846452E-2</v>
      </c>
      <c r="ES46" s="8">
        <f t="shared" si="47"/>
        <v>-2.6960553664168906E-4</v>
      </c>
      <c r="ET46" s="8">
        <f t="shared" si="47"/>
        <v>4.0127801679807847E-2</v>
      </c>
      <c r="EU46" s="8">
        <f t="shared" si="47"/>
        <v>-1.859281541473503E-2</v>
      </c>
      <c r="EV46" s="26"/>
    </row>
    <row r="47" spans="1:152" x14ac:dyDescent="0.25">
      <c r="A47" s="11">
        <v>1</v>
      </c>
      <c r="B47" s="4">
        <f t="shared" ref="B47:BM47" si="48">LN(B19/B18)</f>
        <v>-3.6953179353177483E-2</v>
      </c>
      <c r="C47" s="4">
        <f t="shared" si="48"/>
        <v>-1.4763626491382138E-2</v>
      </c>
      <c r="D47" s="4">
        <f t="shared" si="48"/>
        <v>-1.2364010108504761E-2</v>
      </c>
      <c r="E47" s="4">
        <f t="shared" si="48"/>
        <v>-7.9156008943664907E-3</v>
      </c>
      <c r="F47" s="4">
        <f t="shared" si="48"/>
        <v>-1.3544248110502517E-2</v>
      </c>
      <c r="G47" s="4">
        <f t="shared" si="48"/>
        <v>2.8924620976972334E-2</v>
      </c>
      <c r="H47" s="4">
        <f t="shared" si="48"/>
        <v>-7.9954932792382308E-3</v>
      </c>
      <c r="I47" s="4">
        <f t="shared" si="48"/>
        <v>-1.3478702212967439E-2</v>
      </c>
      <c r="J47" s="4">
        <f t="shared" si="48"/>
        <v>-5.79533659538991E-3</v>
      </c>
      <c r="K47" s="4">
        <f t="shared" si="48"/>
        <v>2.099812660265428E-2</v>
      </c>
      <c r="L47" s="4">
        <f t="shared" si="48"/>
        <v>1.6620944466948936E-2</v>
      </c>
      <c r="M47" s="4">
        <f t="shared" si="48"/>
        <v>-7.9052527265261099E-3</v>
      </c>
      <c r="N47" s="4">
        <f t="shared" si="48"/>
        <v>-6.924374603463436E-3</v>
      </c>
      <c r="O47" s="4">
        <f t="shared" si="48"/>
        <v>4.9610778072515252E-2</v>
      </c>
      <c r="P47" s="4">
        <f t="shared" si="48"/>
        <v>2.8036122258449717E-3</v>
      </c>
      <c r="Q47" s="4">
        <f t="shared" si="48"/>
        <v>4.3330003861084078E-2</v>
      </c>
      <c r="R47" s="4">
        <f t="shared" si="48"/>
        <v>-8.0686993996509707E-2</v>
      </c>
      <c r="S47" s="4">
        <f t="shared" si="48"/>
        <v>2.4332089868405647E-2</v>
      </c>
      <c r="T47" s="4">
        <f t="shared" si="48"/>
        <v>0</v>
      </c>
      <c r="U47" s="4">
        <f t="shared" si="48"/>
        <v>6.6197260685028889E-2</v>
      </c>
      <c r="V47" s="4">
        <f t="shared" si="48"/>
        <v>3.2113529946415177E-2</v>
      </c>
      <c r="W47" s="4">
        <f t="shared" si="48"/>
        <v>-6.949704569420072E-3</v>
      </c>
      <c r="X47" s="4">
        <f t="shared" si="48"/>
        <v>-2.882043790173712E-2</v>
      </c>
      <c r="Y47" s="4">
        <f t="shared" si="48"/>
        <v>-7.1831948894850823E-3</v>
      </c>
      <c r="Z47" s="4">
        <f t="shared" si="48"/>
        <v>4.4245930259518472E-2</v>
      </c>
      <c r="AA47" s="4">
        <f t="shared" si="48"/>
        <v>-2.1583585242608616E-2</v>
      </c>
      <c r="AB47" s="4">
        <f t="shared" si="48"/>
        <v>-3.0355486852772081E-3</v>
      </c>
      <c r="AC47" s="4">
        <f t="shared" si="48"/>
        <v>-1.3612367787018312E-2</v>
      </c>
      <c r="AD47" s="4">
        <f t="shared" si="48"/>
        <v>5.5059777183027389E-2</v>
      </c>
      <c r="AE47" s="4">
        <f t="shared" si="48"/>
        <v>1.9266883183482374E-2</v>
      </c>
      <c r="AF47" s="4">
        <f t="shared" si="48"/>
        <v>9.5651199515446594E-3</v>
      </c>
      <c r="AG47" s="4">
        <f t="shared" si="48"/>
        <v>2.2599846124670878E-2</v>
      </c>
      <c r="AH47" s="4">
        <f t="shared" si="48"/>
        <v>-1.5357033495560874E-2</v>
      </c>
      <c r="AI47" s="4">
        <f t="shared" si="48"/>
        <v>4.5302161703146902E-2</v>
      </c>
      <c r="AJ47" s="4">
        <f t="shared" si="48"/>
        <v>4.5103185216555083E-2</v>
      </c>
      <c r="AK47" s="4">
        <f t="shared" si="48"/>
        <v>1.2048338516174574E-2</v>
      </c>
      <c r="AL47" s="4">
        <f t="shared" si="48"/>
        <v>-2.0529726323274745E-2</v>
      </c>
      <c r="AM47" s="4">
        <f t="shared" si="48"/>
        <v>-4.5692256895469935E-2</v>
      </c>
      <c r="AN47" s="4">
        <f t="shared" si="48"/>
        <v>-1.4737113239777147E-2</v>
      </c>
      <c r="AO47" s="4">
        <f t="shared" si="48"/>
        <v>7.9935107863270141E-2</v>
      </c>
      <c r="AP47" s="4">
        <f t="shared" si="48"/>
        <v>-1.1317824932661572E-2</v>
      </c>
      <c r="AQ47" s="4">
        <f t="shared" si="48"/>
        <v>-1.324522675002068E-2</v>
      </c>
      <c r="AR47" s="4">
        <f t="shared" si="48"/>
        <v>4.9330398889628523E-3</v>
      </c>
      <c r="AS47" s="4">
        <f t="shared" si="48"/>
        <v>6.9676255439280424E-2</v>
      </c>
      <c r="AT47" s="4">
        <f t="shared" si="48"/>
        <v>4.3945925051604058E-3</v>
      </c>
      <c r="AU47" s="4">
        <f t="shared" si="48"/>
        <v>3.7243990909824939E-3</v>
      </c>
      <c r="AV47" s="4">
        <f t="shared" si="48"/>
        <v>1.6529301951210506E-2</v>
      </c>
      <c r="AW47" s="4">
        <f t="shared" si="48"/>
        <v>1.6233214010929854E-2</v>
      </c>
      <c r="AX47" s="4">
        <f t="shared" si="48"/>
        <v>-2.3396577806395945E-2</v>
      </c>
      <c r="AY47" s="4">
        <f t="shared" si="48"/>
        <v>-4.7732787526576599E-3</v>
      </c>
      <c r="AZ47" s="4">
        <f t="shared" si="48"/>
        <v>4.3993991905939049E-2</v>
      </c>
      <c r="BA47" s="4">
        <f t="shared" si="48"/>
        <v>2.1307514114784413E-3</v>
      </c>
      <c r="BB47" s="4">
        <f t="shared" si="48"/>
        <v>-3.2627708856517647E-2</v>
      </c>
      <c r="BC47" s="4">
        <f t="shared" si="48"/>
        <v>-3.883500026397633E-3</v>
      </c>
      <c r="BD47" s="4">
        <f t="shared" si="48"/>
        <v>1.979109998509784E-2</v>
      </c>
      <c r="BE47" s="4">
        <f t="shared" si="48"/>
        <v>5.5458162988055969E-2</v>
      </c>
      <c r="BF47" s="4">
        <f t="shared" si="48"/>
        <v>-3.4904049397684908E-3</v>
      </c>
      <c r="BG47" s="4">
        <f t="shared" si="48"/>
        <v>9.7045789149470874E-2</v>
      </c>
      <c r="BH47" s="4">
        <f t="shared" si="48"/>
        <v>2.5317807984289786E-2</v>
      </c>
      <c r="BI47" s="4">
        <f t="shared" si="48"/>
        <v>-2.4298384277049144E-4</v>
      </c>
      <c r="BJ47" s="4">
        <f t="shared" si="48"/>
        <v>-6.7491361522751423E-3</v>
      </c>
      <c r="BK47" s="4">
        <f t="shared" si="48"/>
        <v>5.2805391449853613E-2</v>
      </c>
      <c r="BL47" s="4">
        <f t="shared" si="48"/>
        <v>4.4059989794030495E-2</v>
      </c>
      <c r="BM47" s="4">
        <f t="shared" si="48"/>
        <v>-9.1324708370111255E-3</v>
      </c>
      <c r="BN47" s="4">
        <f t="shared" ref="BN47:DY47" si="49">LN(BN19/BN18)</f>
        <v>-4.322193844265057E-2</v>
      </c>
      <c r="BO47" s="4">
        <f t="shared" si="49"/>
        <v>-4.291545553555956E-2</v>
      </c>
      <c r="BP47" s="4">
        <f t="shared" si="49"/>
        <v>-1.3363250014990689E-2</v>
      </c>
      <c r="BQ47" s="4">
        <f t="shared" si="49"/>
        <v>-2.3697851273587436E-2</v>
      </c>
      <c r="BR47" s="4">
        <f t="shared" si="49"/>
        <v>-1.0533896774675262E-2</v>
      </c>
      <c r="BS47" s="4">
        <f t="shared" si="49"/>
        <v>7.6050145137812344E-2</v>
      </c>
      <c r="BT47" s="4">
        <f t="shared" si="49"/>
        <v>4.2911866011820492E-4</v>
      </c>
      <c r="BU47" s="4">
        <f t="shared" si="49"/>
        <v>-8.7757794135900761E-4</v>
      </c>
      <c r="BV47" s="4">
        <f t="shared" si="49"/>
        <v>2.2246950221111086E-3</v>
      </c>
      <c r="BW47" s="4">
        <f t="shared" si="49"/>
        <v>-2.4824427770832008E-3</v>
      </c>
      <c r="BX47" s="4">
        <f t="shared" si="49"/>
        <v>-2.7893832234788156E-3</v>
      </c>
      <c r="BY47" s="4">
        <f t="shared" si="49"/>
        <v>9.2482143130726818E-3</v>
      </c>
      <c r="BZ47" s="4">
        <f t="shared" si="49"/>
        <v>3.1185065300835754E-2</v>
      </c>
      <c r="CA47" s="4">
        <f t="shared" si="49"/>
        <v>4.6771880203208237E-3</v>
      </c>
      <c r="CB47" s="4">
        <f t="shared" si="49"/>
        <v>-1.2404369229840383E-2</v>
      </c>
      <c r="CC47" s="4">
        <f t="shared" si="49"/>
        <v>-4.0208869422424041E-2</v>
      </c>
      <c r="CD47" s="4">
        <f t="shared" si="49"/>
        <v>0</v>
      </c>
      <c r="CE47" s="4">
        <f t="shared" si="49"/>
        <v>-1.2381089569632254E-2</v>
      </c>
      <c r="CF47" s="4">
        <f t="shared" si="49"/>
        <v>-4.7282394230354061E-2</v>
      </c>
      <c r="CG47" s="4">
        <f t="shared" si="49"/>
        <v>-6.0581575442219772E-3</v>
      </c>
      <c r="CH47" s="4">
        <f t="shared" si="49"/>
        <v>6.2266377539041108E-2</v>
      </c>
      <c r="CI47" s="4">
        <f t="shared" si="49"/>
        <v>2.3251945576356861E-2</v>
      </c>
      <c r="CJ47" s="4">
        <f t="shared" si="49"/>
        <v>2.3139466416217396E-3</v>
      </c>
      <c r="CK47" s="4">
        <f t="shared" si="49"/>
        <v>-1.1240957401755269E-2</v>
      </c>
      <c r="CL47" s="4">
        <f t="shared" si="49"/>
        <v>4.9177008016726429E-3</v>
      </c>
      <c r="CM47" s="4">
        <f t="shared" si="49"/>
        <v>2.9130479329666291E-3</v>
      </c>
      <c r="CN47" s="4">
        <f t="shared" si="49"/>
        <v>1.4377217885900921E-2</v>
      </c>
      <c r="CO47" s="4">
        <f t="shared" si="49"/>
        <v>-4.6152681987571879E-2</v>
      </c>
      <c r="CP47" s="4">
        <f t="shared" si="49"/>
        <v>-1.2326180514528257E-3</v>
      </c>
      <c r="CQ47" s="4">
        <f t="shared" si="49"/>
        <v>-1.2422567093583123E-2</v>
      </c>
      <c r="CR47" s="4">
        <f t="shared" si="49"/>
        <v>2.0721698000413034E-2</v>
      </c>
      <c r="CS47" s="4">
        <f t="shared" si="49"/>
        <v>3.488991631338699E-2</v>
      </c>
      <c r="CT47" s="4">
        <f t="shared" si="49"/>
        <v>5.0296171154211484E-4</v>
      </c>
      <c r="CU47" s="4">
        <f t="shared" si="49"/>
        <v>4.8698459650911178E-4</v>
      </c>
      <c r="CV47" s="4">
        <f t="shared" si="49"/>
        <v>-1.7979268700890519E-2</v>
      </c>
      <c r="CW47" s="4">
        <f t="shared" si="49"/>
        <v>5.9690988590578045E-2</v>
      </c>
      <c r="CX47" s="4">
        <f t="shared" si="49"/>
        <v>4.5296275642483418E-2</v>
      </c>
      <c r="CY47" s="4">
        <f t="shared" si="49"/>
        <v>-9.73711957849706E-3</v>
      </c>
      <c r="CZ47" s="4">
        <f t="shared" si="49"/>
        <v>3.364623179501236E-2</v>
      </c>
      <c r="DA47" s="4">
        <f t="shared" si="49"/>
        <v>0.13225789817520342</v>
      </c>
      <c r="DB47" s="4">
        <f t="shared" si="49"/>
        <v>3.0144865271712531E-2</v>
      </c>
      <c r="DC47" s="4">
        <f t="shared" si="49"/>
        <v>2.9037851716681869E-3</v>
      </c>
      <c r="DD47" s="4">
        <f t="shared" si="49"/>
        <v>-2.6567049888459558E-2</v>
      </c>
      <c r="DE47" s="4">
        <f t="shared" si="49"/>
        <v>5.3010599485998466E-3</v>
      </c>
      <c r="DF47" s="4">
        <f t="shared" si="49"/>
        <v>-2.8241091520718659E-2</v>
      </c>
      <c r="DG47" s="4">
        <f t="shared" si="49"/>
        <v>8.3390224663196094E-3</v>
      </c>
      <c r="DH47" s="4">
        <f t="shared" si="49"/>
        <v>2.3969231241809767E-2</v>
      </c>
      <c r="DI47" s="4">
        <f t="shared" si="49"/>
        <v>2.3115081254277744E-3</v>
      </c>
      <c r="DJ47" s="4">
        <f t="shared" si="49"/>
        <v>-3.4174724882420501E-2</v>
      </c>
      <c r="DK47" s="4">
        <f t="shared" si="49"/>
        <v>-1.2620204657216047E-2</v>
      </c>
      <c r="DL47" s="4">
        <f t="shared" si="49"/>
        <v>3.3709091240668711E-2</v>
      </c>
      <c r="DM47" s="4">
        <f t="shared" si="49"/>
        <v>4.2446046059962342E-2</v>
      </c>
      <c r="DN47" s="4">
        <f t="shared" si="49"/>
        <v>-6.0859076415793753E-3</v>
      </c>
      <c r="DO47" s="4">
        <f t="shared" si="49"/>
        <v>-2.9887431414735454E-3</v>
      </c>
      <c r="DP47" s="4">
        <f t="shared" si="49"/>
        <v>5.3484355189729327E-2</v>
      </c>
      <c r="DQ47" s="4">
        <f t="shared" si="49"/>
        <v>4.682423470012095E-3</v>
      </c>
      <c r="DR47" s="4">
        <f t="shared" si="49"/>
        <v>-2.5557349442295561E-3</v>
      </c>
      <c r="DS47" s="4">
        <f t="shared" si="49"/>
        <v>4.248770477351959E-2</v>
      </c>
      <c r="DT47" s="4">
        <f t="shared" si="49"/>
        <v>4.3252827796637326E-3</v>
      </c>
      <c r="DU47" s="4">
        <f t="shared" si="49"/>
        <v>-1.7499128176380385E-2</v>
      </c>
      <c r="DV47" s="4">
        <f t="shared" si="49"/>
        <v>-2.0363880925055516E-2</v>
      </c>
      <c r="DW47" s="4">
        <f t="shared" si="49"/>
        <v>-2.2144867520005933E-2</v>
      </c>
      <c r="DX47" s="4">
        <f t="shared" si="49"/>
        <v>-8.690031241945605E-3</v>
      </c>
      <c r="DY47" s="4">
        <f t="shared" si="49"/>
        <v>-2.5895833533334838E-2</v>
      </c>
      <c r="DZ47" s="4">
        <f t="shared" ref="DZ47:EU47" si="50">LN(DZ19/DZ18)</f>
        <v>-6.640545174982848E-3</v>
      </c>
      <c r="EA47" s="4">
        <f t="shared" si="50"/>
        <v>4.8934340745593836E-2</v>
      </c>
      <c r="EB47" s="4">
        <f t="shared" si="50"/>
        <v>1.8072783779163069E-2</v>
      </c>
      <c r="EC47" s="4">
        <f t="shared" si="50"/>
        <v>-1.1308633306819176E-2</v>
      </c>
      <c r="ED47" s="4">
        <f t="shared" si="50"/>
        <v>-1.1428695823622744E-2</v>
      </c>
      <c r="EE47" s="4">
        <f t="shared" si="50"/>
        <v>4.1507445928680206E-2</v>
      </c>
      <c r="EF47" s="4">
        <f t="shared" si="50"/>
        <v>2.2396654273723403E-3</v>
      </c>
      <c r="EG47" s="4">
        <f t="shared" si="50"/>
        <v>2.4564925827241738E-2</v>
      </c>
      <c r="EH47" s="4">
        <f t="shared" si="50"/>
        <v>1.3455935179515103E-2</v>
      </c>
      <c r="EI47" s="4">
        <f t="shared" si="50"/>
        <v>-8.8692819320925313E-3</v>
      </c>
      <c r="EJ47" s="4">
        <f t="shared" si="50"/>
        <v>-1.7396469392910043E-2</v>
      </c>
      <c r="EK47" s="4">
        <f t="shared" si="50"/>
        <v>-3.8265620846271381E-3</v>
      </c>
      <c r="EL47" s="4">
        <f t="shared" si="50"/>
        <v>3.0138200389627978E-3</v>
      </c>
      <c r="EM47" s="4">
        <f t="shared" si="50"/>
        <v>-4.6635669059162579E-3</v>
      </c>
      <c r="EN47" s="4">
        <f t="shared" si="50"/>
        <v>-2.7518505429634747E-2</v>
      </c>
      <c r="EO47" s="4">
        <f t="shared" si="50"/>
        <v>5.2579761559146676E-3</v>
      </c>
      <c r="EP47" s="4">
        <f t="shared" si="50"/>
        <v>4.1227735193280067E-2</v>
      </c>
      <c r="EQ47" s="4">
        <f t="shared" si="50"/>
        <v>1.3423032228286776E-2</v>
      </c>
      <c r="ER47" s="4">
        <f t="shared" si="50"/>
        <v>-9.0831345896049461E-3</v>
      </c>
      <c r="ES47" s="4">
        <f t="shared" si="50"/>
        <v>-7.8516960769409831E-3</v>
      </c>
      <c r="ET47" s="4">
        <f t="shared" si="50"/>
        <v>4.2420691508887914E-2</v>
      </c>
      <c r="EU47" s="4">
        <f t="shared" si="50"/>
        <v>-1.2295380765874311E-3</v>
      </c>
    </row>
    <row r="48" spans="1:152" x14ac:dyDescent="0.25">
      <c r="A48" s="11">
        <v>2</v>
      </c>
      <c r="B48" s="4">
        <f t="shared" ref="B48:BM48" si="51">LN(B20/B19)</f>
        <v>-8.3588544647542652E-3</v>
      </c>
      <c r="C48" s="4">
        <f t="shared" si="51"/>
        <v>2.1848324902030269E-3</v>
      </c>
      <c r="D48" s="4">
        <f t="shared" si="51"/>
        <v>-1.2518794608060988E-2</v>
      </c>
      <c r="E48" s="4">
        <f t="shared" si="51"/>
        <v>-6.6445679815622452E-3</v>
      </c>
      <c r="F48" s="4">
        <f t="shared" si="51"/>
        <v>5.0232148180968619E-2</v>
      </c>
      <c r="G48" s="4">
        <f t="shared" si="51"/>
        <v>4.5039909365366089E-3</v>
      </c>
      <c r="H48" s="4">
        <f t="shared" si="51"/>
        <v>-8.0599367957933325E-3</v>
      </c>
      <c r="I48" s="4">
        <f t="shared" si="51"/>
        <v>-6.983261974927637E-3</v>
      </c>
      <c r="J48" s="4">
        <f t="shared" si="51"/>
        <v>-5.8291183936357901E-3</v>
      </c>
      <c r="K48" s="4">
        <f t="shared" si="51"/>
        <v>2.7667292008810192E-3</v>
      </c>
      <c r="L48" s="4">
        <f t="shared" si="51"/>
        <v>-2.3838108644675371E-3</v>
      </c>
      <c r="M48" s="4">
        <f t="shared" si="51"/>
        <v>-3.2175684484192176E-3</v>
      </c>
      <c r="N48" s="4">
        <f t="shared" si="51"/>
        <v>-3.8610921950312877E-4</v>
      </c>
      <c r="O48" s="4">
        <f t="shared" si="51"/>
        <v>8.2002703504999955E-4</v>
      </c>
      <c r="P48" s="4">
        <f t="shared" si="51"/>
        <v>2.7957739546887873E-3</v>
      </c>
      <c r="Q48" s="4">
        <f t="shared" si="51"/>
        <v>6.5094828704684478E-3</v>
      </c>
      <c r="R48" s="4">
        <f t="shared" si="51"/>
        <v>1.2894963288731931E-2</v>
      </c>
      <c r="S48" s="4">
        <f t="shared" si="51"/>
        <v>2.3754075723609883E-2</v>
      </c>
      <c r="T48" s="4">
        <f t="shared" si="51"/>
        <v>-1.0091690232139777E-2</v>
      </c>
      <c r="U48" s="4">
        <f t="shared" si="51"/>
        <v>3.0532365773522231E-2</v>
      </c>
      <c r="V48" s="4">
        <f t="shared" si="51"/>
        <v>9.9053436269685297E-3</v>
      </c>
      <c r="W48" s="4">
        <f t="shared" si="51"/>
        <v>-6.9983411701538926E-3</v>
      </c>
      <c r="X48" s="4">
        <f t="shared" si="51"/>
        <v>-2.0381738824327627E-2</v>
      </c>
      <c r="Y48" s="4">
        <f t="shared" si="51"/>
        <v>-7.2351667272306224E-3</v>
      </c>
      <c r="Z48" s="4">
        <f t="shared" si="51"/>
        <v>-8.7616472494575701E-3</v>
      </c>
      <c r="AA48" s="4">
        <f t="shared" si="51"/>
        <v>1.9446067470484652E-2</v>
      </c>
      <c r="AB48" s="4">
        <f t="shared" si="51"/>
        <v>1.7810981987263212E-2</v>
      </c>
      <c r="AC48" s="4">
        <f t="shared" si="51"/>
        <v>-1.4389951170645733E-2</v>
      </c>
      <c r="AD48" s="4">
        <f t="shared" si="51"/>
        <v>-2.825253817765945E-2</v>
      </c>
      <c r="AE48" s="4">
        <f t="shared" si="51"/>
        <v>1.8902676470725022E-2</v>
      </c>
      <c r="AF48" s="4">
        <f t="shared" si="51"/>
        <v>4.8236404460944319E-3</v>
      </c>
      <c r="AG48" s="4">
        <f t="shared" si="51"/>
        <v>1.5506282930225286E-3</v>
      </c>
      <c r="AH48" s="4">
        <f t="shared" si="51"/>
        <v>-1.5596555095298156E-2</v>
      </c>
      <c r="AI48" s="4">
        <f t="shared" si="51"/>
        <v>4.5827393266082567E-3</v>
      </c>
      <c r="AJ48" s="4">
        <f t="shared" si="51"/>
        <v>-2.0432073814431257E-2</v>
      </c>
      <c r="AK48" s="4">
        <f t="shared" si="51"/>
        <v>5.9701669865037544E-3</v>
      </c>
      <c r="AL48" s="4">
        <f t="shared" si="51"/>
        <v>-2.0960045756724749E-2</v>
      </c>
      <c r="AM48" s="4">
        <f t="shared" si="51"/>
        <v>-7.8825271858738184E-3</v>
      </c>
      <c r="AN48" s="4">
        <f t="shared" si="51"/>
        <v>-1.4957548373117106E-2</v>
      </c>
      <c r="AO48" s="4">
        <f t="shared" si="51"/>
        <v>9.6370695961633529E-3</v>
      </c>
      <c r="AP48" s="4">
        <f t="shared" si="51"/>
        <v>2.3674188008810132E-2</v>
      </c>
      <c r="AQ48" s="4">
        <f t="shared" si="51"/>
        <v>9.5101967184806867E-3</v>
      </c>
      <c r="AR48" s="4">
        <f t="shared" si="51"/>
        <v>5.1419932299353538E-3</v>
      </c>
      <c r="AS48" s="4">
        <f t="shared" si="51"/>
        <v>2.5530309854108688E-2</v>
      </c>
      <c r="AT48" s="4">
        <f t="shared" si="51"/>
        <v>4.3753645301790505E-3</v>
      </c>
      <c r="AU48" s="4">
        <f t="shared" si="51"/>
        <v>-2.4786218989698481E-4</v>
      </c>
      <c r="AV48" s="4">
        <f t="shared" si="51"/>
        <v>9.5174069868848923E-3</v>
      </c>
      <c r="AW48" s="4">
        <f t="shared" si="51"/>
        <v>1.5973900659510532E-2</v>
      </c>
      <c r="AX48" s="4">
        <f t="shared" si="51"/>
        <v>1.8384035982851783E-2</v>
      </c>
      <c r="AY48" s="4">
        <f t="shared" si="51"/>
        <v>6.1343630241051994E-2</v>
      </c>
      <c r="AZ48" s="4">
        <f t="shared" si="51"/>
        <v>-1.5274174345792405E-3</v>
      </c>
      <c r="BA48" s="4">
        <f t="shared" si="51"/>
        <v>2.1262209614534315E-3</v>
      </c>
      <c r="BB48" s="4">
        <f t="shared" si="51"/>
        <v>-7.735030998958687E-3</v>
      </c>
      <c r="BC48" s="4">
        <f t="shared" si="51"/>
        <v>-3.898640415657309E-3</v>
      </c>
      <c r="BD48" s="4">
        <f t="shared" si="51"/>
        <v>-5.0077146251784801E-3</v>
      </c>
      <c r="BE48" s="4">
        <f t="shared" si="51"/>
        <v>3.1225630367936745E-3</v>
      </c>
      <c r="BF48" s="4">
        <f t="shared" si="51"/>
        <v>-8.6621166684337416E-3</v>
      </c>
      <c r="BG48" s="4">
        <f t="shared" si="51"/>
        <v>6.3382522763644903E-3</v>
      </c>
      <c r="BH48" s="4">
        <f t="shared" si="51"/>
        <v>3.7616863571306773E-2</v>
      </c>
      <c r="BI48" s="4">
        <f t="shared" si="51"/>
        <v>-2.4304289826832705E-4</v>
      </c>
      <c r="BJ48" s="4">
        <f t="shared" si="51"/>
        <v>8.3570117632813785E-4</v>
      </c>
      <c r="BK48" s="4">
        <f t="shared" si="51"/>
        <v>1.2993364495599447E-2</v>
      </c>
      <c r="BL48" s="4">
        <f t="shared" si="51"/>
        <v>4.2200354490376471E-2</v>
      </c>
      <c r="BM48" s="4">
        <f t="shared" si="51"/>
        <v>-8.7958937922229807E-3</v>
      </c>
      <c r="BN48" s="4">
        <f t="shared" ref="BN48:DY48" si="52">LN(BN20/BN19)</f>
        <v>-3.5398627141779247E-3</v>
      </c>
      <c r="BO48" s="4">
        <f t="shared" si="52"/>
        <v>5.4898269684728425E-3</v>
      </c>
      <c r="BP48" s="4">
        <f t="shared" si="52"/>
        <v>-1.3544247916112809E-2</v>
      </c>
      <c r="BQ48" s="4">
        <f t="shared" si="52"/>
        <v>-2.1819043508256083E-2</v>
      </c>
      <c r="BR48" s="4">
        <f t="shared" si="52"/>
        <v>-1.064604213157644E-2</v>
      </c>
      <c r="BS48" s="4">
        <f t="shared" si="52"/>
        <v>1.3737585529894788E-2</v>
      </c>
      <c r="BT48" s="4">
        <f t="shared" si="52"/>
        <v>-1.4301909403454448E-4</v>
      </c>
      <c r="BU48" s="4">
        <f t="shared" si="52"/>
        <v>3.2140276023781261E-3</v>
      </c>
      <c r="BV48" s="4">
        <f t="shared" si="52"/>
        <v>-4.4543503493803087E-3</v>
      </c>
      <c r="BW48" s="4">
        <f t="shared" si="52"/>
        <v>2.8585042108399891E-2</v>
      </c>
      <c r="BX48" s="4">
        <f t="shared" si="52"/>
        <v>-2.797185651280531E-3</v>
      </c>
      <c r="BY48" s="4">
        <f t="shared" si="52"/>
        <v>-7.3404699760897321E-4</v>
      </c>
      <c r="BZ48" s="4">
        <f t="shared" si="52"/>
        <v>8.9349243110228189E-3</v>
      </c>
      <c r="CA48" s="4">
        <f t="shared" si="52"/>
        <v>4.6554137354659639E-3</v>
      </c>
      <c r="CB48" s="4">
        <f t="shared" si="52"/>
        <v>-2.2648104888424229E-2</v>
      </c>
      <c r="CC48" s="4">
        <f t="shared" si="52"/>
        <v>3.7355771458469918E-2</v>
      </c>
      <c r="CD48" s="4">
        <f t="shared" si="52"/>
        <v>4.7086563681640195E-3</v>
      </c>
      <c r="CE48" s="4">
        <f t="shared" si="52"/>
        <v>-1.2536304688454129E-2</v>
      </c>
      <c r="CF48" s="4">
        <f t="shared" si="52"/>
        <v>-1.3594726593815018E-2</v>
      </c>
      <c r="CG48" s="4">
        <f t="shared" si="52"/>
        <v>-6.095082628652459E-3</v>
      </c>
      <c r="CH48" s="4">
        <f t="shared" si="52"/>
        <v>1.8205958188689843E-2</v>
      </c>
      <c r="CI48" s="4">
        <f t="shared" si="52"/>
        <v>6.5255308248523365E-3</v>
      </c>
      <c r="CJ48" s="4">
        <f t="shared" si="52"/>
        <v>-1.1562844119752962E-3</v>
      </c>
      <c r="CK48" s="4">
        <f t="shared" si="52"/>
        <v>-1.4494688620542384E-4</v>
      </c>
      <c r="CL48" s="4">
        <f t="shared" si="52"/>
        <v>6.9244398742950283E-2</v>
      </c>
      <c r="CM48" s="4">
        <f t="shared" si="52"/>
        <v>2.9045867266404277E-3</v>
      </c>
      <c r="CN48" s="4">
        <f t="shared" si="52"/>
        <v>2.5520358701933759E-3</v>
      </c>
      <c r="CO48" s="4">
        <f t="shared" si="52"/>
        <v>4.8566533370906252E-3</v>
      </c>
      <c r="CP48" s="4">
        <f t="shared" si="52"/>
        <v>-1.2341392739917351E-3</v>
      </c>
      <c r="CQ48" s="4">
        <f t="shared" si="52"/>
        <v>0</v>
      </c>
      <c r="CR48" s="4">
        <f t="shared" si="52"/>
        <v>4.5315098213876755E-2</v>
      </c>
      <c r="CS48" s="4">
        <f t="shared" si="52"/>
        <v>2.0025238162278268E-2</v>
      </c>
      <c r="CT48" s="4">
        <f t="shared" si="52"/>
        <v>5.0270886822407145E-4</v>
      </c>
      <c r="CU48" s="4">
        <f t="shared" si="52"/>
        <v>-1.9493319151557527E-3</v>
      </c>
      <c r="CV48" s="4">
        <f t="shared" si="52"/>
        <v>-1.8308450277572424E-2</v>
      </c>
      <c r="CW48" s="4">
        <f t="shared" si="52"/>
        <v>-1.7545073065098758E-2</v>
      </c>
      <c r="CX48" s="4">
        <f t="shared" si="52"/>
        <v>5.0890564993783388E-3</v>
      </c>
      <c r="CY48" s="4">
        <f t="shared" si="52"/>
        <v>-3.9215698032777991E-3</v>
      </c>
      <c r="CZ48" s="4">
        <f t="shared" si="52"/>
        <v>-1.0424530643050177E-2</v>
      </c>
      <c r="DA48" s="4">
        <f t="shared" si="52"/>
        <v>-2.5089039914789474E-2</v>
      </c>
      <c r="DB48" s="4">
        <f t="shared" si="52"/>
        <v>2.9262680853413145E-2</v>
      </c>
      <c r="DC48" s="4">
        <f t="shared" si="52"/>
        <v>-8.531782435795669E-4</v>
      </c>
      <c r="DD48" s="4">
        <f t="shared" si="52"/>
        <v>2.1142437158462896E-2</v>
      </c>
      <c r="DE48" s="4">
        <f t="shared" si="52"/>
        <v>5.2731068280757248E-3</v>
      </c>
      <c r="DF48" s="4">
        <f t="shared" si="52"/>
        <v>5.6007079301341987E-3</v>
      </c>
      <c r="DG48" s="4">
        <f t="shared" si="52"/>
        <v>3.8622884988862093E-2</v>
      </c>
      <c r="DH48" s="4">
        <f t="shared" si="52"/>
        <v>1.1772522997013623E-2</v>
      </c>
      <c r="DI48" s="4">
        <f t="shared" si="52"/>
        <v>2.3061773753193476E-3</v>
      </c>
      <c r="DJ48" s="4">
        <f t="shared" si="52"/>
        <v>-1.3198774897751218E-3</v>
      </c>
      <c r="DK48" s="4">
        <f t="shared" si="52"/>
        <v>-1.2781512124349097E-2</v>
      </c>
      <c r="DL48" s="4">
        <f t="shared" si="52"/>
        <v>6.1453110939457909E-3</v>
      </c>
      <c r="DM48" s="4">
        <f t="shared" si="52"/>
        <v>1.2663877768256664E-2</v>
      </c>
      <c r="DN48" s="4">
        <f t="shared" si="52"/>
        <v>-2.8679345965737526E-3</v>
      </c>
      <c r="DO48" s="4">
        <f t="shared" si="52"/>
        <v>3.0791561400748155E-3</v>
      </c>
      <c r="DP48" s="4">
        <f t="shared" si="52"/>
        <v>4.0362517844585458E-2</v>
      </c>
      <c r="DQ48" s="4">
        <f t="shared" si="52"/>
        <v>4.6606005250424808E-3</v>
      </c>
      <c r="DR48" s="4">
        <f t="shared" si="52"/>
        <v>-2.8436211088319317E-4</v>
      </c>
      <c r="DS48" s="4">
        <f t="shared" si="52"/>
        <v>3.6663792809604441E-3</v>
      </c>
      <c r="DT48" s="4">
        <f t="shared" si="52"/>
        <v>4.3066552489643573E-3</v>
      </c>
      <c r="DU48" s="4">
        <f t="shared" si="52"/>
        <v>-1.0438507811393468E-2</v>
      </c>
      <c r="DV48" s="4">
        <f t="shared" si="52"/>
        <v>3.120119987536395E-2</v>
      </c>
      <c r="DW48" s="4">
        <f t="shared" si="52"/>
        <v>5.4980179457132117E-3</v>
      </c>
      <c r="DX48" s="4">
        <f t="shared" si="52"/>
        <v>-8.7662103675094655E-3</v>
      </c>
      <c r="DY48" s="4">
        <f t="shared" si="52"/>
        <v>-1.8347007445646005E-2</v>
      </c>
      <c r="DZ48" s="4">
        <f t="shared" ref="DZ48:EU48" si="53">LN(DZ20/DZ19)</f>
        <v>-6.6849369651097255E-3</v>
      </c>
      <c r="EA48" s="4">
        <f t="shared" si="53"/>
        <v>1.3900448979912007E-2</v>
      </c>
      <c r="EB48" s="4">
        <f t="shared" si="53"/>
        <v>6.9410258982218241E-3</v>
      </c>
      <c r="EC48" s="4">
        <f t="shared" si="53"/>
        <v>-2.6436429243116236E-3</v>
      </c>
      <c r="ED48" s="4">
        <f t="shared" si="53"/>
        <v>-3.9926378183477926E-3</v>
      </c>
      <c r="EE48" s="4">
        <f t="shared" si="53"/>
        <v>5.2069608029325538E-2</v>
      </c>
      <c r="EF48" s="4">
        <f t="shared" si="53"/>
        <v>2.2346605333462225E-3</v>
      </c>
      <c r="EG48" s="4">
        <f t="shared" si="53"/>
        <v>-5.6352592876780369E-3</v>
      </c>
      <c r="EH48" s="4">
        <f t="shared" si="53"/>
        <v>2.0230635323116222E-3</v>
      </c>
      <c r="EI48" s="4">
        <f t="shared" si="53"/>
        <v>-8.9486505617796756E-3</v>
      </c>
      <c r="EJ48" s="4">
        <f t="shared" si="53"/>
        <v>8.874148159903875E-3</v>
      </c>
      <c r="EK48" s="4">
        <f t="shared" si="53"/>
        <v>2.6172133200271324E-2</v>
      </c>
      <c r="EL48" s="4">
        <f t="shared" si="53"/>
        <v>9.2856771888355089E-3</v>
      </c>
      <c r="EM48" s="4">
        <f t="shared" si="53"/>
        <v>-4.6854177046554216E-3</v>
      </c>
      <c r="EN48" s="4">
        <f t="shared" si="53"/>
        <v>-6.0292405686549156E-3</v>
      </c>
      <c r="EO48" s="4">
        <f t="shared" si="53"/>
        <v>5.2304743832943829E-3</v>
      </c>
      <c r="EP48" s="4">
        <f t="shared" si="53"/>
        <v>1.0165732387112386E-2</v>
      </c>
      <c r="EQ48" s="4">
        <f t="shared" si="53"/>
        <v>5.9650859505411408E-3</v>
      </c>
      <c r="ER48" s="4">
        <f t="shared" si="53"/>
        <v>1.6439633525578993E-4</v>
      </c>
      <c r="ES48" s="4">
        <f t="shared" si="53"/>
        <v>9.0561926425469807E-4</v>
      </c>
      <c r="ET48" s="4">
        <f t="shared" si="53"/>
        <v>-3.4783279522372798E-2</v>
      </c>
      <c r="EU48" s="4">
        <f t="shared" si="53"/>
        <v>-1.231051701720005E-3</v>
      </c>
    </row>
    <row r="49" spans="1:185" x14ac:dyDescent="0.25">
      <c r="A49" s="11">
        <v>3</v>
      </c>
      <c r="B49" s="4">
        <f t="shared" ref="B49:BM49" si="54">LN(B21/B20)</f>
        <v>-8.4293142898447578E-3</v>
      </c>
      <c r="C49" s="4">
        <f t="shared" si="54"/>
        <v>2.1800694018523524E-3</v>
      </c>
      <c r="D49" s="4">
        <f t="shared" si="54"/>
        <v>-3.2044859473346439E-3</v>
      </c>
      <c r="E49" s="4">
        <f t="shared" si="54"/>
        <v>-5.5710450494564764E-3</v>
      </c>
      <c r="F49" s="4">
        <f t="shared" si="54"/>
        <v>-1.6221153915344635E-2</v>
      </c>
      <c r="G49" s="4">
        <f t="shared" si="54"/>
        <v>4.4837959263365722E-3</v>
      </c>
      <c r="H49" s="4">
        <f t="shared" si="54"/>
        <v>-8.1254275859922506E-3</v>
      </c>
      <c r="I49" s="4">
        <f t="shared" si="54"/>
        <v>-7.0323710653557121E-3</v>
      </c>
      <c r="J49" s="4">
        <f t="shared" si="54"/>
        <v>-5.8632963395197132E-3</v>
      </c>
      <c r="K49" s="4">
        <f t="shared" si="54"/>
        <v>2.7590955258654745E-3</v>
      </c>
      <c r="L49" s="4">
        <f t="shared" si="54"/>
        <v>-2.3895069999184406E-3</v>
      </c>
      <c r="M49" s="4">
        <f t="shared" si="54"/>
        <v>-3.2279546223545033E-3</v>
      </c>
      <c r="N49" s="4">
        <f t="shared" si="54"/>
        <v>-3.862583574176229E-4</v>
      </c>
      <c r="O49" s="4">
        <f t="shared" si="54"/>
        <v>-6.8540365353177406E-3</v>
      </c>
      <c r="P49" s="4">
        <f t="shared" si="54"/>
        <v>2.7879793894624609E-3</v>
      </c>
      <c r="Q49" s="4">
        <f t="shared" si="54"/>
        <v>6.4673834013049634E-3</v>
      </c>
      <c r="R49" s="4">
        <f t="shared" si="54"/>
        <v>1.2730797871731852E-2</v>
      </c>
      <c r="S49" s="4">
        <f t="shared" si="54"/>
        <v>-2.608476082646172E-4</v>
      </c>
      <c r="T49" s="4">
        <f t="shared" si="54"/>
        <v>-1.979020809015046E-2</v>
      </c>
      <c r="U49" s="4">
        <f t="shared" si="54"/>
        <v>-1.639851057772963E-2</v>
      </c>
      <c r="V49" s="4">
        <f t="shared" si="54"/>
        <v>9.8081893544859685E-3</v>
      </c>
      <c r="W49" s="4">
        <f t="shared" si="54"/>
        <v>-7.0476633252765973E-3</v>
      </c>
      <c r="X49" s="4">
        <f t="shared" si="54"/>
        <v>-2.0805812445304574E-2</v>
      </c>
      <c r="Y49" s="4">
        <f t="shared" si="54"/>
        <v>-7.2878961023188828E-3</v>
      </c>
      <c r="Z49" s="4">
        <f t="shared" si="54"/>
        <v>-8.8390927620562026E-3</v>
      </c>
      <c r="AA49" s="4">
        <f t="shared" si="54"/>
        <v>1.9075119934949574E-2</v>
      </c>
      <c r="AB49" s="4">
        <f t="shared" si="54"/>
        <v>1.749929427668076E-2</v>
      </c>
      <c r="AC49" s="4">
        <f t="shared" si="54"/>
        <v>-1.4600048838842018E-2</v>
      </c>
      <c r="AD49" s="4">
        <f t="shared" si="54"/>
        <v>-2.7562258215889795E-2</v>
      </c>
      <c r="AE49" s="4">
        <f t="shared" si="54"/>
        <v>1.855198406968156E-2</v>
      </c>
      <c r="AF49" s="4">
        <f t="shared" si="54"/>
        <v>4.8004845897836011E-3</v>
      </c>
      <c r="AG49" s="4">
        <f t="shared" si="54"/>
        <v>1.5482275670820095E-3</v>
      </c>
      <c r="AH49" s="4">
        <f t="shared" si="54"/>
        <v>-6.4969809551995829E-3</v>
      </c>
      <c r="AI49" s="4">
        <f t="shared" si="54"/>
        <v>-5.2390625909195954E-3</v>
      </c>
      <c r="AJ49" s="4">
        <f t="shared" si="54"/>
        <v>-1.3178952759107078E-2</v>
      </c>
      <c r="AK49" s="4">
        <f t="shared" si="54"/>
        <v>5.9347355198145265E-3</v>
      </c>
      <c r="AL49" s="4">
        <f t="shared" si="54"/>
        <v>-2.1408791792368719E-2</v>
      </c>
      <c r="AM49" s="4">
        <f t="shared" si="54"/>
        <v>-7.9451554162942254E-3</v>
      </c>
      <c r="AN49" s="4">
        <f t="shared" si="54"/>
        <v>-1.5184678231157378E-2</v>
      </c>
      <c r="AO49" s="4">
        <f t="shared" si="54"/>
        <v>9.5450822689052885E-3</v>
      </c>
      <c r="AP49" s="4">
        <f t="shared" si="54"/>
        <v>2.3126658174589743E-2</v>
      </c>
      <c r="AQ49" s="4">
        <f t="shared" si="54"/>
        <v>9.4206042499700594E-3</v>
      </c>
      <c r="AR49" s="4">
        <f t="shared" si="54"/>
        <v>5.1156883374825768E-3</v>
      </c>
      <c r="AS49" s="4">
        <f t="shared" si="54"/>
        <v>-1.9057042403057185E-2</v>
      </c>
      <c r="AT49" s="4">
        <f t="shared" si="54"/>
        <v>4.3563040815431308E-3</v>
      </c>
      <c r="AU49" s="4">
        <f t="shared" si="54"/>
        <v>-2.4792364078656437E-4</v>
      </c>
      <c r="AV49" s="4">
        <f t="shared" si="54"/>
        <v>9.427679255561686E-3</v>
      </c>
      <c r="AW49" s="4">
        <f t="shared" si="54"/>
        <v>-1.6406894574598886E-3</v>
      </c>
      <c r="AX49" s="4">
        <f t="shared" si="54"/>
        <v>-1.0947477755189311E-2</v>
      </c>
      <c r="AY49" s="4">
        <f t="shared" si="54"/>
        <v>-3.7009825633901372E-2</v>
      </c>
      <c r="AZ49" s="4">
        <f t="shared" si="54"/>
        <v>-1.5297540079764055E-3</v>
      </c>
      <c r="BA49" s="4">
        <f t="shared" si="54"/>
        <v>2.1217097360434829E-3</v>
      </c>
      <c r="BB49" s="4">
        <f t="shared" si="54"/>
        <v>-7.7953284088270658E-3</v>
      </c>
      <c r="BC49" s="4">
        <f t="shared" si="54"/>
        <v>-3.9138993211363287E-3</v>
      </c>
      <c r="BD49" s="4">
        <f t="shared" si="54"/>
        <v>-5.0329180956668858E-3</v>
      </c>
      <c r="BE49" s="4">
        <f t="shared" si="54"/>
        <v>3.1128429804903246E-3</v>
      </c>
      <c r="BF49" s="4">
        <f t="shared" si="54"/>
        <v>-8.7378050324330887E-3</v>
      </c>
      <c r="BG49" s="4">
        <f t="shared" si="54"/>
        <v>6.298331728147641E-3</v>
      </c>
      <c r="BH49" s="4">
        <f t="shared" si="54"/>
        <v>-5.4993096811994623E-3</v>
      </c>
      <c r="BI49" s="4">
        <f t="shared" si="54"/>
        <v>-2.4310198247733675E-4</v>
      </c>
      <c r="BJ49" s="4">
        <f t="shared" si="54"/>
        <v>8.3500336299499459E-4</v>
      </c>
      <c r="BK49" s="4">
        <f t="shared" si="54"/>
        <v>1.2826700190056592E-2</v>
      </c>
      <c r="BL49" s="4">
        <f t="shared" si="54"/>
        <v>9.6371859831897002E-4</v>
      </c>
      <c r="BM49" s="4">
        <f t="shared" si="54"/>
        <v>-1.1140203999356012E-2</v>
      </c>
      <c r="BN49" s="4">
        <f t="shared" ref="BN49:DY49" si="55">LN(BN21/BN20)</f>
        <v>-1.2289544252595316E-2</v>
      </c>
      <c r="BO49" s="4">
        <f t="shared" si="55"/>
        <v>5.4598532440214356E-3</v>
      </c>
      <c r="BP49" s="4">
        <f t="shared" si="55"/>
        <v>-1.3730216250899959E-2</v>
      </c>
      <c r="BQ49" s="4">
        <f t="shared" si="55"/>
        <v>-2.2305753452584693E-2</v>
      </c>
      <c r="BR49" s="4">
        <f t="shared" si="55"/>
        <v>-1.0760601037208365E-2</v>
      </c>
      <c r="BS49" s="4">
        <f t="shared" si="55"/>
        <v>1.3551418866077273E-2</v>
      </c>
      <c r="BT49" s="4">
        <f t="shared" si="55"/>
        <v>-1.4303955142168836E-4</v>
      </c>
      <c r="BU49" s="4">
        <f t="shared" si="55"/>
        <v>3.203730714595033E-3</v>
      </c>
      <c r="BV49" s="4">
        <f t="shared" si="55"/>
        <v>-4.4742803949210774E-3</v>
      </c>
      <c r="BW49" s="4">
        <f t="shared" si="55"/>
        <v>-3.3290924797378676E-2</v>
      </c>
      <c r="BX49" s="4">
        <f t="shared" si="55"/>
        <v>-2.8050318512518246E-3</v>
      </c>
      <c r="BY49" s="4">
        <f t="shared" si="55"/>
        <v>-7.3458621844148936E-4</v>
      </c>
      <c r="BZ49" s="4">
        <f t="shared" si="55"/>
        <v>8.8557979052912329E-3</v>
      </c>
      <c r="CA49" s="4">
        <f t="shared" si="55"/>
        <v>5.1027205263038415E-3</v>
      </c>
      <c r="CB49" s="4">
        <f t="shared" si="55"/>
        <v>-5.3969229930765803E-3</v>
      </c>
      <c r="CC49" s="4">
        <f t="shared" si="55"/>
        <v>-1.2706530516780499E-3</v>
      </c>
      <c r="CD49" s="4">
        <f t="shared" si="55"/>
        <v>4.6865887914162071E-3</v>
      </c>
      <c r="CE49" s="4">
        <f t="shared" si="55"/>
        <v>-1.2695460966134503E-2</v>
      </c>
      <c r="CF49" s="4">
        <f t="shared" si="55"/>
        <v>-1.3782093309700413E-2</v>
      </c>
      <c r="CG49" s="4">
        <f t="shared" si="55"/>
        <v>-6.1324605991469518E-3</v>
      </c>
      <c r="CH49" s="4">
        <f t="shared" si="55"/>
        <v>1.7880419193537809E-2</v>
      </c>
      <c r="CI49" s="4">
        <f t="shared" si="55"/>
        <v>6.4832241963613041E-3</v>
      </c>
      <c r="CJ49" s="4">
        <f t="shared" si="55"/>
        <v>-1.1576229534927963E-3</v>
      </c>
      <c r="CK49" s="4">
        <f t="shared" si="55"/>
        <v>-1.4496789884231804E-4</v>
      </c>
      <c r="CL49" s="4">
        <f t="shared" si="55"/>
        <v>-2.1952829513320213E-2</v>
      </c>
      <c r="CM49" s="4">
        <f t="shared" si="55"/>
        <v>2.8961745306456074E-3</v>
      </c>
      <c r="CN49" s="4">
        <f t="shared" si="55"/>
        <v>2.5455395584145497E-3</v>
      </c>
      <c r="CO49" s="4">
        <f t="shared" si="55"/>
        <v>4.8331802103792152E-3</v>
      </c>
      <c r="CP49" s="4">
        <f t="shared" si="55"/>
        <v>-6.0278221251220268E-3</v>
      </c>
      <c r="CQ49" s="4">
        <f t="shared" si="55"/>
        <v>-9.4612767294188788E-3</v>
      </c>
      <c r="CR49" s="4">
        <f t="shared" si="55"/>
        <v>-1.5638157908583149E-2</v>
      </c>
      <c r="CS49" s="4">
        <f t="shared" si="55"/>
        <v>1.9632088043671749E-2</v>
      </c>
      <c r="CT49" s="4">
        <f t="shared" si="55"/>
        <v>5.0245627899252079E-4</v>
      </c>
      <c r="CU49" s="4">
        <f t="shared" si="55"/>
        <v>-1.9531392329956254E-3</v>
      </c>
      <c r="CV49" s="4">
        <f t="shared" si="55"/>
        <v>-1.8649910960923305E-2</v>
      </c>
      <c r="CW49" s="4">
        <f t="shared" si="55"/>
        <v>-1.7858408325231598E-2</v>
      </c>
      <c r="CX49" s="4">
        <f t="shared" si="55"/>
        <v>5.0632890798486332E-3</v>
      </c>
      <c r="CY49" s="4">
        <f t="shared" si="55"/>
        <v>-3.9370090790517634E-3</v>
      </c>
      <c r="CZ49" s="4">
        <f t="shared" si="55"/>
        <v>-1.0534347273969383E-2</v>
      </c>
      <c r="DA49" s="4">
        <f t="shared" si="55"/>
        <v>-2.2265004609700895E-2</v>
      </c>
      <c r="DB49" s="4">
        <f t="shared" si="55"/>
        <v>2.8430665676240655E-2</v>
      </c>
      <c r="DC49" s="4">
        <f t="shared" si="55"/>
        <v>-8.5390677830926055E-4</v>
      </c>
      <c r="DD49" s="4">
        <f t="shared" si="55"/>
        <v>2.0704673922385307E-2</v>
      </c>
      <c r="DE49" s="4">
        <f t="shared" si="55"/>
        <v>-8.5513637456576096E-3</v>
      </c>
      <c r="DF49" s="4">
        <f t="shared" si="55"/>
        <v>-4.8521177482822361E-3</v>
      </c>
      <c r="DG49" s="4">
        <f t="shared" si="55"/>
        <v>-1.6457692639655404E-2</v>
      </c>
      <c r="DH49" s="4">
        <f t="shared" si="55"/>
        <v>1.1635541750547127E-2</v>
      </c>
      <c r="DI49" s="4">
        <f t="shared" si="55"/>
        <v>2.3008711559697245E-3</v>
      </c>
      <c r="DJ49" s="4">
        <f t="shared" si="55"/>
        <v>-1.3216218689835353E-3</v>
      </c>
      <c r="DK49" s="4">
        <f t="shared" si="55"/>
        <v>-1.2946996600413383E-2</v>
      </c>
      <c r="DL49" s="4">
        <f t="shared" si="55"/>
        <v>6.1077767880893287E-3</v>
      </c>
      <c r="DM49" s="4">
        <f t="shared" si="55"/>
        <v>1.2505507460298607E-2</v>
      </c>
      <c r="DN49" s="4">
        <f t="shared" si="55"/>
        <v>-2.8761833078585312E-3</v>
      </c>
      <c r="DO49" s="4">
        <f t="shared" si="55"/>
        <v>3.0697040346035816E-3</v>
      </c>
      <c r="DP49" s="4">
        <f t="shared" si="55"/>
        <v>-1.8297487739321813E-2</v>
      </c>
      <c r="DQ49" s="4">
        <f t="shared" si="55"/>
        <v>4.6389800532173585E-3</v>
      </c>
      <c r="DR49" s="4">
        <f t="shared" si="55"/>
        <v>-2.8444299569457197E-4</v>
      </c>
      <c r="DS49" s="4">
        <f t="shared" si="55"/>
        <v>3.6529860337043917E-3</v>
      </c>
      <c r="DT49" s="4">
        <f t="shared" si="55"/>
        <v>2.7179563952104591E-3</v>
      </c>
      <c r="DU49" s="4">
        <f t="shared" si="55"/>
        <v>-8.8533609842109898E-3</v>
      </c>
      <c r="DV49" s="4">
        <f t="shared" si="55"/>
        <v>-1.0784482876296598E-3</v>
      </c>
      <c r="DW49" s="4">
        <f t="shared" si="55"/>
        <v>5.4679549559265529E-3</v>
      </c>
      <c r="DX49" s="4">
        <f t="shared" si="55"/>
        <v>-8.8437369267025268E-3</v>
      </c>
      <c r="DY49" s="4">
        <f t="shared" si="55"/>
        <v>-1.8689921370908354E-2</v>
      </c>
      <c r="DZ49" s="4">
        <f t="shared" ref="DZ49:EU49" si="56">LN(DZ21/DZ20)</f>
        <v>-6.7299262666473047E-3</v>
      </c>
      <c r="EA49" s="4">
        <f t="shared" si="56"/>
        <v>1.3709872569205708E-2</v>
      </c>
      <c r="EB49" s="4">
        <f t="shared" si="56"/>
        <v>6.8931799667848745E-3</v>
      </c>
      <c r="EC49" s="4">
        <f t="shared" si="56"/>
        <v>-2.6506503013174515E-3</v>
      </c>
      <c r="ED49" s="4">
        <f t="shared" si="56"/>
        <v>-4.008642898931076E-3</v>
      </c>
      <c r="EE49" s="4">
        <f t="shared" si="56"/>
        <v>-2.3547687301897463E-2</v>
      </c>
      <c r="EF49" s="4">
        <f t="shared" si="56"/>
        <v>2.229677957942842E-3</v>
      </c>
      <c r="EG49" s="4">
        <f t="shared" si="56"/>
        <v>-5.6671954886839682E-3</v>
      </c>
      <c r="EH49" s="4">
        <f t="shared" si="56"/>
        <v>2.0189790081175819E-3</v>
      </c>
      <c r="EI49" s="4">
        <f t="shared" si="56"/>
        <v>-9.3675395791006629E-4</v>
      </c>
      <c r="EJ49" s="4">
        <f t="shared" si="56"/>
        <v>-9.7101889416536021E-3</v>
      </c>
      <c r="EK49" s="4">
        <f t="shared" si="56"/>
        <v>7.259496570676899E-4</v>
      </c>
      <c r="EL49" s="4">
        <f t="shared" si="56"/>
        <v>9.2002460656158275E-3</v>
      </c>
      <c r="EM49" s="4">
        <f t="shared" si="56"/>
        <v>-4.7074742282830076E-3</v>
      </c>
      <c r="EN49" s="4">
        <f t="shared" si="56"/>
        <v>-6.0658129254845721E-3</v>
      </c>
      <c r="EO49" s="4">
        <f t="shared" si="56"/>
        <v>5.2032588096572428E-3</v>
      </c>
      <c r="EP49" s="4">
        <f t="shared" si="56"/>
        <v>1.0063429384941657E-2</v>
      </c>
      <c r="EQ49" s="4">
        <f t="shared" si="56"/>
        <v>5.9297145890968416E-3</v>
      </c>
      <c r="ER49" s="4">
        <f t="shared" si="56"/>
        <v>1.6436931354518893E-4</v>
      </c>
      <c r="ES49" s="4">
        <f t="shared" si="56"/>
        <v>9.0479986001552946E-4</v>
      </c>
      <c r="ET49" s="4">
        <f t="shared" si="56"/>
        <v>-2.6254096012117478E-2</v>
      </c>
      <c r="EU49" s="4">
        <f t="shared" si="56"/>
        <v>-1.2325690581449498E-3</v>
      </c>
    </row>
    <row r="50" spans="1:185" x14ac:dyDescent="0.25">
      <c r="A50" s="11">
        <v>4</v>
      </c>
      <c r="B50" s="4">
        <f t="shared" ref="B50:BM50" si="57">LN(B22/B21)</f>
        <v>-8.5009720832025792E-3</v>
      </c>
      <c r="C50" s="4">
        <f t="shared" si="57"/>
        <v>2.1753270360764083E-3</v>
      </c>
      <c r="D50" s="4">
        <f t="shared" si="57"/>
        <v>-3.2147876981808592E-3</v>
      </c>
      <c r="E50" s="4">
        <f t="shared" si="57"/>
        <v>-5.6022555486710144E-3</v>
      </c>
      <c r="F50" s="4">
        <f t="shared" si="57"/>
        <v>-1.6488624390934372E-2</v>
      </c>
      <c r="G50" s="4">
        <f t="shared" si="57"/>
        <v>4.4637812089535411E-3</v>
      </c>
      <c r="H50" s="4">
        <f t="shared" si="57"/>
        <v>2.4180857661023885E-2</v>
      </c>
      <c r="I50" s="4">
        <f t="shared" si="57"/>
        <v>-7.0821757599521928E-3</v>
      </c>
      <c r="J50" s="4">
        <f t="shared" si="57"/>
        <v>-2.4437327005499297E-2</v>
      </c>
      <c r="K50" s="4">
        <f t="shared" si="57"/>
        <v>2.7515038590756507E-3</v>
      </c>
      <c r="L50" s="4">
        <f t="shared" si="57"/>
        <v>-2.3952304225092614E-3</v>
      </c>
      <c r="M50" s="4">
        <f t="shared" si="57"/>
        <v>-3.2384080657428507E-3</v>
      </c>
      <c r="N50" s="4">
        <f t="shared" si="57"/>
        <v>-3.864076105886246E-4</v>
      </c>
      <c r="O50" s="4">
        <f t="shared" si="57"/>
        <v>-6.9013387497078669E-3</v>
      </c>
      <c r="P50" s="4">
        <f t="shared" si="57"/>
        <v>1.9549511710385908E-2</v>
      </c>
      <c r="Q50" s="4">
        <f t="shared" si="57"/>
        <v>6.4258249835420266E-3</v>
      </c>
      <c r="R50" s="4">
        <f t="shared" si="57"/>
        <v>1.2570759933623259E-2</v>
      </c>
      <c r="S50" s="4">
        <f t="shared" si="57"/>
        <v>-2.6091566749038205E-4</v>
      </c>
      <c r="T50" s="4">
        <f t="shared" si="57"/>
        <v>-2.0189781368927604E-2</v>
      </c>
      <c r="U50" s="4">
        <f t="shared" si="57"/>
        <v>-1.6671911320642007E-2</v>
      </c>
      <c r="V50" s="4">
        <f t="shared" si="57"/>
        <v>9.7129224159391674E-3</v>
      </c>
      <c r="W50" s="4">
        <f t="shared" si="57"/>
        <v>-3.4092438236810428E-2</v>
      </c>
      <c r="X50" s="4">
        <f t="shared" si="57"/>
        <v>-2.1247908735783624E-2</v>
      </c>
      <c r="Y50" s="4">
        <f t="shared" si="57"/>
        <v>2.5533295724545432E-2</v>
      </c>
      <c r="Z50" s="4">
        <f t="shared" si="57"/>
        <v>-8.9179195984289226E-3</v>
      </c>
      <c r="AA50" s="4">
        <f t="shared" si="57"/>
        <v>1.8718060070353315E-2</v>
      </c>
      <c r="AB50" s="4">
        <f t="shared" si="57"/>
        <v>1.7198328123694873E-2</v>
      </c>
      <c r="AC50" s="4">
        <f t="shared" si="57"/>
        <v>-1.4816372500509231E-2</v>
      </c>
      <c r="AD50" s="4">
        <f t="shared" si="57"/>
        <v>-2.8343520505748732E-2</v>
      </c>
      <c r="AE50" s="4">
        <f t="shared" si="57"/>
        <v>2.8170876966696224E-2</v>
      </c>
      <c r="AF50" s="4">
        <f t="shared" si="57"/>
        <v>4.7775499908427835E-3</v>
      </c>
      <c r="AG50" s="4">
        <f t="shared" si="57"/>
        <v>1.5458342633839139E-3</v>
      </c>
      <c r="AH50" s="4">
        <f t="shared" si="57"/>
        <v>-6.5394679040569033E-3</v>
      </c>
      <c r="AI50" s="4">
        <f t="shared" si="57"/>
        <v>-5.2666549894990001E-3</v>
      </c>
      <c r="AJ50" s="4">
        <f t="shared" si="57"/>
        <v>-1.3354959723884872E-2</v>
      </c>
      <c r="AK50" s="4">
        <f t="shared" si="57"/>
        <v>5.899722127188322E-3</v>
      </c>
      <c r="AL50" s="4">
        <f t="shared" si="57"/>
        <v>-2.6567040084496972E-2</v>
      </c>
      <c r="AM50" s="4">
        <f t="shared" si="57"/>
        <v>-8.0087868095949939E-3</v>
      </c>
      <c r="AN50" s="4">
        <f t="shared" si="57"/>
        <v>-2.8505492997926287E-2</v>
      </c>
      <c r="AO50" s="4">
        <f t="shared" si="57"/>
        <v>9.4548344178355392E-3</v>
      </c>
      <c r="AP50" s="4">
        <f t="shared" si="57"/>
        <v>2.2603883123286993E-2</v>
      </c>
      <c r="AQ50" s="4">
        <f t="shared" si="57"/>
        <v>9.3326840824836024E-3</v>
      </c>
      <c r="AR50" s="4">
        <f t="shared" si="57"/>
        <v>5.0896512116429416E-3</v>
      </c>
      <c r="AS50" s="4">
        <f t="shared" si="57"/>
        <v>-1.942728033053891E-2</v>
      </c>
      <c r="AT50" s="4">
        <f t="shared" si="57"/>
        <v>7.7484471326036029E-3</v>
      </c>
      <c r="AU50" s="4">
        <f t="shared" si="57"/>
        <v>-2.4798512216110176E-4</v>
      </c>
      <c r="AV50" s="4">
        <f t="shared" si="57"/>
        <v>9.3396275961354826E-3</v>
      </c>
      <c r="AW50" s="4">
        <f t="shared" si="57"/>
        <v>-1.6433857437300147E-3</v>
      </c>
      <c r="AX50" s="4">
        <f t="shared" si="57"/>
        <v>-1.1068652809187918E-2</v>
      </c>
      <c r="AY50" s="4">
        <f t="shared" si="57"/>
        <v>-3.8432369532957526E-2</v>
      </c>
      <c r="AZ50" s="4">
        <f t="shared" si="57"/>
        <v>-1.5320977410852611E-3</v>
      </c>
      <c r="BA50" s="4">
        <f t="shared" si="57"/>
        <v>3.4622077284707912E-3</v>
      </c>
      <c r="BB50" s="4">
        <f t="shared" si="57"/>
        <v>-7.8565732903679835E-3</v>
      </c>
      <c r="BC50" s="4">
        <f t="shared" si="57"/>
        <v>-2.5317807984289897E-2</v>
      </c>
      <c r="BD50" s="4">
        <f t="shared" si="57"/>
        <v>-5.0583765445233273E-3</v>
      </c>
      <c r="BE50" s="4">
        <f t="shared" si="57"/>
        <v>3.1031832505158058E-3</v>
      </c>
      <c r="BF50" s="4">
        <f t="shared" si="57"/>
        <v>-8.814827773280411E-3</v>
      </c>
      <c r="BG50" s="4">
        <f t="shared" si="57"/>
        <v>6.2589109015333752E-3</v>
      </c>
      <c r="BH50" s="4">
        <f t="shared" si="57"/>
        <v>-5.5297193976774489E-3</v>
      </c>
      <c r="BI50" s="4">
        <f t="shared" si="57"/>
        <v>1.8070603760003412E-2</v>
      </c>
      <c r="BJ50" s="4">
        <f t="shared" si="57"/>
        <v>8.3430671404495537E-4</v>
      </c>
      <c r="BK50" s="4">
        <f t="shared" si="57"/>
        <v>1.2664257358861862E-2</v>
      </c>
      <c r="BL50" s="4">
        <f t="shared" si="57"/>
        <v>9.6279073890601671E-4</v>
      </c>
      <c r="BM50" s="4">
        <f t="shared" si="57"/>
        <v>-1.126570759270781E-2</v>
      </c>
      <c r="BN50" s="4">
        <f t="shared" ref="BN50:DY50" si="58">LN(BN22/BN21)</f>
        <v>-1.2442458343533505E-2</v>
      </c>
      <c r="BO50" s="4">
        <f t="shared" si="58"/>
        <v>5.4302050481227883E-3</v>
      </c>
      <c r="BP50" s="4">
        <f t="shared" si="58"/>
        <v>-2.1739951220335809E-2</v>
      </c>
      <c r="BQ50" s="4">
        <f t="shared" si="58"/>
        <v>-2.2814673516994295E-2</v>
      </c>
      <c r="BR50" s="4">
        <f t="shared" si="58"/>
        <v>-4.9448275413981259E-2</v>
      </c>
      <c r="BS50" s="4">
        <f t="shared" si="58"/>
        <v>1.3370230536045758E-2</v>
      </c>
      <c r="BT50" s="4">
        <f t="shared" si="58"/>
        <v>-1.4306001466207356E-4</v>
      </c>
      <c r="BU50" s="4">
        <f t="shared" si="58"/>
        <v>3.1934995931405595E-3</v>
      </c>
      <c r="BV50" s="4">
        <f t="shared" si="58"/>
        <v>-4.4943895878393264E-3</v>
      </c>
      <c r="BW50" s="4">
        <f t="shared" si="58"/>
        <v>-3.4437490229082532E-2</v>
      </c>
      <c r="BX50" s="4">
        <f t="shared" si="58"/>
        <v>9.3197316837326169E-3</v>
      </c>
      <c r="BY50" s="4">
        <f t="shared" si="58"/>
        <v>-7.351262320636695E-4</v>
      </c>
      <c r="BZ50" s="4">
        <f t="shared" si="58"/>
        <v>8.7780606704090242E-3</v>
      </c>
      <c r="CA50" s="4">
        <f t="shared" si="58"/>
        <v>5.0768149027664092E-3</v>
      </c>
      <c r="CB50" s="4">
        <f t="shared" si="58"/>
        <v>-5.4262078906660493E-3</v>
      </c>
      <c r="CC50" s="4">
        <f t="shared" si="58"/>
        <v>-1.2722696652287245E-3</v>
      </c>
      <c r="CD50" s="4">
        <f t="shared" si="58"/>
        <v>4.6647270938928297E-3</v>
      </c>
      <c r="CE50" s="4">
        <f t="shared" si="58"/>
        <v>-2.7579638546645574E-3</v>
      </c>
      <c r="CF50" s="4">
        <f t="shared" si="58"/>
        <v>-1.3974696978704066E-2</v>
      </c>
      <c r="CG50" s="4">
        <f t="shared" si="58"/>
        <v>-5.589766716116628E-2</v>
      </c>
      <c r="CH50" s="4">
        <f t="shared" si="58"/>
        <v>1.7566317845480149E-2</v>
      </c>
      <c r="CI50" s="4">
        <f t="shared" si="58"/>
        <v>6.4414626048149197E-3</v>
      </c>
      <c r="CJ50" s="4">
        <f t="shared" si="58"/>
        <v>-1.1589645976635796E-3</v>
      </c>
      <c r="CK50" s="4">
        <f t="shared" si="58"/>
        <v>-1.4498891758099182E-4</v>
      </c>
      <c r="CL50" s="4">
        <f t="shared" si="58"/>
        <v>-2.2445594046151603E-2</v>
      </c>
      <c r="CM50" s="4">
        <f t="shared" si="58"/>
        <v>-1.1762589047848158E-2</v>
      </c>
      <c r="CN50" s="4">
        <f t="shared" si="58"/>
        <v>2.5390762359342261E-3</v>
      </c>
      <c r="CO50" s="4">
        <f t="shared" si="58"/>
        <v>4.8099328928717724E-3</v>
      </c>
      <c r="CP50" s="4">
        <f t="shared" si="58"/>
        <v>-6.064377223683093E-3</v>
      </c>
      <c r="CQ50" s="4">
        <f t="shared" si="58"/>
        <v>-9.5516481968061489E-3</v>
      </c>
      <c r="CR50" s="4">
        <f t="shared" si="58"/>
        <v>-1.5886600214834477E-2</v>
      </c>
      <c r="CS50" s="4">
        <f t="shared" si="58"/>
        <v>1.9254078374809788E-2</v>
      </c>
      <c r="CT50" s="4">
        <f t="shared" si="58"/>
        <v>-1.3001254131182806E-2</v>
      </c>
      <c r="CU50" s="4">
        <f t="shared" si="58"/>
        <v>-1.95696145240324E-3</v>
      </c>
      <c r="CV50" s="4">
        <f t="shared" si="58"/>
        <v>1.6609710386253446E-2</v>
      </c>
      <c r="CW50" s="4">
        <f t="shared" si="58"/>
        <v>-1.8183139033854937E-2</v>
      </c>
      <c r="CX50" s="4">
        <f t="shared" si="58"/>
        <v>5.0377812826737107E-3</v>
      </c>
      <c r="CY50" s="4">
        <f t="shared" si="58"/>
        <v>-3.9525704048007553E-3</v>
      </c>
      <c r="CZ50" s="4">
        <f t="shared" si="58"/>
        <v>-1.064650227439524E-2</v>
      </c>
      <c r="DA50" s="4">
        <f t="shared" si="58"/>
        <v>-2.2772045735754146E-2</v>
      </c>
      <c r="DB50" s="4">
        <f t="shared" si="58"/>
        <v>4.4451719379062338E-2</v>
      </c>
      <c r="DC50" s="4">
        <f t="shared" si="58"/>
        <v>-8.5463655830366836E-4</v>
      </c>
      <c r="DD50" s="4">
        <f t="shared" si="58"/>
        <v>2.0284671709682189E-2</v>
      </c>
      <c r="DE50" s="4">
        <f t="shared" si="58"/>
        <v>-8.6251207438247934E-3</v>
      </c>
      <c r="DF50" s="4">
        <f t="shared" si="58"/>
        <v>-4.8757756324057881E-3</v>
      </c>
      <c r="DG50" s="4">
        <f t="shared" si="58"/>
        <v>-1.673308696172128E-2</v>
      </c>
      <c r="DH50" s="4">
        <f t="shared" si="58"/>
        <v>1.1501711612363342E-2</v>
      </c>
      <c r="DI50" s="4">
        <f t="shared" si="58"/>
        <v>-1.9007374347935653E-2</v>
      </c>
      <c r="DJ50" s="4">
        <f t="shared" si="58"/>
        <v>-1.3233708651133522E-3</v>
      </c>
      <c r="DK50" s="4">
        <f t="shared" si="58"/>
        <v>-1.5415690216352172E-2</v>
      </c>
      <c r="DL50" s="4">
        <f t="shared" si="58"/>
        <v>6.0706982039437614E-3</v>
      </c>
      <c r="DM50" s="4">
        <f t="shared" si="58"/>
        <v>1.2351049332657946E-2</v>
      </c>
      <c r="DN50" s="4">
        <f t="shared" si="58"/>
        <v>-2.884479605686923E-3</v>
      </c>
      <c r="DO50" s="4">
        <f t="shared" si="58"/>
        <v>3.0603097819641681E-3</v>
      </c>
      <c r="DP50" s="4">
        <f t="shared" si="58"/>
        <v>-1.8638535812197401E-2</v>
      </c>
      <c r="DQ50" s="4">
        <f t="shared" si="58"/>
        <v>1.4761051169621087E-3</v>
      </c>
      <c r="DR50" s="4">
        <f t="shared" si="58"/>
        <v>-2.8452392653011794E-4</v>
      </c>
      <c r="DS50" s="4">
        <f t="shared" si="58"/>
        <v>3.6396902812114882E-3</v>
      </c>
      <c r="DT50" s="4">
        <f t="shared" si="58"/>
        <v>2.7105891276332679E-3</v>
      </c>
      <c r="DU50" s="4">
        <f t="shared" si="58"/>
        <v>-8.9324436535114897E-3</v>
      </c>
      <c r="DV50" s="4">
        <f t="shared" si="58"/>
        <v>-1.0796125940960911E-3</v>
      </c>
      <c r="DW50" s="4">
        <f t="shared" si="58"/>
        <v>5.4382189460038732E-3</v>
      </c>
      <c r="DX50" s="4">
        <f t="shared" si="58"/>
        <v>-5.6789888357712129E-3</v>
      </c>
      <c r="DY50" s="4">
        <f t="shared" si="58"/>
        <v>-1.9045898271502788E-2</v>
      </c>
      <c r="DZ50" s="4">
        <f t="shared" ref="DZ50:EU50" si="59">LN(DZ22/DZ21)</f>
        <v>-3.0668061718880462E-2</v>
      </c>
      <c r="EA50" s="4">
        <f t="shared" si="59"/>
        <v>1.3524451201643176E-2</v>
      </c>
      <c r="EB50" s="4">
        <f t="shared" si="59"/>
        <v>6.8459891459714062E-3</v>
      </c>
      <c r="EC50" s="4">
        <f t="shared" si="59"/>
        <v>-2.6576949253054884E-3</v>
      </c>
      <c r="ED50" s="4">
        <f t="shared" si="59"/>
        <v>-4.0247768136163946E-3</v>
      </c>
      <c r="EE50" s="4">
        <f t="shared" si="59"/>
        <v>-2.4115580319537273E-2</v>
      </c>
      <c r="EF50" s="4">
        <f t="shared" si="59"/>
        <v>-1.7524658556168787E-2</v>
      </c>
      <c r="EG50" s="4">
        <f t="shared" si="59"/>
        <v>-5.6994957321240564E-3</v>
      </c>
      <c r="EH50" s="4">
        <f t="shared" si="59"/>
        <v>2.0149109438420834E-3</v>
      </c>
      <c r="EI50" s="4">
        <f t="shared" si="59"/>
        <v>-9.3763228873162366E-4</v>
      </c>
      <c r="EJ50" s="4">
        <f t="shared" si="59"/>
        <v>-9.8054020031991349E-3</v>
      </c>
      <c r="EK50" s="4">
        <f t="shared" si="59"/>
        <v>7.2542303644315231E-4</v>
      </c>
      <c r="EL50" s="4">
        <f t="shared" si="59"/>
        <v>9.1163726081715836E-3</v>
      </c>
      <c r="EM50" s="4">
        <f t="shared" si="59"/>
        <v>-1.0503212339292602E-2</v>
      </c>
      <c r="EN50" s="4">
        <f t="shared" si="59"/>
        <v>-6.1028316749388804E-3</v>
      </c>
      <c r="EO50" s="4">
        <f t="shared" si="59"/>
        <v>-3.7677932659929428E-2</v>
      </c>
      <c r="EP50" s="4">
        <f t="shared" si="59"/>
        <v>9.9631649403784262E-3</v>
      </c>
      <c r="EQ50" s="4">
        <f t="shared" si="59"/>
        <v>5.8947602414771766E-3</v>
      </c>
      <c r="ER50" s="4">
        <f t="shared" si="59"/>
        <v>1.6434230071396043E-4</v>
      </c>
      <c r="ES50" s="4">
        <f t="shared" si="59"/>
        <v>9.0398193723208729E-4</v>
      </c>
      <c r="ET50" s="4">
        <f t="shared" si="59"/>
        <v>-2.6962000724636101E-2</v>
      </c>
      <c r="EU50" s="4">
        <f t="shared" si="59"/>
        <v>1.0373235760234521E-2</v>
      </c>
    </row>
    <row r="51" spans="1:185" x14ac:dyDescent="0.25">
      <c r="A51" s="11">
        <v>5</v>
      </c>
      <c r="B51" s="4">
        <f t="shared" ref="B51:BM51" si="60">LN(B23/B22)</f>
        <v>-3.1452775670820783E-2</v>
      </c>
      <c r="C51" s="4">
        <f t="shared" si="60"/>
        <v>5.7013553902839742E-2</v>
      </c>
      <c r="D51" s="4">
        <f t="shared" si="60"/>
        <v>-3.2251558986468383E-3</v>
      </c>
      <c r="E51" s="4">
        <f t="shared" si="60"/>
        <v>-5.6338177182537865E-3</v>
      </c>
      <c r="F51" s="4">
        <f t="shared" si="60"/>
        <v>-1.6765063595434285E-2</v>
      </c>
      <c r="G51" s="4">
        <f t="shared" si="60"/>
        <v>-2.9980837168966327E-2</v>
      </c>
      <c r="H51" s="4">
        <f t="shared" si="60"/>
        <v>-1.9819734992320873E-2</v>
      </c>
      <c r="I51" s="4">
        <f t="shared" si="60"/>
        <v>-2.6688644251212802E-3</v>
      </c>
      <c r="J51" s="4">
        <f t="shared" si="60"/>
        <v>0</v>
      </c>
      <c r="K51" s="4">
        <f t="shared" si="60"/>
        <v>-5.3981383892706576E-2</v>
      </c>
      <c r="L51" s="4">
        <f t="shared" si="60"/>
        <v>1.7553917711305187E-2</v>
      </c>
      <c r="M51" s="4">
        <f t="shared" si="60"/>
        <v>1.0250676924591343E-2</v>
      </c>
      <c r="N51" s="4">
        <f t="shared" si="60"/>
        <v>8.6580408195653658E-3</v>
      </c>
      <c r="O51" s="4">
        <f t="shared" si="60"/>
        <v>-6.9492984037368959E-3</v>
      </c>
      <c r="P51" s="4">
        <f t="shared" si="60"/>
        <v>-9.7269836899080385E-3</v>
      </c>
      <c r="Q51" s="4">
        <f t="shared" si="60"/>
        <v>5.2622746125932326E-4</v>
      </c>
      <c r="R51" s="4">
        <f t="shared" si="60"/>
        <v>4.1580740876594774E-2</v>
      </c>
      <c r="S51" s="4">
        <f t="shared" si="60"/>
        <v>-2.6098376224308544E-4</v>
      </c>
      <c r="T51" s="4">
        <f t="shared" si="60"/>
        <v>-2.0605822850618044E-2</v>
      </c>
      <c r="U51" s="4">
        <f t="shared" si="60"/>
        <v>-1.6954583288067048E-2</v>
      </c>
      <c r="V51" s="4">
        <f t="shared" si="60"/>
        <v>-3.6666539005299472E-3</v>
      </c>
      <c r="W51" s="4">
        <f t="shared" si="60"/>
        <v>2.63751597301226E-2</v>
      </c>
      <c r="X51" s="4">
        <f t="shared" si="60"/>
        <v>4.7113992063849114E-2</v>
      </c>
      <c r="Y51" s="4">
        <f t="shared" si="60"/>
        <v>-5.4555389160168007E-2</v>
      </c>
      <c r="Z51" s="4">
        <f t="shared" si="60"/>
        <v>-3.416887453054597E-2</v>
      </c>
      <c r="AA51" s="4">
        <f t="shared" si="60"/>
        <v>3.9722435187488615E-2</v>
      </c>
      <c r="AB51" s="4">
        <f t="shared" si="60"/>
        <v>-5.3725424126926422E-2</v>
      </c>
      <c r="AC51" s="4">
        <f t="shared" si="60"/>
        <v>3.454350118820794E-2</v>
      </c>
      <c r="AD51" s="4">
        <f t="shared" si="60"/>
        <v>-2.9170368407705254E-2</v>
      </c>
      <c r="AE51" s="4">
        <f t="shared" si="60"/>
        <v>5.7482463425824644E-2</v>
      </c>
      <c r="AF51" s="4">
        <f t="shared" si="60"/>
        <v>6.2360732003013397E-3</v>
      </c>
      <c r="AG51" s="4">
        <f t="shared" si="60"/>
        <v>1.9729949297428055E-2</v>
      </c>
      <c r="AH51" s="4">
        <f t="shared" si="60"/>
        <v>-6.5825141987951854E-3</v>
      </c>
      <c r="AI51" s="4">
        <f t="shared" si="60"/>
        <v>-5.29453956751854E-3</v>
      </c>
      <c r="AJ51" s="4">
        <f t="shared" si="60"/>
        <v>-1.3535731597335119E-2</v>
      </c>
      <c r="AK51" s="4">
        <f t="shared" si="60"/>
        <v>-7.3801072976225337E-3</v>
      </c>
      <c r="AL51" s="4">
        <f t="shared" si="60"/>
        <v>3.2789835443983312E-2</v>
      </c>
      <c r="AM51" s="4">
        <f t="shared" si="60"/>
        <v>5.4674820604967613E-3</v>
      </c>
      <c r="AN51" s="4">
        <f t="shared" si="60"/>
        <v>-1.9465334788103351E-2</v>
      </c>
      <c r="AO51" s="4">
        <f t="shared" si="60"/>
        <v>-3.8150624338997692E-2</v>
      </c>
      <c r="AP51" s="4">
        <f t="shared" si="60"/>
        <v>-1.0982435186551709E-2</v>
      </c>
      <c r="AQ51" s="4">
        <f t="shared" si="60"/>
        <v>-1.4360539753639946E-2</v>
      </c>
      <c r="AR51" s="4">
        <f t="shared" si="60"/>
        <v>-1.038918856979039E-3</v>
      </c>
      <c r="AS51" s="4">
        <f t="shared" si="60"/>
        <v>-1.9812189638233509E-2</v>
      </c>
      <c r="AT51" s="4">
        <f t="shared" si="60"/>
        <v>-2.7278701277844656E-3</v>
      </c>
      <c r="AU51" s="4">
        <f t="shared" si="60"/>
        <v>-1.4237782662772275E-2</v>
      </c>
      <c r="AV51" s="4">
        <f t="shared" si="60"/>
        <v>2.050545033084988E-2</v>
      </c>
      <c r="AW51" s="4">
        <f t="shared" si="60"/>
        <v>-1.6460909066687917E-3</v>
      </c>
      <c r="AX51" s="4">
        <f t="shared" si="60"/>
        <v>-1.1192540432276223E-2</v>
      </c>
      <c r="AY51" s="4">
        <f t="shared" si="60"/>
        <v>-3.9968656344468861E-2</v>
      </c>
      <c r="AZ51" s="4">
        <f t="shared" si="60"/>
        <v>-7.3869218630748237E-3</v>
      </c>
      <c r="BA51" s="4">
        <f t="shared" si="60"/>
        <v>4.8351182599608078E-2</v>
      </c>
      <c r="BB51" s="4">
        <f t="shared" si="60"/>
        <v>-7.7459721146553411E-3</v>
      </c>
      <c r="BC51" s="4">
        <f t="shared" si="60"/>
        <v>-1.0614201241773428E-2</v>
      </c>
      <c r="BD51" s="4">
        <f t="shared" si="60"/>
        <v>-3.9993393103217305E-2</v>
      </c>
      <c r="BE51" s="4">
        <f t="shared" si="60"/>
        <v>4.8384342467158822E-2</v>
      </c>
      <c r="BF51" s="4">
        <f t="shared" si="60"/>
        <v>3.5957345672965949E-2</v>
      </c>
      <c r="BG51" s="4">
        <f t="shared" si="60"/>
        <v>1.6873291207262581E-2</v>
      </c>
      <c r="BH51" s="4">
        <f t="shared" si="60"/>
        <v>-5.5604673003543277E-3</v>
      </c>
      <c r="BI51" s="4">
        <f t="shared" si="60"/>
        <v>9.9787000498962695E-3</v>
      </c>
      <c r="BJ51" s="4">
        <f t="shared" si="60"/>
        <v>2.9977081661660397E-3</v>
      </c>
      <c r="BK51" s="4">
        <f t="shared" si="60"/>
        <v>1.2808972343032516E-2</v>
      </c>
      <c r="BL51" s="4">
        <f t="shared" si="60"/>
        <v>9.6186466444550425E-4</v>
      </c>
      <c r="BM51" s="4">
        <f t="shared" si="60"/>
        <v>-1.1394071240674455E-2</v>
      </c>
      <c r="BN51" s="4">
        <f t="shared" ref="BN51:DY51" si="61">LN(BN23/BN22)</f>
        <v>-1.2599225732836604E-2</v>
      </c>
      <c r="BO51" s="4">
        <f t="shared" si="61"/>
        <v>-3.3032633737923811E-2</v>
      </c>
      <c r="BP51" s="4">
        <f t="shared" si="61"/>
        <v>3.1675096502688037E-2</v>
      </c>
      <c r="BQ51" s="4">
        <f t="shared" si="61"/>
        <v>-2.5674216557002587E-3</v>
      </c>
      <c r="BR51" s="4">
        <f t="shared" si="61"/>
        <v>-4.235927383914162E-2</v>
      </c>
      <c r="BS51" s="4">
        <f t="shared" si="61"/>
        <v>-7.0560977295511676E-3</v>
      </c>
      <c r="BT51" s="4">
        <f t="shared" si="61"/>
        <v>5.1851053839406872E-2</v>
      </c>
      <c r="BU51" s="4">
        <f t="shared" si="61"/>
        <v>-3.4501431717665738E-2</v>
      </c>
      <c r="BV51" s="4">
        <f t="shared" si="61"/>
        <v>-4.797965304354429E-2</v>
      </c>
      <c r="BW51" s="4">
        <f t="shared" si="61"/>
        <v>-3.5665858606501934E-2</v>
      </c>
      <c r="BX51" s="4">
        <f t="shared" si="61"/>
        <v>2.8351221331034772E-2</v>
      </c>
      <c r="BY51" s="4">
        <f t="shared" si="61"/>
        <v>6.297789140112732E-3</v>
      </c>
      <c r="BZ51" s="4">
        <f t="shared" si="61"/>
        <v>2.0487855820784433E-2</v>
      </c>
      <c r="CA51" s="4">
        <f t="shared" si="61"/>
        <v>5.0511709878263318E-3</v>
      </c>
      <c r="CB51" s="4">
        <f t="shared" si="61"/>
        <v>-5.4558123356469252E-3</v>
      </c>
      <c r="CC51" s="4">
        <f t="shared" si="61"/>
        <v>-1.2738903975475235E-3</v>
      </c>
      <c r="CD51" s="4">
        <f t="shared" si="61"/>
        <v>-2.9667869919463956E-2</v>
      </c>
      <c r="CE51" s="4">
        <f t="shared" si="61"/>
        <v>-2.9190630149321772E-2</v>
      </c>
      <c r="CF51" s="4">
        <f t="shared" si="61"/>
        <v>4.1830799351709073E-2</v>
      </c>
      <c r="CG51" s="4">
        <f t="shared" si="61"/>
        <v>-3.169546657554023E-3</v>
      </c>
      <c r="CH51" s="4">
        <f t="shared" si="61"/>
        <v>-3.3158426912664941E-2</v>
      </c>
      <c r="CI51" s="4">
        <f t="shared" si="61"/>
        <v>4.0899852515250664E-3</v>
      </c>
      <c r="CJ51" s="4">
        <f t="shared" si="61"/>
        <v>-1.5190200702955363E-2</v>
      </c>
      <c r="CK51" s="4">
        <f t="shared" si="61"/>
        <v>-1.5341085850531965E-2</v>
      </c>
      <c r="CL51" s="4">
        <f t="shared" si="61"/>
        <v>-2.2960989223658534E-2</v>
      </c>
      <c r="CM51" s="4">
        <f t="shared" si="61"/>
        <v>3.8927032992017073E-2</v>
      </c>
      <c r="CN51" s="4">
        <f t="shared" si="61"/>
        <v>1.3807689208170701E-2</v>
      </c>
      <c r="CO51" s="4">
        <f t="shared" si="61"/>
        <v>5.3083412211202059E-2</v>
      </c>
      <c r="CP51" s="4">
        <f t="shared" si="61"/>
        <v>-6.101378397960289E-3</v>
      </c>
      <c r="CQ51" s="4">
        <f t="shared" si="61"/>
        <v>-9.643762732805445E-3</v>
      </c>
      <c r="CR51" s="4">
        <f t="shared" si="61"/>
        <v>-1.6143064101411277E-2</v>
      </c>
      <c r="CS51" s="4">
        <f t="shared" si="61"/>
        <v>2.9730195259906897E-3</v>
      </c>
      <c r="CT51" s="4">
        <f t="shared" si="61"/>
        <v>-3.8688743929639009E-2</v>
      </c>
      <c r="CU51" s="4">
        <f t="shared" si="61"/>
        <v>1.3618920655549788E-2</v>
      </c>
      <c r="CV51" s="4">
        <f t="shared" si="61"/>
        <v>-1.1922948838978906E-2</v>
      </c>
      <c r="CW51" s="4">
        <f t="shared" si="61"/>
        <v>-4.2090643842710058E-2</v>
      </c>
      <c r="CX51" s="4">
        <f t="shared" si="61"/>
        <v>6.0120841912761546E-3</v>
      </c>
      <c r="CY51" s="4">
        <f t="shared" si="61"/>
        <v>1.0342327169178636E-2</v>
      </c>
      <c r="CZ51" s="4">
        <f t="shared" si="61"/>
        <v>-1.0198747569470301E-3</v>
      </c>
      <c r="DA51" s="4">
        <f t="shared" si="61"/>
        <v>-2.3302719803131988E-2</v>
      </c>
      <c r="DB51" s="4">
        <f t="shared" si="61"/>
        <v>6.317892453961349E-2</v>
      </c>
      <c r="DC51" s="4">
        <f t="shared" si="61"/>
        <v>1.2405623467480267E-2</v>
      </c>
      <c r="DD51" s="4">
        <f t="shared" si="61"/>
        <v>4.344852191470739E-2</v>
      </c>
      <c r="DE51" s="4">
        <f t="shared" si="61"/>
        <v>-8.7001611535138801E-3</v>
      </c>
      <c r="DF51" s="4">
        <f t="shared" si="61"/>
        <v>-4.8996653488791522E-3</v>
      </c>
      <c r="DG51" s="4">
        <f t="shared" si="61"/>
        <v>-1.7017854966250568E-2</v>
      </c>
      <c r="DH51" s="4">
        <f t="shared" si="61"/>
        <v>2.1122238204830383E-2</v>
      </c>
      <c r="DI51" s="4">
        <f t="shared" si="61"/>
        <v>-2.4902089761545926E-2</v>
      </c>
      <c r="DJ51" s="4">
        <f t="shared" si="61"/>
        <v>4.8124131170681865E-3</v>
      </c>
      <c r="DK51" s="4">
        <f t="shared" si="61"/>
        <v>1.5698996722821414E-2</v>
      </c>
      <c r="DL51" s="4">
        <f t="shared" si="61"/>
        <v>-3.4149710602028732E-2</v>
      </c>
      <c r="DM51" s="4">
        <f t="shared" si="61"/>
        <v>6.838395268039755E-3</v>
      </c>
      <c r="DN51" s="4">
        <f t="shared" si="61"/>
        <v>3.8694024768122313E-3</v>
      </c>
      <c r="DO51" s="4">
        <f t="shared" si="61"/>
        <v>9.6593347199549293E-3</v>
      </c>
      <c r="DP51" s="4">
        <f t="shared" si="61"/>
        <v>-1.8992539380319685E-2</v>
      </c>
      <c r="DQ51" s="4">
        <f t="shared" si="61"/>
        <v>1.405997162504527E-2</v>
      </c>
      <c r="DR51" s="4">
        <f t="shared" si="61"/>
        <v>3.4090639773375403E-3</v>
      </c>
      <c r="DS51" s="4">
        <f t="shared" si="61"/>
        <v>4.5280723481046101E-2</v>
      </c>
      <c r="DT51" s="4">
        <f t="shared" si="61"/>
        <v>2.7032616914113299E-3</v>
      </c>
      <c r="DU51" s="4">
        <f t="shared" si="61"/>
        <v>-9.0129518784428722E-3</v>
      </c>
      <c r="DV51" s="4">
        <f t="shared" si="61"/>
        <v>-1.0807794172771937E-3</v>
      </c>
      <c r="DW51" s="4">
        <f t="shared" si="61"/>
        <v>-4.3485131037095399E-2</v>
      </c>
      <c r="DX51" s="4">
        <f t="shared" si="61"/>
        <v>-2.5446665331794259E-2</v>
      </c>
      <c r="DY51" s="4">
        <f t="shared" si="61"/>
        <v>2.7724564879989297E-2</v>
      </c>
      <c r="DZ51" s="4">
        <f t="shared" ref="DZ51:EU51" si="62">LN(DZ23/DZ22)</f>
        <v>-1.1400604359987888E-3</v>
      </c>
      <c r="EA51" s="4">
        <f t="shared" si="62"/>
        <v>-3.2118346578048768E-2</v>
      </c>
      <c r="EB51" s="4">
        <f t="shared" si="62"/>
        <v>8.9407039950127574E-3</v>
      </c>
      <c r="EC51" s="4">
        <f t="shared" si="62"/>
        <v>-2.5501528624039239E-2</v>
      </c>
      <c r="ED51" s="4">
        <f t="shared" si="62"/>
        <v>9.9549452327187225E-3</v>
      </c>
      <c r="EE51" s="4">
        <f t="shared" si="62"/>
        <v>-2.471154311769826E-2</v>
      </c>
      <c r="EF51" s="4">
        <f t="shared" si="62"/>
        <v>2.1969042499418008E-2</v>
      </c>
      <c r="EG51" s="4">
        <f t="shared" si="62"/>
        <v>2.7420030565120494E-2</v>
      </c>
      <c r="EH51" s="4">
        <f t="shared" si="62"/>
        <v>1.1049813910388414E-2</v>
      </c>
      <c r="EI51" s="4">
        <f t="shared" si="62"/>
        <v>-9.3851226820243299E-4</v>
      </c>
      <c r="EJ51" s="4">
        <f t="shared" si="62"/>
        <v>-9.9025007899555435E-3</v>
      </c>
      <c r="EK51" s="4">
        <f t="shared" si="62"/>
        <v>7.248971793073737E-4</v>
      </c>
      <c r="EL51" s="4">
        <f t="shared" si="62"/>
        <v>-1.2074947134971467E-2</v>
      </c>
      <c r="EM51" s="4">
        <f t="shared" si="62"/>
        <v>-6.4924380397314791E-3</v>
      </c>
      <c r="EN51" s="4">
        <f t="shared" si="62"/>
        <v>7.2501295783958036E-3</v>
      </c>
      <c r="EO51" s="4">
        <f t="shared" si="62"/>
        <v>7.0481608749912049E-3</v>
      </c>
      <c r="EP51" s="4">
        <f t="shared" si="62"/>
        <v>-1.1613712239782279E-2</v>
      </c>
      <c r="EQ51" s="4">
        <f t="shared" si="62"/>
        <v>8.7774475539307596E-3</v>
      </c>
      <c r="ER51" s="4">
        <f t="shared" si="62"/>
        <v>-6.1812535018832939E-3</v>
      </c>
      <c r="ES51" s="4">
        <f t="shared" si="62"/>
        <v>-2.1709103649251767E-3</v>
      </c>
      <c r="ET51" s="4">
        <f t="shared" si="62"/>
        <v>-2.7709141121222657E-2</v>
      </c>
      <c r="EU51" s="4">
        <f t="shared" si="62"/>
        <v>2.4335293346029498E-2</v>
      </c>
    </row>
    <row r="52" spans="1:185" x14ac:dyDescent="0.25">
      <c r="A52" s="11">
        <v>6</v>
      </c>
      <c r="B52" s="4">
        <f t="shared" ref="B52:BM52" si="63">LN(B24/B23)</f>
        <v>3.2980694801572605E-2</v>
      </c>
      <c r="C52" s="4">
        <f t="shared" si="63"/>
        <v>2.1121766242560038E-2</v>
      </c>
      <c r="D52" s="4">
        <f t="shared" si="63"/>
        <v>-6.0753759917298866E-3</v>
      </c>
      <c r="E52" s="4">
        <f t="shared" si="63"/>
        <v>1.4136892310432156E-2</v>
      </c>
      <c r="F52" s="4">
        <f t="shared" si="63"/>
        <v>2.6887329935805702E-2</v>
      </c>
      <c r="G52" s="4">
        <f t="shared" si="63"/>
        <v>1.4388723630733628E-2</v>
      </c>
      <c r="H52" s="4">
        <f t="shared" si="63"/>
        <v>-3.4531929255645182E-2</v>
      </c>
      <c r="I52" s="4">
        <f t="shared" si="63"/>
        <v>-2.8735985817804954E-2</v>
      </c>
      <c r="J52" s="4">
        <f t="shared" si="63"/>
        <v>-2.5049501081968541E-2</v>
      </c>
      <c r="K52" s="4">
        <f t="shared" si="63"/>
        <v>5.1402107947942047E-2</v>
      </c>
      <c r="L52" s="4">
        <f t="shared" si="63"/>
        <v>-5.9994018382414083E-3</v>
      </c>
      <c r="M52" s="4">
        <f t="shared" si="63"/>
        <v>-1.0823263790535323E-2</v>
      </c>
      <c r="N52" s="4">
        <f t="shared" si="63"/>
        <v>6.3019750723167754E-3</v>
      </c>
      <c r="O52" s="4">
        <f t="shared" si="63"/>
        <v>2.1524028830411553E-2</v>
      </c>
      <c r="P52" s="4">
        <f t="shared" si="63"/>
        <v>2.2530788984659626E-3</v>
      </c>
      <c r="Q52" s="4">
        <f t="shared" si="63"/>
        <v>3.3375260619398182E-2</v>
      </c>
      <c r="R52" s="4">
        <f t="shared" si="63"/>
        <v>-7.7661456400916441E-3</v>
      </c>
      <c r="S52" s="4">
        <f t="shared" si="63"/>
        <v>3.3118085168776776E-2</v>
      </c>
      <c r="T52" s="4">
        <f t="shared" si="63"/>
        <v>5.414821622463168E-2</v>
      </c>
      <c r="U52" s="4">
        <f t="shared" si="63"/>
        <v>3.2752928892814271E-3</v>
      </c>
      <c r="V52" s="4">
        <f t="shared" si="63"/>
        <v>1.9759977165379225E-3</v>
      </c>
      <c r="W52" s="4">
        <f t="shared" si="63"/>
        <v>-2.3515740736658138E-2</v>
      </c>
      <c r="X52" s="4">
        <f t="shared" si="63"/>
        <v>1.2393141107123105E-2</v>
      </c>
      <c r="Y52" s="4">
        <f t="shared" si="63"/>
        <v>5.6315267983586019E-3</v>
      </c>
      <c r="Z52" s="4">
        <f t="shared" si="63"/>
        <v>2.1426492279008221E-2</v>
      </c>
      <c r="AA52" s="4">
        <f t="shared" si="63"/>
        <v>-1.1952290506724372E-2</v>
      </c>
      <c r="AB52" s="4">
        <f t="shared" si="63"/>
        <v>-8.5094691334103634E-2</v>
      </c>
      <c r="AC52" s="4">
        <f t="shared" si="63"/>
        <v>-9.324985341568609E-2</v>
      </c>
      <c r="AD52" s="4">
        <f t="shared" si="63"/>
        <v>3.9220713153281329E-2</v>
      </c>
      <c r="AE52" s="4">
        <f t="shared" si="63"/>
        <v>3.9845888225654755E-2</v>
      </c>
      <c r="AF52" s="4">
        <f t="shared" si="63"/>
        <v>-1.1163322154338708E-2</v>
      </c>
      <c r="AG52" s="4">
        <f t="shared" si="63"/>
        <v>6.7919661530053393E-3</v>
      </c>
      <c r="AH52" s="4">
        <f t="shared" si="63"/>
        <v>3.0509659155075062E-2</v>
      </c>
      <c r="AI52" s="4">
        <f t="shared" si="63"/>
        <v>2.1661517031730387E-2</v>
      </c>
      <c r="AJ52" s="4">
        <f t="shared" si="63"/>
        <v>-2.0196653964614432E-2</v>
      </c>
      <c r="AK52" s="4">
        <f t="shared" si="63"/>
        <v>1.3245226750020723E-2</v>
      </c>
      <c r="AL52" s="4">
        <f t="shared" si="63"/>
        <v>-4.4827827203107788E-2</v>
      </c>
      <c r="AM52" s="4">
        <f t="shared" si="63"/>
        <v>1.4077091704308481E-2</v>
      </c>
      <c r="AN52" s="4">
        <f t="shared" si="63"/>
        <v>-3.6531473305708308E-2</v>
      </c>
      <c r="AO52" s="4">
        <f t="shared" si="63"/>
        <v>-2.7085208918379244E-2</v>
      </c>
      <c r="AP52" s="4">
        <f t="shared" si="63"/>
        <v>-2.7645352825818592E-3</v>
      </c>
      <c r="AQ52" s="4">
        <f t="shared" si="63"/>
        <v>-3.6226157527735319E-3</v>
      </c>
      <c r="AR52" s="4">
        <f t="shared" si="63"/>
        <v>-5.7770115619556778E-2</v>
      </c>
      <c r="AS52" s="4">
        <f t="shared" si="63"/>
        <v>6.7234359291217932E-2</v>
      </c>
      <c r="AT52" s="4">
        <f t="shared" si="63"/>
        <v>3.862282917817561E-3</v>
      </c>
      <c r="AU52" s="4">
        <f t="shared" si="63"/>
        <v>-1.6743161295477416E-2</v>
      </c>
      <c r="AV52" s="4">
        <f t="shared" si="63"/>
        <v>-1.4151179546243151E-2</v>
      </c>
      <c r="AW52" s="4">
        <f t="shared" si="63"/>
        <v>7.1135730888021572E-3</v>
      </c>
      <c r="AX52" s="4">
        <f t="shared" si="63"/>
        <v>2.3741891555363576E-2</v>
      </c>
      <c r="AY52" s="4">
        <f t="shared" si="63"/>
        <v>-1.7549275744902743E-2</v>
      </c>
      <c r="AZ52" s="4">
        <f t="shared" si="63"/>
        <v>2.5618967450502184E-2</v>
      </c>
      <c r="BA52" s="4">
        <f t="shared" si="63"/>
        <v>5.4734674141719069E-3</v>
      </c>
      <c r="BB52" s="4">
        <f t="shared" si="63"/>
        <v>-5.0502360089318951E-2</v>
      </c>
      <c r="BC52" s="4">
        <f t="shared" si="63"/>
        <v>-2.2611446386546916E-2</v>
      </c>
      <c r="BD52" s="4">
        <f t="shared" si="63"/>
        <v>1.7507238583020179E-2</v>
      </c>
      <c r="BE52" s="4">
        <f t="shared" si="63"/>
        <v>2.9092960941664772E-2</v>
      </c>
      <c r="BF52" s="4">
        <f t="shared" si="63"/>
        <v>-1.324522675002068E-2</v>
      </c>
      <c r="BG52" s="4">
        <f t="shared" si="63"/>
        <v>-2.1421337705166681E-2</v>
      </c>
      <c r="BH52" s="4">
        <f t="shared" si="63"/>
        <v>9.6755668464307804E-2</v>
      </c>
      <c r="BI52" s="4">
        <f t="shared" si="63"/>
        <v>3.48467313301681E-2</v>
      </c>
      <c r="BJ52" s="4">
        <f t="shared" si="63"/>
        <v>1.5346866077674316E-2</v>
      </c>
      <c r="BK52" s="4">
        <f t="shared" si="63"/>
        <v>1.6454756236014518E-2</v>
      </c>
      <c r="BL52" s="4">
        <f t="shared" si="63"/>
        <v>2.3616745378326361E-2</v>
      </c>
      <c r="BM52" s="4">
        <f t="shared" si="63"/>
        <v>5.5028693059646965E-2</v>
      </c>
      <c r="BN52" s="4">
        <f t="shared" ref="BN52:DY52" si="64">LN(BN24/BN23)</f>
        <v>-3.0721990369701403E-3</v>
      </c>
      <c r="BO52" s="4">
        <f t="shared" si="64"/>
        <v>-3.4802287993406832E-3</v>
      </c>
      <c r="BP52" s="4">
        <f t="shared" si="64"/>
        <v>-1.2241974927532843E-2</v>
      </c>
      <c r="BQ52" s="4">
        <f t="shared" si="64"/>
        <v>2.7885229639990124E-2</v>
      </c>
      <c r="BR52" s="4">
        <f t="shared" si="64"/>
        <v>-8.004270767353637E-2</v>
      </c>
      <c r="BS52" s="4">
        <f t="shared" si="64"/>
        <v>3.5552419387126423E-2</v>
      </c>
      <c r="BT52" s="4">
        <f t="shared" si="64"/>
        <v>-1.3951781248421015E-2</v>
      </c>
      <c r="BU52" s="4">
        <f t="shared" si="64"/>
        <v>-4.5106075573499308E-3</v>
      </c>
      <c r="BV52" s="4">
        <f t="shared" si="64"/>
        <v>-2.8765165561366022E-2</v>
      </c>
      <c r="BW52" s="4">
        <f t="shared" si="64"/>
        <v>4.4543503493803746E-3</v>
      </c>
      <c r="BX52" s="4">
        <f t="shared" si="64"/>
        <v>1.9643461515290148E-2</v>
      </c>
      <c r="BY52" s="4">
        <f t="shared" si="64"/>
        <v>0</v>
      </c>
      <c r="BZ52" s="4">
        <f t="shared" si="64"/>
        <v>1.0757652699008635E-2</v>
      </c>
      <c r="CA52" s="4">
        <f t="shared" si="64"/>
        <v>4.5488939366663289E-2</v>
      </c>
      <c r="CB52" s="4">
        <f t="shared" si="64"/>
        <v>1.1762632557322879E-2</v>
      </c>
      <c r="CC52" s="4">
        <f t="shared" si="64"/>
        <v>3.5223176856428597E-2</v>
      </c>
      <c r="CD52" s="4">
        <f t="shared" si="64"/>
        <v>7.1653064362576842E-3</v>
      </c>
      <c r="CE52" s="4">
        <f t="shared" si="64"/>
        <v>-2.641215474492016E-2</v>
      </c>
      <c r="CF52" s="4">
        <f t="shared" si="64"/>
        <v>1.0723251724608272E-2</v>
      </c>
      <c r="CG52" s="4">
        <f t="shared" si="64"/>
        <v>-2.8442956969982683E-2</v>
      </c>
      <c r="CH52" s="4">
        <f t="shared" si="64"/>
        <v>3.9920039003968726E-3</v>
      </c>
      <c r="CI52" s="4">
        <f t="shared" si="64"/>
        <v>-1.9786313603914692E-2</v>
      </c>
      <c r="CJ52" s="4">
        <f t="shared" si="64"/>
        <v>-8.2759333575288252E-3</v>
      </c>
      <c r="CK52" s="4">
        <f t="shared" si="64"/>
        <v>-1.0210911327482083E-2</v>
      </c>
      <c r="CL52" s="4">
        <f t="shared" si="64"/>
        <v>2.602380215725663E-2</v>
      </c>
      <c r="CM52" s="4">
        <f t="shared" si="64"/>
        <v>9.4995317936314647E-3</v>
      </c>
      <c r="CN52" s="4">
        <f t="shared" si="64"/>
        <v>1.2853635192119711E-2</v>
      </c>
      <c r="CO52" s="4">
        <f t="shared" si="64"/>
        <v>3.7686698113552821E-3</v>
      </c>
      <c r="CP52" s="4">
        <f t="shared" si="64"/>
        <v>1.2248628020499782E-2</v>
      </c>
      <c r="CQ52" s="4">
        <f t="shared" si="64"/>
        <v>2.1128428444844659E-2</v>
      </c>
      <c r="CR52" s="4">
        <f t="shared" si="64"/>
        <v>6.6162094661965888E-3</v>
      </c>
      <c r="CS52" s="4">
        <f t="shared" si="64"/>
        <v>-7.0220507248511211E-3</v>
      </c>
      <c r="CT52" s="4">
        <f t="shared" si="64"/>
        <v>-1.2776755414597604E-2</v>
      </c>
      <c r="CU52" s="4">
        <f t="shared" si="64"/>
        <v>1.913932143284993E-2</v>
      </c>
      <c r="CV52" s="4">
        <f t="shared" si="64"/>
        <v>2.1320184865923575E-2</v>
      </c>
      <c r="CW52" s="4">
        <f t="shared" si="64"/>
        <v>-3.7577761127888958E-3</v>
      </c>
      <c r="CX52" s="4">
        <f t="shared" si="64"/>
        <v>-2.0000464430767833E-3</v>
      </c>
      <c r="CY52" s="4">
        <f t="shared" si="64"/>
        <v>-4.0291337628209044E-2</v>
      </c>
      <c r="CZ52" s="4">
        <f t="shared" si="64"/>
        <v>-4.4069221488009222E-2</v>
      </c>
      <c r="DA52" s="4">
        <f t="shared" si="64"/>
        <v>3.212264508952143E-2</v>
      </c>
      <c r="DB52" s="4">
        <f t="shared" si="64"/>
        <v>2.7173579858193729E-3</v>
      </c>
      <c r="DC52" s="4">
        <f t="shared" si="64"/>
        <v>-1.6903059193391942E-3</v>
      </c>
      <c r="DD52" s="4">
        <f t="shared" si="64"/>
        <v>-4.9449896077438031E-4</v>
      </c>
      <c r="DE52" s="4">
        <f t="shared" si="64"/>
        <v>1.6819964610128305E-2</v>
      </c>
      <c r="DF52" s="4">
        <f t="shared" si="64"/>
        <v>3.7540859517716532E-2</v>
      </c>
      <c r="DG52" s="4">
        <f t="shared" si="64"/>
        <v>1.612934057815275E-2</v>
      </c>
      <c r="DH52" s="4">
        <f t="shared" si="64"/>
        <v>1.5063888419479142E-2</v>
      </c>
      <c r="DI52" s="4">
        <f t="shared" si="64"/>
        <v>-3.0667761393264908E-2</v>
      </c>
      <c r="DJ52" s="4">
        <f t="shared" si="64"/>
        <v>-1.1302887955871579E-3</v>
      </c>
      <c r="DK52" s="4">
        <f t="shared" si="64"/>
        <v>-4.9342588935870325E-2</v>
      </c>
      <c r="DL52" s="4">
        <f t="shared" si="64"/>
        <v>1.12796967329947E-2</v>
      </c>
      <c r="DM52" s="4">
        <f t="shared" si="64"/>
        <v>-1.1883148402669678E-2</v>
      </c>
      <c r="DN52" s="4">
        <f t="shared" si="64"/>
        <v>-2.0466215627555043E-3</v>
      </c>
      <c r="DO52" s="4">
        <f t="shared" si="64"/>
        <v>-4.1434120716396329E-2</v>
      </c>
      <c r="DP52" s="4">
        <f t="shared" si="64"/>
        <v>7.6136864400913416E-3</v>
      </c>
      <c r="DQ52" s="4">
        <f t="shared" si="64"/>
        <v>1.162706563360468E-3</v>
      </c>
      <c r="DR52" s="4">
        <f t="shared" si="64"/>
        <v>1.9833838310940339E-3</v>
      </c>
      <c r="DS52" s="4">
        <f t="shared" si="64"/>
        <v>2.2912557542047383E-2</v>
      </c>
      <c r="DT52" s="4">
        <f t="shared" si="64"/>
        <v>3.0022205580037323E-2</v>
      </c>
      <c r="DU52" s="4">
        <f t="shared" si="64"/>
        <v>1.8791948882476962E-2</v>
      </c>
      <c r="DV52" s="4">
        <f t="shared" si="64"/>
        <v>2.2454835826527367E-2</v>
      </c>
      <c r="DW52" s="4">
        <f t="shared" si="64"/>
        <v>1.3063159939638467E-3</v>
      </c>
      <c r="DX52" s="4">
        <f t="shared" si="64"/>
        <v>-5.1679569136747552E-3</v>
      </c>
      <c r="DY52" s="4">
        <f t="shared" si="64"/>
        <v>2.7322213786060288E-2</v>
      </c>
      <c r="DZ52" s="4">
        <f t="shared" ref="DZ52:EU52" si="65">LN(DZ24/DZ23)</f>
        <v>-3.4819751168617345E-2</v>
      </c>
      <c r="EA52" s="4">
        <f t="shared" si="65"/>
        <v>-4.9080196751612546E-3</v>
      </c>
      <c r="EB52" s="4">
        <f t="shared" si="65"/>
        <v>-2.3456630355975595E-2</v>
      </c>
      <c r="EC52" s="4">
        <f t="shared" si="65"/>
        <v>-9.7067461951100345E-3</v>
      </c>
      <c r="ED52" s="4">
        <f t="shared" si="65"/>
        <v>-3.8990374499597386E-2</v>
      </c>
      <c r="EE52" s="4">
        <f t="shared" si="65"/>
        <v>3.9310303564103845E-2</v>
      </c>
      <c r="EF52" s="4">
        <f t="shared" si="65"/>
        <v>4.8662167506108847E-3</v>
      </c>
      <c r="EG52" s="4">
        <f t="shared" si="65"/>
        <v>2.4717220277996173E-2</v>
      </c>
      <c r="EH52" s="4">
        <f t="shared" si="65"/>
        <v>2.337487783537516E-2</v>
      </c>
      <c r="EI52" s="4">
        <f t="shared" si="65"/>
        <v>3.7322880746132138E-2</v>
      </c>
      <c r="EJ52" s="4">
        <f t="shared" si="65"/>
        <v>7.0831862362652218E-3</v>
      </c>
      <c r="EK52" s="4">
        <f t="shared" si="65"/>
        <v>3.2689627545302871E-2</v>
      </c>
      <c r="EL52" s="4">
        <f t="shared" si="65"/>
        <v>-1.0424471650888143E-2</v>
      </c>
      <c r="EM52" s="4">
        <f t="shared" si="65"/>
        <v>-3.7781467307450201E-3</v>
      </c>
      <c r="EN52" s="4">
        <f t="shared" si="65"/>
        <v>-5.5191533225981719E-3</v>
      </c>
      <c r="EO52" s="4">
        <f t="shared" si="65"/>
        <v>-8.3963550604795011E-3</v>
      </c>
      <c r="EP52" s="4">
        <f t="shared" si="65"/>
        <v>-5.6798110441937666E-3</v>
      </c>
      <c r="EQ52" s="4">
        <f t="shared" si="65"/>
        <v>0</v>
      </c>
      <c r="ER52" s="4">
        <f t="shared" si="65"/>
        <v>-1.9281941271111897E-2</v>
      </c>
      <c r="ES52" s="4">
        <f t="shared" si="65"/>
        <v>-2.7542362338769034E-2</v>
      </c>
      <c r="ET52" s="4">
        <f t="shared" si="65"/>
        <v>3.5932026128044997E-2</v>
      </c>
      <c r="EU52" s="4">
        <f t="shared" si="65"/>
        <v>1.6752922452139593E-2</v>
      </c>
    </row>
    <row r="53" spans="1:185" x14ac:dyDescent="0.25">
      <c r="A53" s="11">
        <v>7</v>
      </c>
      <c r="B53" s="4">
        <f t="shared" ref="B53:BM53" si="66">LN(B25/B24)</f>
        <v>0</v>
      </c>
      <c r="C53" s="4">
        <f t="shared" si="66"/>
        <v>-1.2131133105748967E-2</v>
      </c>
      <c r="D53" s="4">
        <f t="shared" si="66"/>
        <v>1.2180548199475071E-3</v>
      </c>
      <c r="E53" s="4">
        <f t="shared" si="66"/>
        <v>6.6622751384808011E-3</v>
      </c>
      <c r="F53" s="4">
        <f t="shared" si="66"/>
        <v>2.0423808818513488E-2</v>
      </c>
      <c r="G53" s="4">
        <f t="shared" si="66"/>
        <v>-2.4585486643031895E-2</v>
      </c>
      <c r="H53" s="4">
        <f t="shared" si="66"/>
        <v>3.5971226331283808E-3</v>
      </c>
      <c r="I53" s="4">
        <f t="shared" si="66"/>
        <v>-5.5021892870121434E-4</v>
      </c>
      <c r="J53" s="4">
        <f t="shared" si="66"/>
        <v>-2.6193773100495019E-2</v>
      </c>
      <c r="K53" s="4">
        <f t="shared" si="66"/>
        <v>6.6923884010627885E-3</v>
      </c>
      <c r="L53" s="4">
        <f t="shared" si="66"/>
        <v>2.1110358051407221E-2</v>
      </c>
      <c r="M53" s="4">
        <f t="shared" si="66"/>
        <v>-8.594408306156579E-4</v>
      </c>
      <c r="N53" s="4">
        <f t="shared" si="66"/>
        <v>5.7095226705629592E-4</v>
      </c>
      <c r="O53" s="4">
        <f t="shared" si="66"/>
        <v>-1.2361065153725025E-2</v>
      </c>
      <c r="P53" s="4">
        <f t="shared" si="66"/>
        <v>4.9040201148118495E-2</v>
      </c>
      <c r="Q53" s="4">
        <f t="shared" si="66"/>
        <v>6.9298162444915282E-2</v>
      </c>
      <c r="R53" s="4">
        <f t="shared" si="66"/>
        <v>2.0616237097593648E-3</v>
      </c>
      <c r="S53" s="4">
        <f t="shared" si="66"/>
        <v>2.8626759958735638E-2</v>
      </c>
      <c r="T53" s="4">
        <f t="shared" si="66"/>
        <v>-2.084070157631519E-2</v>
      </c>
      <c r="U53" s="4">
        <f t="shared" si="66"/>
        <v>-4.9667515415051537E-2</v>
      </c>
      <c r="V53" s="4">
        <f t="shared" si="66"/>
        <v>4.9246669998101233E-2</v>
      </c>
      <c r="W53" s="4">
        <f t="shared" si="66"/>
        <v>7.5738245103524698E-2</v>
      </c>
      <c r="X53" s="4">
        <f t="shared" si="66"/>
        <v>-1.6409516253060724E-2</v>
      </c>
      <c r="Y53" s="4">
        <f t="shared" si="66"/>
        <v>2.8039150914287571E-3</v>
      </c>
      <c r="Z53" s="4">
        <f t="shared" si="66"/>
        <v>-1.3437122807310457E-2</v>
      </c>
      <c r="AA53" s="4">
        <f t="shared" si="66"/>
        <v>-8.7558080753945819E-2</v>
      </c>
      <c r="AB53" s="4">
        <f t="shared" si="66"/>
        <v>1.4586011368064448E-2</v>
      </c>
      <c r="AC53" s="4">
        <f t="shared" si="66"/>
        <v>7.1382803692351768E-2</v>
      </c>
      <c r="AD53" s="4">
        <f t="shared" si="66"/>
        <v>-1.238404731593659E-2</v>
      </c>
      <c r="AE53" s="4">
        <f t="shared" si="66"/>
        <v>6.3466842022564335E-2</v>
      </c>
      <c r="AF53" s="4">
        <f t="shared" si="66"/>
        <v>4.3494705765077475E-2</v>
      </c>
      <c r="AG53" s="4">
        <f t="shared" si="66"/>
        <v>-9.977462394057E-3</v>
      </c>
      <c r="AH53" s="4">
        <f t="shared" si="66"/>
        <v>8.181502059086164E-2</v>
      </c>
      <c r="AI53" s="4">
        <f t="shared" si="66"/>
        <v>1.9461767335609695E-3</v>
      </c>
      <c r="AJ53" s="4">
        <f t="shared" si="66"/>
        <v>4.087075083221637E-2</v>
      </c>
      <c r="AK53" s="4">
        <f t="shared" si="66"/>
        <v>-5.8500209507661048E-4</v>
      </c>
      <c r="AL53" s="4">
        <f t="shared" si="66"/>
        <v>3.0666785990620893E-2</v>
      </c>
      <c r="AM53" s="4">
        <f t="shared" si="66"/>
        <v>-3.1679317248708538E-2</v>
      </c>
      <c r="AN53" s="4">
        <f t="shared" si="66"/>
        <v>-3.0627427721575239E-3</v>
      </c>
      <c r="AO53" s="4">
        <f t="shared" si="66"/>
        <v>1.5943677483353746E-2</v>
      </c>
      <c r="AP53" s="4">
        <f t="shared" si="66"/>
        <v>2.9400456070524866E-2</v>
      </c>
      <c r="AQ53" s="4">
        <f t="shared" si="66"/>
        <v>2.4121097172805216E-2</v>
      </c>
      <c r="AR53" s="4">
        <f t="shared" si="66"/>
        <v>4.9768617597952106E-2</v>
      </c>
      <c r="AS53" s="4">
        <f t="shared" si="66"/>
        <v>8.8586689698049552E-3</v>
      </c>
      <c r="AT53" s="4">
        <f t="shared" si="66"/>
        <v>3.6950562539390289E-2</v>
      </c>
      <c r="AU53" s="4">
        <f t="shared" si="66"/>
        <v>-7.6775435633059193E-4</v>
      </c>
      <c r="AV53" s="4">
        <f t="shared" si="66"/>
        <v>-1.5847863855715191E-3</v>
      </c>
      <c r="AW53" s="4">
        <f t="shared" si="66"/>
        <v>2.3175383770098583E-2</v>
      </c>
      <c r="AX53" s="4">
        <f t="shared" si="66"/>
        <v>4.4289854113327897E-3</v>
      </c>
      <c r="AY53" s="4">
        <f t="shared" si="66"/>
        <v>0.10301625088315847</v>
      </c>
      <c r="AZ53" s="4">
        <f t="shared" si="66"/>
        <v>1.8050546417302405E-3</v>
      </c>
      <c r="BA53" s="4">
        <f t="shared" si="66"/>
        <v>7.2625276497958649E-2</v>
      </c>
      <c r="BB53" s="4">
        <f t="shared" si="66"/>
        <v>-6.8390363677916953E-3</v>
      </c>
      <c r="BC53" s="4">
        <f t="shared" si="66"/>
        <v>-4.1666726948459453E-3</v>
      </c>
      <c r="BD53" s="4">
        <f t="shared" si="66"/>
        <v>1.012214656050877E-2</v>
      </c>
      <c r="BE53" s="4">
        <f t="shared" si="66"/>
        <v>4.2918520815410843E-3</v>
      </c>
      <c r="BF53" s="4">
        <f t="shared" si="66"/>
        <v>-8.8106296821549197E-3</v>
      </c>
      <c r="BG53" s="4">
        <f t="shared" si="66"/>
        <v>-1.434744840814154E-2</v>
      </c>
      <c r="BH53" s="4">
        <f t="shared" si="66"/>
        <v>-3.6779251503296473E-2</v>
      </c>
      <c r="BI53" s="4">
        <f t="shared" si="66"/>
        <v>5.3345980705292714E-2</v>
      </c>
      <c r="BJ53" s="4">
        <f t="shared" si="66"/>
        <v>-6.1599306826492038E-3</v>
      </c>
      <c r="BK53" s="4">
        <f t="shared" si="66"/>
        <v>-3.807780837951481E-3</v>
      </c>
      <c r="BL53" s="4">
        <f t="shared" si="66"/>
        <v>5.6179678803893723E-3</v>
      </c>
      <c r="BM53" s="4">
        <f t="shared" si="66"/>
        <v>-3.3003455976744543E-3</v>
      </c>
      <c r="BN53" s="4">
        <f t="shared" ref="BN53:DY53" si="67">LN(BN25/BN24)</f>
        <v>0.11661999981668066</v>
      </c>
      <c r="BO53" s="4">
        <f t="shared" si="67"/>
        <v>2.901075329096542E-3</v>
      </c>
      <c r="BP53" s="4">
        <f t="shared" si="67"/>
        <v>4.955973793472801E-2</v>
      </c>
      <c r="BQ53" s="4">
        <f t="shared" si="67"/>
        <v>-2.9209156748138602E-3</v>
      </c>
      <c r="BR53" s="4">
        <f t="shared" si="67"/>
        <v>9.3313431758241961E-3</v>
      </c>
      <c r="BS53" s="4">
        <f t="shared" si="67"/>
        <v>-1.6073754563992192E-2</v>
      </c>
      <c r="BT53" s="4">
        <f t="shared" si="67"/>
        <v>2.8515170308021233E-2</v>
      </c>
      <c r="BU53" s="4">
        <f t="shared" si="67"/>
        <v>8.1045018119390994E-3</v>
      </c>
      <c r="BV53" s="4">
        <f t="shared" si="67"/>
        <v>1.6401688697441838E-2</v>
      </c>
      <c r="BW53" s="4">
        <f t="shared" si="67"/>
        <v>-2.5203882182415458E-2</v>
      </c>
      <c r="BX53" s="4">
        <f t="shared" si="67"/>
        <v>9.0395015270542264E-2</v>
      </c>
      <c r="BY53" s="4">
        <f t="shared" si="67"/>
        <v>1.7778276164475668E-2</v>
      </c>
      <c r="BZ53" s="4">
        <f t="shared" si="67"/>
        <v>5.3357038108817019E-3</v>
      </c>
      <c r="CA53" s="4">
        <f t="shared" si="67"/>
        <v>3.29001179460712E-2</v>
      </c>
      <c r="CB53" s="4">
        <f t="shared" si="67"/>
        <v>2.0164961968116603E-2</v>
      </c>
      <c r="CC53" s="4">
        <f t="shared" si="67"/>
        <v>3.9806264483290096E-2</v>
      </c>
      <c r="CD53" s="4">
        <f t="shared" si="67"/>
        <v>-2.3020678226051718E-2</v>
      </c>
      <c r="CE53" s="4">
        <f t="shared" si="67"/>
        <v>7.3395197154435432E-2</v>
      </c>
      <c r="CF53" s="4">
        <f t="shared" si="67"/>
        <v>-1.7212935885446957E-2</v>
      </c>
      <c r="CG53" s="4">
        <f t="shared" si="67"/>
        <v>7.0517871722487703E-3</v>
      </c>
      <c r="CH53" s="4">
        <f t="shared" si="67"/>
        <v>1.0192631091559656E-2</v>
      </c>
      <c r="CI53" s="4">
        <f t="shared" si="67"/>
        <v>2.6295718540096314E-2</v>
      </c>
      <c r="CJ53" s="4">
        <f t="shared" si="67"/>
        <v>-5.9377152915254621E-4</v>
      </c>
      <c r="CK53" s="4">
        <f t="shared" si="67"/>
        <v>3.4644963623757317E-2</v>
      </c>
      <c r="CL53" s="4">
        <f t="shared" si="67"/>
        <v>1.2762265435217112E-2</v>
      </c>
      <c r="CM53" s="4">
        <f t="shared" si="67"/>
        <v>4.0967425173397423E-2</v>
      </c>
      <c r="CN53" s="4">
        <f t="shared" si="67"/>
        <v>-7.9497530643003189E-3</v>
      </c>
      <c r="CO53" s="4">
        <f t="shared" si="67"/>
        <v>-4.6403888617068748E-3</v>
      </c>
      <c r="CP53" s="4">
        <f t="shared" si="67"/>
        <v>3.9220658475345858E-2</v>
      </c>
      <c r="CQ53" s="4">
        <f t="shared" si="67"/>
        <v>1.0070364644373469E-3</v>
      </c>
      <c r="CR53" s="4">
        <f t="shared" si="67"/>
        <v>1.7002972698894998E-3</v>
      </c>
      <c r="CS53" s="4">
        <f t="shared" si="67"/>
        <v>-4.9235335434664089E-3</v>
      </c>
      <c r="CT53" s="4">
        <f t="shared" si="67"/>
        <v>8.4923506248298627E-2</v>
      </c>
      <c r="CU53" s="4">
        <f t="shared" si="67"/>
        <v>1.5052010020256249E-2</v>
      </c>
      <c r="CV53" s="4">
        <f t="shared" si="67"/>
        <v>-1.0804406674285472E-2</v>
      </c>
      <c r="CW53" s="4">
        <f t="shared" si="67"/>
        <v>-1.2824468636728138E-2</v>
      </c>
      <c r="CX53" s="4">
        <f t="shared" si="67"/>
        <v>5.9880837343048218E-3</v>
      </c>
      <c r="CY53" s="4">
        <f t="shared" si="67"/>
        <v>-9.8422155023976752E-3</v>
      </c>
      <c r="CZ53" s="4">
        <f t="shared" si="67"/>
        <v>3.1232025693290002E-2</v>
      </c>
      <c r="DA53" s="4">
        <f t="shared" si="67"/>
        <v>-1.3526295341745842E-2</v>
      </c>
      <c r="DB53" s="4">
        <f t="shared" si="67"/>
        <v>5.8307324389215785E-2</v>
      </c>
      <c r="DC53" s="4">
        <f t="shared" si="67"/>
        <v>1.1939922938266505E-2</v>
      </c>
      <c r="DD53" s="4">
        <f t="shared" si="67"/>
        <v>-1.8153418325638868E-3</v>
      </c>
      <c r="DE53" s="4">
        <f t="shared" si="67"/>
        <v>3.7936836691149209E-2</v>
      </c>
      <c r="DF53" s="4">
        <f t="shared" si="67"/>
        <v>5.9864456524575437E-3</v>
      </c>
      <c r="DG53" s="4">
        <f t="shared" si="67"/>
        <v>-6.9574354958886987E-3</v>
      </c>
      <c r="DH53" s="4">
        <f t="shared" si="67"/>
        <v>-6.3928991034578886E-3</v>
      </c>
      <c r="DI53" s="4">
        <f t="shared" si="67"/>
        <v>4.8790164169432049E-2</v>
      </c>
      <c r="DJ53" s="4">
        <f t="shared" si="67"/>
        <v>-2.2443937438306399E-2</v>
      </c>
      <c r="DK53" s="4">
        <f t="shared" si="67"/>
        <v>2.1778314350010972E-2</v>
      </c>
      <c r="DL53" s="4">
        <f t="shared" si="67"/>
        <v>-4.2149987977244275E-3</v>
      </c>
      <c r="DM53" s="4">
        <f t="shared" si="67"/>
        <v>2.609340340208843E-2</v>
      </c>
      <c r="DN53" s="4">
        <f t="shared" si="67"/>
        <v>-1.1907639138091817E-2</v>
      </c>
      <c r="DO53" s="4">
        <f t="shared" si="67"/>
        <v>3.9563220982879739E-2</v>
      </c>
      <c r="DP53" s="4">
        <f t="shared" si="67"/>
        <v>2.1718569312470279E-2</v>
      </c>
      <c r="DQ53" s="4">
        <f t="shared" si="67"/>
        <v>5.428132958093386E-2</v>
      </c>
      <c r="DR53" s="4">
        <f t="shared" si="67"/>
        <v>5.0817864893134713E-3</v>
      </c>
      <c r="DS53" s="4">
        <f t="shared" si="67"/>
        <v>-1.0747339487195006E-2</v>
      </c>
      <c r="DT53" s="4">
        <f t="shared" si="67"/>
        <v>2.4112331614137183E-2</v>
      </c>
      <c r="DU53" s="4">
        <f t="shared" si="67"/>
        <v>-1.2701393236275586E-3</v>
      </c>
      <c r="DV53" s="4">
        <f t="shared" si="67"/>
        <v>4.9255792312754919E-2</v>
      </c>
      <c r="DW53" s="4">
        <f t="shared" si="67"/>
        <v>-7.3375271661519706E-3</v>
      </c>
      <c r="DX53" s="4">
        <f t="shared" si="67"/>
        <v>5.0515788838690401E-2</v>
      </c>
      <c r="DY53" s="4">
        <f t="shared" si="67"/>
        <v>-1.4794463008725219E-2</v>
      </c>
      <c r="DZ53" s="4">
        <f t="shared" ref="DZ53:EU53" si="68">LN(DZ25/DZ24)</f>
        <v>1.0184194234968035E-2</v>
      </c>
      <c r="EA53" s="4">
        <f t="shared" si="68"/>
        <v>8.5732712420528365E-3</v>
      </c>
      <c r="EB53" s="4">
        <f t="shared" si="68"/>
        <v>-1.9090080111898893E-3</v>
      </c>
      <c r="EC53" s="4">
        <f t="shared" si="68"/>
        <v>-8.6248884958227377E-3</v>
      </c>
      <c r="ED53" s="4">
        <f t="shared" si="68"/>
        <v>3.1591503872023828E-2</v>
      </c>
      <c r="EE53" s="4">
        <f t="shared" si="68"/>
        <v>-2.1291826643074569E-2</v>
      </c>
      <c r="EF53" s="4">
        <f t="shared" si="68"/>
        <v>3.9373455134342338E-2</v>
      </c>
      <c r="EG53" s="4">
        <f t="shared" si="68"/>
        <v>2.219332317881063E-2</v>
      </c>
      <c r="EH53" s="4">
        <f t="shared" si="68"/>
        <v>-7.4959288706361229E-3</v>
      </c>
      <c r="EI53" s="4">
        <f t="shared" si="68"/>
        <v>6.2222128513429913E-3</v>
      </c>
      <c r="EJ53" s="4">
        <f t="shared" si="68"/>
        <v>1.2903486300508251E-2</v>
      </c>
      <c r="EK53" s="4">
        <f t="shared" si="68"/>
        <v>3.2237011090050165E-2</v>
      </c>
      <c r="EL53" s="4">
        <f t="shared" si="68"/>
        <v>-2.9950999156054601E-4</v>
      </c>
      <c r="EM53" s="4">
        <f t="shared" si="68"/>
        <v>2.9832757064700375E-2</v>
      </c>
      <c r="EN53" s="4">
        <f t="shared" si="68"/>
        <v>1.4593792927989161E-2</v>
      </c>
      <c r="EO53" s="4">
        <f t="shared" si="68"/>
        <v>-7.7873948114158785E-3</v>
      </c>
      <c r="EP53" s="4">
        <f t="shared" si="68"/>
        <v>9.2133970812262097E-3</v>
      </c>
      <c r="EQ53" s="4">
        <f t="shared" si="68"/>
        <v>8.7011682716908352E-3</v>
      </c>
      <c r="ER53" s="4">
        <f t="shared" si="68"/>
        <v>1.8945572742852267E-3</v>
      </c>
      <c r="ES53" s="4">
        <f t="shared" si="68"/>
        <v>-3.0765122032675491E-3</v>
      </c>
      <c r="ET53" s="4">
        <f t="shared" si="68"/>
        <v>-2.4519576920083108E-2</v>
      </c>
      <c r="EU53" s="4">
        <f t="shared" si="68"/>
        <v>2.8969342464286379E-2</v>
      </c>
    </row>
    <row r="54" spans="1:185" x14ac:dyDescent="0.25">
      <c r="A54" s="11">
        <v>8</v>
      </c>
      <c r="B54" s="4">
        <f t="shared" ref="B54:BM54" si="69">LN(B26/B25)</f>
        <v>3.1927537200823801E-2</v>
      </c>
      <c r="C54" s="4">
        <f t="shared" si="69"/>
        <v>2.7289024949399106E-2</v>
      </c>
      <c r="D54" s="4">
        <f t="shared" si="69"/>
        <v>-5.4928518533179718E-3</v>
      </c>
      <c r="E54" s="4">
        <f t="shared" si="69"/>
        <v>6.618119914318976E-3</v>
      </c>
      <c r="F54" s="4">
        <f t="shared" si="69"/>
        <v>1.0772069438972756E-2</v>
      </c>
      <c r="G54" s="4">
        <f t="shared" si="69"/>
        <v>-6.0210160830756095E-3</v>
      </c>
      <c r="H54" s="4">
        <f t="shared" si="69"/>
        <v>1.4949692152218547E-3</v>
      </c>
      <c r="I54" s="4">
        <f t="shared" si="69"/>
        <v>-5.5052183624383134E-4</v>
      </c>
      <c r="J54" s="4">
        <f t="shared" si="69"/>
        <v>-3.338656268218443E-4</v>
      </c>
      <c r="K54" s="4">
        <f t="shared" si="69"/>
        <v>-3.7641626789451814E-2</v>
      </c>
      <c r="L54" s="4">
        <f t="shared" si="69"/>
        <v>-1.6743543204182452E-2</v>
      </c>
      <c r="M54" s="4">
        <f t="shared" si="69"/>
        <v>-8.6018010455924732E-4</v>
      </c>
      <c r="N54" s="4">
        <f t="shared" si="69"/>
        <v>-2.2857675967729711E-3</v>
      </c>
      <c r="O54" s="4">
        <f t="shared" si="69"/>
        <v>1.3179749502106266E-2</v>
      </c>
      <c r="P54" s="4">
        <f t="shared" si="69"/>
        <v>-5.9701669865050251E-3</v>
      </c>
      <c r="Q54" s="4">
        <f t="shared" si="69"/>
        <v>2.6474571470976666E-2</v>
      </c>
      <c r="R54" s="4">
        <f t="shared" si="69"/>
        <v>8.6580868238975463E-3</v>
      </c>
      <c r="S54" s="4">
        <f t="shared" si="69"/>
        <v>-8.6260169504884104E-3</v>
      </c>
      <c r="T54" s="4">
        <f t="shared" si="69"/>
        <v>-5.3748172540223314E-2</v>
      </c>
      <c r="U54" s="4">
        <f t="shared" si="69"/>
        <v>0.12135196672947988</v>
      </c>
      <c r="V54" s="4">
        <f t="shared" si="69"/>
        <v>-8.8443621710237764E-3</v>
      </c>
      <c r="W54" s="4">
        <f t="shared" si="69"/>
        <v>-6.6889911627967024E-3</v>
      </c>
      <c r="X54" s="4">
        <f t="shared" si="69"/>
        <v>-1.6683287170689554E-2</v>
      </c>
      <c r="Y54" s="4">
        <f t="shared" si="69"/>
        <v>1.652930195120985E-2</v>
      </c>
      <c r="Z54" s="4">
        <f t="shared" si="69"/>
        <v>-2.8792508740787683E-2</v>
      </c>
      <c r="AA54" s="4">
        <f t="shared" si="69"/>
        <v>2.5199276592527693E-2</v>
      </c>
      <c r="AB54" s="4">
        <f t="shared" si="69"/>
        <v>1.437631461536266E-2</v>
      </c>
      <c r="AC54" s="4">
        <f t="shared" si="69"/>
        <v>-5.7672690854240961E-2</v>
      </c>
      <c r="AD54" s="4">
        <f t="shared" si="69"/>
        <v>7.7853088198622975E-4</v>
      </c>
      <c r="AE54" s="4">
        <f t="shared" si="69"/>
        <v>-3.106732901365826E-2</v>
      </c>
      <c r="AF54" s="4">
        <f t="shared" si="69"/>
        <v>4.2900107571775328E-3</v>
      </c>
      <c r="AG54" s="4">
        <f t="shared" si="69"/>
        <v>-5.0262424864638954E-3</v>
      </c>
      <c r="AH54" s="4">
        <f t="shared" si="69"/>
        <v>-1.8522096389189984E-2</v>
      </c>
      <c r="AI54" s="4">
        <f t="shared" si="69"/>
        <v>-1.8313154197766284E-2</v>
      </c>
      <c r="AJ54" s="4">
        <f t="shared" si="69"/>
        <v>3.1081603561036911E-2</v>
      </c>
      <c r="AK54" s="4">
        <f t="shared" si="69"/>
        <v>2.2794507227199947E-3</v>
      </c>
      <c r="AL54" s="4">
        <f t="shared" si="69"/>
        <v>1.4712279702932792E-2</v>
      </c>
      <c r="AM54" s="4">
        <f t="shared" si="69"/>
        <v>-3.2715821658138342E-2</v>
      </c>
      <c r="AN54" s="4">
        <f t="shared" si="69"/>
        <v>1.8070231870490696E-2</v>
      </c>
      <c r="AO54" s="4">
        <f t="shared" si="69"/>
        <v>-2.3561911930502485E-2</v>
      </c>
      <c r="AP54" s="4">
        <f t="shared" si="69"/>
        <v>4.7676078005155307E-3</v>
      </c>
      <c r="AQ54" s="4">
        <f t="shared" si="69"/>
        <v>2.3552947343745637E-2</v>
      </c>
      <c r="AR54" s="4">
        <f t="shared" si="69"/>
        <v>-6.6584929988040276E-3</v>
      </c>
      <c r="AS54" s="4">
        <f t="shared" si="69"/>
        <v>6.7613767881865901E-3</v>
      </c>
      <c r="AT54" s="4">
        <f t="shared" si="69"/>
        <v>-2.6257987710582241E-3</v>
      </c>
      <c r="AU54" s="4">
        <f t="shared" si="69"/>
        <v>-1.5372793188864781E-3</v>
      </c>
      <c r="AV54" s="4">
        <f t="shared" si="69"/>
        <v>-4.2938957470159259E-2</v>
      </c>
      <c r="AW54" s="4">
        <f t="shared" si="69"/>
        <v>-3.0838256515667802E-2</v>
      </c>
      <c r="AX54" s="4">
        <f t="shared" si="69"/>
        <v>-1.4626651858939068E-2</v>
      </c>
      <c r="AY54" s="4">
        <f t="shared" si="69"/>
        <v>7.3003365833519143E-2</v>
      </c>
      <c r="AZ54" s="4">
        <f t="shared" si="69"/>
        <v>1.803263912559137E-4</v>
      </c>
      <c r="BA54" s="4">
        <f t="shared" si="69"/>
        <v>3.0410565757789205E-3</v>
      </c>
      <c r="BB54" s="4">
        <f t="shared" si="69"/>
        <v>-6.8861310533233364E-3</v>
      </c>
      <c r="BC54" s="4">
        <f t="shared" si="69"/>
        <v>1.2448293526567863E-2</v>
      </c>
      <c r="BD54" s="4">
        <f t="shared" si="69"/>
        <v>-2.5804011956430128E-2</v>
      </c>
      <c r="BE54" s="4">
        <f t="shared" si="69"/>
        <v>2.7456846233039289E-2</v>
      </c>
      <c r="BF54" s="4">
        <f t="shared" si="69"/>
        <v>-8.8889474172460393E-3</v>
      </c>
      <c r="BG54" s="4">
        <f t="shared" si="69"/>
        <v>8.6331471447028754E-3</v>
      </c>
      <c r="BH54" s="4">
        <f t="shared" si="69"/>
        <v>4.047611338462262E-2</v>
      </c>
      <c r="BI54" s="4">
        <f t="shared" si="69"/>
        <v>6.4725145056175196E-3</v>
      </c>
      <c r="BJ54" s="4">
        <f t="shared" si="69"/>
        <v>7.8778883875332776E-3</v>
      </c>
      <c r="BK54" s="4">
        <f t="shared" si="69"/>
        <v>1.2932148551762552E-2</v>
      </c>
      <c r="BL54" s="4">
        <f t="shared" si="69"/>
        <v>-2.8050387499948507E-3</v>
      </c>
      <c r="BM54" s="4">
        <f t="shared" si="69"/>
        <v>-2.935221201252745E-2</v>
      </c>
      <c r="BN54" s="4">
        <f t="shared" ref="BN54:DY54" si="70">LN(BN26/BN25)</f>
        <v>1.7910860308671173E-2</v>
      </c>
      <c r="BO54" s="4">
        <f t="shared" si="70"/>
        <v>-4.5293719357065157E-3</v>
      </c>
      <c r="BP54" s="4">
        <f t="shared" si="70"/>
        <v>-1.1543777780944056E-2</v>
      </c>
      <c r="BQ54" s="4">
        <f t="shared" si="70"/>
        <v>-2.9294724228297896E-3</v>
      </c>
      <c r="BR54" s="4">
        <f t="shared" si="70"/>
        <v>1.0947755304926938E-2</v>
      </c>
      <c r="BS54" s="4">
        <f t="shared" si="70"/>
        <v>-2.9759462488056786E-2</v>
      </c>
      <c r="BT54" s="4">
        <f t="shared" si="70"/>
        <v>2.5769513179051611E-2</v>
      </c>
      <c r="BU54" s="4">
        <f t="shared" si="70"/>
        <v>8.0393465594171855E-3</v>
      </c>
      <c r="BV54" s="4">
        <f t="shared" si="70"/>
        <v>-4.6018857508712853E-2</v>
      </c>
      <c r="BW54" s="4">
        <f t="shared" si="70"/>
        <v>2.7867026656486556E-2</v>
      </c>
      <c r="BX54" s="4">
        <f t="shared" si="70"/>
        <v>1.3372758465164272E-2</v>
      </c>
      <c r="BY54" s="4">
        <f t="shared" si="70"/>
        <v>-4.4150631541914707E-3</v>
      </c>
      <c r="BZ54" s="4">
        <f t="shared" si="70"/>
        <v>-8.4613903652150293E-3</v>
      </c>
      <c r="CA54" s="4">
        <f t="shared" si="70"/>
        <v>3.6710761581236328E-3</v>
      </c>
      <c r="CB54" s="4">
        <f t="shared" si="70"/>
        <v>-3.7669237093114628E-2</v>
      </c>
      <c r="CC54" s="4">
        <f t="shared" si="70"/>
        <v>6.6298585386695818E-3</v>
      </c>
      <c r="CD54" s="4">
        <f t="shared" si="70"/>
        <v>-3.2014662606025036E-3</v>
      </c>
      <c r="CE54" s="4">
        <f t="shared" si="70"/>
        <v>-5.2768231195743863E-4</v>
      </c>
      <c r="CF54" s="4">
        <f t="shared" si="70"/>
        <v>-1.7514418013772803E-2</v>
      </c>
      <c r="CG54" s="4">
        <f t="shared" si="70"/>
        <v>1.0752798576078491E-2</v>
      </c>
      <c r="CH54" s="4">
        <f t="shared" si="70"/>
        <v>-4.0235356939083269E-2</v>
      </c>
      <c r="CI54" s="4">
        <f t="shared" si="70"/>
        <v>1.6207211470684758E-3</v>
      </c>
      <c r="CJ54" s="4">
        <f t="shared" si="70"/>
        <v>-5.9412430325104192E-4</v>
      </c>
      <c r="CK54" s="4">
        <f t="shared" si="70"/>
        <v>-1.9147642597289075E-2</v>
      </c>
      <c r="CL54" s="4">
        <f t="shared" si="70"/>
        <v>3.208830073013464E-2</v>
      </c>
      <c r="CM54" s="4">
        <f t="shared" si="70"/>
        <v>1.5584735592238762E-2</v>
      </c>
      <c r="CN54" s="4">
        <f t="shared" si="70"/>
        <v>8.4605021703219267E-3</v>
      </c>
      <c r="CO54" s="4">
        <f t="shared" si="70"/>
        <v>3.4569946806912652E-2</v>
      </c>
      <c r="CP54" s="4">
        <f t="shared" si="70"/>
        <v>-3.829538933023696E-3</v>
      </c>
      <c r="CQ54" s="4">
        <f t="shared" si="70"/>
        <v>-4.6615880189122501E-2</v>
      </c>
      <c r="CR54" s="4">
        <f t="shared" si="70"/>
        <v>4.7889748028993942E-2</v>
      </c>
      <c r="CS54" s="4">
        <f t="shared" si="70"/>
        <v>-1.5032687656155791E-3</v>
      </c>
      <c r="CT54" s="4">
        <f t="shared" si="70"/>
        <v>5.6089273435306055E-3</v>
      </c>
      <c r="CU54" s="4">
        <f t="shared" si="70"/>
        <v>1.4828802583507635E-2</v>
      </c>
      <c r="CV54" s="4">
        <f t="shared" si="70"/>
        <v>1.0439508287512075E-2</v>
      </c>
      <c r="CW54" s="4">
        <f t="shared" si="70"/>
        <v>-2.344668857534727E-2</v>
      </c>
      <c r="CX54" s="4">
        <f t="shared" si="70"/>
        <v>3.4233115983866358E-2</v>
      </c>
      <c r="CY54" s="4">
        <f t="shared" si="70"/>
        <v>-9.9400483984350158E-3</v>
      </c>
      <c r="CZ54" s="4">
        <f t="shared" si="70"/>
        <v>-5.7009317794432645E-3</v>
      </c>
      <c r="DA54" s="4">
        <f t="shared" si="70"/>
        <v>2.9986487742204731E-2</v>
      </c>
      <c r="DB54" s="4">
        <f t="shared" si="70"/>
        <v>3.6200976541088782E-3</v>
      </c>
      <c r="DC54" s="4">
        <f t="shared" si="70"/>
        <v>9.3178938683427682E-3</v>
      </c>
      <c r="DD54" s="4">
        <f t="shared" si="70"/>
        <v>2.6407384888375116E-2</v>
      </c>
      <c r="DE54" s="4">
        <f t="shared" si="70"/>
        <v>-9.2886821559389748E-3</v>
      </c>
      <c r="DF54" s="4">
        <f t="shared" si="70"/>
        <v>-2.6668280646977859E-2</v>
      </c>
      <c r="DG54" s="4">
        <f t="shared" si="70"/>
        <v>2.8588447658305521E-2</v>
      </c>
      <c r="DH54" s="4">
        <f t="shared" si="70"/>
        <v>-1.2341109518967854E-3</v>
      </c>
      <c r="DI54" s="4">
        <f t="shared" si="70"/>
        <v>1.5407459463066835E-3</v>
      </c>
      <c r="DJ54" s="4">
        <f t="shared" si="70"/>
        <v>-2.2959255663943735E-2</v>
      </c>
      <c r="DK54" s="4">
        <f t="shared" si="70"/>
        <v>1.9507683024930899E-2</v>
      </c>
      <c r="DL54" s="4">
        <f t="shared" si="70"/>
        <v>-4.2327728194756142E-3</v>
      </c>
      <c r="DM54" s="4">
        <f t="shared" si="70"/>
        <v>1.4452674150330785E-2</v>
      </c>
      <c r="DN54" s="4">
        <f t="shared" si="70"/>
        <v>-1.2051141498298964E-2</v>
      </c>
      <c r="DO54" s="4">
        <f t="shared" si="70"/>
        <v>-2.5194351216136297E-2</v>
      </c>
      <c r="DP54" s="4">
        <f t="shared" si="70"/>
        <v>3.2663820762222753E-2</v>
      </c>
      <c r="DQ54" s="4">
        <f t="shared" si="70"/>
        <v>-4.9655358627438573E-3</v>
      </c>
      <c r="DR54" s="4">
        <f t="shared" si="70"/>
        <v>8.4454879942518792E-4</v>
      </c>
      <c r="DS54" s="4">
        <f t="shared" si="70"/>
        <v>-5.6759028721299473E-3</v>
      </c>
      <c r="DT54" s="4">
        <f t="shared" si="70"/>
        <v>5.034750463072799E-3</v>
      </c>
      <c r="DU54" s="4">
        <f t="shared" si="70"/>
        <v>-1.5153402572226256E-2</v>
      </c>
      <c r="DV54" s="4">
        <f t="shared" si="70"/>
        <v>1.5728629046829364E-2</v>
      </c>
      <c r="DW54" s="4">
        <f t="shared" si="70"/>
        <v>-2.0536558878909645E-3</v>
      </c>
      <c r="DX54" s="4">
        <f t="shared" si="70"/>
        <v>-1.0947757024290865E-4</v>
      </c>
      <c r="DY54" s="4">
        <f t="shared" si="70"/>
        <v>-1.5016630100316144E-2</v>
      </c>
      <c r="DZ54" s="4">
        <f t="shared" ref="DZ54:EU54" si="71">LN(DZ26/DZ25)</f>
        <v>5.9578079556528666E-3</v>
      </c>
      <c r="EA54" s="4">
        <f t="shared" si="71"/>
        <v>-3.8960606344167495E-2</v>
      </c>
      <c r="EB54" s="4">
        <f t="shared" si="71"/>
        <v>-2.1676958582724209E-2</v>
      </c>
      <c r="EC54" s="4">
        <f t="shared" si="71"/>
        <v>-8.6999248467456314E-3</v>
      </c>
      <c r="ED54" s="4">
        <f t="shared" si="71"/>
        <v>-2.6812504068798468E-2</v>
      </c>
      <c r="EE54" s="4">
        <f t="shared" si="71"/>
        <v>7.1553646336965218E-2</v>
      </c>
      <c r="EF54" s="4">
        <f t="shared" si="71"/>
        <v>1.2787356988128339E-2</v>
      </c>
      <c r="EG54" s="4">
        <f t="shared" si="71"/>
        <v>-4.825201134849517E-4</v>
      </c>
      <c r="EH54" s="4">
        <f t="shared" si="71"/>
        <v>-2.1183991760062204E-3</v>
      </c>
      <c r="EI54" s="4">
        <f t="shared" si="71"/>
        <v>1.9760265082301578E-2</v>
      </c>
      <c r="EJ54" s="4">
        <f t="shared" si="71"/>
        <v>-1.6013818126987468E-2</v>
      </c>
      <c r="EK54" s="4">
        <f t="shared" si="71"/>
        <v>-1.7477829507259316E-3</v>
      </c>
      <c r="EL54" s="4">
        <f t="shared" si="71"/>
        <v>2.5723120852740697E-3</v>
      </c>
      <c r="EM54" s="4">
        <f t="shared" si="71"/>
        <v>-5.1345239059900332E-3</v>
      </c>
      <c r="EN54" s="4">
        <f t="shared" si="71"/>
        <v>1.4383873977599933E-2</v>
      </c>
      <c r="EO54" s="4">
        <f t="shared" si="71"/>
        <v>1.1714472904226872E-2</v>
      </c>
      <c r="EP54" s="4">
        <f t="shared" si="71"/>
        <v>-2.789882966290291E-2</v>
      </c>
      <c r="EQ54" s="4">
        <f t="shared" si="71"/>
        <v>-1.8738836171822218E-2</v>
      </c>
      <c r="ER54" s="4">
        <f t="shared" si="71"/>
        <v>1.8909747133196689E-3</v>
      </c>
      <c r="ES54" s="4">
        <f t="shared" si="71"/>
        <v>2.8002581206809744E-4</v>
      </c>
      <c r="ET54" s="4">
        <f t="shared" si="71"/>
        <v>6.1875376663499147E-2</v>
      </c>
      <c r="EU54" s="4">
        <f t="shared" si="71"/>
        <v>-7.2444703878093649E-4</v>
      </c>
    </row>
    <row r="55" spans="1:185" x14ac:dyDescent="0.25">
      <c r="A55" s="11">
        <v>9</v>
      </c>
      <c r="B55" s="4">
        <f t="shared" ref="B55:BM55" si="72">LN(B27/B26)</f>
        <v>-7.1729214276055825E-3</v>
      </c>
      <c r="C55" s="4">
        <f t="shared" si="72"/>
        <v>-6.3542646476521282E-3</v>
      </c>
      <c r="D55" s="4">
        <f t="shared" si="72"/>
        <v>-1.479680308597121E-2</v>
      </c>
      <c r="E55" s="4">
        <f t="shared" si="72"/>
        <v>-4.6280872574510253E-3</v>
      </c>
      <c r="F55" s="4">
        <f t="shared" si="72"/>
        <v>-7.1685169224798319E-3</v>
      </c>
      <c r="G55" s="4">
        <f t="shared" si="72"/>
        <v>-6.057488429179126E-3</v>
      </c>
      <c r="H55" s="4">
        <f t="shared" si="72"/>
        <v>1.4927376180213969E-3</v>
      </c>
      <c r="I55" s="4">
        <f t="shared" si="72"/>
        <v>2.5730719898065666E-2</v>
      </c>
      <c r="J55" s="4">
        <f t="shared" si="72"/>
        <v>-3.3397713030658324E-4</v>
      </c>
      <c r="K55" s="4">
        <f t="shared" si="72"/>
        <v>-2.8642868032113418E-2</v>
      </c>
      <c r="L55" s="4">
        <f t="shared" si="72"/>
        <v>-2.7270541937546621E-3</v>
      </c>
      <c r="M55" s="4">
        <f t="shared" si="72"/>
        <v>-9.5668512186659947E-4</v>
      </c>
      <c r="N55" s="4">
        <f t="shared" si="72"/>
        <v>-5.3537180146299478E-3</v>
      </c>
      <c r="O55" s="4">
        <f t="shared" si="72"/>
        <v>-9.8684914661165621E-3</v>
      </c>
      <c r="P55" s="4">
        <f t="shared" si="72"/>
        <v>-6.006024060213039E-3</v>
      </c>
      <c r="Q55" s="4">
        <f t="shared" si="72"/>
        <v>7.7040431166962926E-4</v>
      </c>
      <c r="R55" s="4">
        <f t="shared" si="72"/>
        <v>4.3010794232719628E-3</v>
      </c>
      <c r="S55" s="4">
        <f t="shared" si="72"/>
        <v>-9.7004418184226532E-3</v>
      </c>
      <c r="T55" s="4">
        <f t="shared" si="72"/>
        <v>-6.7360010180707753E-4</v>
      </c>
      <c r="U55" s="4">
        <f t="shared" si="72"/>
        <v>-3.4913395345709856E-2</v>
      </c>
      <c r="V55" s="4">
        <f t="shared" si="72"/>
        <v>-8.9232834405685475E-3</v>
      </c>
      <c r="W55" s="4">
        <f t="shared" si="72"/>
        <v>-6.7340352340469348E-3</v>
      </c>
      <c r="X55" s="4">
        <f t="shared" si="72"/>
        <v>-1.5066979364101099E-2</v>
      </c>
      <c r="Y55" s="4">
        <f t="shared" si="72"/>
        <v>1.626052087177967E-2</v>
      </c>
      <c r="Z55" s="4">
        <f t="shared" si="72"/>
        <v>1.2389929229083989E-2</v>
      </c>
      <c r="AA55" s="4">
        <f t="shared" si="72"/>
        <v>2.8272912944386146E-2</v>
      </c>
      <c r="AB55" s="4">
        <f t="shared" si="72"/>
        <v>-2.8005316927393289E-2</v>
      </c>
      <c r="AC55" s="4">
        <f t="shared" si="72"/>
        <v>-1.5275869358423871E-2</v>
      </c>
      <c r="AD55" s="4">
        <f t="shared" si="72"/>
        <v>-7.8125694231511375E-3</v>
      </c>
      <c r="AE55" s="4">
        <f t="shared" si="72"/>
        <v>-3.2063540260355197E-2</v>
      </c>
      <c r="AF55" s="4">
        <f t="shared" si="72"/>
        <v>-1.2347616913880035E-2</v>
      </c>
      <c r="AG55" s="4">
        <f t="shared" si="72"/>
        <v>1.0178586731205809E-2</v>
      </c>
      <c r="AH55" s="4">
        <f t="shared" si="72"/>
        <v>-9.2257253798703302E-3</v>
      </c>
      <c r="AI55" s="4">
        <f t="shared" si="72"/>
        <v>1.0179060381605385E-2</v>
      </c>
      <c r="AJ55" s="4">
        <f t="shared" si="72"/>
        <v>-3.049720351156571E-2</v>
      </c>
      <c r="AK55" s="4">
        <f t="shared" si="72"/>
        <v>2.2742666417402643E-3</v>
      </c>
      <c r="AL55" s="4">
        <f t="shared" si="72"/>
        <v>1.4498963110361066E-2</v>
      </c>
      <c r="AM55" s="4">
        <f t="shared" si="72"/>
        <v>-1.6573911766128564E-2</v>
      </c>
      <c r="AN55" s="4">
        <f t="shared" si="72"/>
        <v>1.7749485970622998E-2</v>
      </c>
      <c r="AO55" s="4">
        <f t="shared" si="72"/>
        <v>3.2934344621743123E-3</v>
      </c>
      <c r="AP55" s="4">
        <f t="shared" si="72"/>
        <v>2.9682420668498189E-3</v>
      </c>
      <c r="AQ55" s="4">
        <f t="shared" si="72"/>
        <v>-1.3087251800483745E-2</v>
      </c>
      <c r="AR55" s="4">
        <f t="shared" si="72"/>
        <v>-1.5116003427962234E-2</v>
      </c>
      <c r="AS55" s="4">
        <f t="shared" si="72"/>
        <v>-2.1454971546439137E-2</v>
      </c>
      <c r="AT55" s="4">
        <f t="shared" si="72"/>
        <v>-2.6327117463075555E-3</v>
      </c>
      <c r="AU55" s="4">
        <f t="shared" si="72"/>
        <v>-1.0261673553171185E-3</v>
      </c>
      <c r="AV55" s="4">
        <f t="shared" si="72"/>
        <v>7.4227144927669257E-3</v>
      </c>
      <c r="AW55" s="4">
        <f t="shared" si="72"/>
        <v>-6.062294675545879E-3</v>
      </c>
      <c r="AX55" s="4">
        <f t="shared" si="72"/>
        <v>-3.9861533425130678E-2</v>
      </c>
      <c r="AY55" s="4">
        <f t="shared" si="72"/>
        <v>3.3901551675681416E-2</v>
      </c>
      <c r="AZ55" s="4">
        <f t="shared" si="72"/>
        <v>1.8029387951114378E-4</v>
      </c>
      <c r="BA55" s="4">
        <f t="shared" si="72"/>
        <v>3.0318365821201758E-3</v>
      </c>
      <c r="BB55" s="4">
        <f t="shared" si="72"/>
        <v>-1.2906796297132593E-3</v>
      </c>
      <c r="BC55" s="4">
        <f t="shared" si="72"/>
        <v>1.2295236857037338E-2</v>
      </c>
      <c r="BD55" s="4">
        <f t="shared" si="72"/>
        <v>1.228491937788565E-2</v>
      </c>
      <c r="BE55" s="4">
        <f t="shared" si="72"/>
        <v>-3.7105793965402818E-3</v>
      </c>
      <c r="BF55" s="4">
        <f t="shared" si="72"/>
        <v>-1.1911853701555633E-3</v>
      </c>
      <c r="BG55" s="4">
        <f t="shared" si="72"/>
        <v>-6.3236772960403413E-3</v>
      </c>
      <c r="BH55" s="4">
        <f t="shared" si="72"/>
        <v>-3.7598413557007548E-2</v>
      </c>
      <c r="BI55" s="4">
        <f t="shared" si="72"/>
        <v>6.4308903302903314E-3</v>
      </c>
      <c r="BJ55" s="4">
        <f t="shared" si="72"/>
        <v>-8.3723561529406125E-3</v>
      </c>
      <c r="BK55" s="4">
        <f t="shared" si="72"/>
        <v>2.810524015935225E-2</v>
      </c>
      <c r="BL55" s="4">
        <f t="shared" si="72"/>
        <v>-4.3048254107203685E-2</v>
      </c>
      <c r="BM55" s="4">
        <f t="shared" si="72"/>
        <v>-3.5957970092334354E-2</v>
      </c>
      <c r="BN55" s="4">
        <f t="shared" ref="BN55:DY55" si="73">LN(BN27/BN26)</f>
        <v>-8.062559528914931E-2</v>
      </c>
      <c r="BO55" s="4">
        <f t="shared" si="73"/>
        <v>-4.5499805251951256E-3</v>
      </c>
      <c r="BP55" s="4">
        <f t="shared" si="73"/>
        <v>-1.1678594394018188E-2</v>
      </c>
      <c r="BQ55" s="4">
        <f t="shared" si="73"/>
        <v>1.3046671800876307E-2</v>
      </c>
      <c r="BR55" s="4">
        <f t="shared" si="73"/>
        <v>1.0829198715949355E-2</v>
      </c>
      <c r="BS55" s="4">
        <f t="shared" si="73"/>
        <v>-3.4505754885273024E-3</v>
      </c>
      <c r="BT55" s="4">
        <f t="shared" si="73"/>
        <v>6.1778769077274016E-3</v>
      </c>
      <c r="BU55" s="4">
        <f t="shared" si="73"/>
        <v>6.5031266724242601E-3</v>
      </c>
      <c r="BV55" s="4">
        <f t="shared" si="73"/>
        <v>3.1679790532501803E-3</v>
      </c>
      <c r="BW55" s="4">
        <f t="shared" si="73"/>
        <v>-1.6086164806211795E-2</v>
      </c>
      <c r="BX55" s="4">
        <f t="shared" si="73"/>
        <v>1.3196285136224789E-2</v>
      </c>
      <c r="BY55" s="4">
        <f t="shared" si="73"/>
        <v>-9.5505219750089635E-3</v>
      </c>
      <c r="BZ55" s="4">
        <f t="shared" si="73"/>
        <v>4.3323330314131721E-2</v>
      </c>
      <c r="CA55" s="4">
        <f t="shared" si="73"/>
        <v>-4.4068439882574044E-3</v>
      </c>
      <c r="CB55" s="4">
        <f t="shared" si="73"/>
        <v>-1.6254275451302116E-2</v>
      </c>
      <c r="CC55" s="4">
        <f t="shared" si="73"/>
        <v>-1.285760943885015E-2</v>
      </c>
      <c r="CD55" s="4">
        <f t="shared" si="73"/>
        <v>-3.2117485741106765E-3</v>
      </c>
      <c r="CE55" s="4">
        <f t="shared" si="73"/>
        <v>-5.2796090759514645E-4</v>
      </c>
      <c r="CF55" s="4">
        <f t="shared" si="73"/>
        <v>2.0429016297994445E-3</v>
      </c>
      <c r="CG55" s="4">
        <f t="shared" si="73"/>
        <v>1.0638404860960952E-2</v>
      </c>
      <c r="CH55" s="4">
        <f t="shared" si="73"/>
        <v>7.5957383300465954E-3</v>
      </c>
      <c r="CI55" s="4">
        <f t="shared" si="73"/>
        <v>1.0790438733885267E-3</v>
      </c>
      <c r="CJ55" s="4">
        <f t="shared" si="73"/>
        <v>5.2813463403814651E-4</v>
      </c>
      <c r="CK55" s="4">
        <f t="shared" si="73"/>
        <v>5.8564260465616817E-4</v>
      </c>
      <c r="CL55" s="4">
        <f t="shared" si="73"/>
        <v>-2.9916766554547395E-2</v>
      </c>
      <c r="CM55" s="4">
        <f t="shared" si="73"/>
        <v>1.5345574110845826E-2</v>
      </c>
      <c r="CN55" s="4">
        <f t="shared" si="73"/>
        <v>-6.5742085675028934E-3</v>
      </c>
      <c r="CO55" s="4">
        <f t="shared" si="73"/>
        <v>-6.5740441573287943E-3</v>
      </c>
      <c r="CP55" s="4">
        <f t="shared" si="73"/>
        <v>6.9303194326315199E-3</v>
      </c>
      <c r="CQ55" s="4">
        <f t="shared" si="73"/>
        <v>-4.4920038362771808E-3</v>
      </c>
      <c r="CR55" s="4">
        <f t="shared" si="73"/>
        <v>-1.2630087564375185E-2</v>
      </c>
      <c r="CS55" s="4">
        <f t="shared" si="73"/>
        <v>-1.5055319852503397E-3</v>
      </c>
      <c r="CT55" s="4">
        <f t="shared" si="73"/>
        <v>5.5776426694889615E-3</v>
      </c>
      <c r="CU55" s="4">
        <f t="shared" si="73"/>
        <v>-1.3809001602303182E-3</v>
      </c>
      <c r="CV55" s="4">
        <f t="shared" si="73"/>
        <v>1.0331649972564569E-2</v>
      </c>
      <c r="CW55" s="4">
        <f t="shared" si="73"/>
        <v>1.9331474311289988E-2</v>
      </c>
      <c r="CX55" s="4">
        <f t="shared" si="73"/>
        <v>2.5608185164141795E-3</v>
      </c>
      <c r="CY55" s="4">
        <f t="shared" si="73"/>
        <v>-7.5203895110120683E-3</v>
      </c>
      <c r="CZ55" s="4">
        <f t="shared" si="73"/>
        <v>1.1968966885839847E-2</v>
      </c>
      <c r="DA55" s="4">
        <f t="shared" si="73"/>
        <v>-3.1322460176692969E-2</v>
      </c>
      <c r="DB55" s="4">
        <f t="shared" si="73"/>
        <v>3.6070398035688163E-3</v>
      </c>
      <c r="DC55" s="4">
        <f t="shared" si="73"/>
        <v>-3.7056648994590454E-3</v>
      </c>
      <c r="DD55" s="4">
        <f t="shared" si="73"/>
        <v>2.8024883087670985E-2</v>
      </c>
      <c r="DE55" s="4">
        <f t="shared" si="73"/>
        <v>8.8020274130137209E-3</v>
      </c>
      <c r="DF55" s="4">
        <f t="shared" si="73"/>
        <v>-1.1489543613983582E-2</v>
      </c>
      <c r="DG55" s="4">
        <f t="shared" si="73"/>
        <v>-2.4568672473685736E-2</v>
      </c>
      <c r="DH55" s="4">
        <f t="shared" si="73"/>
        <v>-1.2356358638425521E-3</v>
      </c>
      <c r="DI55" s="4">
        <f t="shared" si="73"/>
        <v>1.5383756997151021E-3</v>
      </c>
      <c r="DJ55" s="4">
        <f t="shared" si="73"/>
        <v>-4.7449629556791488E-3</v>
      </c>
      <c r="DK55" s="4">
        <f t="shared" si="73"/>
        <v>1.9134403535013347E-2</v>
      </c>
      <c r="DL55" s="4">
        <f t="shared" si="73"/>
        <v>7.7465155773504893E-3</v>
      </c>
      <c r="DM55" s="4">
        <f t="shared" si="73"/>
        <v>-4.2769626578753857E-3</v>
      </c>
      <c r="DN55" s="4">
        <f t="shared" si="73"/>
        <v>-1.1490346052057931E-2</v>
      </c>
      <c r="DO55" s="4">
        <f t="shared" si="73"/>
        <v>-8.8179046631310532E-3</v>
      </c>
      <c r="DP55" s="4">
        <f t="shared" si="73"/>
        <v>-1.8314187914194823E-2</v>
      </c>
      <c r="DQ55" s="4">
        <f t="shared" si="73"/>
        <v>-4.9903155045158314E-3</v>
      </c>
      <c r="DR55" s="4">
        <f t="shared" si="73"/>
        <v>-8.0042074872143949E-3</v>
      </c>
      <c r="DS55" s="4">
        <f t="shared" si="73"/>
        <v>3.6829545167585923E-2</v>
      </c>
      <c r="DT55" s="4">
        <f t="shared" si="73"/>
        <v>-2.6255646685524804E-2</v>
      </c>
      <c r="DU55" s="4">
        <f t="shared" si="73"/>
        <v>-1.5823447926370408E-2</v>
      </c>
      <c r="DV55" s="4">
        <f t="shared" si="73"/>
        <v>-1.673570149594273E-2</v>
      </c>
      <c r="DW55" s="4">
        <f t="shared" si="73"/>
        <v>-2.0578820710110773E-3</v>
      </c>
      <c r="DX55" s="4">
        <f t="shared" si="73"/>
        <v>-1.0948955689367749E-4</v>
      </c>
      <c r="DY55" s="4">
        <f t="shared" si="73"/>
        <v>4.7354133388887078E-3</v>
      </c>
      <c r="DZ55" s="4">
        <f t="shared" ref="DZ55:EU55" si="74">LN(DZ27/DZ26)</f>
        <v>5.9225225996370973E-3</v>
      </c>
      <c r="EA55" s="4">
        <f t="shared" si="74"/>
        <v>9.1158281409701378E-3</v>
      </c>
      <c r="EB55" s="4">
        <f t="shared" si="74"/>
        <v>1.8064241277189416E-3</v>
      </c>
      <c r="EC55" s="4">
        <f t="shared" si="74"/>
        <v>-3.6744760913099733E-3</v>
      </c>
      <c r="ED55" s="4">
        <f t="shared" si="74"/>
        <v>4.2816502436761788E-3</v>
      </c>
      <c r="EE55" s="4">
        <f t="shared" si="74"/>
        <v>-3.0731658803330831E-2</v>
      </c>
      <c r="EF55" s="4">
        <f t="shared" si="74"/>
        <v>1.2625902888358652E-2</v>
      </c>
      <c r="EG55" s="4">
        <f t="shared" si="74"/>
        <v>-6.2938866797821796E-3</v>
      </c>
      <c r="EH55" s="4">
        <f t="shared" si="74"/>
        <v>1.9907356032091119E-2</v>
      </c>
      <c r="EI55" s="4">
        <f t="shared" si="74"/>
        <v>-1.0098440231539937E-2</v>
      </c>
      <c r="EJ55" s="4">
        <f t="shared" si="74"/>
        <v>-2.2917160359907325E-2</v>
      </c>
      <c r="EK55" s="4">
        <f t="shared" si="74"/>
        <v>2.9112768075366729E-3</v>
      </c>
      <c r="EL55" s="4">
        <f t="shared" si="74"/>
        <v>2.5657122689703576E-3</v>
      </c>
      <c r="EM55" s="4">
        <f t="shared" si="74"/>
        <v>-5.1610233623381142E-3</v>
      </c>
      <c r="EN55" s="4">
        <f t="shared" si="74"/>
        <v>2.1258808792948883E-3</v>
      </c>
      <c r="EO55" s="4">
        <f t="shared" si="74"/>
        <v>1.1578831463598357E-2</v>
      </c>
      <c r="EP55" s="4">
        <f t="shared" si="74"/>
        <v>7.1080373791703568E-3</v>
      </c>
      <c r="EQ55" s="4">
        <f t="shared" si="74"/>
        <v>4.6131280610447137E-3</v>
      </c>
      <c r="ER55" s="4">
        <f t="shared" si="74"/>
        <v>1.6778591055318761E-3</v>
      </c>
      <c r="ES55" s="4">
        <f t="shared" si="74"/>
        <v>-5.5225503598038484E-3</v>
      </c>
      <c r="ET55" s="4">
        <f t="shared" si="74"/>
        <v>1.4231592275501716E-2</v>
      </c>
      <c r="EU55" s="4">
        <f t="shared" si="74"/>
        <v>-7.249722427984292E-4</v>
      </c>
    </row>
    <row r="56" spans="1:185" s="14" customFormat="1" x14ac:dyDescent="0.25">
      <c r="EV56" s="26"/>
    </row>
    <row r="57" spans="1:185" s="14" customFormat="1" x14ac:dyDescent="0.25">
      <c r="A57" s="15" t="s">
        <v>10</v>
      </c>
      <c r="EV57" s="26"/>
      <c r="EY57" s="14" t="s">
        <v>4</v>
      </c>
    </row>
    <row r="58" spans="1:185" x14ac:dyDescent="0.25">
      <c r="A58" s="12">
        <v>-15</v>
      </c>
      <c r="B58" s="4">
        <f>B31-AVERAGE(B$31:B$45)</f>
        <v>-1.5296827627676382E-2</v>
      </c>
      <c r="C58" s="4">
        <f t="shared" ref="C58:BM58" si="75">C31-AVERAGE(C$31:C$45)</f>
        <v>2.5852490076555996E-2</v>
      </c>
      <c r="D58" s="4">
        <f t="shared" si="75"/>
        <v>-8.9567898927480176E-3</v>
      </c>
      <c r="E58" s="4">
        <f t="shared" si="75"/>
        <v>-5.5579727556245608E-3</v>
      </c>
      <c r="F58" s="4">
        <f t="shared" si="75"/>
        <v>2.4271292774510757E-2</v>
      </c>
      <c r="G58" s="4">
        <f t="shared" si="75"/>
        <v>1.4134813992469669E-3</v>
      </c>
      <c r="H58" s="4">
        <f t="shared" si="75"/>
        <v>-1.2766984694966083E-2</v>
      </c>
      <c r="I58" s="4">
        <f t="shared" si="75"/>
        <v>6.8574267475325478E-3</v>
      </c>
      <c r="J58" s="4">
        <f t="shared" si="75"/>
        <v>-1.0382320548535263E-2</v>
      </c>
      <c r="K58" s="4">
        <f t="shared" si="75"/>
        <v>-2.5430485866038254E-2</v>
      </c>
      <c r="L58" s="4">
        <f t="shared" si="75"/>
        <v>-1.0696518186936383E-2</v>
      </c>
      <c r="M58" s="4">
        <f t="shared" si="75"/>
        <v>-6.2540459978009683E-3</v>
      </c>
      <c r="N58" s="4">
        <f t="shared" si="75"/>
        <v>1.5959474654442976E-3</v>
      </c>
      <c r="O58" s="4">
        <f t="shared" si="75"/>
        <v>4.7374411693569457E-2</v>
      </c>
      <c r="P58" s="4">
        <f t="shared" si="75"/>
        <v>-1.7789397823597597E-3</v>
      </c>
      <c r="Q58" s="4">
        <f t="shared" si="75"/>
        <v>-1.3620547841207881E-2</v>
      </c>
      <c r="R58" s="4">
        <f t="shared" si="75"/>
        <v>2.9419045625277362E-2</v>
      </c>
      <c r="S58" s="4">
        <f t="shared" si="75"/>
        <v>2.4021705698019372E-2</v>
      </c>
      <c r="T58" s="4">
        <f t="shared" si="75"/>
        <v>1.0723339053867697E-2</v>
      </c>
      <c r="U58" s="4">
        <f t="shared" si="75"/>
        <v>4.2059995476409463E-2</v>
      </c>
      <c r="V58" s="4">
        <f t="shared" si="75"/>
        <v>2.5796389359326814E-2</v>
      </c>
      <c r="W58" s="4">
        <f t="shared" si="75"/>
        <v>7.2441784992725907E-3</v>
      </c>
      <c r="X58" s="4">
        <f t="shared" si="75"/>
        <v>-2.6075267659026832E-2</v>
      </c>
      <c r="Y58" s="4">
        <f t="shared" si="75"/>
        <v>-4.7730123897104362E-2</v>
      </c>
      <c r="Z58" s="4">
        <f t="shared" si="75"/>
        <v>-2.6336346989449994E-2</v>
      </c>
      <c r="AA58" s="4">
        <f t="shared" si="75"/>
        <v>8.0083330864226657E-2</v>
      </c>
      <c r="AB58" s="4">
        <f t="shared" si="75"/>
        <v>5.6544366348134333E-4</v>
      </c>
      <c r="AC58" s="4">
        <f t="shared" si="75"/>
        <v>-4.3092474726619048E-3</v>
      </c>
      <c r="AD58" s="4">
        <f t="shared" si="75"/>
        <v>6.6457029011143892E-2</v>
      </c>
      <c r="AE58" s="4">
        <f t="shared" si="75"/>
        <v>-4.9691886728782289E-2</v>
      </c>
      <c r="AF58" s="4">
        <f t="shared" si="75"/>
        <v>2.1003288543618867E-2</v>
      </c>
      <c r="AG58" s="4">
        <f t="shared" si="75"/>
        <v>3.4276695521169784E-2</v>
      </c>
      <c r="AH58" s="4">
        <f t="shared" si="75"/>
        <v>6.7424720309585224E-3</v>
      </c>
      <c r="AI58" s="4">
        <f t="shared" si="75"/>
        <v>1.9920249475818497E-2</v>
      </c>
      <c r="AJ58" s="4">
        <f t="shared" si="75"/>
        <v>2.4398879151042611E-2</v>
      </c>
      <c r="AK58" s="4">
        <f t="shared" si="75"/>
        <v>-2.438106660223227E-3</v>
      </c>
      <c r="AL58" s="4">
        <f t="shared" si="75"/>
        <v>-2.3402529746946347E-2</v>
      </c>
      <c r="AM58" s="4">
        <f t="shared" si="75"/>
        <v>8.1287358143988103E-3</v>
      </c>
      <c r="AN58" s="4">
        <f t="shared" si="75"/>
        <v>-4.4723910323013059E-2</v>
      </c>
      <c r="AO58" s="4">
        <f t="shared" si="75"/>
        <v>-1.9203009741217542E-2</v>
      </c>
      <c r="AP58" s="4">
        <f t="shared" si="75"/>
        <v>4.9165426422125139E-2</v>
      </c>
      <c r="AQ58" s="4">
        <f t="shared" si="75"/>
        <v>2.0996896870467803E-2</v>
      </c>
      <c r="AR58" s="4">
        <f t="shared" si="75"/>
        <v>-1.1011060673072105E-2</v>
      </c>
      <c r="AS58" s="4">
        <f t="shared" si="75"/>
        <v>8.2814106214184474E-2</v>
      </c>
      <c r="AT58" s="4">
        <f t="shared" si="75"/>
        <v>-3.4409525688951739E-2</v>
      </c>
      <c r="AU58" s="4">
        <f t="shared" si="75"/>
        <v>-2.3706663103480918E-2</v>
      </c>
      <c r="AV58" s="4">
        <f t="shared" si="75"/>
        <v>3.0170632631769483E-2</v>
      </c>
      <c r="AW58" s="4">
        <f t="shared" si="75"/>
        <v>4.0418535949904673E-3</v>
      </c>
      <c r="AX58" s="4">
        <f t="shared" si="75"/>
        <v>9.4219931561959486E-3</v>
      </c>
      <c r="AY58" s="4">
        <f t="shared" si="75"/>
        <v>1.2733657598361224E-2</v>
      </c>
      <c r="AZ58" s="4">
        <f t="shared" si="75"/>
        <v>-9.4396595219943622E-3</v>
      </c>
      <c r="BA58" s="4">
        <f t="shared" si="75"/>
        <v>-6.0211736750100886E-2</v>
      </c>
      <c r="BB58" s="4">
        <f t="shared" si="75"/>
        <v>-2.7768956985064378E-2</v>
      </c>
      <c r="BC58" s="4">
        <f t="shared" si="75"/>
        <v>-2.9544402881757966E-2</v>
      </c>
      <c r="BD58" s="4">
        <f t="shared" si="75"/>
        <v>-3.8153660646163927E-3</v>
      </c>
      <c r="BE58" s="4">
        <f t="shared" si="75"/>
        <v>5.2334211276730561E-2</v>
      </c>
      <c r="BF58" s="4">
        <f t="shared" si="75"/>
        <v>-1.1452808113262845E-2</v>
      </c>
      <c r="BG58" s="4">
        <f t="shared" si="75"/>
        <v>-2.6908544848562369E-2</v>
      </c>
      <c r="BH58" s="4">
        <f t="shared" si="75"/>
        <v>8.8722166015109072E-2</v>
      </c>
      <c r="BI58" s="4">
        <f t="shared" si="75"/>
        <v>-4.8933613460044968E-2</v>
      </c>
      <c r="BJ58" s="4">
        <f t="shared" si="75"/>
        <v>-1.5308361238774822E-2</v>
      </c>
      <c r="BK58" s="4">
        <f t="shared" si="75"/>
        <v>1.5851815878747275E-2</v>
      </c>
      <c r="BL58" s="4">
        <f t="shared" si="75"/>
        <v>-1.1682230485642355E-2</v>
      </c>
      <c r="BM58" s="4">
        <f t="shared" si="75"/>
        <v>2.1806532072330978E-2</v>
      </c>
      <c r="BN58" s="4">
        <f t="shared" ref="BN58:DY58" si="76">BN31-AVERAGE(BN$31:BN$45)</f>
        <v>3.1765400271694728E-2</v>
      </c>
      <c r="BO58" s="4">
        <f t="shared" si="76"/>
        <v>5.3526943233719081E-3</v>
      </c>
      <c r="BP58" s="4">
        <f t="shared" si="76"/>
        <v>2.4005337079162452E-2</v>
      </c>
      <c r="BQ58" s="4">
        <f t="shared" si="76"/>
        <v>1.5446768172854902E-2</v>
      </c>
      <c r="BR58" s="4">
        <f t="shared" si="76"/>
        <v>-1.2470640675809391E-2</v>
      </c>
      <c r="BS58" s="4">
        <f t="shared" si="76"/>
        <v>-1.5396012685013925E-2</v>
      </c>
      <c r="BT58" s="4">
        <f t="shared" si="76"/>
        <v>1.3280582431390971E-2</v>
      </c>
      <c r="BU58" s="4">
        <f t="shared" si="76"/>
        <v>1.2174601412276258E-3</v>
      </c>
      <c r="BV58" s="4">
        <f t="shared" si="76"/>
        <v>1.4891955311478071E-2</v>
      </c>
      <c r="BW58" s="4">
        <f t="shared" si="76"/>
        <v>0.12326587144012814</v>
      </c>
      <c r="BX58" s="4">
        <f t="shared" si="76"/>
        <v>-4.3041244530949874E-2</v>
      </c>
      <c r="BY58" s="4">
        <f t="shared" si="76"/>
        <v>8.8259468925550016E-3</v>
      </c>
      <c r="BZ58" s="4">
        <f t="shared" si="76"/>
        <v>2.5058822551066288E-2</v>
      </c>
      <c r="CA58" s="4">
        <f t="shared" si="76"/>
        <v>-6.5263848812780823E-3</v>
      </c>
      <c r="CB58" s="4">
        <f t="shared" si="76"/>
        <v>9.5283407977192931E-3</v>
      </c>
      <c r="CC58" s="4">
        <f t="shared" si="76"/>
        <v>2.0678478568587448E-2</v>
      </c>
      <c r="CD58" s="4">
        <f t="shared" si="76"/>
        <v>-7.7336073712829549E-3</v>
      </c>
      <c r="CE58" s="4">
        <f t="shared" si="76"/>
        <v>4.0501812574453455E-2</v>
      </c>
      <c r="CF58" s="4">
        <f t="shared" si="76"/>
        <v>-1.700354981592277E-2</v>
      </c>
      <c r="CG58" s="4">
        <f t="shared" si="76"/>
        <v>1.0186819054372183E-3</v>
      </c>
      <c r="CH58" s="4">
        <f t="shared" si="76"/>
        <v>-2.5408357824793927E-2</v>
      </c>
      <c r="CI58" s="4">
        <f t="shared" si="76"/>
        <v>2.7595665194576589E-2</v>
      </c>
      <c r="CJ58" s="4">
        <f t="shared" si="76"/>
        <v>7.1005087831541667E-3</v>
      </c>
      <c r="CK58" s="4">
        <f t="shared" si="76"/>
        <v>-6.4181852114921891E-3</v>
      </c>
      <c r="CL58" s="4">
        <f t="shared" si="76"/>
        <v>9.1156508520268478E-2</v>
      </c>
      <c r="CM58" s="4">
        <f t="shared" si="76"/>
        <v>-2.8061053710976964E-2</v>
      </c>
      <c r="CN58" s="4">
        <f t="shared" si="76"/>
        <v>4.8749569419657343E-2</v>
      </c>
      <c r="CO58" s="4">
        <f t="shared" si="76"/>
        <v>4.0707160016152613E-2</v>
      </c>
      <c r="CP58" s="4">
        <f t="shared" si="76"/>
        <v>-2.5269927764954344E-2</v>
      </c>
      <c r="CQ58" s="4">
        <f t="shared" si="76"/>
        <v>1.3933861570934921E-2</v>
      </c>
      <c r="CR58" s="4">
        <f t="shared" si="76"/>
        <v>2.2990001386047787E-2</v>
      </c>
      <c r="CS58" s="4">
        <f t="shared" si="76"/>
        <v>1.3799192740318062E-2</v>
      </c>
      <c r="CT58" s="4">
        <f t="shared" si="76"/>
        <v>-3.0368527169275055E-2</v>
      </c>
      <c r="CU58" s="4">
        <f t="shared" si="76"/>
        <v>-4.1550730380619835E-2</v>
      </c>
      <c r="CV58" s="4">
        <f t="shared" si="76"/>
        <v>1.2954138538077485E-3</v>
      </c>
      <c r="CW58" s="4">
        <f t="shared" si="76"/>
        <v>-3.6092602726113372E-2</v>
      </c>
      <c r="CX58" s="4">
        <f t="shared" si="76"/>
        <v>2.2156658399308325E-2</v>
      </c>
      <c r="CY58" s="4">
        <f t="shared" si="76"/>
        <v>2.0652019659362936E-2</v>
      </c>
      <c r="CZ58" s="4">
        <f t="shared" si="76"/>
        <v>5.1957878062521201E-3</v>
      </c>
      <c r="DA58" s="4">
        <f t="shared" si="76"/>
        <v>7.6177639865542657E-2</v>
      </c>
      <c r="DB58" s="4">
        <f t="shared" si="76"/>
        <v>-1.4428721017573438E-2</v>
      </c>
      <c r="DC58" s="4">
        <f t="shared" si="76"/>
        <v>1.7363675954653259E-3</v>
      </c>
      <c r="DD58" s="4">
        <f t="shared" si="76"/>
        <v>9.5836376591810369E-3</v>
      </c>
      <c r="DE58" s="4">
        <f t="shared" si="76"/>
        <v>3.8261373204688219E-3</v>
      </c>
      <c r="DF58" s="4">
        <f t="shared" si="76"/>
        <v>2.3385530413089876E-2</v>
      </c>
      <c r="DG58" s="4">
        <f t="shared" si="76"/>
        <v>1.4432216690483984E-2</v>
      </c>
      <c r="DH58" s="4">
        <f t="shared" si="76"/>
        <v>1.2614263086159847E-2</v>
      </c>
      <c r="DI58" s="4">
        <f t="shared" si="76"/>
        <v>-7.3389268327461663E-3</v>
      </c>
      <c r="DJ58" s="4">
        <f t="shared" si="76"/>
        <v>-6.8016336232748359E-3</v>
      </c>
      <c r="DK58" s="4">
        <f t="shared" si="76"/>
        <v>-2.9364408623260042E-2</v>
      </c>
      <c r="DL58" s="4">
        <f t="shared" si="76"/>
        <v>-3.2966089067214002E-2</v>
      </c>
      <c r="DM58" s="4">
        <f t="shared" si="76"/>
        <v>2.6453431539051976E-2</v>
      </c>
      <c r="DN58" s="4">
        <f t="shared" si="76"/>
        <v>1.7969343161587142E-2</v>
      </c>
      <c r="DO58" s="4">
        <f t="shared" si="76"/>
        <v>1.2505137788588205E-2</v>
      </c>
      <c r="DP58" s="4">
        <f t="shared" si="76"/>
        <v>4.1182532130269608E-2</v>
      </c>
      <c r="DQ58" s="4">
        <f t="shared" si="76"/>
        <v>-2.6750868691786892E-2</v>
      </c>
      <c r="DR58" s="4">
        <f t="shared" si="76"/>
        <v>1.094472703203778E-2</v>
      </c>
      <c r="DS58" s="4">
        <f t="shared" si="76"/>
        <v>1.4938198891510081E-2</v>
      </c>
      <c r="DT58" s="4">
        <f t="shared" si="76"/>
        <v>-1.665946044066919E-2</v>
      </c>
      <c r="DU58" s="4">
        <f t="shared" si="76"/>
        <v>1.2670684946539636E-2</v>
      </c>
      <c r="DV58" s="4">
        <f t="shared" si="76"/>
        <v>1.7335276948293305E-2</v>
      </c>
      <c r="DW58" s="4">
        <f t="shared" si="76"/>
        <v>1.7718750223537645E-3</v>
      </c>
      <c r="DX58" s="4">
        <f t="shared" si="76"/>
        <v>4.7110241404586591E-2</v>
      </c>
      <c r="DY58" s="4">
        <f t="shared" si="76"/>
        <v>1.0881906619553555E-3</v>
      </c>
      <c r="DZ58" s="4">
        <f t="shared" ref="DZ58:EU58" si="77">DZ31-AVERAGE(DZ$31:DZ$45)</f>
        <v>-1.2266213134006033E-2</v>
      </c>
      <c r="EA58" s="4">
        <f t="shared" si="77"/>
        <v>-1.957430271524551E-2</v>
      </c>
      <c r="EB58" s="4">
        <f t="shared" si="77"/>
        <v>3.1516110734826297E-2</v>
      </c>
      <c r="EC58" s="4">
        <f t="shared" si="77"/>
        <v>-9.1176021196520476E-3</v>
      </c>
      <c r="ED58" s="4">
        <f t="shared" si="77"/>
        <v>-2.7155549468291343E-4</v>
      </c>
      <c r="EE58" s="4">
        <f t="shared" si="77"/>
        <v>4.8321685704485542E-2</v>
      </c>
      <c r="EF58" s="4">
        <f t="shared" si="77"/>
        <v>-2.9219430710376693E-2</v>
      </c>
      <c r="EG58" s="4">
        <f t="shared" si="77"/>
        <v>1.2914112029857251E-2</v>
      </c>
      <c r="EH58" s="4">
        <f t="shared" si="77"/>
        <v>1.3547803897135344E-2</v>
      </c>
      <c r="EI58" s="4">
        <f t="shared" si="77"/>
        <v>-1.0117486430692183E-2</v>
      </c>
      <c r="EJ58" s="4">
        <f t="shared" si="77"/>
        <v>1.1702282735622981E-2</v>
      </c>
      <c r="EK58" s="4">
        <f t="shared" si="77"/>
        <v>2.7032643249516444E-2</v>
      </c>
      <c r="EL58" s="4">
        <f t="shared" si="77"/>
        <v>2.8336151899121522E-3</v>
      </c>
      <c r="EM58" s="4">
        <f t="shared" si="77"/>
        <v>3.4610264142655627E-3</v>
      </c>
      <c r="EN58" s="4">
        <f t="shared" si="77"/>
        <v>-2.1271361901461089E-3</v>
      </c>
      <c r="EO58" s="4">
        <f t="shared" si="77"/>
        <v>-2.1845152857930848E-2</v>
      </c>
      <c r="EP58" s="4">
        <f t="shared" si="77"/>
        <v>8.8155853367992525E-3</v>
      </c>
      <c r="EQ58" s="4">
        <f t="shared" si="77"/>
        <v>1.4218519210081753E-2</v>
      </c>
      <c r="ER58" s="4">
        <f t="shared" si="77"/>
        <v>-1.207979471091716E-2</v>
      </c>
      <c r="ES58" s="4">
        <f t="shared" si="77"/>
        <v>-1.342108702449403E-2</v>
      </c>
      <c r="ET58" s="4">
        <f t="shared" si="77"/>
        <v>5.1031326773388383E-2</v>
      </c>
      <c r="EU58" s="4">
        <f t="shared" si="77"/>
        <v>-2.749425253069758E-2</v>
      </c>
      <c r="EX58" s="24">
        <f t="shared" ref="EX58:EX82" si="78">AVERAGE(B58:EU58)</f>
        <v>5.7435068248562361E-3</v>
      </c>
      <c r="FY58" s="1">
        <f t="shared" ref="FY58:FY72" si="79">COUNTIF(B58:EU58,"&gt;0")</f>
        <v>87</v>
      </c>
    </row>
    <row r="59" spans="1:185" x14ac:dyDescent="0.25">
      <c r="A59" s="12">
        <v>-14</v>
      </c>
      <c r="B59" s="4">
        <f t="shared" ref="B59:BM59" si="80">B32-AVERAGE(B$31:B$45)</f>
        <v>-1.0509433975790352E-2</v>
      </c>
      <c r="C59" s="4">
        <f t="shared" si="80"/>
        <v>-9.6660716500104361E-3</v>
      </c>
      <c r="D59" s="4">
        <f t="shared" si="80"/>
        <v>1.8438667619986481E-2</v>
      </c>
      <c r="E59" s="4">
        <f t="shared" si="80"/>
        <v>6.4082628853619735E-3</v>
      </c>
      <c r="F59" s="4">
        <f t="shared" si="80"/>
        <v>-3.3655984437720575E-2</v>
      </c>
      <c r="G59" s="4">
        <f t="shared" si="80"/>
        <v>-1.4090723893424128E-2</v>
      </c>
      <c r="H59" s="4">
        <f t="shared" si="80"/>
        <v>-7.2626567881388122E-4</v>
      </c>
      <c r="I59" s="4">
        <f t="shared" si="80"/>
        <v>6.856516798507223E-3</v>
      </c>
      <c r="J59" s="4">
        <f t="shared" si="80"/>
        <v>1.9210064127055188E-2</v>
      </c>
      <c r="K59" s="4">
        <f t="shared" si="80"/>
        <v>1.8083307773876213E-2</v>
      </c>
      <c r="L59" s="4">
        <f t="shared" si="80"/>
        <v>-1.3731079222897548E-2</v>
      </c>
      <c r="M59" s="4">
        <f t="shared" si="80"/>
        <v>2.4139400810345539E-2</v>
      </c>
      <c r="N59" s="4">
        <f t="shared" si="80"/>
        <v>-3.592679162756434E-2</v>
      </c>
      <c r="O59" s="4">
        <f t="shared" si="80"/>
        <v>1.9094867697790872E-2</v>
      </c>
      <c r="P59" s="4">
        <f t="shared" si="80"/>
        <v>-3.3161286977704721E-2</v>
      </c>
      <c r="Q59" s="4">
        <f t="shared" si="80"/>
        <v>-1.0840343569017263E-2</v>
      </c>
      <c r="R59" s="4">
        <f t="shared" si="80"/>
        <v>-2.4335394268029595E-2</v>
      </c>
      <c r="S59" s="4">
        <f t="shared" si="80"/>
        <v>-3.4168349815847252E-2</v>
      </c>
      <c r="T59" s="4">
        <f t="shared" si="80"/>
        <v>4.4842481232722949E-2</v>
      </c>
      <c r="U59" s="4">
        <f t="shared" si="80"/>
        <v>-5.8924276807145862E-2</v>
      </c>
      <c r="V59" s="4">
        <f t="shared" si="80"/>
        <v>1.7380421103733008E-2</v>
      </c>
      <c r="W59" s="4">
        <f t="shared" si="80"/>
        <v>-6.47106945075199E-2</v>
      </c>
      <c r="X59" s="4">
        <f t="shared" si="80"/>
        <v>-2.2721069698438696E-2</v>
      </c>
      <c r="Y59" s="4">
        <f t="shared" si="80"/>
        <v>8.0787886625257495E-3</v>
      </c>
      <c r="Z59" s="4">
        <f t="shared" si="80"/>
        <v>2.052118216701045E-2</v>
      </c>
      <c r="AA59" s="4">
        <f t="shared" si="80"/>
        <v>-4.1648001046006064E-2</v>
      </c>
      <c r="AB59" s="4">
        <f t="shared" si="80"/>
        <v>-5.3810686204492864E-2</v>
      </c>
      <c r="AC59" s="4">
        <f t="shared" si="80"/>
        <v>3.6700368568098704E-2</v>
      </c>
      <c r="AD59" s="4">
        <f t="shared" si="80"/>
        <v>-4.0103053458124836E-2</v>
      </c>
      <c r="AE59" s="4">
        <f t="shared" si="80"/>
        <v>1.6566271761866119E-2</v>
      </c>
      <c r="AF59" s="4">
        <f t="shared" si="80"/>
        <v>-2.3588640298998993E-2</v>
      </c>
      <c r="AG59" s="4">
        <f t="shared" si="80"/>
        <v>-2.7456868486065121E-2</v>
      </c>
      <c r="AH59" s="4">
        <f t="shared" si="80"/>
        <v>9.1604577562091651E-3</v>
      </c>
      <c r="AI59" s="4">
        <f t="shared" si="80"/>
        <v>2.7459333934794185E-2</v>
      </c>
      <c r="AJ59" s="4">
        <f t="shared" si="80"/>
        <v>-5.0970405764598825E-2</v>
      </c>
      <c r="AK59" s="4">
        <f t="shared" si="80"/>
        <v>2.4507090136831514E-2</v>
      </c>
      <c r="AL59" s="4">
        <f t="shared" si="80"/>
        <v>-5.4706112836445525E-2</v>
      </c>
      <c r="AM59" s="4">
        <f t="shared" si="80"/>
        <v>2.7911294907366897E-2</v>
      </c>
      <c r="AN59" s="4">
        <f t="shared" si="80"/>
        <v>3.0682392733365212E-2</v>
      </c>
      <c r="AO59" s="4">
        <f t="shared" si="80"/>
        <v>2.5805131749545015E-2</v>
      </c>
      <c r="AP59" s="4">
        <f t="shared" si="80"/>
        <v>-9.3464817742987868E-4</v>
      </c>
      <c r="AQ59" s="4">
        <f t="shared" si="80"/>
        <v>-5.6124426960038352E-2</v>
      </c>
      <c r="AR59" s="4">
        <f t="shared" si="80"/>
        <v>-4.4485034847695946E-3</v>
      </c>
      <c r="AS59" s="4">
        <f t="shared" si="80"/>
        <v>-1.0067116905215816E-2</v>
      </c>
      <c r="AT59" s="4">
        <f t="shared" si="80"/>
        <v>7.8339224697234616E-4</v>
      </c>
      <c r="AU59" s="4">
        <f t="shared" si="80"/>
        <v>3.1334613158168226E-2</v>
      </c>
      <c r="AV59" s="4">
        <f t="shared" si="80"/>
        <v>-1.021598578019854E-2</v>
      </c>
      <c r="AW59" s="4">
        <f t="shared" si="80"/>
        <v>-6.2015951082090436E-4</v>
      </c>
      <c r="AX59" s="4">
        <f t="shared" si="80"/>
        <v>1.1794177301251553E-2</v>
      </c>
      <c r="AY59" s="4">
        <f t="shared" si="80"/>
        <v>-6.8403612043553025E-2</v>
      </c>
      <c r="AZ59" s="4">
        <f t="shared" si="80"/>
        <v>5.7400396535144622E-2</v>
      </c>
      <c r="BA59" s="4">
        <f t="shared" si="80"/>
        <v>-1.1809080731996085E-2</v>
      </c>
      <c r="BB59" s="4">
        <f t="shared" si="80"/>
        <v>1.7893746109188553E-2</v>
      </c>
      <c r="BC59" s="4">
        <f t="shared" si="80"/>
        <v>-6.4912525567095744E-2</v>
      </c>
      <c r="BD59" s="4">
        <f t="shared" si="80"/>
        <v>1.8688514236926905E-2</v>
      </c>
      <c r="BE59" s="4">
        <f t="shared" si="80"/>
        <v>6.0736099530457558E-3</v>
      </c>
      <c r="BF59" s="4">
        <f t="shared" si="80"/>
        <v>1.9660784944531183E-2</v>
      </c>
      <c r="BG59" s="4">
        <f t="shared" si="80"/>
        <v>-1.6917949279783275E-2</v>
      </c>
      <c r="BH59" s="4">
        <f t="shared" si="80"/>
        <v>4.2694144108316283E-3</v>
      </c>
      <c r="BI59" s="4">
        <f t="shared" si="80"/>
        <v>-1.7621685159633374E-2</v>
      </c>
      <c r="BJ59" s="4">
        <f t="shared" si="80"/>
        <v>8.7317258971258745E-3</v>
      </c>
      <c r="BK59" s="4">
        <f t="shared" si="80"/>
        <v>-1.1045165977457165E-2</v>
      </c>
      <c r="BL59" s="4">
        <f t="shared" si="80"/>
        <v>-2.4807415881904289E-2</v>
      </c>
      <c r="BM59" s="4">
        <f t="shared" si="80"/>
        <v>3.5288658067851836E-2</v>
      </c>
      <c r="BN59" s="4">
        <f t="shared" ref="BN59:DY59" si="81">BN32-AVERAGE(BN$31:BN$45)</f>
        <v>-5.0183120407339007E-2</v>
      </c>
      <c r="BO59" s="4">
        <f t="shared" si="81"/>
        <v>-7.6468646896342835E-3</v>
      </c>
      <c r="BP59" s="4">
        <f t="shared" si="81"/>
        <v>2.2100940020016387E-2</v>
      </c>
      <c r="BQ59" s="4">
        <f t="shared" si="81"/>
        <v>1.9662694678201025E-2</v>
      </c>
      <c r="BR59" s="4">
        <f t="shared" si="81"/>
        <v>-3.5135858321978684E-3</v>
      </c>
      <c r="BS59" s="4">
        <f t="shared" si="81"/>
        <v>2.36885546381151E-2</v>
      </c>
      <c r="BT59" s="4">
        <f t="shared" si="81"/>
        <v>5.0985292190069351E-3</v>
      </c>
      <c r="BU59" s="4">
        <f t="shared" si="81"/>
        <v>1.072860983557862E-2</v>
      </c>
      <c r="BV59" s="4">
        <f t="shared" si="81"/>
        <v>-1.7321622187616926E-3</v>
      </c>
      <c r="BW59" s="4">
        <f t="shared" si="81"/>
        <v>-2.4751176498487529E-2</v>
      </c>
      <c r="BX59" s="4">
        <f t="shared" si="81"/>
        <v>-1.4304778627239813E-2</v>
      </c>
      <c r="BY59" s="4">
        <f t="shared" si="81"/>
        <v>1.7707614552052255E-2</v>
      </c>
      <c r="BZ59" s="4">
        <f t="shared" si="81"/>
        <v>-2.762929048513554E-2</v>
      </c>
      <c r="CA59" s="4">
        <f t="shared" si="81"/>
        <v>1.7795215422028695E-3</v>
      </c>
      <c r="CB59" s="4">
        <f t="shared" si="81"/>
        <v>1.7266294613169687E-2</v>
      </c>
      <c r="CC59" s="4">
        <f t="shared" si="81"/>
        <v>1.0038050163377922E-3</v>
      </c>
      <c r="CD59" s="4">
        <f t="shared" si="81"/>
        <v>4.1139804195848163E-3</v>
      </c>
      <c r="CE59" s="4">
        <f t="shared" si="81"/>
        <v>-2.007119832003193E-2</v>
      </c>
      <c r="CF59" s="4">
        <f t="shared" si="81"/>
        <v>1.6545181443795069E-2</v>
      </c>
      <c r="CG59" s="4">
        <f t="shared" si="81"/>
        <v>2.8481605476675411E-2</v>
      </c>
      <c r="CH59" s="4">
        <f t="shared" si="81"/>
        <v>3.8924583324168774E-2</v>
      </c>
      <c r="CI59" s="4">
        <f t="shared" si="81"/>
        <v>-1.954164588071429E-2</v>
      </c>
      <c r="CJ59" s="4">
        <f t="shared" si="81"/>
        <v>7.8029181294989505E-3</v>
      </c>
      <c r="CK59" s="4">
        <f t="shared" si="81"/>
        <v>6.8308983932042497E-3</v>
      </c>
      <c r="CL59" s="4">
        <f t="shared" si="81"/>
        <v>2.4376213823397285E-2</v>
      </c>
      <c r="CM59" s="4">
        <f t="shared" si="81"/>
        <v>4.2279919767823568E-3</v>
      </c>
      <c r="CN59" s="4">
        <f t="shared" si="81"/>
        <v>-1.2917094259587739E-2</v>
      </c>
      <c r="CO59" s="4">
        <f t="shared" si="81"/>
        <v>1.5333576995756323E-2</v>
      </c>
      <c r="CP59" s="4">
        <f t="shared" si="81"/>
        <v>-2.0854298423097675E-2</v>
      </c>
      <c r="CQ59" s="4">
        <f t="shared" si="81"/>
        <v>-3.0233545306924611E-3</v>
      </c>
      <c r="CR59" s="4">
        <f t="shared" si="81"/>
        <v>-5.2974620673844078E-2</v>
      </c>
      <c r="CS59" s="4">
        <f t="shared" si="81"/>
        <v>9.8492833002011924E-3</v>
      </c>
      <c r="CT59" s="4">
        <f t="shared" si="81"/>
        <v>1.1358023575827813E-2</v>
      </c>
      <c r="CU59" s="4">
        <f t="shared" si="81"/>
        <v>4.3830861499046699E-2</v>
      </c>
      <c r="CV59" s="4">
        <f t="shared" si="81"/>
        <v>2.2560971611505894E-2</v>
      </c>
      <c r="CW59" s="4">
        <f t="shared" si="81"/>
        <v>-1.3285705051033388E-4</v>
      </c>
      <c r="CX59" s="4">
        <f t="shared" si="81"/>
        <v>-2.6487168746252926E-2</v>
      </c>
      <c r="CY59" s="4">
        <f t="shared" si="81"/>
        <v>-2.0192465887196677E-2</v>
      </c>
      <c r="CZ59" s="4">
        <f t="shared" si="81"/>
        <v>-6.2242788932677852E-2</v>
      </c>
      <c r="DA59" s="4">
        <f t="shared" si="81"/>
        <v>4.4090016604152529E-4</v>
      </c>
      <c r="DB59" s="4">
        <f t="shared" si="81"/>
        <v>5.6349953584848515E-3</v>
      </c>
      <c r="DC59" s="4">
        <f t="shared" si="81"/>
        <v>-3.7521520358679231E-3</v>
      </c>
      <c r="DD59" s="4">
        <f t="shared" si="81"/>
        <v>7.3445509054551154E-3</v>
      </c>
      <c r="DE59" s="4">
        <f t="shared" si="81"/>
        <v>7.8965661188980744E-3</v>
      </c>
      <c r="DF59" s="4">
        <f t="shared" si="81"/>
        <v>1.3766545424577705E-3</v>
      </c>
      <c r="DG59" s="4">
        <f t="shared" si="81"/>
        <v>-3.0252915057616552E-2</v>
      </c>
      <c r="DH59" s="4">
        <f t="shared" si="81"/>
        <v>-8.2659780652161539E-3</v>
      </c>
      <c r="DI59" s="4">
        <f t="shared" si="81"/>
        <v>-2.3426147005675496E-2</v>
      </c>
      <c r="DJ59" s="4">
        <f t="shared" si="81"/>
        <v>2.1488275943804267E-3</v>
      </c>
      <c r="DK59" s="4">
        <f t="shared" si="81"/>
        <v>-1.1600035622089683E-3</v>
      </c>
      <c r="DL59" s="4">
        <f t="shared" si="81"/>
        <v>-6.5548755174543293E-3</v>
      </c>
      <c r="DM59" s="4">
        <f t="shared" si="81"/>
        <v>-1.9308528687811338E-2</v>
      </c>
      <c r="DN59" s="4">
        <f t="shared" si="81"/>
        <v>-2.6303291083589284E-2</v>
      </c>
      <c r="DO59" s="4">
        <f t="shared" si="81"/>
        <v>-1.3683809506052812E-2</v>
      </c>
      <c r="DP59" s="4">
        <f t="shared" si="81"/>
        <v>-3.9605916373826877E-2</v>
      </c>
      <c r="DQ59" s="4">
        <f t="shared" si="81"/>
        <v>-1.6635272618085999E-2</v>
      </c>
      <c r="DR59" s="4">
        <f t="shared" si="81"/>
        <v>1.2748005799398505E-2</v>
      </c>
      <c r="DS59" s="4">
        <f t="shared" si="81"/>
        <v>-8.781558371956091E-3</v>
      </c>
      <c r="DT59" s="4">
        <f t="shared" si="81"/>
        <v>8.393507330573504E-3</v>
      </c>
      <c r="DU59" s="4">
        <f t="shared" si="81"/>
        <v>2.9907179936959981E-2</v>
      </c>
      <c r="DV59" s="4">
        <f t="shared" si="81"/>
        <v>5.3738132492375489E-3</v>
      </c>
      <c r="DW59" s="4">
        <f t="shared" si="81"/>
        <v>-1.9764302144497266E-2</v>
      </c>
      <c r="DX59" s="4">
        <f t="shared" si="81"/>
        <v>-2.0373932550386498E-2</v>
      </c>
      <c r="DY59" s="4">
        <f t="shared" si="81"/>
        <v>1.3289489766177165E-2</v>
      </c>
      <c r="DZ59" s="4">
        <f t="shared" ref="DZ59:EU59" si="82">DZ32-AVERAGE(DZ$31:DZ$45)</f>
        <v>4.0717256508392377E-2</v>
      </c>
      <c r="EA59" s="4">
        <f t="shared" si="82"/>
        <v>4.6119150130101844E-2</v>
      </c>
      <c r="EB59" s="4">
        <f t="shared" si="82"/>
        <v>-1.3511967680541696E-2</v>
      </c>
      <c r="EC59" s="4">
        <f t="shared" si="82"/>
        <v>1.1289917016319886E-2</v>
      </c>
      <c r="ED59" s="4">
        <f t="shared" si="82"/>
        <v>8.0835286255887488E-3</v>
      </c>
      <c r="EE59" s="4">
        <f t="shared" si="82"/>
        <v>8.9537702272484698E-3</v>
      </c>
      <c r="EF59" s="4">
        <f t="shared" si="82"/>
        <v>-6.9215097824465669E-3</v>
      </c>
      <c r="EG59" s="4">
        <f t="shared" si="82"/>
        <v>-7.0488719872247594E-5</v>
      </c>
      <c r="EH59" s="4">
        <f t="shared" si="82"/>
        <v>-3.0640256879516195E-3</v>
      </c>
      <c r="EI59" s="4">
        <f t="shared" si="82"/>
        <v>-2.1132343715237222E-3</v>
      </c>
      <c r="EJ59" s="4">
        <f t="shared" si="82"/>
        <v>2.4648814096106197E-2</v>
      </c>
      <c r="EK59" s="4">
        <f t="shared" si="82"/>
        <v>-1.4447841123906173E-2</v>
      </c>
      <c r="EL59" s="4">
        <f t="shared" si="82"/>
        <v>4.2864535435234779E-3</v>
      </c>
      <c r="EM59" s="4">
        <f t="shared" si="82"/>
        <v>-1.4712892757788483E-2</v>
      </c>
      <c r="EN59" s="4">
        <f t="shared" si="82"/>
        <v>1.8587940583585934E-2</v>
      </c>
      <c r="EO59" s="4">
        <f t="shared" si="82"/>
        <v>1.43538256116042E-2</v>
      </c>
      <c r="EP59" s="4">
        <f t="shared" si="82"/>
        <v>-2.103002601487259E-2</v>
      </c>
      <c r="EQ59" s="4">
        <f t="shared" si="82"/>
        <v>-7.4183418154097312E-3</v>
      </c>
      <c r="ER59" s="4">
        <f t="shared" si="82"/>
        <v>4.0190396658674509E-3</v>
      </c>
      <c r="ES59" s="4">
        <f t="shared" si="82"/>
        <v>2.5142574010515008E-3</v>
      </c>
      <c r="ET59" s="4">
        <f t="shared" si="82"/>
        <v>2.0811569504232401E-2</v>
      </c>
      <c r="EU59" s="4">
        <f t="shared" si="82"/>
        <v>-6.4339320851605373E-3</v>
      </c>
      <c r="EX59" s="24">
        <f t="shared" si="78"/>
        <v>-2.581288138092201E-3</v>
      </c>
      <c r="FY59" s="1">
        <f t="shared" si="79"/>
        <v>75</v>
      </c>
    </row>
    <row r="60" spans="1:185" x14ac:dyDescent="0.25">
      <c r="A60" s="12">
        <v>-13</v>
      </c>
      <c r="B60" s="4">
        <f t="shared" ref="B60:BM60" si="83">B33-AVERAGE(B$31:B$45)</f>
        <v>1.3897907065886455E-2</v>
      </c>
      <c r="C60" s="4">
        <f t="shared" si="83"/>
        <v>9.6349101607875152E-4</v>
      </c>
      <c r="D60" s="4">
        <f t="shared" si="83"/>
        <v>2.1295323437478023E-3</v>
      </c>
      <c r="E60" s="4">
        <f t="shared" si="83"/>
        <v>1.0785663811829058E-2</v>
      </c>
      <c r="F60" s="4">
        <f t="shared" si="83"/>
        <v>-4.4859066142991601E-2</v>
      </c>
      <c r="G60" s="4">
        <f t="shared" si="83"/>
        <v>2.8329605266659407E-3</v>
      </c>
      <c r="H60" s="4">
        <f t="shared" si="83"/>
        <v>7.4999761883699206E-3</v>
      </c>
      <c r="I60" s="4">
        <f t="shared" si="83"/>
        <v>-5.9065018116737627E-3</v>
      </c>
      <c r="J60" s="4">
        <f t="shared" si="83"/>
        <v>1.6666052868025225E-2</v>
      </c>
      <c r="K60" s="4">
        <f t="shared" si="83"/>
        <v>9.0958207551739018E-3</v>
      </c>
      <c r="L60" s="4">
        <f t="shared" si="83"/>
        <v>-1.7464074233280183E-2</v>
      </c>
      <c r="M60" s="4">
        <f t="shared" si="83"/>
        <v>-2.3589980436405176E-2</v>
      </c>
      <c r="N60" s="4">
        <f t="shared" si="83"/>
        <v>2.7920712325727355E-3</v>
      </c>
      <c r="O60" s="4">
        <f t="shared" si="83"/>
        <v>-2.2880110473426911E-2</v>
      </c>
      <c r="P60" s="4">
        <f t="shared" si="83"/>
        <v>6.554979911322467E-3</v>
      </c>
      <c r="Q60" s="4">
        <f t="shared" si="83"/>
        <v>1.0621632996017732E-2</v>
      </c>
      <c r="R60" s="4">
        <f t="shared" si="83"/>
        <v>7.6830051800983751E-3</v>
      </c>
      <c r="S60" s="4">
        <f t="shared" si="83"/>
        <v>-5.9686391126348862E-3</v>
      </c>
      <c r="T60" s="4">
        <f t="shared" si="83"/>
        <v>3.296803401380468E-2</v>
      </c>
      <c r="U60" s="4">
        <f t="shared" si="83"/>
        <v>-0.18130920229573816</v>
      </c>
      <c r="V60" s="4">
        <f t="shared" si="83"/>
        <v>-1.4916991397293543E-2</v>
      </c>
      <c r="W60" s="4">
        <f t="shared" si="83"/>
        <v>3.0142455513519832E-3</v>
      </c>
      <c r="X60" s="4">
        <f t="shared" si="83"/>
        <v>1.0230215883787528E-2</v>
      </c>
      <c r="Y60" s="4">
        <f t="shared" si="83"/>
        <v>3.2803458965404098E-2</v>
      </c>
      <c r="Z60" s="4">
        <f t="shared" si="83"/>
        <v>1.7007943926178985E-3</v>
      </c>
      <c r="AA60" s="4">
        <f t="shared" si="83"/>
        <v>-1.2386286380804752E-2</v>
      </c>
      <c r="AB60" s="4">
        <f t="shared" si="83"/>
        <v>1.6267294103869179E-2</v>
      </c>
      <c r="AC60" s="4">
        <f t="shared" si="83"/>
        <v>-0.12006797674807961</v>
      </c>
      <c r="AD60" s="4">
        <f t="shared" si="83"/>
        <v>-2.6194888515588433E-2</v>
      </c>
      <c r="AE60" s="4">
        <f t="shared" si="83"/>
        <v>1.2137771121344572E-3</v>
      </c>
      <c r="AF60" s="4">
        <f t="shared" si="83"/>
        <v>3.4712186791683963E-3</v>
      </c>
      <c r="AG60" s="4">
        <f t="shared" si="83"/>
        <v>7.2144597315253233E-4</v>
      </c>
      <c r="AH60" s="4">
        <f t="shared" si="83"/>
        <v>7.9486420470941451E-4</v>
      </c>
      <c r="AI60" s="4">
        <f t="shared" si="83"/>
        <v>2.4126047186003231E-2</v>
      </c>
      <c r="AJ60" s="4">
        <f t="shared" si="83"/>
        <v>-6.7147235704973621E-2</v>
      </c>
      <c r="AK60" s="4">
        <f t="shared" si="83"/>
        <v>-2.3549444447805722E-2</v>
      </c>
      <c r="AL60" s="4">
        <f t="shared" si="83"/>
        <v>-7.2852103711193751E-3</v>
      </c>
      <c r="AM60" s="4">
        <f t="shared" si="83"/>
        <v>1.6181970812970365E-2</v>
      </c>
      <c r="AN60" s="4">
        <f t="shared" si="83"/>
        <v>2.0702359242918991E-2</v>
      </c>
      <c r="AO60" s="4">
        <f t="shared" si="83"/>
        <v>2.3241294924327555E-2</v>
      </c>
      <c r="AP60" s="4">
        <f t="shared" si="83"/>
        <v>-1.1177106598849639E-2</v>
      </c>
      <c r="AQ60" s="4">
        <f t="shared" si="83"/>
        <v>1.9242032580283525E-2</v>
      </c>
      <c r="AR60" s="4">
        <f t="shared" si="83"/>
        <v>-6.9896382290606809E-2</v>
      </c>
      <c r="AS60" s="4">
        <f t="shared" si="83"/>
        <v>-1.447921456561763E-2</v>
      </c>
      <c r="AT60" s="4">
        <f t="shared" si="83"/>
        <v>2.7867343067433301E-2</v>
      </c>
      <c r="AU60" s="4">
        <f t="shared" si="83"/>
        <v>-3.1999741759905102E-2</v>
      </c>
      <c r="AV60" s="4">
        <f t="shared" si="83"/>
        <v>5.5536394525510915E-2</v>
      </c>
      <c r="AW60" s="4">
        <f t="shared" si="83"/>
        <v>2.8621423250535863E-3</v>
      </c>
      <c r="AX60" s="4">
        <f t="shared" si="83"/>
        <v>-1.3050862695862767E-2</v>
      </c>
      <c r="AY60" s="4">
        <f t="shared" si="83"/>
        <v>-0.25075761933697782</v>
      </c>
      <c r="AZ60" s="4">
        <f t="shared" si="83"/>
        <v>-2.8878538642079524E-2</v>
      </c>
      <c r="BA60" s="4">
        <f t="shared" si="83"/>
        <v>1.3824332771537693E-2</v>
      </c>
      <c r="BB60" s="4">
        <f t="shared" si="83"/>
        <v>-1.9937400394790531E-2</v>
      </c>
      <c r="BC60" s="4">
        <f t="shared" si="83"/>
        <v>2.4788935665964818E-3</v>
      </c>
      <c r="BD60" s="4">
        <f t="shared" si="83"/>
        <v>7.6962453555041756E-3</v>
      </c>
      <c r="BE60" s="4">
        <f t="shared" si="83"/>
        <v>-7.3169785056395424E-3</v>
      </c>
      <c r="BF60" s="4">
        <f t="shared" si="83"/>
        <v>-1.5088226622149282E-3</v>
      </c>
      <c r="BG60" s="4">
        <f t="shared" si="83"/>
        <v>-4.5208189380950455E-2</v>
      </c>
      <c r="BH60" s="4">
        <f t="shared" si="83"/>
        <v>2.5662128819349123E-3</v>
      </c>
      <c r="BI60" s="4">
        <f t="shared" si="83"/>
        <v>-2.5775893481120847E-3</v>
      </c>
      <c r="BJ60" s="4">
        <f t="shared" si="83"/>
        <v>5.2975114404673045E-3</v>
      </c>
      <c r="BK60" s="4">
        <f t="shared" si="83"/>
        <v>-1.576520682453041E-2</v>
      </c>
      <c r="BL60" s="4">
        <f t="shared" si="83"/>
        <v>2.0316621762217543E-2</v>
      </c>
      <c r="BM60" s="4">
        <f t="shared" si="83"/>
        <v>-1.3185298681102495E-2</v>
      </c>
      <c r="BN60" s="4">
        <f t="shared" ref="BN60:DY60" si="84">BN33-AVERAGE(BN$31:BN$45)</f>
        <v>-0.13958958235594446</v>
      </c>
      <c r="BO60" s="4">
        <f t="shared" si="84"/>
        <v>-3.0442293713457101E-2</v>
      </c>
      <c r="BP60" s="4">
        <f t="shared" si="84"/>
        <v>-8.7525053304053305E-3</v>
      </c>
      <c r="BQ60" s="4">
        <f t="shared" si="84"/>
        <v>-3.2952672209727906E-3</v>
      </c>
      <c r="BR60" s="4">
        <f t="shared" si="84"/>
        <v>3.9770987396178393E-3</v>
      </c>
      <c r="BS60" s="4">
        <f t="shared" si="84"/>
        <v>-1.5490542258661436E-2</v>
      </c>
      <c r="BT60" s="4">
        <f t="shared" si="84"/>
        <v>-9.1309750890277014E-3</v>
      </c>
      <c r="BU60" s="4">
        <f t="shared" si="84"/>
        <v>-1.6929559155023633E-2</v>
      </c>
      <c r="BV60" s="4">
        <f t="shared" si="84"/>
        <v>-2.7578099330407779E-2</v>
      </c>
      <c r="BW60" s="4">
        <f t="shared" si="84"/>
        <v>-9.5238536209013257E-3</v>
      </c>
      <c r="BX60" s="4">
        <f t="shared" si="84"/>
        <v>-6.3799655252269778E-4</v>
      </c>
      <c r="BY60" s="4">
        <f t="shared" si="84"/>
        <v>-2.967928370251094E-3</v>
      </c>
      <c r="BZ60" s="4">
        <f t="shared" si="84"/>
        <v>-1.8188044440333572E-2</v>
      </c>
      <c r="CA60" s="4">
        <f t="shared" si="84"/>
        <v>3.1926773438211237E-2</v>
      </c>
      <c r="CB60" s="4">
        <f t="shared" si="84"/>
        <v>1.1985737920610133E-2</v>
      </c>
      <c r="CC60" s="4">
        <f t="shared" si="84"/>
        <v>-0.14164432379614295</v>
      </c>
      <c r="CD60" s="4">
        <f t="shared" si="84"/>
        <v>-2.3375488599719437E-2</v>
      </c>
      <c r="CE60" s="4">
        <f t="shared" si="84"/>
        <v>-8.073497547342455E-3</v>
      </c>
      <c r="CF60" s="4">
        <f t="shared" si="84"/>
        <v>-2.6538071372686989E-2</v>
      </c>
      <c r="CG60" s="4">
        <f t="shared" si="84"/>
        <v>-1.3644527460248941E-4</v>
      </c>
      <c r="CH60" s="4">
        <f t="shared" si="84"/>
        <v>-2.7788657359900111E-2</v>
      </c>
      <c r="CI60" s="4">
        <f t="shared" si="84"/>
        <v>-4.1238393212468241E-3</v>
      </c>
      <c r="CJ60" s="4">
        <f t="shared" si="84"/>
        <v>-1.000786210307447E-2</v>
      </c>
      <c r="CK60" s="4">
        <f t="shared" si="84"/>
        <v>-7.2282090214858305E-2</v>
      </c>
      <c r="CL60" s="4">
        <f t="shared" si="84"/>
        <v>1.789222074915988E-2</v>
      </c>
      <c r="CM60" s="4">
        <f t="shared" si="84"/>
        <v>7.9367963017838716E-3</v>
      </c>
      <c r="CN60" s="4">
        <f t="shared" si="84"/>
        <v>-3.9129223881038781E-3</v>
      </c>
      <c r="CO60" s="4">
        <f t="shared" si="84"/>
        <v>-1.111456850027227E-2</v>
      </c>
      <c r="CP60" s="4">
        <f t="shared" si="84"/>
        <v>3.6091955411650431E-2</v>
      </c>
      <c r="CQ60" s="4">
        <f t="shared" si="84"/>
        <v>-5.3624128204946622E-3</v>
      </c>
      <c r="CR60" s="4">
        <f t="shared" si="84"/>
        <v>-0.10916902616022997</v>
      </c>
      <c r="CS60" s="4">
        <f t="shared" si="84"/>
        <v>-4.146234872717855E-2</v>
      </c>
      <c r="CT60" s="4">
        <f t="shared" si="84"/>
        <v>1.7862557226635364E-2</v>
      </c>
      <c r="CU60" s="4">
        <f t="shared" si="84"/>
        <v>-2.5989013191382169E-2</v>
      </c>
      <c r="CV60" s="4">
        <f t="shared" si="84"/>
        <v>5.5872996041455457E-3</v>
      </c>
      <c r="CW60" s="4">
        <f t="shared" si="84"/>
        <v>-5.3997961006657304E-2</v>
      </c>
      <c r="CX60" s="4">
        <f t="shared" si="84"/>
        <v>-2.041380430487752E-2</v>
      </c>
      <c r="CY60" s="4">
        <f t="shared" si="84"/>
        <v>-6.0217829375901625E-3</v>
      </c>
      <c r="CZ60" s="4">
        <f t="shared" si="84"/>
        <v>-4.3290801336720822E-2</v>
      </c>
      <c r="DA60" s="4">
        <f t="shared" si="84"/>
        <v>-2.7223716958349325E-2</v>
      </c>
      <c r="DB60" s="4">
        <f t="shared" si="84"/>
        <v>5.6071350959276019E-3</v>
      </c>
      <c r="DC60" s="4">
        <f t="shared" si="84"/>
        <v>-1.3358852125263601E-2</v>
      </c>
      <c r="DD60" s="4">
        <f t="shared" si="84"/>
        <v>2.1726513913722663E-2</v>
      </c>
      <c r="DE60" s="4">
        <f t="shared" si="84"/>
        <v>1.7263807289578771E-3</v>
      </c>
      <c r="DF60" s="4">
        <f t="shared" si="84"/>
        <v>-7.7952202263898767E-3</v>
      </c>
      <c r="DG60" s="4">
        <f t="shared" si="84"/>
        <v>-8.8442091712057511E-2</v>
      </c>
      <c r="DH60" s="4">
        <f t="shared" si="84"/>
        <v>-6.546219921629591E-3</v>
      </c>
      <c r="DI60" s="4">
        <f t="shared" si="84"/>
        <v>-7.9325959012549133E-3</v>
      </c>
      <c r="DJ60" s="4">
        <f t="shared" si="84"/>
        <v>-1.8390864280531095E-2</v>
      </c>
      <c r="DK60" s="4">
        <f t="shared" si="84"/>
        <v>9.7618202866165023E-3</v>
      </c>
      <c r="DL60" s="4">
        <f t="shared" si="84"/>
        <v>-2.4961962759375754E-2</v>
      </c>
      <c r="DM60" s="4">
        <f t="shared" si="84"/>
        <v>2.6138352240864818E-2</v>
      </c>
      <c r="DN60" s="4">
        <f t="shared" si="84"/>
        <v>-1.2160666041699643E-2</v>
      </c>
      <c r="DO60" s="4">
        <f t="shared" si="84"/>
        <v>-6.1721136612841766E-2</v>
      </c>
      <c r="DP60" s="4">
        <f t="shared" si="84"/>
        <v>-2.4125052960448062E-2</v>
      </c>
      <c r="DQ60" s="4">
        <f t="shared" si="84"/>
        <v>1.5830677205811081E-2</v>
      </c>
      <c r="DR60" s="4">
        <f t="shared" si="84"/>
        <v>-4.7098681728240683E-3</v>
      </c>
      <c r="DS60" s="4">
        <f t="shared" si="84"/>
        <v>-1.8661314492151988E-2</v>
      </c>
      <c r="DT60" s="4">
        <f t="shared" si="84"/>
        <v>2.0594255651643384E-2</v>
      </c>
      <c r="DU60" s="4">
        <f t="shared" si="84"/>
        <v>3.8855179692253985E-3</v>
      </c>
      <c r="DV60" s="4">
        <f t="shared" si="84"/>
        <v>-0.16547004004313975</v>
      </c>
      <c r="DW60" s="4">
        <f t="shared" si="84"/>
        <v>2.6567148775256781E-4</v>
      </c>
      <c r="DX60" s="4">
        <f t="shared" si="84"/>
        <v>-8.2116866178952915E-3</v>
      </c>
      <c r="DY60" s="4">
        <f t="shared" si="84"/>
        <v>-3.1519692678457369E-2</v>
      </c>
      <c r="DZ60" s="4">
        <f t="shared" ref="DZ60:EU60" si="85">DZ33-AVERAGE(DZ$31:DZ$45)</f>
        <v>2.9513777974802748E-3</v>
      </c>
      <c r="EA60" s="4">
        <f t="shared" si="85"/>
        <v>-3.3894416179754583E-2</v>
      </c>
      <c r="EB60" s="4">
        <f t="shared" si="85"/>
        <v>-6.4982784251089113E-3</v>
      </c>
      <c r="EC60" s="4">
        <f t="shared" si="85"/>
        <v>-1.2111116351572956E-2</v>
      </c>
      <c r="ED60" s="4">
        <f t="shared" si="85"/>
        <v>-5.9800524122074691E-2</v>
      </c>
      <c r="EE60" s="4">
        <f t="shared" si="85"/>
        <v>-3.2600365030129863E-3</v>
      </c>
      <c r="EF60" s="4">
        <f t="shared" si="85"/>
        <v>1.1032852307048539E-2</v>
      </c>
      <c r="EG60" s="4">
        <f t="shared" si="85"/>
        <v>1.2048640247631474E-2</v>
      </c>
      <c r="EH60" s="4">
        <f t="shared" si="85"/>
        <v>5.2024320577224526E-3</v>
      </c>
      <c r="EI60" s="4">
        <f t="shared" si="85"/>
        <v>3.6204179943927135E-3</v>
      </c>
      <c r="EJ60" s="4">
        <f t="shared" si="85"/>
        <v>2.2174508001852902E-2</v>
      </c>
      <c r="EK60" s="4">
        <f t="shared" si="85"/>
        <v>-6.2379342948251856E-2</v>
      </c>
      <c r="EL60" s="4">
        <f t="shared" si="85"/>
        <v>-1.1803634331670421E-2</v>
      </c>
      <c r="EM60" s="4">
        <f t="shared" si="85"/>
        <v>2.7532542807709769E-3</v>
      </c>
      <c r="EN60" s="4">
        <f t="shared" si="85"/>
        <v>-1.3264801437341269E-2</v>
      </c>
      <c r="EO60" s="4">
        <f t="shared" si="85"/>
        <v>1.2331546330083955E-3</v>
      </c>
      <c r="EP60" s="4">
        <f t="shared" si="85"/>
        <v>-1.127199631022263E-2</v>
      </c>
      <c r="EQ60" s="4">
        <f t="shared" si="85"/>
        <v>-1.208065394674895E-2</v>
      </c>
      <c r="ER60" s="4">
        <f t="shared" si="85"/>
        <v>-1.5506825203910923E-2</v>
      </c>
      <c r="ES60" s="4">
        <f t="shared" si="85"/>
        <v>-2.4595429739897281E-2</v>
      </c>
      <c r="ET60" s="4">
        <f t="shared" si="85"/>
        <v>-9.2437325860132563E-3</v>
      </c>
      <c r="EU60" s="4">
        <f t="shared" si="85"/>
        <v>8.6258791877994317E-3</v>
      </c>
      <c r="EX60" s="24">
        <f t="shared" si="78"/>
        <v>-1.3789005120342299E-2</v>
      </c>
      <c r="FY60" s="1">
        <f t="shared" si="79"/>
        <v>62</v>
      </c>
    </row>
    <row r="61" spans="1:185" x14ac:dyDescent="0.25">
      <c r="A61" s="12">
        <v>-12</v>
      </c>
      <c r="B61" s="4">
        <f t="shared" ref="B61:BM61" si="86">B34-AVERAGE(B$31:B$45)</f>
        <v>-2.4484986931198351E-2</v>
      </c>
      <c r="C61" s="4">
        <f t="shared" si="86"/>
        <v>5.4987344247041554E-4</v>
      </c>
      <c r="D61" s="4">
        <f t="shared" si="86"/>
        <v>2.5536605124649829E-4</v>
      </c>
      <c r="E61" s="4">
        <f t="shared" si="86"/>
        <v>-1.6324799539604105E-2</v>
      </c>
      <c r="F61" s="4">
        <f t="shared" si="86"/>
        <v>1.6925411610398945E-2</v>
      </c>
      <c r="G61" s="4">
        <f t="shared" si="86"/>
        <v>-3.3258819582034694E-3</v>
      </c>
      <c r="H61" s="4">
        <f t="shared" si="86"/>
        <v>7.4999094847791534E-3</v>
      </c>
      <c r="I61" s="4">
        <f t="shared" si="86"/>
        <v>9.917210241278741E-3</v>
      </c>
      <c r="J61" s="4">
        <f t="shared" si="86"/>
        <v>1.6171146839857882E-2</v>
      </c>
      <c r="K61" s="4">
        <f t="shared" si="86"/>
        <v>1.6339586885484687E-3</v>
      </c>
      <c r="L61" s="4">
        <f t="shared" si="86"/>
        <v>-6.858522883786836E-3</v>
      </c>
      <c r="M61" s="4">
        <f t="shared" si="86"/>
        <v>1.0022125235896644E-3</v>
      </c>
      <c r="N61" s="4">
        <f t="shared" si="86"/>
        <v>8.3312364310715007E-4</v>
      </c>
      <c r="O61" s="4">
        <f t="shared" si="86"/>
        <v>3.8341746227489428E-3</v>
      </c>
      <c r="P61" s="4">
        <f t="shared" si="86"/>
        <v>6.4988221729015919E-3</v>
      </c>
      <c r="Q61" s="4">
        <f t="shared" si="86"/>
        <v>3.0094167495876234E-2</v>
      </c>
      <c r="R61" s="4">
        <f t="shared" si="86"/>
        <v>-1.5230719018011577E-2</v>
      </c>
      <c r="S61" s="4">
        <f t="shared" si="86"/>
        <v>-1.1901477131174846E-2</v>
      </c>
      <c r="T61" s="4">
        <f t="shared" si="86"/>
        <v>-7.6123198536961131E-3</v>
      </c>
      <c r="U61" s="4">
        <f t="shared" si="86"/>
        <v>5.8966997057042135E-2</v>
      </c>
      <c r="V61" s="4">
        <f t="shared" si="86"/>
        <v>2.0814025406035008E-2</v>
      </c>
      <c r="W61" s="4">
        <f t="shared" si="86"/>
        <v>3.0080306507332126E-3</v>
      </c>
      <c r="X61" s="4">
        <f t="shared" si="86"/>
        <v>-3.4455308007324357E-3</v>
      </c>
      <c r="Y61" s="4">
        <f t="shared" si="86"/>
        <v>3.2480512665307826E-2</v>
      </c>
      <c r="Z61" s="4">
        <f t="shared" si="86"/>
        <v>3.5709366940259196E-2</v>
      </c>
      <c r="AA61" s="4">
        <f t="shared" si="86"/>
        <v>-8.5251902040828099E-3</v>
      </c>
      <c r="AB61" s="4">
        <f t="shared" si="86"/>
        <v>2.2169923972338967E-2</v>
      </c>
      <c r="AC61" s="4">
        <f t="shared" si="86"/>
        <v>1.1163380093074578E-2</v>
      </c>
      <c r="AD61" s="4">
        <f t="shared" si="86"/>
        <v>-2.0435353118019056E-2</v>
      </c>
      <c r="AE61" s="4">
        <f t="shared" si="86"/>
        <v>1.0798635030772469E-3</v>
      </c>
      <c r="AF61" s="4">
        <f t="shared" si="86"/>
        <v>6.8876902121499991E-3</v>
      </c>
      <c r="AG61" s="4">
        <f t="shared" si="86"/>
        <v>-6.8058119378562685E-3</v>
      </c>
      <c r="AH61" s="4">
        <f t="shared" si="86"/>
        <v>-6.3844663339401257E-3</v>
      </c>
      <c r="AI61" s="4">
        <f t="shared" si="86"/>
        <v>-3.5355871225334942E-2</v>
      </c>
      <c r="AJ61" s="4">
        <f t="shared" si="86"/>
        <v>8.0783748117449219E-2</v>
      </c>
      <c r="AK61" s="4">
        <f t="shared" si="86"/>
        <v>1.1945753056962806E-2</v>
      </c>
      <c r="AL61" s="4">
        <f t="shared" si="86"/>
        <v>-7.8124463063932552E-3</v>
      </c>
      <c r="AM61" s="4">
        <f t="shared" si="86"/>
        <v>-1.3304449019032527E-3</v>
      </c>
      <c r="AN61" s="4">
        <f t="shared" si="86"/>
        <v>2.0452625852676633E-2</v>
      </c>
      <c r="AO61" s="4">
        <f t="shared" si="86"/>
        <v>-7.994529276600236E-3</v>
      </c>
      <c r="AP61" s="4">
        <f t="shared" si="86"/>
        <v>-1.7224765211507499E-3</v>
      </c>
      <c r="AQ61" s="4">
        <f t="shared" si="86"/>
        <v>3.1212213892557144E-3</v>
      </c>
      <c r="AR61" s="4">
        <f t="shared" si="86"/>
        <v>3.3721191881230096E-3</v>
      </c>
      <c r="AS61" s="4">
        <f t="shared" si="86"/>
        <v>-2.5303243916869601E-2</v>
      </c>
      <c r="AT61" s="4">
        <f t="shared" si="86"/>
        <v>2.6505788370547612E-2</v>
      </c>
      <c r="AU61" s="4">
        <f t="shared" si="86"/>
        <v>6.0019641649272093E-3</v>
      </c>
      <c r="AV61" s="4">
        <f t="shared" si="86"/>
        <v>7.5421206167504019E-3</v>
      </c>
      <c r="AW61" s="4">
        <f t="shared" si="86"/>
        <v>-1.4895987772985957E-3</v>
      </c>
      <c r="AX61" s="4">
        <f t="shared" si="86"/>
        <v>-1.891961266955695E-2</v>
      </c>
      <c r="AY61" s="4">
        <f t="shared" si="86"/>
        <v>3.3274750224206388E-2</v>
      </c>
      <c r="AZ61" s="4">
        <f t="shared" si="86"/>
        <v>7.8353816050854737E-3</v>
      </c>
      <c r="BA61" s="4">
        <f t="shared" si="86"/>
        <v>1.381105693100558E-2</v>
      </c>
      <c r="BB61" s="4">
        <f t="shared" si="86"/>
        <v>1.362519284846927E-2</v>
      </c>
      <c r="BC61" s="4">
        <f t="shared" si="86"/>
        <v>2.4338668062663833E-3</v>
      </c>
      <c r="BD61" s="4">
        <f t="shared" si="86"/>
        <v>-9.3055749630227991E-3</v>
      </c>
      <c r="BE61" s="4">
        <f t="shared" si="86"/>
        <v>1.6763800392557478E-3</v>
      </c>
      <c r="BF61" s="4">
        <f t="shared" si="86"/>
        <v>1.2957344207961568E-3</v>
      </c>
      <c r="BG61" s="4">
        <f t="shared" si="86"/>
        <v>7.2823211458662709E-3</v>
      </c>
      <c r="BH61" s="4">
        <f t="shared" si="86"/>
        <v>-1.6608240235306111E-2</v>
      </c>
      <c r="BI61" s="4">
        <f t="shared" si="86"/>
        <v>-2.5839129277921255E-3</v>
      </c>
      <c r="BJ61" s="4">
        <f t="shared" si="86"/>
        <v>1.1678145784666092E-2</v>
      </c>
      <c r="BK61" s="4">
        <f t="shared" si="86"/>
        <v>-8.057366560104598E-3</v>
      </c>
      <c r="BL61" s="4">
        <f t="shared" si="86"/>
        <v>-3.5107146254987503E-3</v>
      </c>
      <c r="BM61" s="4">
        <f t="shared" si="86"/>
        <v>-1.450958042593101E-2</v>
      </c>
      <c r="BN61" s="4">
        <f t="shared" ref="BN61:DY61" si="87">BN34-AVERAGE(BN$31:BN$45)</f>
        <v>0.13833464090594783</v>
      </c>
      <c r="BO61" s="4">
        <f t="shared" si="87"/>
        <v>-3.9070444732742845E-3</v>
      </c>
      <c r="BP61" s="4">
        <f t="shared" si="87"/>
        <v>-9.1944863143782005E-3</v>
      </c>
      <c r="BQ61" s="4">
        <f t="shared" si="87"/>
        <v>1.9646623265393705E-2</v>
      </c>
      <c r="BR61" s="4">
        <f t="shared" si="87"/>
        <v>3.9770987396178393E-3</v>
      </c>
      <c r="BS61" s="4">
        <f t="shared" si="87"/>
        <v>-7.9004187680648402E-3</v>
      </c>
      <c r="BT61" s="4">
        <f t="shared" si="87"/>
        <v>-4.8402089919427679E-3</v>
      </c>
      <c r="BU61" s="4">
        <f t="shared" si="87"/>
        <v>6.0145675375966748E-3</v>
      </c>
      <c r="BV61" s="4">
        <f t="shared" si="87"/>
        <v>5.9171736629162605E-3</v>
      </c>
      <c r="BW61" s="4">
        <f t="shared" si="87"/>
        <v>-8.2035318755149869E-3</v>
      </c>
      <c r="BX61" s="4">
        <f t="shared" si="87"/>
        <v>-6.8076243443708061E-4</v>
      </c>
      <c r="BY61" s="4">
        <f t="shared" si="87"/>
        <v>1.2787442298167983E-2</v>
      </c>
      <c r="BZ61" s="4">
        <f t="shared" si="87"/>
        <v>-5.2629071495536644E-3</v>
      </c>
      <c r="CA61" s="4">
        <f t="shared" si="87"/>
        <v>-7.0311207177630695E-3</v>
      </c>
      <c r="CB61" s="4">
        <f t="shared" si="87"/>
        <v>-2.2382124262635267E-2</v>
      </c>
      <c r="CC61" s="4">
        <f t="shared" si="87"/>
        <v>0.17341764276911731</v>
      </c>
      <c r="CD61" s="4">
        <f t="shared" si="87"/>
        <v>-3.6565943139669553E-3</v>
      </c>
      <c r="CE61" s="4">
        <f t="shared" si="87"/>
        <v>-8.4868260521657919E-3</v>
      </c>
      <c r="CF61" s="4">
        <f t="shared" si="87"/>
        <v>1.5307955994986258E-2</v>
      </c>
      <c r="CG61" s="4">
        <f t="shared" si="87"/>
        <v>-1.4331459412421669E-4</v>
      </c>
      <c r="CH61" s="4">
        <f t="shared" si="87"/>
        <v>1.2819280087101757E-3</v>
      </c>
      <c r="CI61" s="4">
        <f t="shared" si="87"/>
        <v>-4.7826176928170757E-3</v>
      </c>
      <c r="CJ61" s="4">
        <f t="shared" si="87"/>
        <v>-1.1086519656400766E-3</v>
      </c>
      <c r="CK61" s="4">
        <f t="shared" si="87"/>
        <v>1.2064068553581608E-2</v>
      </c>
      <c r="CL61" s="4">
        <f t="shared" si="87"/>
        <v>-4.1242920839530302E-3</v>
      </c>
      <c r="CM61" s="4">
        <f t="shared" si="87"/>
        <v>7.8142090888341925E-3</v>
      </c>
      <c r="CN61" s="4">
        <f t="shared" si="87"/>
        <v>1.4033315311843042E-2</v>
      </c>
      <c r="CO61" s="4">
        <f t="shared" si="87"/>
        <v>-1.0793865291682915E-3</v>
      </c>
      <c r="CP61" s="4">
        <f t="shared" si="87"/>
        <v>-8.4337584866067301E-3</v>
      </c>
      <c r="CQ61" s="4">
        <f t="shared" si="87"/>
        <v>-8.7720990101184185E-3</v>
      </c>
      <c r="CR61" s="4">
        <f t="shared" si="87"/>
        <v>5.9056914580412727E-2</v>
      </c>
      <c r="CS61" s="4">
        <f t="shared" si="87"/>
        <v>-9.9315354499440603E-4</v>
      </c>
      <c r="CT61" s="4">
        <f t="shared" si="87"/>
        <v>1.7536475936976964E-2</v>
      </c>
      <c r="CU61" s="4">
        <f t="shared" si="87"/>
        <v>1.2910855955203557E-2</v>
      </c>
      <c r="CV61" s="4">
        <f t="shared" si="87"/>
        <v>5.5789542062831231E-3</v>
      </c>
      <c r="CW61" s="4">
        <f t="shared" si="87"/>
        <v>5.0980755261283888E-3</v>
      </c>
      <c r="CX61" s="4">
        <f t="shared" si="87"/>
        <v>-4.9024577716504092E-3</v>
      </c>
      <c r="CY61" s="4">
        <f t="shared" si="87"/>
        <v>-2.547489799646703E-3</v>
      </c>
      <c r="CZ61" s="4">
        <f t="shared" si="87"/>
        <v>9.9157510482333847E-3</v>
      </c>
      <c r="DA61" s="4">
        <f t="shared" si="87"/>
        <v>-4.5504185875363944E-2</v>
      </c>
      <c r="DB61" s="4">
        <f t="shared" si="87"/>
        <v>5.4185551756477414E-3</v>
      </c>
      <c r="DC61" s="4">
        <f t="shared" si="87"/>
        <v>1.1714791027069838E-2</v>
      </c>
      <c r="DD61" s="4">
        <f t="shared" si="87"/>
        <v>-2.7685265308149938E-3</v>
      </c>
      <c r="DE61" s="4">
        <f t="shared" si="87"/>
        <v>-9.6767772054345644E-3</v>
      </c>
      <c r="DF61" s="4">
        <f t="shared" si="87"/>
        <v>-2.6644841280407804E-2</v>
      </c>
      <c r="DG61" s="4">
        <f t="shared" si="87"/>
        <v>9.5496497370173045E-2</v>
      </c>
      <c r="DH61" s="4">
        <f t="shared" si="87"/>
        <v>-3.9409994177414139E-4</v>
      </c>
      <c r="DI61" s="4">
        <f t="shared" si="87"/>
        <v>-8.1321540722088994E-3</v>
      </c>
      <c r="DJ61" s="4">
        <f t="shared" si="87"/>
        <v>1.0278513775931822E-2</v>
      </c>
      <c r="DK61" s="4">
        <f t="shared" si="87"/>
        <v>9.568036137909925E-3</v>
      </c>
      <c r="DL61" s="4">
        <f t="shared" si="87"/>
        <v>2.00885768338461E-2</v>
      </c>
      <c r="DM61" s="4">
        <f t="shared" si="87"/>
        <v>-1.6575089099225911E-3</v>
      </c>
      <c r="DN61" s="4">
        <f t="shared" si="87"/>
        <v>1.3053201821793156E-2</v>
      </c>
      <c r="DO61" s="4">
        <f t="shared" si="87"/>
        <v>-5.4689550059747339E-3</v>
      </c>
      <c r="DP61" s="4">
        <f t="shared" si="87"/>
        <v>-3.1833484269390158E-2</v>
      </c>
      <c r="DQ61" s="4">
        <f t="shared" si="87"/>
        <v>1.5412211403070617E-2</v>
      </c>
      <c r="DR61" s="4">
        <f t="shared" si="87"/>
        <v>9.6918787848904158E-3</v>
      </c>
      <c r="DS61" s="4">
        <f t="shared" si="87"/>
        <v>-5.6782952550723433E-3</v>
      </c>
      <c r="DT61" s="4">
        <f t="shared" si="87"/>
        <v>-3.9595447675404155E-3</v>
      </c>
      <c r="DU61" s="4">
        <f t="shared" si="87"/>
        <v>-2.353405300527206E-2</v>
      </c>
      <c r="DV61" s="4">
        <f t="shared" si="87"/>
        <v>0.1432945307211968</v>
      </c>
      <c r="DW61" s="4">
        <f t="shared" si="87"/>
        <v>-4.9174462762533715E-3</v>
      </c>
      <c r="DX61" s="4">
        <f t="shared" si="87"/>
        <v>-8.6642375976555604E-3</v>
      </c>
      <c r="DY61" s="4">
        <f t="shared" si="87"/>
        <v>1.7144546993283345E-2</v>
      </c>
      <c r="DZ61" s="4">
        <f t="shared" ref="DZ61:EU61" si="88">DZ34-AVERAGE(DZ$31:DZ$45)</f>
        <v>2.9479618982789341E-3</v>
      </c>
      <c r="EA61" s="4">
        <f t="shared" si="88"/>
        <v>-1.1214110566490779E-3</v>
      </c>
      <c r="EB61" s="4">
        <f t="shared" si="88"/>
        <v>-3.5373856044009005E-3</v>
      </c>
      <c r="EC61" s="4">
        <f t="shared" si="88"/>
        <v>9.5741147217879262E-4</v>
      </c>
      <c r="ED61" s="4">
        <f t="shared" si="88"/>
        <v>3.6466223057756802E-4</v>
      </c>
      <c r="EE61" s="4">
        <f t="shared" si="88"/>
        <v>-7.3662827717749686E-3</v>
      </c>
      <c r="EF61" s="4">
        <f t="shared" si="88"/>
        <v>1.0837038254917965E-2</v>
      </c>
      <c r="EG61" s="4">
        <f t="shared" si="88"/>
        <v>7.2901415263036378E-3</v>
      </c>
      <c r="EH61" s="4">
        <f t="shared" si="88"/>
        <v>-2.7337351644896638E-3</v>
      </c>
      <c r="EI61" s="4">
        <f t="shared" si="88"/>
        <v>-2.4682155330808817E-3</v>
      </c>
      <c r="EJ61" s="4">
        <f t="shared" si="88"/>
        <v>-2.9327303723018772E-2</v>
      </c>
      <c r="EK61" s="4">
        <f t="shared" si="88"/>
        <v>8.3097932435594865E-2</v>
      </c>
      <c r="EL61" s="4">
        <f t="shared" si="88"/>
        <v>-1.0828258490072679E-3</v>
      </c>
      <c r="EM61" s="4">
        <f t="shared" si="88"/>
        <v>2.7368120056294977E-3</v>
      </c>
      <c r="EN61" s="4">
        <f t="shared" si="88"/>
        <v>1.4224425424858418E-2</v>
      </c>
      <c r="EO61" s="4">
        <f t="shared" si="88"/>
        <v>1.2318978586741743E-3</v>
      </c>
      <c r="EP61" s="4">
        <f t="shared" si="88"/>
        <v>-3.4337953168860156E-3</v>
      </c>
      <c r="EQ61" s="4">
        <f t="shared" si="88"/>
        <v>-1.5781710691281656E-3</v>
      </c>
      <c r="ER61" s="4">
        <f t="shared" si="88"/>
        <v>2.7890864095957576E-3</v>
      </c>
      <c r="ES61" s="4">
        <f t="shared" si="88"/>
        <v>3.1568033673919473E-4</v>
      </c>
      <c r="ET61" s="4">
        <f t="shared" si="88"/>
        <v>-1.5473913203487233E-2</v>
      </c>
      <c r="EU61" s="4">
        <f t="shared" si="88"/>
        <v>8.5018989316468212E-3</v>
      </c>
      <c r="EX61" s="24">
        <f t="shared" si="78"/>
        <v>5.9736950062559803E-3</v>
      </c>
      <c r="FG61" s="31">
        <f>_xlfn.STDEV.S(EX58:EX72)</f>
        <v>5.0776403576430311E-3</v>
      </c>
      <c r="FY61" s="1">
        <f t="shared" si="79"/>
        <v>79</v>
      </c>
    </row>
    <row r="62" spans="1:185" x14ac:dyDescent="0.25">
      <c r="A62" s="12">
        <v>-11</v>
      </c>
      <c r="B62" s="4">
        <f t="shared" ref="B62:BM62" si="89">B35-AVERAGE(B$31:B$45)</f>
        <v>-2.5052584266496786E-2</v>
      </c>
      <c r="C62" s="4">
        <f t="shared" si="89"/>
        <v>5.2029021199033031E-4</v>
      </c>
      <c r="D62" s="4">
        <f t="shared" si="89"/>
        <v>2.5484621439220091E-4</v>
      </c>
      <c r="E62" s="4">
        <f t="shared" si="89"/>
        <v>4.315023049891847E-3</v>
      </c>
      <c r="F62" s="4">
        <f t="shared" si="89"/>
        <v>3.2916587131939512E-3</v>
      </c>
      <c r="G62" s="4">
        <f t="shared" si="89"/>
        <v>-3.3484505263234837E-3</v>
      </c>
      <c r="H62" s="4">
        <f t="shared" si="89"/>
        <v>7.4998427467240364E-3</v>
      </c>
      <c r="I62" s="4">
        <f t="shared" si="89"/>
        <v>9.9015301301640553E-3</v>
      </c>
      <c r="J62" s="4">
        <f t="shared" si="89"/>
        <v>1.569754955386881E-2</v>
      </c>
      <c r="K62" s="4">
        <f t="shared" si="89"/>
        <v>1.5918343987755303E-3</v>
      </c>
      <c r="L62" s="4">
        <f t="shared" si="89"/>
        <v>-6.8690387033914051E-3</v>
      </c>
      <c r="M62" s="4">
        <f t="shared" si="89"/>
        <v>1.0000546583239481E-3</v>
      </c>
      <c r="N62" s="4">
        <f t="shared" si="89"/>
        <v>8.3308531493773801E-4</v>
      </c>
      <c r="O62" s="4">
        <f t="shared" si="89"/>
        <v>-1.4356161224451217E-2</v>
      </c>
      <c r="P62" s="4">
        <f t="shared" si="89"/>
        <v>6.4434967535009022E-3</v>
      </c>
      <c r="Q62" s="4">
        <f t="shared" si="89"/>
        <v>2.9105825564536249E-2</v>
      </c>
      <c r="R62" s="4">
        <f t="shared" si="89"/>
        <v>-1.548995556336623E-2</v>
      </c>
      <c r="S62" s="4">
        <f t="shared" si="89"/>
        <v>-1.2026662819627224E-2</v>
      </c>
      <c r="T62" s="4">
        <f t="shared" si="89"/>
        <v>-2.5566122265978292E-2</v>
      </c>
      <c r="U62" s="4">
        <f t="shared" si="89"/>
        <v>2.2983454024925853E-2</v>
      </c>
      <c r="V62" s="4">
        <f t="shared" si="89"/>
        <v>2.0601387035856265E-2</v>
      </c>
      <c r="W62" s="4">
        <f t="shared" si="89"/>
        <v>3.0017846466814635E-3</v>
      </c>
      <c r="X62" s="4">
        <f t="shared" si="89"/>
        <v>-3.4694429475047982E-3</v>
      </c>
      <c r="Y62" s="4">
        <f t="shared" si="89"/>
        <v>3.2168868833665321E-2</v>
      </c>
      <c r="Z62" s="4">
        <f t="shared" si="89"/>
        <v>3.5596966519493289E-2</v>
      </c>
      <c r="AA62" s="4">
        <f t="shared" si="89"/>
        <v>-8.5324722583854026E-3</v>
      </c>
      <c r="AB62" s="4">
        <f t="shared" si="89"/>
        <v>2.19867838073208E-2</v>
      </c>
      <c r="AC62" s="4">
        <f t="shared" si="89"/>
        <v>1.1001467367713931E-2</v>
      </c>
      <c r="AD62" s="4">
        <f t="shared" si="89"/>
        <v>-3.2036550404885622E-2</v>
      </c>
      <c r="AE62" s="4">
        <f t="shared" si="89"/>
        <v>9.4899633741857455E-4</v>
      </c>
      <c r="AF62" s="4">
        <f t="shared" si="89"/>
        <v>6.8098167383249773E-3</v>
      </c>
      <c r="AG62" s="4">
        <f t="shared" si="89"/>
        <v>-6.9021658399613141E-3</v>
      </c>
      <c r="AH62" s="4">
        <f t="shared" si="89"/>
        <v>-6.3927297317280625E-3</v>
      </c>
      <c r="AI62" s="4">
        <f t="shared" si="89"/>
        <v>-1.0091176449852001E-2</v>
      </c>
      <c r="AJ62" s="4">
        <f t="shared" si="89"/>
        <v>1.2256109591890312E-2</v>
      </c>
      <c r="AK62" s="4">
        <f t="shared" si="89"/>
        <v>1.1873852090263396E-2</v>
      </c>
      <c r="AL62" s="4">
        <f t="shared" si="89"/>
        <v>-8.3647583436530087E-3</v>
      </c>
      <c r="AM62" s="4">
        <f t="shared" si="89"/>
        <v>-1.347485215987345E-3</v>
      </c>
      <c r="AN62" s="4">
        <f t="shared" si="89"/>
        <v>2.0210602742020783E-2</v>
      </c>
      <c r="AO62" s="4">
        <f t="shared" si="89"/>
        <v>-8.48785710684909E-3</v>
      </c>
      <c r="AP62" s="4">
        <f t="shared" si="89"/>
        <v>-1.7398848998092234E-3</v>
      </c>
      <c r="AQ62" s="4">
        <f t="shared" si="89"/>
        <v>3.1096378309156624E-3</v>
      </c>
      <c r="AR62" s="4">
        <f t="shared" si="89"/>
        <v>3.3590276726369562E-3</v>
      </c>
      <c r="AS62" s="4">
        <f t="shared" si="89"/>
        <v>-1.8799266865196004E-2</v>
      </c>
      <c r="AT62" s="4">
        <f t="shared" si="89"/>
        <v>2.5239444012725629E-2</v>
      </c>
      <c r="AU62" s="4">
        <f t="shared" si="89"/>
        <v>5.8527678878379646E-3</v>
      </c>
      <c r="AV62" s="4">
        <f t="shared" si="89"/>
        <v>7.5253724029989994E-3</v>
      </c>
      <c r="AW62" s="4">
        <f t="shared" si="89"/>
        <v>-1.4903553597868269E-3</v>
      </c>
      <c r="AX62" s="4">
        <f t="shared" si="89"/>
        <v>3.1836060101117477E-3</v>
      </c>
      <c r="AY62" s="4">
        <f t="shared" si="89"/>
        <v>6.4728207517682351E-3</v>
      </c>
      <c r="AZ62" s="4">
        <f t="shared" si="89"/>
        <v>7.7986277125544267E-3</v>
      </c>
      <c r="BA62" s="4">
        <f t="shared" si="89"/>
        <v>1.3797683815056531E-2</v>
      </c>
      <c r="BB62" s="4">
        <f t="shared" si="89"/>
        <v>1.3427912943164711E-2</v>
      </c>
      <c r="BC62" s="4">
        <f t="shared" si="89"/>
        <v>2.3894383012721104E-3</v>
      </c>
      <c r="BD62" s="4">
        <f t="shared" si="89"/>
        <v>-9.6181076936032953E-3</v>
      </c>
      <c r="BE62" s="4">
        <f t="shared" si="89"/>
        <v>1.5944041077599318E-3</v>
      </c>
      <c r="BF62" s="4">
        <f t="shared" si="89"/>
        <v>1.2952398813768082E-3</v>
      </c>
      <c r="BG62" s="4">
        <f t="shared" si="89"/>
        <v>7.1538224858943159E-3</v>
      </c>
      <c r="BH62" s="4">
        <f t="shared" si="89"/>
        <v>-1.0538109703209946E-2</v>
      </c>
      <c r="BI62" s="4">
        <f t="shared" si="89"/>
        <v>-2.5902048235159777E-3</v>
      </c>
      <c r="BJ62" s="4">
        <f t="shared" si="89"/>
        <v>1.1569095861102132E-2</v>
      </c>
      <c r="BK62" s="4">
        <f t="shared" si="89"/>
        <v>-8.11875099265808E-3</v>
      </c>
      <c r="BL62" s="4">
        <f t="shared" si="89"/>
        <v>-3.5243177007671209E-3</v>
      </c>
      <c r="BM62" s="4">
        <f t="shared" si="89"/>
        <v>-3.4305636806004555E-3</v>
      </c>
      <c r="BN62" s="4">
        <f t="shared" ref="BN62:DY62" si="90">BN35-AVERAGE(BN$31:BN$45)</f>
        <v>3.796439160316236E-2</v>
      </c>
      <c r="BO62" s="4">
        <f t="shared" si="90"/>
        <v>-3.9070853234248228E-3</v>
      </c>
      <c r="BP62" s="4">
        <f t="shared" si="90"/>
        <v>-9.6556562825051064E-3</v>
      </c>
      <c r="BQ62" s="4">
        <f t="shared" si="90"/>
        <v>1.9309731371460373E-2</v>
      </c>
      <c r="BR62" s="4">
        <f t="shared" si="90"/>
        <v>3.9770987396178393E-3</v>
      </c>
      <c r="BS62" s="4">
        <f t="shared" si="90"/>
        <v>-8.1048864866436234E-3</v>
      </c>
      <c r="BT62" s="4">
        <f t="shared" si="90"/>
        <v>-4.9085126701221681E-3</v>
      </c>
      <c r="BU62" s="4">
        <f t="shared" si="90"/>
        <v>5.9697815210630039E-3</v>
      </c>
      <c r="BV62" s="4">
        <f t="shared" si="90"/>
        <v>5.9165180417389603E-3</v>
      </c>
      <c r="BW62" s="4">
        <f t="shared" si="90"/>
        <v>-2.7086866552790682E-2</v>
      </c>
      <c r="BX62" s="4">
        <f t="shared" si="90"/>
        <v>-7.2297440948523341E-4</v>
      </c>
      <c r="BY62" s="4">
        <f t="shared" si="90"/>
        <v>1.2694925108808599E-2</v>
      </c>
      <c r="BZ62" s="4">
        <f t="shared" si="90"/>
        <v>-5.2928894866183206E-3</v>
      </c>
      <c r="CA62" s="4">
        <f t="shared" si="90"/>
        <v>-7.0320116663416714E-3</v>
      </c>
      <c r="CB62" s="4">
        <f t="shared" si="90"/>
        <v>2.3148156785394412E-3</v>
      </c>
      <c r="CC62" s="4">
        <f t="shared" si="90"/>
        <v>6.7864238493983986E-3</v>
      </c>
      <c r="CD62" s="4">
        <f t="shared" si="90"/>
        <v>-3.6585359315432697E-3</v>
      </c>
      <c r="CE62" s="4">
        <f t="shared" si="90"/>
        <v>-8.9174895545386761E-3</v>
      </c>
      <c r="CF62" s="4">
        <f t="shared" si="90"/>
        <v>1.5147084628320527E-2</v>
      </c>
      <c r="CG62" s="4">
        <f t="shared" si="90"/>
        <v>-1.5022006389789431E-4</v>
      </c>
      <c r="CH62" s="4">
        <f t="shared" si="90"/>
        <v>1.2517742058267157E-3</v>
      </c>
      <c r="CI62" s="4">
        <f t="shared" si="90"/>
        <v>-4.7961688917601674E-3</v>
      </c>
      <c r="CJ62" s="4">
        <f t="shared" si="90"/>
        <v>-1.1127497301046734E-3</v>
      </c>
      <c r="CK62" s="4">
        <f t="shared" si="90"/>
        <v>1.1952477421137263E-2</v>
      </c>
      <c r="CL62" s="4">
        <f t="shared" si="90"/>
        <v>3.3374822374090569E-3</v>
      </c>
      <c r="CM62" s="4">
        <f t="shared" si="90"/>
        <v>7.6942920784877225E-3</v>
      </c>
      <c r="CN62" s="4">
        <f t="shared" si="90"/>
        <v>1.4020795298561452E-2</v>
      </c>
      <c r="CO62" s="4">
        <f t="shared" si="90"/>
        <v>-1.1242662748787479E-3</v>
      </c>
      <c r="CP62" s="4">
        <f t="shared" si="90"/>
        <v>-8.4798489361132424E-3</v>
      </c>
      <c r="CQ62" s="4">
        <f t="shared" si="90"/>
        <v>-1.4635344720920656E-3</v>
      </c>
      <c r="CR62" s="4">
        <f t="shared" si="90"/>
        <v>3.3337287237473166E-2</v>
      </c>
      <c r="CS62" s="4">
        <f t="shared" si="90"/>
        <v>-1.0138208686489582E-3</v>
      </c>
      <c r="CT62" s="4">
        <f t="shared" si="90"/>
        <v>1.722186063460323E-2</v>
      </c>
      <c r="CU62" s="4">
        <f t="shared" si="90"/>
        <v>1.2762417703205743E-2</v>
      </c>
      <c r="CV62" s="4">
        <f t="shared" si="90"/>
        <v>5.5706568174364564E-3</v>
      </c>
      <c r="CW62" s="4">
        <f t="shared" si="90"/>
        <v>5.0462445750490267E-3</v>
      </c>
      <c r="CX62" s="4">
        <f t="shared" si="90"/>
        <v>-4.9147729689867966E-3</v>
      </c>
      <c r="CY62" s="4">
        <f t="shared" si="90"/>
        <v>-2.5637162734944039E-3</v>
      </c>
      <c r="CZ62" s="4">
        <f t="shared" si="90"/>
        <v>9.9057614935928791E-3</v>
      </c>
      <c r="DA62" s="4">
        <f t="shared" si="90"/>
        <v>-5.2539336901149952E-3</v>
      </c>
      <c r="DB62" s="4">
        <f t="shared" si="90"/>
        <v>5.2350500449315565E-3</v>
      </c>
      <c r="DC62" s="4">
        <f t="shared" si="90"/>
        <v>1.1656813216029764E-2</v>
      </c>
      <c r="DD62" s="4">
        <f t="shared" si="90"/>
        <v>-2.7894228821125347E-3</v>
      </c>
      <c r="DE62" s="4">
        <f t="shared" si="90"/>
        <v>-9.6999869757444096E-3</v>
      </c>
      <c r="DF62" s="4">
        <f t="shared" si="90"/>
        <v>-2.5206862622311381E-3</v>
      </c>
      <c r="DG62" s="4">
        <f t="shared" si="90"/>
        <v>-2.7877682467072496E-3</v>
      </c>
      <c r="DH62" s="4">
        <f t="shared" si="90"/>
        <v>-3.9576233425626668E-4</v>
      </c>
      <c r="DI62" s="4">
        <f t="shared" si="90"/>
        <v>-8.3374724214035877E-3</v>
      </c>
      <c r="DJ62" s="4">
        <f t="shared" si="90"/>
        <v>1.0141646168806237E-2</v>
      </c>
      <c r="DK62" s="4">
        <f t="shared" si="90"/>
        <v>9.3795368326471708E-3</v>
      </c>
      <c r="DL62" s="4">
        <f t="shared" si="90"/>
        <v>2.0015197712917113E-2</v>
      </c>
      <c r="DM62" s="4">
        <f t="shared" si="90"/>
        <v>-1.6724992397270546E-3</v>
      </c>
      <c r="DN62" s="4">
        <f t="shared" si="90"/>
        <v>1.2913642328733065E-2</v>
      </c>
      <c r="DO62" s="4">
        <f t="shared" si="90"/>
        <v>-5.5541135559711036E-3</v>
      </c>
      <c r="DP62" s="4">
        <f t="shared" si="90"/>
        <v>1.2884425362967739E-2</v>
      </c>
      <c r="DQ62" s="4">
        <f t="shared" si="90"/>
        <v>1.5010356521040592E-2</v>
      </c>
      <c r="DR62" s="4">
        <f t="shared" si="90"/>
        <v>9.6410298485995107E-3</v>
      </c>
      <c r="DS62" s="4">
        <f t="shared" si="90"/>
        <v>-5.7244209044298514E-3</v>
      </c>
      <c r="DT62" s="4">
        <f t="shared" si="90"/>
        <v>-3.9637496731808348E-3</v>
      </c>
      <c r="DU62" s="4">
        <f t="shared" si="90"/>
        <v>-2.690768327723996E-3</v>
      </c>
      <c r="DV62" s="4">
        <f t="shared" si="90"/>
        <v>1.5506597607129819E-2</v>
      </c>
      <c r="DW62" s="4">
        <f t="shared" si="90"/>
        <v>-4.9326260675041271E-3</v>
      </c>
      <c r="DX62" s="4">
        <f t="shared" si="90"/>
        <v>-9.1366777181763632E-3</v>
      </c>
      <c r="DY62" s="4">
        <f t="shared" si="90"/>
        <v>1.6946489750833221E-2</v>
      </c>
      <c r="DZ62" s="4">
        <f t="shared" ref="DZ62:EU62" si="91">DZ35-AVERAGE(DZ$31:DZ$45)</f>
        <v>2.9445333373419964E-3</v>
      </c>
      <c r="EA62" s="4">
        <f t="shared" si="91"/>
        <v>-1.1521966455246592E-3</v>
      </c>
      <c r="EB62" s="4">
        <f t="shared" si="91"/>
        <v>-3.5507616276436085E-3</v>
      </c>
      <c r="EC62" s="4">
        <f t="shared" si="91"/>
        <v>9.4636447692109885E-4</v>
      </c>
      <c r="ED62" s="4">
        <f t="shared" si="91"/>
        <v>3.642577149324952E-4</v>
      </c>
      <c r="EE62" s="4">
        <f t="shared" si="91"/>
        <v>-6.6764414547028257E-3</v>
      </c>
      <c r="EF62" s="4">
        <f t="shared" si="91"/>
        <v>1.0646591728459574E-2</v>
      </c>
      <c r="EG62" s="4">
        <f t="shared" si="91"/>
        <v>7.2562375268186777E-3</v>
      </c>
      <c r="EH62" s="4">
        <f t="shared" si="91"/>
        <v>-2.7417797508568265E-3</v>
      </c>
      <c r="EI62" s="4">
        <f t="shared" si="91"/>
        <v>-2.469080385163911E-3</v>
      </c>
      <c r="EJ62" s="4">
        <f t="shared" si="91"/>
        <v>-1.9567621601548836E-3</v>
      </c>
      <c r="EK62" s="4">
        <f t="shared" si="91"/>
        <v>-1.0125381961229245E-2</v>
      </c>
      <c r="EL62" s="4">
        <f t="shared" si="91"/>
        <v>-1.08751744166106E-3</v>
      </c>
      <c r="EM62" s="4">
        <f t="shared" si="91"/>
        <v>2.720235570671083E-3</v>
      </c>
      <c r="EN62" s="4">
        <f t="shared" si="91"/>
        <v>1.4140096870051619E-2</v>
      </c>
      <c r="EO62" s="4">
        <f t="shared" si="91"/>
        <v>1.2306438974503109E-3</v>
      </c>
      <c r="EP62" s="4">
        <f t="shared" si="91"/>
        <v>-3.5468146254564372E-3</v>
      </c>
      <c r="EQ62" s="4">
        <f t="shared" si="91"/>
        <v>-1.5782041826519003E-3</v>
      </c>
      <c r="ER62" s="4">
        <f t="shared" si="91"/>
        <v>2.7825720713143707E-3</v>
      </c>
      <c r="ES62" s="4">
        <f t="shared" si="91"/>
        <v>3.1046768159257018E-4</v>
      </c>
      <c r="ET62" s="4">
        <f t="shared" si="91"/>
        <v>-1.9262948556206642E-2</v>
      </c>
      <c r="EU62" s="4">
        <f t="shared" si="91"/>
        <v>8.3806342708377061E-3</v>
      </c>
      <c r="EX62" s="24">
        <f t="shared" si="78"/>
        <v>2.2946820679123738E-3</v>
      </c>
      <c r="FY62" s="1">
        <f t="shared" si="79"/>
        <v>81</v>
      </c>
      <c r="GC62" s="32">
        <f>SUM(FY58:FY72)/(150*15)</f>
        <v>0.49466666666666664</v>
      </c>
    </row>
    <row r="63" spans="1:185" x14ac:dyDescent="0.25">
      <c r="A63" s="12">
        <v>-10</v>
      </c>
      <c r="B63" s="4">
        <f t="shared" ref="B63:BM63" si="92">B36-AVERAGE(B$31:B$45)</f>
        <v>-2.5648229191960806E-2</v>
      </c>
      <c r="C63" s="4">
        <f t="shared" si="92"/>
        <v>4.9038252526029114E-4</v>
      </c>
      <c r="D63" s="4">
        <f t="shared" si="92"/>
        <v>2.5432562712405171E-4</v>
      </c>
      <c r="E63" s="4">
        <f t="shared" si="92"/>
        <v>4.313895671734751E-3</v>
      </c>
      <c r="F63" s="4">
        <f t="shared" si="92"/>
        <v>3.2800611760143037E-3</v>
      </c>
      <c r="G63" s="4">
        <f t="shared" si="92"/>
        <v>-3.3712350636642022E-3</v>
      </c>
      <c r="H63" s="4">
        <f t="shared" si="92"/>
        <v>7.7582132209131757E-3</v>
      </c>
      <c r="I63" s="4">
        <f t="shared" si="92"/>
        <v>9.885973466390429E-3</v>
      </c>
      <c r="J63" s="4">
        <f t="shared" si="92"/>
        <v>1.2520319855758747E-2</v>
      </c>
      <c r="K63" s="4">
        <f t="shared" si="92"/>
        <v>1.5491579328062522E-3</v>
      </c>
      <c r="L63" s="4">
        <f t="shared" si="92"/>
        <v>-6.8796230579877046E-3</v>
      </c>
      <c r="M63" s="4">
        <f t="shared" si="92"/>
        <v>9.9789043939108751E-4</v>
      </c>
      <c r="N63" s="4">
        <f t="shared" si="92"/>
        <v>8.3304697175914304E-4</v>
      </c>
      <c r="O63" s="4">
        <f t="shared" si="92"/>
        <v>-1.4854849842957076E-2</v>
      </c>
      <c r="P63" s="4">
        <f t="shared" si="92"/>
        <v>4.759059375324946E-3</v>
      </c>
      <c r="Q63" s="4">
        <f t="shared" si="92"/>
        <v>2.8176827731497382E-2</v>
      </c>
      <c r="R63" s="4">
        <f t="shared" si="92"/>
        <v>-1.5757746557979301E-2</v>
      </c>
      <c r="S63" s="4">
        <f t="shared" si="92"/>
        <v>-1.2154697640940224E-2</v>
      </c>
      <c r="T63" s="4">
        <f t="shared" si="92"/>
        <v>-2.5605088053169994E-2</v>
      </c>
      <c r="U63" s="4">
        <f t="shared" si="92"/>
        <v>1.9857664923309558E-2</v>
      </c>
      <c r="V63" s="4">
        <f t="shared" si="92"/>
        <v>2.0394817360269598E-2</v>
      </c>
      <c r="W63" s="4">
        <f t="shared" si="92"/>
        <v>2.6577101866012243E-2</v>
      </c>
      <c r="X63" s="4">
        <f t="shared" si="92"/>
        <v>-3.4935906833539077E-3</v>
      </c>
      <c r="Y63" s="4">
        <f t="shared" si="92"/>
        <v>2.3409948673257665E-2</v>
      </c>
      <c r="Z63" s="4">
        <f t="shared" si="92"/>
        <v>3.5486912107628013E-2</v>
      </c>
      <c r="AA63" s="4">
        <f t="shared" si="92"/>
        <v>-8.5397151694724862E-3</v>
      </c>
      <c r="AB63" s="4">
        <f t="shared" si="92"/>
        <v>2.1808501867468202E-2</v>
      </c>
      <c r="AC63" s="4">
        <f t="shared" si="92"/>
        <v>1.084359798187862E-2</v>
      </c>
      <c r="AD63" s="4">
        <f t="shared" si="92"/>
        <v>-3.3164944134928723E-2</v>
      </c>
      <c r="AE63" s="4">
        <f t="shared" si="92"/>
        <v>3.6437212638687697E-3</v>
      </c>
      <c r="AF63" s="4">
        <f t="shared" si="92"/>
        <v>6.7332997129307039E-3</v>
      </c>
      <c r="AG63" s="4">
        <f t="shared" si="92"/>
        <v>-7.0004396310155165E-3</v>
      </c>
      <c r="AH63" s="4">
        <f t="shared" si="92"/>
        <v>-6.4010408433898113E-3</v>
      </c>
      <c r="AI63" s="4">
        <f t="shared" si="92"/>
        <v>-1.0130248748222966E-2</v>
      </c>
      <c r="AJ63" s="4">
        <f t="shared" si="92"/>
        <v>1.1833743057081708E-2</v>
      </c>
      <c r="AK63" s="4">
        <f t="shared" si="92"/>
        <v>1.1803155169428833E-2</v>
      </c>
      <c r="AL63" s="4">
        <f t="shared" si="92"/>
        <v>1.0869072720106152E-3</v>
      </c>
      <c r="AM63" s="4">
        <f t="shared" si="92"/>
        <v>-1.3643857112777538E-3</v>
      </c>
      <c r="AN63" s="4">
        <f t="shared" si="92"/>
        <v>2.7292273696330794E-2</v>
      </c>
      <c r="AO63" s="4">
        <f t="shared" si="92"/>
        <v>-9.0038548439993031E-3</v>
      </c>
      <c r="AP63" s="4">
        <f t="shared" si="92"/>
        <v>-1.7574394605156425E-3</v>
      </c>
      <c r="AQ63" s="4">
        <f t="shared" si="92"/>
        <v>3.0979750195620254E-3</v>
      </c>
      <c r="AR63" s="4">
        <f t="shared" si="92"/>
        <v>3.346030381719507E-3</v>
      </c>
      <c r="AS63" s="4">
        <f t="shared" si="92"/>
        <v>-2.0274378733402498E-2</v>
      </c>
      <c r="AT63" s="4">
        <f t="shared" si="92"/>
        <v>1.1988635099527259E-2</v>
      </c>
      <c r="AU63" s="4">
        <f t="shared" si="92"/>
        <v>5.7071507764034912E-3</v>
      </c>
      <c r="AV63" s="4">
        <f t="shared" si="92"/>
        <v>7.5087604355936789E-3</v>
      </c>
      <c r="AW63" s="4">
        <f t="shared" si="92"/>
        <v>-1.4911132601720264E-3</v>
      </c>
      <c r="AX63" s="4">
        <f t="shared" si="92"/>
        <v>3.1691302206682771E-3</v>
      </c>
      <c r="AY63" s="4">
        <f t="shared" si="92"/>
        <v>5.3438416520759993E-3</v>
      </c>
      <c r="AZ63" s="4">
        <f t="shared" si="92"/>
        <v>7.7623154448412217E-3</v>
      </c>
      <c r="BA63" s="4">
        <f t="shared" si="92"/>
        <v>1.042963020443646E-2</v>
      </c>
      <c r="BB63" s="4">
        <f t="shared" si="92"/>
        <v>1.3236060530799797E-2</v>
      </c>
      <c r="BC63" s="4">
        <f t="shared" si="92"/>
        <v>4.7857663526213456E-3</v>
      </c>
      <c r="BD63" s="4">
        <f t="shared" si="92"/>
        <v>-9.9419917240571778E-3</v>
      </c>
      <c r="BE63" s="4">
        <f t="shared" si="92"/>
        <v>1.5109233090257555E-3</v>
      </c>
      <c r="BF63" s="4">
        <f t="shared" si="92"/>
        <v>1.2947446456681162E-3</v>
      </c>
      <c r="BG63" s="4">
        <f t="shared" si="92"/>
        <v>7.0281883688242995E-3</v>
      </c>
      <c r="BH63" s="4">
        <f t="shared" si="92"/>
        <v>-1.1590261290740249E-2</v>
      </c>
      <c r="BI63" s="4">
        <f t="shared" si="92"/>
        <v>3.7359930098943797E-2</v>
      </c>
      <c r="BJ63" s="4">
        <f t="shared" si="92"/>
        <v>1.1462288362427296E-2</v>
      </c>
      <c r="BK63" s="4">
        <f t="shared" si="92"/>
        <v>-8.1811087360232366E-3</v>
      </c>
      <c r="BL63" s="4">
        <f t="shared" si="92"/>
        <v>-3.5378209854441413E-3</v>
      </c>
      <c r="BM63" s="4">
        <f t="shared" si="92"/>
        <v>-3.4751901430822192E-3</v>
      </c>
      <c r="BN63" s="4">
        <f t="shared" ref="BN63:DY63" si="93">BN36-AVERAGE(BN$31:BN$45)</f>
        <v>3.7565251901392607E-2</v>
      </c>
      <c r="BO63" s="4">
        <f t="shared" si="93"/>
        <v>-3.9071261570646889E-3</v>
      </c>
      <c r="BP63" s="4">
        <f t="shared" si="93"/>
        <v>1.3303736186107787E-2</v>
      </c>
      <c r="BQ63" s="4">
        <f t="shared" si="93"/>
        <v>1.8984875145414651E-2</v>
      </c>
      <c r="BR63" s="4">
        <f t="shared" si="93"/>
        <v>5.646586430472833E-3</v>
      </c>
      <c r="BS63" s="4">
        <f t="shared" si="93"/>
        <v>-8.3153298358985168E-3</v>
      </c>
      <c r="BT63" s="4">
        <f t="shared" si="93"/>
        <v>-4.9757011674743529E-3</v>
      </c>
      <c r="BU63" s="4">
        <f t="shared" si="93"/>
        <v>5.9255889840930248E-3</v>
      </c>
      <c r="BV63" s="4">
        <f t="shared" si="93"/>
        <v>5.915863480994021E-3</v>
      </c>
      <c r="BW63" s="4">
        <f t="shared" si="93"/>
        <v>-2.9029136004699849E-2</v>
      </c>
      <c r="BX63" s="4">
        <f t="shared" si="93"/>
        <v>-2.3692853855964051E-3</v>
      </c>
      <c r="BY63" s="4">
        <f t="shared" si="93"/>
        <v>1.2604162375205926E-2</v>
      </c>
      <c r="BZ63" s="4">
        <f t="shared" si="93"/>
        <v>-5.3232028861916617E-3</v>
      </c>
      <c r="CA63" s="4">
        <f t="shared" si="93"/>
        <v>-7.0329042992476809E-3</v>
      </c>
      <c r="CB63" s="4">
        <f t="shared" si="93"/>
        <v>2.2642510104503898E-3</v>
      </c>
      <c r="CC63" s="4">
        <f t="shared" si="93"/>
        <v>6.7141133984858579E-3</v>
      </c>
      <c r="CD63" s="4">
        <f t="shared" si="93"/>
        <v>-3.660482971419167E-3</v>
      </c>
      <c r="CE63" s="4">
        <f t="shared" si="93"/>
        <v>1.351695321426038E-2</v>
      </c>
      <c r="CF63" s="4">
        <f t="shared" si="93"/>
        <v>1.4990217897822145E-2</v>
      </c>
      <c r="CG63" s="4">
        <f t="shared" si="93"/>
        <v>2.6150804323778223E-2</v>
      </c>
      <c r="CH63" s="4">
        <f t="shared" si="93"/>
        <v>1.2212864885175938E-3</v>
      </c>
      <c r="CI63" s="4">
        <f t="shared" si="93"/>
        <v>-4.8096208693541084E-3</v>
      </c>
      <c r="CJ63" s="4">
        <f t="shared" si="93"/>
        <v>-1.1168309546353487E-3</v>
      </c>
      <c r="CK63" s="4">
        <f t="shared" si="93"/>
        <v>1.1843207137223689E-2</v>
      </c>
      <c r="CL63" s="4">
        <f t="shared" si="93"/>
        <v>2.5416701870407607E-3</v>
      </c>
      <c r="CM63" s="4">
        <f t="shared" si="93"/>
        <v>-3.970532957846583E-3</v>
      </c>
      <c r="CN63" s="4">
        <f t="shared" si="93"/>
        <v>1.4008363418214676E-2</v>
      </c>
      <c r="CO63" s="4">
        <f t="shared" si="93"/>
        <v>-1.1697534444236315E-3</v>
      </c>
      <c r="CP63" s="4">
        <f t="shared" si="93"/>
        <v>-8.5265716398398254E-3</v>
      </c>
      <c r="CQ63" s="4">
        <f t="shared" si="93"/>
        <v>-1.4638084477909966E-3</v>
      </c>
      <c r="CR63" s="4">
        <f t="shared" si="93"/>
        <v>3.1020481559919821E-2</v>
      </c>
      <c r="CS63" s="4">
        <f t="shared" si="93"/>
        <v>-1.0346773953145119E-3</v>
      </c>
      <c r="CT63" s="4">
        <f t="shared" si="93"/>
        <v>-2.2471845700386437E-2</v>
      </c>
      <c r="CU63" s="4">
        <f t="shared" si="93"/>
        <v>1.2617531536994442E-2</v>
      </c>
      <c r="CV63" s="4">
        <f t="shared" si="93"/>
        <v>-1.6999431595647638E-2</v>
      </c>
      <c r="CW63" s="4">
        <f t="shared" si="93"/>
        <v>4.9936591760574665E-3</v>
      </c>
      <c r="CX63" s="4">
        <f t="shared" si="93"/>
        <v>-4.9271750592044155E-3</v>
      </c>
      <c r="CY63" s="4">
        <f t="shared" si="93"/>
        <v>-2.5800742693197322E-3</v>
      </c>
      <c r="CZ63" s="4">
        <f t="shared" si="93"/>
        <v>9.8958347874757973E-3</v>
      </c>
      <c r="DA63" s="4">
        <f t="shared" si="93"/>
        <v>-5.8541510660890111E-3</v>
      </c>
      <c r="DB63" s="4">
        <f t="shared" si="93"/>
        <v>1.278449802756693E-2</v>
      </c>
      <c r="DC63" s="4">
        <f t="shared" si="93"/>
        <v>1.159970835731149E-2</v>
      </c>
      <c r="DD63" s="4">
        <f t="shared" si="93"/>
        <v>-2.8105115974325348E-3</v>
      </c>
      <c r="DE63" s="4">
        <f t="shared" si="93"/>
        <v>-9.7234220070930855E-3</v>
      </c>
      <c r="DF63" s="4">
        <f t="shared" si="93"/>
        <v>-2.5339020545305066E-3</v>
      </c>
      <c r="DG63" s="4">
        <f t="shared" si="93"/>
        <v>-2.8201804478991321E-3</v>
      </c>
      <c r="DH63" s="4">
        <f t="shared" si="93"/>
        <v>-3.974290218168151E-4</v>
      </c>
      <c r="DI63" s="4">
        <f t="shared" si="93"/>
        <v>2.1066722813562262E-2</v>
      </c>
      <c r="DJ63" s="4">
        <f t="shared" si="93"/>
        <v>1.0007925772078756E-2</v>
      </c>
      <c r="DK63" s="4">
        <f t="shared" si="93"/>
        <v>1.5127927588295488E-2</v>
      </c>
      <c r="DL63" s="4">
        <f t="shared" si="93"/>
        <v>1.9943059798119871E-2</v>
      </c>
      <c r="DM63" s="4">
        <f t="shared" si="93"/>
        <v>-1.6873741626086468E-3</v>
      </c>
      <c r="DN63" s="4">
        <f t="shared" si="93"/>
        <v>1.2777322802389473E-2</v>
      </c>
      <c r="DO63" s="4">
        <f t="shared" si="93"/>
        <v>-5.6408658773182286E-3</v>
      </c>
      <c r="DP63" s="4">
        <f t="shared" si="93"/>
        <v>1.2884048626197154E-2</v>
      </c>
      <c r="DQ63" s="4">
        <f t="shared" si="93"/>
        <v>-1.5127389561603781E-2</v>
      </c>
      <c r="DR63" s="4">
        <f t="shared" si="93"/>
        <v>9.5908984291904077E-3</v>
      </c>
      <c r="DS63" s="4">
        <f t="shared" si="93"/>
        <v>-5.7711795349184762E-3</v>
      </c>
      <c r="DT63" s="4">
        <f t="shared" si="93"/>
        <v>-3.9679373866621567E-3</v>
      </c>
      <c r="DU63" s="4">
        <f t="shared" si="93"/>
        <v>-2.6975404593335291E-3</v>
      </c>
      <c r="DV63" s="4">
        <f t="shared" si="93"/>
        <v>1.549633992021048E-2</v>
      </c>
      <c r="DW63" s="4">
        <f t="shared" si="93"/>
        <v>-4.94792483882831E-3</v>
      </c>
      <c r="DX63" s="4">
        <f t="shared" si="93"/>
        <v>-1.7334715530780333E-3</v>
      </c>
      <c r="DY63" s="4">
        <f t="shared" si="93"/>
        <v>1.6753891889915301E-2</v>
      </c>
      <c r="DZ63" s="4">
        <f t="shared" ref="DZ63:EU63" si="94">DZ36-AVERAGE(DZ$31:DZ$45)</f>
        <v>2.8854054273818888E-2</v>
      </c>
      <c r="EA63" s="4">
        <f t="shared" si="94"/>
        <v>-1.1833267277418019E-3</v>
      </c>
      <c r="EB63" s="4">
        <f t="shared" si="94"/>
        <v>-3.564040343792868E-3</v>
      </c>
      <c r="EC63" s="4">
        <f t="shared" si="94"/>
        <v>9.353905512143215E-4</v>
      </c>
      <c r="ED63" s="4">
        <f t="shared" si="94"/>
        <v>3.6385371335089601E-4</v>
      </c>
      <c r="EE63" s="4">
        <f t="shared" si="94"/>
        <v>-7.7396972469088061E-3</v>
      </c>
      <c r="EF63" s="4">
        <f t="shared" si="94"/>
        <v>-7.4108928623872966E-4</v>
      </c>
      <c r="EG63" s="4">
        <f t="shared" si="94"/>
        <v>7.2227249353303226E-3</v>
      </c>
      <c r="EH63" s="4">
        <f t="shared" si="94"/>
        <v>-2.7498701658862732E-3</v>
      </c>
      <c r="EI63" s="4">
        <f t="shared" si="94"/>
        <v>-2.4699468480769036E-3</v>
      </c>
      <c r="EJ63" s="4">
        <f t="shared" si="94"/>
        <v>-1.9650043456180774E-3</v>
      </c>
      <c r="EK63" s="4">
        <f t="shared" si="94"/>
        <v>-1.0447045808423434E-2</v>
      </c>
      <c r="EL63" s="4">
        <f t="shared" si="94"/>
        <v>-1.0922294246193752E-3</v>
      </c>
      <c r="EM63" s="4">
        <f t="shared" si="94"/>
        <v>-6.1769681474610014E-3</v>
      </c>
      <c r="EN63" s="4">
        <f t="shared" si="94"/>
        <v>1.4057296059082821E-2</v>
      </c>
      <c r="EO63" s="4">
        <f t="shared" si="94"/>
        <v>1.8729071380744776E-2</v>
      </c>
      <c r="EP63" s="4">
        <f t="shared" si="94"/>
        <v>-3.6622759042125828E-3</v>
      </c>
      <c r="EQ63" s="4">
        <f t="shared" si="94"/>
        <v>-1.5782372841303387E-3</v>
      </c>
      <c r="ER63" s="4">
        <f t="shared" si="94"/>
        <v>2.7760908595600856E-3</v>
      </c>
      <c r="ES63" s="4">
        <f t="shared" si="94"/>
        <v>3.0527874748767676E-4</v>
      </c>
      <c r="ET63" s="4">
        <f t="shared" si="94"/>
        <v>-2.0328947658772575E-2</v>
      </c>
      <c r="EU63" s="4">
        <f t="shared" si="94"/>
        <v>-1.4210788843659077E-2</v>
      </c>
      <c r="EX63" s="24">
        <f t="shared" si="78"/>
        <v>2.617983205867141E-3</v>
      </c>
      <c r="FY63" s="1">
        <f t="shared" si="79"/>
        <v>80</v>
      </c>
    </row>
    <row r="64" spans="1:185" x14ac:dyDescent="0.25">
      <c r="A64" s="12">
        <v>-9</v>
      </c>
      <c r="B64" s="4">
        <f t="shared" ref="B64:BM64" si="95">B37-AVERAGE(B$31:B$45)</f>
        <v>5.8210540634188214E-3</v>
      </c>
      <c r="C64" s="4">
        <f t="shared" si="95"/>
        <v>-2.0694032119831979E-2</v>
      </c>
      <c r="D64" s="4">
        <f t="shared" si="95"/>
        <v>2.5380428781700411E-4</v>
      </c>
      <c r="E64" s="4">
        <f t="shared" si="95"/>
        <v>4.3127706838308223E-3</v>
      </c>
      <c r="F64" s="4">
        <f t="shared" si="95"/>
        <v>3.2683842420640156E-3</v>
      </c>
      <c r="G64" s="4">
        <f t="shared" si="95"/>
        <v>1.356951814294325E-2</v>
      </c>
      <c r="H64" s="4">
        <f t="shared" si="95"/>
        <v>-1.3394123151977438E-2</v>
      </c>
      <c r="I64" s="4">
        <f t="shared" si="95"/>
        <v>2.302866784436184E-2</v>
      </c>
      <c r="J64" s="4">
        <f t="shared" si="95"/>
        <v>-2.5104298215533942E-2</v>
      </c>
      <c r="K64" s="4">
        <f t="shared" si="95"/>
        <v>1.4154643948367945E-2</v>
      </c>
      <c r="L64" s="4">
        <f t="shared" si="95"/>
        <v>6.6676671829791423E-2</v>
      </c>
      <c r="M64" s="4">
        <f t="shared" si="95"/>
        <v>5.2286816156312905E-3</v>
      </c>
      <c r="N64" s="4">
        <f t="shared" si="95"/>
        <v>2.8840611183042427E-2</v>
      </c>
      <c r="O64" s="4">
        <f t="shared" si="95"/>
        <v>-1.5376583191244249E-2</v>
      </c>
      <c r="P64" s="4">
        <f t="shared" si="95"/>
        <v>-2.5996715239478196E-3</v>
      </c>
      <c r="Q64" s="4">
        <f t="shared" si="95"/>
        <v>-1.2659970021037612E-2</v>
      </c>
      <c r="R64" s="4">
        <f t="shared" si="95"/>
        <v>1.2093394254038929E-3</v>
      </c>
      <c r="S64" s="4">
        <f t="shared" si="95"/>
        <v>-1.2285679981997158E-2</v>
      </c>
      <c r="T64" s="4">
        <f t="shared" si="95"/>
        <v>-2.5644544907435687E-2</v>
      </c>
      <c r="U64" s="4">
        <f t="shared" si="95"/>
        <v>1.7054344007171311E-2</v>
      </c>
      <c r="V64" s="4">
        <f t="shared" si="95"/>
        <v>-3.997059773005348E-2</v>
      </c>
      <c r="W64" s="4">
        <f t="shared" si="95"/>
        <v>2.8242696900955124E-2</v>
      </c>
      <c r="X64" s="4">
        <f t="shared" si="95"/>
        <v>-1.4997990763290805E-2</v>
      </c>
      <c r="Y64" s="4">
        <f t="shared" si="95"/>
        <v>2.947672728079416E-2</v>
      </c>
      <c r="Z64" s="4">
        <f t="shared" si="95"/>
        <v>-4.8508518281138807E-2</v>
      </c>
      <c r="AA64" s="4">
        <f t="shared" si="95"/>
        <v>-2.2021632819019379E-2</v>
      </c>
      <c r="AB64" s="4">
        <f t="shared" si="95"/>
        <v>-1.6516878211311703E-2</v>
      </c>
      <c r="AC64" s="4">
        <f t="shared" si="95"/>
        <v>3.8318325487656082E-2</v>
      </c>
      <c r="AD64" s="4">
        <f t="shared" si="95"/>
        <v>-3.4373169820381015E-2</v>
      </c>
      <c r="AE64" s="4">
        <f t="shared" si="95"/>
        <v>1.1033861735243808E-2</v>
      </c>
      <c r="AF64" s="4">
        <f t="shared" si="95"/>
        <v>2.0261734015885758E-2</v>
      </c>
      <c r="AG64" s="4">
        <f t="shared" si="95"/>
        <v>1.3534487238815151E-2</v>
      </c>
      <c r="AH64" s="4">
        <f t="shared" si="95"/>
        <v>-6.4094000833738E-3</v>
      </c>
      <c r="AI64" s="4">
        <f t="shared" si="95"/>
        <v>-1.016981413487926E-2</v>
      </c>
      <c r="AJ64" s="4">
        <f t="shared" si="95"/>
        <v>1.1428217909974645E-2</v>
      </c>
      <c r="AK64" s="4">
        <f t="shared" si="95"/>
        <v>-2.3877011402164659E-2</v>
      </c>
      <c r="AL64" s="4">
        <f t="shared" si="95"/>
        <v>5.0156703673327349E-2</v>
      </c>
      <c r="AM64" s="4">
        <f t="shared" si="95"/>
        <v>-1.2313959274519254E-2</v>
      </c>
      <c r="AN64" s="4">
        <f t="shared" si="95"/>
        <v>-5.2158845175333439E-3</v>
      </c>
      <c r="AO64" s="4">
        <f t="shared" si="95"/>
        <v>-1.2135996478876056E-2</v>
      </c>
      <c r="AP64" s="4">
        <f t="shared" si="95"/>
        <v>-1.8927797083061283E-2</v>
      </c>
      <c r="AQ64" s="4">
        <f t="shared" si="95"/>
        <v>-2.556409593572148E-3</v>
      </c>
      <c r="AR64" s="4">
        <f t="shared" si="95"/>
        <v>4.692590877855015E-2</v>
      </c>
      <c r="AS64" s="4">
        <f t="shared" si="95"/>
        <v>-2.186972827113744E-2</v>
      </c>
      <c r="AT64" s="4">
        <f t="shared" si="95"/>
        <v>-7.3072687949159616E-3</v>
      </c>
      <c r="AU64" s="4">
        <f t="shared" si="95"/>
        <v>-1.3160257919178161E-2</v>
      </c>
      <c r="AV64" s="4">
        <f t="shared" si="95"/>
        <v>-3.7478209303601832E-3</v>
      </c>
      <c r="AW64" s="4">
        <f t="shared" si="95"/>
        <v>-1.4918724819006609E-3</v>
      </c>
      <c r="AX64" s="4">
        <f t="shared" si="95"/>
        <v>3.1547639583983413E-3</v>
      </c>
      <c r="AY64" s="4">
        <f t="shared" si="95"/>
        <v>4.1349673682435986E-3</v>
      </c>
      <c r="AZ64" s="4">
        <f t="shared" si="95"/>
        <v>5.8513500157145425E-2</v>
      </c>
      <c r="BA64" s="4">
        <f t="shared" si="95"/>
        <v>-4.9657342193271843E-3</v>
      </c>
      <c r="BB64" s="4">
        <f t="shared" si="95"/>
        <v>-1.1183497036501389E-2</v>
      </c>
      <c r="BC64" s="4">
        <f t="shared" si="95"/>
        <v>2.9478965305367453E-2</v>
      </c>
      <c r="BD64" s="4">
        <f t="shared" si="95"/>
        <v>-5.9441434104183344E-2</v>
      </c>
      <c r="BE64" s="4">
        <f t="shared" si="95"/>
        <v>-4.3716945974504005E-4</v>
      </c>
      <c r="BF64" s="4">
        <f t="shared" si="95"/>
        <v>-1.528618370506025E-3</v>
      </c>
      <c r="BG64" s="4">
        <f t="shared" si="95"/>
        <v>6.7089458819787687E-2</v>
      </c>
      <c r="BH64" s="4">
        <f t="shared" si="95"/>
        <v>-1.2714161177122763E-2</v>
      </c>
      <c r="BI64" s="4">
        <f t="shared" si="95"/>
        <v>1.279098236983015E-3</v>
      </c>
      <c r="BJ64" s="4">
        <f t="shared" si="95"/>
        <v>1.3056637561885142E-2</v>
      </c>
      <c r="BK64" s="4">
        <f t="shared" si="95"/>
        <v>1.8720699903632183E-2</v>
      </c>
      <c r="BL64" s="4">
        <f t="shared" si="95"/>
        <v>-3.5512255735962836E-3</v>
      </c>
      <c r="BM64" s="4">
        <f t="shared" si="95"/>
        <v>-3.5192262841974176E-3</v>
      </c>
      <c r="BN64" s="4">
        <f t="shared" ref="BN64:DY64" si="96">BN37-AVERAGE(BN$31:BN$45)</f>
        <v>3.7181596563335043E-2</v>
      </c>
      <c r="BO64" s="4">
        <f t="shared" si="96"/>
        <v>6.326622337202728E-2</v>
      </c>
      <c r="BP64" s="4">
        <f t="shared" si="96"/>
        <v>-6.403414004817598E-2</v>
      </c>
      <c r="BQ64" s="4">
        <f t="shared" si="96"/>
        <v>-2.6508956275227508E-2</v>
      </c>
      <c r="BR64" s="4">
        <f t="shared" si="96"/>
        <v>-1.5391953530745151E-2</v>
      </c>
      <c r="BS64" s="4">
        <f t="shared" si="96"/>
        <v>-1.3211456708184893E-2</v>
      </c>
      <c r="BT64" s="4">
        <f t="shared" si="96"/>
        <v>-5.5486559635729245E-2</v>
      </c>
      <c r="BU64" s="4">
        <f t="shared" si="96"/>
        <v>1.2421001974653047E-2</v>
      </c>
      <c r="BV64" s="4">
        <f t="shared" si="96"/>
        <v>-1.4897583478730951E-2</v>
      </c>
      <c r="BW64" s="4">
        <f t="shared" si="96"/>
        <v>-3.115472225354373E-2</v>
      </c>
      <c r="BX64" s="4">
        <f t="shared" si="96"/>
        <v>-5.0599600126288707E-3</v>
      </c>
      <c r="BY64" s="4">
        <f t="shared" si="96"/>
        <v>-2.8312516694703224E-3</v>
      </c>
      <c r="BZ64" s="4">
        <f t="shared" si="96"/>
        <v>2.1699598233828783E-2</v>
      </c>
      <c r="CA64" s="4">
        <f t="shared" si="96"/>
        <v>-7.0337986212278582E-3</v>
      </c>
      <c r="CB64" s="4">
        <f t="shared" si="96"/>
        <v>2.2143978718875603E-3</v>
      </c>
      <c r="CC64" s="4">
        <f t="shared" si="96"/>
        <v>6.6405572665802996E-3</v>
      </c>
      <c r="CD64" s="4">
        <f t="shared" si="96"/>
        <v>8.5949751701211816E-2</v>
      </c>
      <c r="CE64" s="4">
        <f t="shared" si="96"/>
        <v>-3.1868228205375944E-2</v>
      </c>
      <c r="CF64" s="4">
        <f t="shared" si="96"/>
        <v>-8.9726191247419245E-3</v>
      </c>
      <c r="CG64" s="4">
        <f t="shared" si="96"/>
        <v>-1.4742428834094497E-2</v>
      </c>
      <c r="CH64" s="4">
        <f t="shared" si="96"/>
        <v>-2.0632650784878793E-3</v>
      </c>
      <c r="CI64" s="4">
        <f t="shared" si="96"/>
        <v>-2.3356851348488604E-2</v>
      </c>
      <c r="CJ64" s="4">
        <f t="shared" si="96"/>
        <v>9.2875491947889671E-3</v>
      </c>
      <c r="CK64" s="4">
        <f t="shared" si="96"/>
        <v>2.4874756155251143E-2</v>
      </c>
      <c r="CL64" s="4">
        <f t="shared" si="96"/>
        <v>1.6989741544937188E-3</v>
      </c>
      <c r="CM64" s="4">
        <f t="shared" si="96"/>
        <v>-7.464252881999334E-3</v>
      </c>
      <c r="CN64" s="4">
        <f t="shared" si="96"/>
        <v>-2.2106818060512727E-2</v>
      </c>
      <c r="CO64" s="4">
        <f t="shared" si="96"/>
        <v>1.7693295838415786E-2</v>
      </c>
      <c r="CP64" s="4">
        <f t="shared" si="96"/>
        <v>-8.5739396972795423E-3</v>
      </c>
      <c r="CQ64" s="4">
        <f t="shared" si="96"/>
        <v>-1.4640821369037169E-3</v>
      </c>
      <c r="CR64" s="4">
        <f t="shared" si="96"/>
        <v>2.8911685470711497E-2</v>
      </c>
      <c r="CS64" s="4">
        <f t="shared" si="96"/>
        <v>-1.7099093635831321E-2</v>
      </c>
      <c r="CT64" s="4">
        <f t="shared" si="96"/>
        <v>1.0443086561647656E-2</v>
      </c>
      <c r="CU64" s="4">
        <f t="shared" si="96"/>
        <v>-2.5233743322858961E-2</v>
      </c>
      <c r="CV64" s="4">
        <f t="shared" si="96"/>
        <v>-2.4066124399088101E-3</v>
      </c>
      <c r="CW64" s="4">
        <f t="shared" si="96"/>
        <v>-2.6414873683538072E-2</v>
      </c>
      <c r="CX64" s="4">
        <f t="shared" si="96"/>
        <v>-5.0151946187344289E-3</v>
      </c>
      <c r="CY64" s="4">
        <f t="shared" si="96"/>
        <v>1.4726121675427727E-3</v>
      </c>
      <c r="CZ64" s="4">
        <f t="shared" si="96"/>
        <v>3.3901131812520843E-2</v>
      </c>
      <c r="DA64" s="4">
        <f t="shared" si="96"/>
        <v>-6.4849003699973679E-3</v>
      </c>
      <c r="DB64" s="4">
        <f t="shared" si="96"/>
        <v>-2.100321080233733E-2</v>
      </c>
      <c r="DC64" s="4">
        <f t="shared" si="96"/>
        <v>-3.4568100710600947E-3</v>
      </c>
      <c r="DD64" s="4">
        <f t="shared" si="96"/>
        <v>-9.9488880532842341E-3</v>
      </c>
      <c r="DE64" s="4">
        <f t="shared" si="96"/>
        <v>-9.7470855948638309E-3</v>
      </c>
      <c r="DF64" s="4">
        <f t="shared" si="96"/>
        <v>-2.5472144618201346E-3</v>
      </c>
      <c r="DG64" s="4">
        <f t="shared" si="96"/>
        <v>-2.8522267176285089E-3</v>
      </c>
      <c r="DH64" s="4">
        <f t="shared" si="96"/>
        <v>-2.3442795737632902E-2</v>
      </c>
      <c r="DI64" s="4">
        <f t="shared" si="96"/>
        <v>1.951378420752585E-2</v>
      </c>
      <c r="DJ64" s="4">
        <f t="shared" si="96"/>
        <v>1.2135092192805863E-2</v>
      </c>
      <c r="DK64" s="4">
        <f t="shared" si="96"/>
        <v>3.5668045506776292E-3</v>
      </c>
      <c r="DL64" s="4">
        <f t="shared" si="96"/>
        <v>-3.6104390592923585E-2</v>
      </c>
      <c r="DM64" s="4">
        <f t="shared" si="96"/>
        <v>-8.7994161373090643E-3</v>
      </c>
      <c r="DN64" s="4">
        <f t="shared" si="96"/>
        <v>7.2291684251665159E-4</v>
      </c>
      <c r="DO64" s="4">
        <f t="shared" si="96"/>
        <v>7.3402910242548677E-3</v>
      </c>
      <c r="DP64" s="4">
        <f t="shared" si="96"/>
        <v>1.2883671426521481E-2</v>
      </c>
      <c r="DQ64" s="4">
        <f t="shared" si="96"/>
        <v>7.0061019833769483E-3</v>
      </c>
      <c r="DR64" s="4">
        <f t="shared" si="96"/>
        <v>1.216512859316405E-3</v>
      </c>
      <c r="DS64" s="4">
        <f t="shared" si="96"/>
        <v>2.6725246261673382E-2</v>
      </c>
      <c r="DT64" s="4">
        <f t="shared" si="96"/>
        <v>-3.9721080131980575E-3</v>
      </c>
      <c r="DU64" s="4">
        <f t="shared" si="96"/>
        <v>-2.7042774813222752E-3</v>
      </c>
      <c r="DV64" s="4">
        <f t="shared" si="96"/>
        <v>1.5486016210238977E-2</v>
      </c>
      <c r="DW64" s="4">
        <f t="shared" si="96"/>
        <v>8.3273757604997278E-2</v>
      </c>
      <c r="DX64" s="4">
        <f t="shared" si="96"/>
        <v>-4.8969303316157703E-4</v>
      </c>
      <c r="DY64" s="4">
        <f t="shared" si="96"/>
        <v>-1.2898881801898713E-2</v>
      </c>
      <c r="DZ64" s="4">
        <f t="shared" ref="DZ64:EU64" si="97">DZ37-AVERAGE(DZ$31:DZ$45)</f>
        <v>-2.0302330218785181E-2</v>
      </c>
      <c r="EA64" s="4">
        <f t="shared" si="97"/>
        <v>-8.620610357092804E-3</v>
      </c>
      <c r="EB64" s="4">
        <f t="shared" si="97"/>
        <v>-3.1598598518114862E-2</v>
      </c>
      <c r="EC64" s="4">
        <f t="shared" si="97"/>
        <v>1.7878278715519929E-2</v>
      </c>
      <c r="ED64" s="4">
        <f t="shared" si="97"/>
        <v>3.6215217850828811E-2</v>
      </c>
      <c r="EE64" s="4">
        <f t="shared" si="97"/>
        <v>-8.8758597861410098E-3</v>
      </c>
      <c r="EF64" s="4">
        <f t="shared" si="97"/>
        <v>-1.2085470677216286E-3</v>
      </c>
      <c r="EG64" s="4">
        <f t="shared" si="97"/>
        <v>9.5698604644826619E-4</v>
      </c>
      <c r="EH64" s="4">
        <f t="shared" si="97"/>
        <v>1.7068572678841924E-2</v>
      </c>
      <c r="EI64" s="4">
        <f t="shared" si="97"/>
        <v>-2.4708149263223092E-3</v>
      </c>
      <c r="EJ64" s="4">
        <f t="shared" si="97"/>
        <v>-1.9731994086872131E-3</v>
      </c>
      <c r="EK64" s="4">
        <f t="shared" si="97"/>
        <v>-1.0780566724396083E-2</v>
      </c>
      <c r="EL64" s="4">
        <f t="shared" si="97"/>
        <v>1.1703558291208817E-2</v>
      </c>
      <c r="EM64" s="4">
        <f t="shared" si="97"/>
        <v>-6.3475849599607462E-3</v>
      </c>
      <c r="EN64" s="4">
        <f t="shared" si="97"/>
        <v>-1.0932584331107392E-2</v>
      </c>
      <c r="EO64" s="4">
        <f t="shared" si="97"/>
        <v>2.4144679652971395E-3</v>
      </c>
      <c r="EP64" s="4">
        <f t="shared" si="97"/>
        <v>2.009062363881807E-2</v>
      </c>
      <c r="EQ64" s="4">
        <f t="shared" si="97"/>
        <v>-1.6050054094496131E-2</v>
      </c>
      <c r="ER64" s="4">
        <f t="shared" si="97"/>
        <v>2.1836974846877036E-2</v>
      </c>
      <c r="ES64" s="4">
        <f t="shared" si="97"/>
        <v>1.8834687895231187E-2</v>
      </c>
      <c r="ET64" s="4">
        <f t="shared" si="97"/>
        <v>-2.1468140704927818E-2</v>
      </c>
      <c r="EU64" s="4">
        <f t="shared" si="97"/>
        <v>-7.0575388785250083E-3</v>
      </c>
      <c r="EX64" s="24">
        <f t="shared" si="78"/>
        <v>3.8365556641581984E-4</v>
      </c>
      <c r="FY64" s="1">
        <f t="shared" si="79"/>
        <v>64</v>
      </c>
    </row>
    <row r="65" spans="1:187" x14ac:dyDescent="0.25">
      <c r="A65" s="12">
        <v>-8</v>
      </c>
      <c r="B65" s="4">
        <f t="shared" ref="B65:BM65" si="98">B38-AVERAGE(B$31:B$45)</f>
        <v>6.1474962634102577E-3</v>
      </c>
      <c r="C65" s="4">
        <f t="shared" si="98"/>
        <v>1.526970495653323E-3</v>
      </c>
      <c r="D65" s="4">
        <f t="shared" si="98"/>
        <v>5.5897174360021572E-3</v>
      </c>
      <c r="E65" s="4">
        <f t="shared" si="98"/>
        <v>-1.600332320852639E-2</v>
      </c>
      <c r="F65" s="4">
        <f t="shared" si="98"/>
        <v>1.1090243814795932E-2</v>
      </c>
      <c r="G65" s="4">
        <f t="shared" si="98"/>
        <v>1.8327254854450272E-2</v>
      </c>
      <c r="H65" s="4">
        <f t="shared" si="98"/>
        <v>1.9564695852588604E-2</v>
      </c>
      <c r="I65" s="4">
        <f t="shared" si="98"/>
        <v>6.8403571004089911E-3</v>
      </c>
      <c r="J65" s="4">
        <f t="shared" si="98"/>
        <v>-2.2651656618969104E-2</v>
      </c>
      <c r="K65" s="4">
        <f t="shared" si="98"/>
        <v>-1.6840773667810793E-2</v>
      </c>
      <c r="L65" s="4">
        <f t="shared" si="98"/>
        <v>-2.4807991662720869E-3</v>
      </c>
      <c r="M65" s="4">
        <f t="shared" si="98"/>
        <v>-2.2635755739693456E-2</v>
      </c>
      <c r="N65" s="4">
        <f t="shared" si="98"/>
        <v>5.0208841948302073E-3</v>
      </c>
      <c r="O65" s="4">
        <f t="shared" si="98"/>
        <v>-1.849034198971489E-2</v>
      </c>
      <c r="P65" s="4">
        <f t="shared" si="98"/>
        <v>3.1096813577792897E-3</v>
      </c>
      <c r="Q65" s="4">
        <f t="shared" si="98"/>
        <v>-1.0367054707585838E-2</v>
      </c>
      <c r="R65" s="4">
        <f t="shared" si="98"/>
        <v>2.9594538295697758E-2</v>
      </c>
      <c r="S65" s="4">
        <f t="shared" si="98"/>
        <v>2.7572124519174009E-2</v>
      </c>
      <c r="T65" s="4">
        <f t="shared" si="98"/>
        <v>4.1712566153586678E-2</v>
      </c>
      <c r="U65" s="4">
        <f t="shared" si="98"/>
        <v>5.8181214957111142E-2</v>
      </c>
      <c r="V65" s="4">
        <f t="shared" si="98"/>
        <v>5.7551858372084888E-2</v>
      </c>
      <c r="W65" s="4">
        <f t="shared" si="98"/>
        <v>5.2065004355244339E-2</v>
      </c>
      <c r="X65" s="4">
        <f t="shared" si="98"/>
        <v>-2.4503397470755885E-2</v>
      </c>
      <c r="Y65" s="4">
        <f t="shared" si="98"/>
        <v>-7.5684784606856216E-4</v>
      </c>
      <c r="Z65" s="4">
        <f t="shared" si="98"/>
        <v>-1.5333375966615815E-2</v>
      </c>
      <c r="AA65" s="4">
        <f t="shared" si="98"/>
        <v>-6.586948970982923E-3</v>
      </c>
      <c r="AB65" s="4">
        <f t="shared" si="98"/>
        <v>-2.1055269632202007E-2</v>
      </c>
      <c r="AC65" s="4">
        <f t="shared" si="98"/>
        <v>2.4295856823155906E-2</v>
      </c>
      <c r="AD65" s="4">
        <f t="shared" si="98"/>
        <v>-3.3183474281370036E-2</v>
      </c>
      <c r="AE65" s="4">
        <f t="shared" si="98"/>
        <v>6.6789960377728295E-4</v>
      </c>
      <c r="AF65" s="4">
        <f t="shared" si="98"/>
        <v>-3.2703445060405368E-3</v>
      </c>
      <c r="AG65" s="4">
        <f t="shared" si="98"/>
        <v>-4.3807164528410717E-3</v>
      </c>
      <c r="AH65" s="4">
        <f t="shared" si="98"/>
        <v>9.0919824560835583E-3</v>
      </c>
      <c r="AI65" s="4">
        <f t="shared" si="98"/>
        <v>1.881195825999004E-2</v>
      </c>
      <c r="AJ65" s="4">
        <f t="shared" si="98"/>
        <v>-4.5875917576435011E-3</v>
      </c>
      <c r="AK65" s="4">
        <f t="shared" si="98"/>
        <v>5.1238057125678887E-3</v>
      </c>
      <c r="AL65" s="4">
        <f t="shared" si="98"/>
        <v>1.0873935470204973E-2</v>
      </c>
      <c r="AM65" s="4">
        <f t="shared" si="98"/>
        <v>-3.1921711003161435E-2</v>
      </c>
      <c r="AN65" s="4">
        <f t="shared" si="98"/>
        <v>-4.1248690817184804E-2</v>
      </c>
      <c r="AO65" s="4">
        <f t="shared" si="98"/>
        <v>-4.3765092220936747E-2</v>
      </c>
      <c r="AP65" s="4">
        <f t="shared" si="98"/>
        <v>-3.0542864899441207E-3</v>
      </c>
      <c r="AQ65" s="4">
        <f t="shared" si="98"/>
        <v>-1.8629632254000144E-2</v>
      </c>
      <c r="AR65" s="4">
        <f t="shared" si="98"/>
        <v>3.0808977076224649E-2</v>
      </c>
      <c r="AS65" s="4">
        <f t="shared" si="98"/>
        <v>1.8875083727728007E-2</v>
      </c>
      <c r="AT65" s="4">
        <f t="shared" si="98"/>
        <v>-3.4078612939707389E-2</v>
      </c>
      <c r="AU65" s="4">
        <f t="shared" si="98"/>
        <v>3.8664009230850171E-2</v>
      </c>
      <c r="AV65" s="4">
        <f t="shared" si="98"/>
        <v>-5.1427927603705195E-2</v>
      </c>
      <c r="AW65" s="4">
        <f t="shared" si="98"/>
        <v>-6.4510798216141137E-3</v>
      </c>
      <c r="AX65" s="4">
        <f t="shared" si="98"/>
        <v>-1.7126178812544912E-2</v>
      </c>
      <c r="AY65" s="4">
        <f t="shared" si="98"/>
        <v>9.6766469343249756E-2</v>
      </c>
      <c r="AZ65" s="4">
        <f t="shared" si="98"/>
        <v>6.1079953305972934E-2</v>
      </c>
      <c r="BA65" s="4">
        <f t="shared" si="98"/>
        <v>3.0774350217855136E-2</v>
      </c>
      <c r="BB65" s="4">
        <f t="shared" si="98"/>
        <v>1.0144867961123662E-2</v>
      </c>
      <c r="BC65" s="4">
        <f t="shared" si="98"/>
        <v>-2.624483387889168E-2</v>
      </c>
      <c r="BD65" s="4">
        <f t="shared" si="98"/>
        <v>7.0400511966166035E-3</v>
      </c>
      <c r="BE65" s="4">
        <f t="shared" si="98"/>
        <v>2.1816189469769005E-2</v>
      </c>
      <c r="BF65" s="4">
        <f t="shared" si="98"/>
        <v>-1.5411045576616766E-3</v>
      </c>
      <c r="BG65" s="4">
        <f t="shared" si="98"/>
        <v>7.1478346813975977E-3</v>
      </c>
      <c r="BH65" s="4">
        <f t="shared" si="98"/>
        <v>-1.2247958732137181E-2</v>
      </c>
      <c r="BI65" s="4">
        <f t="shared" si="98"/>
        <v>-2.2724086992312369E-2</v>
      </c>
      <c r="BJ65" s="4">
        <f t="shared" si="98"/>
        <v>1.588696225183597E-2</v>
      </c>
      <c r="BK65" s="4">
        <f t="shared" si="98"/>
        <v>-1.7915962037682857E-2</v>
      </c>
      <c r="BL65" s="4">
        <f t="shared" si="98"/>
        <v>-1.8698663968744877E-3</v>
      </c>
      <c r="BM65" s="4">
        <f t="shared" si="98"/>
        <v>4.1396466884549926E-2</v>
      </c>
      <c r="BN65" s="4">
        <f t="shared" ref="BN65:DY65" si="99">BN38-AVERAGE(BN$31:BN$45)</f>
        <v>-1.7703493608916484E-2</v>
      </c>
      <c r="BO65" s="4">
        <f t="shared" si="99"/>
        <v>2.38255982308106E-2</v>
      </c>
      <c r="BP65" s="4">
        <f t="shared" si="99"/>
        <v>1.0698377697229693E-2</v>
      </c>
      <c r="BQ65" s="4">
        <f t="shared" si="99"/>
        <v>1.1230469625066761E-3</v>
      </c>
      <c r="BR65" s="4">
        <f t="shared" si="99"/>
        <v>-4.2138034830305329E-2</v>
      </c>
      <c r="BS65" s="4">
        <f t="shared" si="99"/>
        <v>2.3963487489078058E-2</v>
      </c>
      <c r="BT65" s="4">
        <f t="shared" si="99"/>
        <v>2.823246495055947E-2</v>
      </c>
      <c r="BU65" s="4">
        <f t="shared" si="99"/>
        <v>2.8659821025425851E-2</v>
      </c>
      <c r="BV65" s="4">
        <f t="shared" si="99"/>
        <v>-3.9157197279748091E-2</v>
      </c>
      <c r="BW65" s="4">
        <f t="shared" si="99"/>
        <v>-6.2064277787350061E-2</v>
      </c>
      <c r="BX65" s="4">
        <f t="shared" si="99"/>
        <v>-1.9020688285263987E-2</v>
      </c>
      <c r="BY65" s="4">
        <f t="shared" si="99"/>
        <v>1.0901089724393772E-2</v>
      </c>
      <c r="BZ65" s="4">
        <f t="shared" si="99"/>
        <v>-1.8437649305224398E-2</v>
      </c>
      <c r="CA65" s="4">
        <f t="shared" si="99"/>
        <v>2.2118281990552126E-2</v>
      </c>
      <c r="CB65" s="4">
        <f t="shared" si="99"/>
        <v>5.8228527098216883E-3</v>
      </c>
      <c r="CC65" s="4">
        <f t="shared" si="99"/>
        <v>-8.3305509178484782E-2</v>
      </c>
      <c r="CD65" s="4">
        <f t="shared" si="99"/>
        <v>-2.3381042372117862E-2</v>
      </c>
      <c r="CE65" s="4">
        <f t="shared" si="99"/>
        <v>7.1409927100283266E-3</v>
      </c>
      <c r="CF65" s="4">
        <f t="shared" si="99"/>
        <v>-6.7224733729760594E-3</v>
      </c>
      <c r="CG65" s="4">
        <f t="shared" si="99"/>
        <v>-2.7718118013812545E-2</v>
      </c>
      <c r="CH65" s="4">
        <f t="shared" si="99"/>
        <v>2.7782797892152425E-3</v>
      </c>
      <c r="CI65" s="4">
        <f t="shared" si="99"/>
        <v>-2.7976409562609564E-4</v>
      </c>
      <c r="CJ65" s="4">
        <f t="shared" si="99"/>
        <v>-4.7292925902165245E-3</v>
      </c>
      <c r="CK65" s="4">
        <f t="shared" si="99"/>
        <v>-9.9890181766322632E-3</v>
      </c>
      <c r="CL65" s="4">
        <f t="shared" si="99"/>
        <v>6.0518346851830239E-3</v>
      </c>
      <c r="CM65" s="4">
        <f t="shared" si="99"/>
        <v>3.7775599040476915E-3</v>
      </c>
      <c r="CN65" s="4">
        <f t="shared" si="99"/>
        <v>8.6334243339450077E-3</v>
      </c>
      <c r="CO65" s="4">
        <f t="shared" si="99"/>
        <v>-1.4845504411116614E-3</v>
      </c>
      <c r="CP65" s="4">
        <f t="shared" si="99"/>
        <v>2.2645642728638542E-2</v>
      </c>
      <c r="CQ65" s="4">
        <f t="shared" si="99"/>
        <v>-1.3821576035486701E-2</v>
      </c>
      <c r="CR65" s="4">
        <f t="shared" si="99"/>
        <v>-4.0225006132025912E-3</v>
      </c>
      <c r="CS65" s="4">
        <f t="shared" si="99"/>
        <v>2.8476248439279754E-2</v>
      </c>
      <c r="CT65" s="4">
        <f t="shared" si="99"/>
        <v>4.1515957507347975E-2</v>
      </c>
      <c r="CU65" s="4">
        <f t="shared" si="99"/>
        <v>6.5731001005900043E-3</v>
      </c>
      <c r="CV65" s="4">
        <f t="shared" si="99"/>
        <v>-6.6472482029453061E-3</v>
      </c>
      <c r="CW65" s="4">
        <f t="shared" si="99"/>
        <v>8.375109359643489E-3</v>
      </c>
      <c r="CX65" s="4">
        <f t="shared" si="99"/>
        <v>-7.3030567162640538E-3</v>
      </c>
      <c r="CY65" s="4">
        <f t="shared" si="99"/>
        <v>5.929636458965052E-3</v>
      </c>
      <c r="CZ65" s="4">
        <f t="shared" si="99"/>
        <v>5.4114320552712536E-2</v>
      </c>
      <c r="DA65" s="4">
        <f t="shared" si="99"/>
        <v>-5.3358331472203278E-3</v>
      </c>
      <c r="DB65" s="4">
        <f t="shared" si="99"/>
        <v>-1.4084952865251344E-2</v>
      </c>
      <c r="DC65" s="4">
        <f t="shared" si="99"/>
        <v>5.0156092795188827E-3</v>
      </c>
      <c r="DD65" s="4">
        <f t="shared" si="99"/>
        <v>-1.5052037182339049E-2</v>
      </c>
      <c r="DE65" s="4">
        <f t="shared" si="99"/>
        <v>1.0650693177581121E-2</v>
      </c>
      <c r="DF65" s="4">
        <f t="shared" si="99"/>
        <v>1.1197851680479768E-2</v>
      </c>
      <c r="DG65" s="4">
        <f t="shared" si="99"/>
        <v>1.8711612841223697E-2</v>
      </c>
      <c r="DH65" s="4">
        <f t="shared" si="99"/>
        <v>2.4825855708308824E-3</v>
      </c>
      <c r="DI65" s="4">
        <f t="shared" si="99"/>
        <v>1.907300628703917E-2</v>
      </c>
      <c r="DJ65" s="4">
        <f t="shared" si="99"/>
        <v>-2.5038941622921796E-2</v>
      </c>
      <c r="DK65" s="4">
        <f t="shared" si="99"/>
        <v>-1.5575259868390205E-2</v>
      </c>
      <c r="DL65" s="4">
        <f t="shared" si="99"/>
        <v>8.8653010771083188E-3</v>
      </c>
      <c r="DM65" s="4">
        <f t="shared" si="99"/>
        <v>-2.1532264973933742E-5</v>
      </c>
      <c r="DN65" s="4">
        <f t="shared" si="99"/>
        <v>-3.3095533301990224E-3</v>
      </c>
      <c r="DO65" s="4">
        <f t="shared" si="99"/>
        <v>4.353657231384539E-2</v>
      </c>
      <c r="DP65" s="4">
        <f t="shared" si="99"/>
        <v>-3.9893482467829554E-2</v>
      </c>
      <c r="DQ65" s="4">
        <f t="shared" si="99"/>
        <v>-1.8560145586938432E-2</v>
      </c>
      <c r="DR65" s="4">
        <f t="shared" si="99"/>
        <v>7.2761815257202204E-3</v>
      </c>
      <c r="DS65" s="4">
        <f t="shared" si="99"/>
        <v>-2.1010154832695485E-2</v>
      </c>
      <c r="DT65" s="4">
        <f t="shared" si="99"/>
        <v>1.1051455996575085E-2</v>
      </c>
      <c r="DU65" s="4">
        <f t="shared" si="99"/>
        <v>2.2317914143484812E-3</v>
      </c>
      <c r="DV65" s="4">
        <f t="shared" si="99"/>
        <v>-4.8466133404669112E-2</v>
      </c>
      <c r="DW65" s="4">
        <f t="shared" si="99"/>
        <v>-2.1938994165452152E-2</v>
      </c>
      <c r="DX65" s="4">
        <f t="shared" si="99"/>
        <v>-1.0472268540081294E-2</v>
      </c>
      <c r="DY65" s="4">
        <f t="shared" si="99"/>
        <v>-8.0673273224954462E-3</v>
      </c>
      <c r="DZ65" s="4">
        <f t="shared" ref="DZ65:EU65" si="100">DZ38-AVERAGE(DZ$31:DZ$45)</f>
        <v>-2.0591324583224761E-2</v>
      </c>
      <c r="EA65" s="4">
        <f t="shared" si="100"/>
        <v>3.2436784412126385E-2</v>
      </c>
      <c r="EB65" s="4">
        <f t="shared" si="100"/>
        <v>3.4282183379774258E-3</v>
      </c>
      <c r="EC65" s="4">
        <f t="shared" si="100"/>
        <v>-5.9654827176492467E-3</v>
      </c>
      <c r="ED65" s="4">
        <f t="shared" si="100"/>
        <v>1.6129664371666606E-2</v>
      </c>
      <c r="EE65" s="4">
        <f t="shared" si="100"/>
        <v>3.2591554275444502E-2</v>
      </c>
      <c r="EF65" s="4">
        <f t="shared" si="100"/>
        <v>-2.3600848598280232E-2</v>
      </c>
      <c r="EG65" s="4">
        <f t="shared" si="100"/>
        <v>2.3177162170860355E-2</v>
      </c>
      <c r="EH65" s="4">
        <f t="shared" si="100"/>
        <v>-1.8094804186924759E-2</v>
      </c>
      <c r="EI65" s="4">
        <f t="shared" si="100"/>
        <v>2.0034747354491116E-2</v>
      </c>
      <c r="EJ65" s="4">
        <f t="shared" si="100"/>
        <v>8.3407099113070524E-3</v>
      </c>
      <c r="EK65" s="4">
        <f t="shared" si="100"/>
        <v>-2.9164758358942233E-2</v>
      </c>
      <c r="EL65" s="4">
        <f t="shared" si="100"/>
        <v>4.8892813238651358E-3</v>
      </c>
      <c r="EM65" s="4">
        <f t="shared" si="100"/>
        <v>2.7564136809250239E-2</v>
      </c>
      <c r="EN65" s="4">
        <f t="shared" si="100"/>
        <v>6.6612704682839346E-4</v>
      </c>
      <c r="EO65" s="4">
        <f t="shared" si="100"/>
        <v>-1.4787029873301633E-2</v>
      </c>
      <c r="EP65" s="4">
        <f t="shared" si="100"/>
        <v>1.3553422122299159E-2</v>
      </c>
      <c r="EQ65" s="4">
        <f t="shared" si="100"/>
        <v>6.2342904500325043E-3</v>
      </c>
      <c r="ER65" s="4">
        <f t="shared" si="100"/>
        <v>-1.7821175361867565E-2</v>
      </c>
      <c r="ES65" s="4">
        <f t="shared" si="100"/>
        <v>1.0198308334123315E-2</v>
      </c>
      <c r="ET65" s="4">
        <f t="shared" si="100"/>
        <v>5.2083805187461193E-3</v>
      </c>
      <c r="EU65" s="4">
        <f t="shared" si="100"/>
        <v>4.6668332523594567E-3</v>
      </c>
      <c r="EX65" s="24">
        <f t="shared" si="78"/>
        <v>1.1705229544840664E-3</v>
      </c>
      <c r="FY65" s="1">
        <f t="shared" si="79"/>
        <v>80</v>
      </c>
    </row>
    <row r="66" spans="1:187" x14ac:dyDescent="0.25">
      <c r="A66" s="12">
        <v>-7</v>
      </c>
      <c r="B66" s="4">
        <f t="shared" ref="B66:BM66" si="101">B39-AVERAGE(B$31:B$45)</f>
        <v>7.573689096132665E-3</v>
      </c>
      <c r="C66" s="4">
        <f t="shared" si="101"/>
        <v>-4.0468733215513121E-2</v>
      </c>
      <c r="D66" s="4">
        <f t="shared" si="101"/>
        <v>2.1262160362442214E-3</v>
      </c>
      <c r="E66" s="4">
        <f t="shared" si="101"/>
        <v>9.712612420255751E-3</v>
      </c>
      <c r="F66" s="4">
        <f t="shared" si="101"/>
        <v>1.615632860296529E-2</v>
      </c>
      <c r="G66" s="4">
        <f t="shared" si="101"/>
        <v>-2.9096178168751447E-2</v>
      </c>
      <c r="H66" s="4">
        <f t="shared" si="101"/>
        <v>-4.6091685619553811E-2</v>
      </c>
      <c r="I66" s="4">
        <f t="shared" si="101"/>
        <v>-1.9299736137440369E-2</v>
      </c>
      <c r="J66" s="4">
        <f t="shared" si="101"/>
        <v>1.6539393725687482E-2</v>
      </c>
      <c r="K66" s="4">
        <f t="shared" si="101"/>
        <v>-2.2781189379349944E-2</v>
      </c>
      <c r="L66" s="4">
        <f t="shared" si="101"/>
        <v>9.9616791983047626E-3</v>
      </c>
      <c r="M66" s="4">
        <f t="shared" si="101"/>
        <v>5.2909345075612298E-3</v>
      </c>
      <c r="N66" s="4">
        <f t="shared" si="101"/>
        <v>-5.8243121655381742E-3</v>
      </c>
      <c r="O66" s="4">
        <f t="shared" si="101"/>
        <v>-1.522762879416998E-5</v>
      </c>
      <c r="P66" s="4">
        <f t="shared" si="101"/>
        <v>1.4710321289961928E-3</v>
      </c>
      <c r="Q66" s="4">
        <f t="shared" si="101"/>
        <v>-3.337341520177043E-2</v>
      </c>
      <c r="R66" s="4">
        <f t="shared" si="101"/>
        <v>1.0702398513010672E-2</v>
      </c>
      <c r="S66" s="4">
        <f t="shared" si="101"/>
        <v>4.2690971184549543E-2</v>
      </c>
      <c r="T66" s="4">
        <f t="shared" si="101"/>
        <v>9.1331261528128371E-2</v>
      </c>
      <c r="U66" s="4">
        <f t="shared" si="101"/>
        <v>0.23778364665207477</v>
      </c>
      <c r="V66" s="4">
        <f t="shared" si="101"/>
        <v>-9.181059253441308E-3</v>
      </c>
      <c r="W66" s="4">
        <f t="shared" si="101"/>
        <v>-2.7657723539160226E-2</v>
      </c>
      <c r="X66" s="4">
        <f t="shared" si="101"/>
        <v>4.1425732664214635E-2</v>
      </c>
      <c r="Y66" s="4">
        <f t="shared" si="101"/>
        <v>-9.0137108203993538E-2</v>
      </c>
      <c r="Z66" s="4">
        <f t="shared" si="101"/>
        <v>-4.6407859468641066E-2</v>
      </c>
      <c r="AA66" s="4">
        <f t="shared" si="101"/>
        <v>6.1308636136552609E-2</v>
      </c>
      <c r="AB66" s="4">
        <f t="shared" si="101"/>
        <v>-2.0451355566217435E-3</v>
      </c>
      <c r="AC66" s="4">
        <f t="shared" si="101"/>
        <v>-1.9824611611665155E-2</v>
      </c>
      <c r="AD66" s="4">
        <f t="shared" si="101"/>
        <v>-0.10639208721002971</v>
      </c>
      <c r="AE66" s="4">
        <f t="shared" si="101"/>
        <v>-8.6177264615721436E-2</v>
      </c>
      <c r="AF66" s="4">
        <f t="shared" si="101"/>
        <v>-1.6765246614410173E-2</v>
      </c>
      <c r="AG66" s="4">
        <f t="shared" si="101"/>
        <v>2.8878509030050199E-2</v>
      </c>
      <c r="AH66" s="4">
        <f t="shared" si="101"/>
        <v>1.0700897321388309E-2</v>
      </c>
      <c r="AI66" s="4">
        <f t="shared" si="101"/>
        <v>1.1778985459212174E-2</v>
      </c>
      <c r="AJ66" s="4">
        <f t="shared" si="101"/>
        <v>5.192256330156915E-2</v>
      </c>
      <c r="AK66" s="4">
        <f t="shared" si="101"/>
        <v>-2.1699564910309999E-2</v>
      </c>
      <c r="AL66" s="4">
        <f t="shared" si="101"/>
        <v>3.0007462176633228E-2</v>
      </c>
      <c r="AM66" s="4">
        <f t="shared" si="101"/>
        <v>3.0220136570866685E-2</v>
      </c>
      <c r="AN66" s="4">
        <f t="shared" si="101"/>
        <v>-3.5557337473486786E-2</v>
      </c>
      <c r="AO66" s="4">
        <f t="shared" si="101"/>
        <v>-3.559941040797461E-2</v>
      </c>
      <c r="AP66" s="4">
        <f t="shared" si="101"/>
        <v>2.4243844749140181E-2</v>
      </c>
      <c r="AQ66" s="4">
        <f t="shared" si="101"/>
        <v>3.2899616920383486E-3</v>
      </c>
      <c r="AR66" s="4">
        <f t="shared" si="101"/>
        <v>-1.6281454834882916E-3</v>
      </c>
      <c r="AS66" s="4">
        <f t="shared" si="101"/>
        <v>-3.7338086353892935E-2</v>
      </c>
      <c r="AT66" s="4">
        <f t="shared" si="101"/>
        <v>-2.4373702624230449E-2</v>
      </c>
      <c r="AU66" s="4">
        <f t="shared" si="101"/>
        <v>1.0422054816273549E-2</v>
      </c>
      <c r="AV66" s="4">
        <f t="shared" si="101"/>
        <v>-2.2815051924445162E-2</v>
      </c>
      <c r="AW66" s="4">
        <f t="shared" si="101"/>
        <v>2.8824710403811699E-3</v>
      </c>
      <c r="AX66" s="4">
        <f t="shared" si="101"/>
        <v>1.145447520881691E-2</v>
      </c>
      <c r="AY66" s="4">
        <f t="shared" si="101"/>
        <v>4.5373544079238617E-3</v>
      </c>
      <c r="AZ66" s="4">
        <f t="shared" si="101"/>
        <v>-8.4239225945817925E-2</v>
      </c>
      <c r="BA66" s="4">
        <f t="shared" si="101"/>
        <v>-2.6736169837964324E-2</v>
      </c>
      <c r="BB66" s="4">
        <f t="shared" si="101"/>
        <v>1.2890848109734791E-2</v>
      </c>
      <c r="BC66" s="4">
        <f t="shared" si="101"/>
        <v>1.2831168659829736E-2</v>
      </c>
      <c r="BD66" s="4">
        <f t="shared" si="101"/>
        <v>-2.4710034464393092E-2</v>
      </c>
      <c r="BE66" s="4">
        <f t="shared" si="101"/>
        <v>3.3930474044462616E-2</v>
      </c>
      <c r="BF66" s="4">
        <f t="shared" si="101"/>
        <v>2.7076906280623725E-3</v>
      </c>
      <c r="BG66" s="4">
        <f t="shared" si="101"/>
        <v>-5.6125431020508515E-3</v>
      </c>
      <c r="BH66" s="4">
        <f t="shared" si="101"/>
        <v>-5.575231588170327E-2</v>
      </c>
      <c r="BI66" s="4">
        <f t="shared" si="101"/>
        <v>5.4747556618367065E-4</v>
      </c>
      <c r="BJ66" s="4">
        <f t="shared" si="101"/>
        <v>-2.0493973999140797E-2</v>
      </c>
      <c r="BK66" s="4">
        <f t="shared" si="101"/>
        <v>2.3639204865247695E-3</v>
      </c>
      <c r="BL66" s="4">
        <f t="shared" si="101"/>
        <v>5.2944370561643335E-3</v>
      </c>
      <c r="BM66" s="4">
        <f t="shared" si="101"/>
        <v>-1.5866202339126743E-2</v>
      </c>
      <c r="BN66" s="4">
        <f t="shared" ref="BN66:DY66" si="102">BN39-AVERAGE(BN$31:BN$45)</f>
        <v>-6.7539413428667677E-2</v>
      </c>
      <c r="BO66" s="4">
        <f t="shared" si="102"/>
        <v>-3.1477510074546938E-2</v>
      </c>
      <c r="BP66" s="4">
        <f t="shared" si="102"/>
        <v>2.415569947664771E-2</v>
      </c>
      <c r="BQ66" s="4">
        <f t="shared" si="102"/>
        <v>4.0446379374901972E-4</v>
      </c>
      <c r="BR66" s="4">
        <f t="shared" si="102"/>
        <v>4.4122091351051669E-2</v>
      </c>
      <c r="BS66" s="4">
        <f t="shared" si="102"/>
        <v>-4.5724372824632611E-2</v>
      </c>
      <c r="BT66" s="4">
        <f t="shared" si="102"/>
        <v>-9.7268859368599067E-3</v>
      </c>
      <c r="BU66" s="4">
        <f t="shared" si="102"/>
        <v>-1.6046541184711672E-3</v>
      </c>
      <c r="BV66" s="4">
        <f t="shared" si="102"/>
        <v>5.5537995058371703E-2</v>
      </c>
      <c r="BW66" s="4">
        <f t="shared" si="102"/>
        <v>-4.398922010514026E-2</v>
      </c>
      <c r="BX66" s="4">
        <f t="shared" si="102"/>
        <v>-1.3162692279593609E-2</v>
      </c>
      <c r="BY66" s="4">
        <f t="shared" si="102"/>
        <v>-1.342192913166655E-2</v>
      </c>
      <c r="BZ66" s="4">
        <f t="shared" si="102"/>
        <v>2.6481876371991417E-3</v>
      </c>
      <c r="CA66" s="4">
        <f t="shared" si="102"/>
        <v>-1.6778581927434439E-2</v>
      </c>
      <c r="CB66" s="4">
        <f t="shared" si="102"/>
        <v>-1.1770614125423493E-3</v>
      </c>
      <c r="CC66" s="4">
        <f t="shared" si="102"/>
        <v>3.5103283740238155E-2</v>
      </c>
      <c r="CD66" s="4">
        <f t="shared" si="102"/>
        <v>-1.8953171312237033E-2</v>
      </c>
      <c r="CE66" s="4">
        <f t="shared" si="102"/>
        <v>1.6961048551195207E-2</v>
      </c>
      <c r="CF66" s="4">
        <f t="shared" si="102"/>
        <v>2.7558551364452961E-2</v>
      </c>
      <c r="CG66" s="4">
        <f t="shared" si="102"/>
        <v>-5.398805455444319E-3</v>
      </c>
      <c r="CH66" s="4">
        <f t="shared" si="102"/>
        <v>-5.1989398152154497E-2</v>
      </c>
      <c r="CI66" s="4">
        <f t="shared" si="102"/>
        <v>-1.9568355844760878E-2</v>
      </c>
      <c r="CJ66" s="4">
        <f t="shared" si="102"/>
        <v>-1.3963241937190212E-2</v>
      </c>
      <c r="CK66" s="4">
        <f t="shared" si="102"/>
        <v>-8.8295978895551498E-3</v>
      </c>
      <c r="CL66" s="4">
        <f t="shared" si="102"/>
        <v>-3.343682742057992E-2</v>
      </c>
      <c r="CM66" s="4">
        <f t="shared" si="102"/>
        <v>-2.5450014375759753E-2</v>
      </c>
      <c r="CN66" s="4">
        <f t="shared" si="102"/>
        <v>-4.7145177138184034E-3</v>
      </c>
      <c r="CO66" s="4">
        <f t="shared" si="102"/>
        <v>-2.5412786083175296E-2</v>
      </c>
      <c r="CP66" s="4">
        <f t="shared" si="102"/>
        <v>2.0833204541659357E-2</v>
      </c>
      <c r="CQ66" s="4">
        <f t="shared" si="102"/>
        <v>-1.2625486439590614E-2</v>
      </c>
      <c r="CR66" s="4">
        <f t="shared" si="102"/>
        <v>0.1296374016811683</v>
      </c>
      <c r="CS66" s="4">
        <f t="shared" si="102"/>
        <v>-2.0293823592891575E-2</v>
      </c>
      <c r="CT66" s="4">
        <f t="shared" si="102"/>
        <v>-2.1784964393663769E-3</v>
      </c>
      <c r="CU66" s="4">
        <f t="shared" si="102"/>
        <v>-9.7302746166071236E-3</v>
      </c>
      <c r="CV66" s="4">
        <f t="shared" si="102"/>
        <v>2.3591296125305646E-2</v>
      </c>
      <c r="CW66" s="4">
        <f t="shared" si="102"/>
        <v>-5.73677169260676E-3</v>
      </c>
      <c r="CX66" s="4">
        <f t="shared" si="102"/>
        <v>1.5312993612328782E-2</v>
      </c>
      <c r="CY66" s="4">
        <f t="shared" si="102"/>
        <v>1.0928457979343125E-2</v>
      </c>
      <c r="CZ66" s="4">
        <f t="shared" si="102"/>
        <v>-1.8184142419183633E-2</v>
      </c>
      <c r="DA66" s="4">
        <f t="shared" si="102"/>
        <v>-7.313470394263058E-2</v>
      </c>
      <c r="DB66" s="4">
        <f t="shared" si="102"/>
        <v>-2.2199428738920845E-2</v>
      </c>
      <c r="DC66" s="4">
        <f t="shared" si="102"/>
        <v>-4.2994848283723856E-3</v>
      </c>
      <c r="DD66" s="4">
        <f t="shared" si="102"/>
        <v>4.186934240589424E-4</v>
      </c>
      <c r="DE66" s="4">
        <f t="shared" si="102"/>
        <v>1.1766799049116759E-2</v>
      </c>
      <c r="DF66" s="4">
        <f t="shared" si="102"/>
        <v>-4.7652325709674429E-3</v>
      </c>
      <c r="DG66" s="4">
        <f t="shared" si="102"/>
        <v>5.0531170834996086E-2</v>
      </c>
      <c r="DH66" s="4">
        <f t="shared" si="102"/>
        <v>6.1699916610989097E-3</v>
      </c>
      <c r="DI66" s="4">
        <f t="shared" si="102"/>
        <v>-2.8932746418364325E-3</v>
      </c>
      <c r="DJ66" s="4">
        <f t="shared" si="102"/>
        <v>-6.2107268880934249E-3</v>
      </c>
      <c r="DK66" s="4">
        <f t="shared" si="102"/>
        <v>-1.1579828336516225E-2</v>
      </c>
      <c r="DL66" s="4">
        <f t="shared" si="102"/>
        <v>-5.2506348825851139E-2</v>
      </c>
      <c r="DM66" s="4">
        <f t="shared" si="102"/>
        <v>1.9399700722360382E-2</v>
      </c>
      <c r="DN66" s="4">
        <f t="shared" si="102"/>
        <v>-1.7408027235168006E-2</v>
      </c>
      <c r="DO66" s="4">
        <f t="shared" si="102"/>
        <v>-1.2456250537338724E-2</v>
      </c>
      <c r="DP66" s="4">
        <f t="shared" si="102"/>
        <v>-8.772217098092476E-2</v>
      </c>
      <c r="DQ66" s="4">
        <f t="shared" si="102"/>
        <v>-2.3539695355891951E-2</v>
      </c>
      <c r="DR66" s="4">
        <f t="shared" si="102"/>
        <v>-1.6295447134294299E-2</v>
      </c>
      <c r="DS66" s="4">
        <f t="shared" si="102"/>
        <v>-3.8096049719170519E-4</v>
      </c>
      <c r="DT66" s="4">
        <f t="shared" si="102"/>
        <v>-1.7655819900447345E-2</v>
      </c>
      <c r="DU66" s="4">
        <f t="shared" si="102"/>
        <v>1.9599337547307159E-2</v>
      </c>
      <c r="DV66" s="4">
        <f t="shared" si="102"/>
        <v>3.5533434923113637E-2</v>
      </c>
      <c r="DW66" s="4">
        <f t="shared" si="102"/>
        <v>-2.2385580732415911E-2</v>
      </c>
      <c r="DX66" s="4">
        <f t="shared" si="102"/>
        <v>-7.975964198875413E-3</v>
      </c>
      <c r="DY66" s="4">
        <f t="shared" si="102"/>
        <v>7.4937813457507394E-4</v>
      </c>
      <c r="DZ66" s="4">
        <f t="shared" ref="DZ66:EU66" si="103">DZ39-AVERAGE(DZ$31:DZ$45)</f>
        <v>-1.3220619989356832E-2</v>
      </c>
      <c r="EA66" s="4">
        <f t="shared" si="103"/>
        <v>-5.8314431504116311E-2</v>
      </c>
      <c r="EB66" s="4">
        <f t="shared" si="103"/>
        <v>-1.4748600460662262E-2</v>
      </c>
      <c r="EC66" s="4">
        <f t="shared" si="103"/>
        <v>7.3226545225733262E-3</v>
      </c>
      <c r="ED66" s="4">
        <f t="shared" si="103"/>
        <v>1.083183358589883E-3</v>
      </c>
      <c r="EE66" s="4">
        <f t="shared" si="103"/>
        <v>-2.1902489115885316E-2</v>
      </c>
      <c r="EF66" s="4">
        <f t="shared" si="103"/>
        <v>-5.4199707002451246E-3</v>
      </c>
      <c r="EG66" s="4">
        <f t="shared" si="103"/>
        <v>-4.8326206984576256E-4</v>
      </c>
      <c r="EH66" s="4">
        <f t="shared" si="103"/>
        <v>-3.5801303110866533E-3</v>
      </c>
      <c r="EI66" s="4">
        <f t="shared" si="103"/>
        <v>-2.6626107015397375E-3</v>
      </c>
      <c r="EJ66" s="4">
        <f t="shared" si="103"/>
        <v>7.9003506395051958E-3</v>
      </c>
      <c r="EK66" s="4">
        <f t="shared" si="103"/>
        <v>3.7463521854596428E-2</v>
      </c>
      <c r="EL66" s="4">
        <f t="shared" si="103"/>
        <v>-9.2058744334180889E-3</v>
      </c>
      <c r="EM66" s="4">
        <f t="shared" si="103"/>
        <v>-2.3043385102988968E-2</v>
      </c>
      <c r="EN66" s="4">
        <f t="shared" si="103"/>
        <v>-1.1576771438532247E-2</v>
      </c>
      <c r="EO66" s="4">
        <f t="shared" si="103"/>
        <v>1.1146665887330071E-4</v>
      </c>
      <c r="EP66" s="4">
        <f t="shared" si="103"/>
        <v>-3.1227934781201901E-2</v>
      </c>
      <c r="EQ66" s="4">
        <f t="shared" si="103"/>
        <v>4.3407771436916424E-4</v>
      </c>
      <c r="ER66" s="4">
        <f t="shared" si="103"/>
        <v>2.2557029436447991E-3</v>
      </c>
      <c r="ES66" s="4">
        <f t="shared" si="103"/>
        <v>1.5198847625365896E-2</v>
      </c>
      <c r="ET66" s="4">
        <f t="shared" si="103"/>
        <v>-2.5289842567076139E-2</v>
      </c>
      <c r="EU66" s="4">
        <f t="shared" si="103"/>
        <v>-7.3901991973564802E-3</v>
      </c>
      <c r="EX66" s="24">
        <f t="shared" si="78"/>
        <v>-4.5252745962343771E-3</v>
      </c>
      <c r="FY66" s="1">
        <f t="shared" si="79"/>
        <v>62</v>
      </c>
    </row>
    <row r="67" spans="1:187" x14ac:dyDescent="0.25">
      <c r="A67" s="12">
        <v>-6</v>
      </c>
      <c r="B67" s="4">
        <f t="shared" ref="B67:BM67" si="104">B40-AVERAGE(B$31:B$45)</f>
        <v>1.6238542403801754E-2</v>
      </c>
      <c r="C67" s="4">
        <f t="shared" si="104"/>
        <v>3.1536003828119455E-2</v>
      </c>
      <c r="D67" s="4">
        <f t="shared" si="104"/>
        <v>-1.3253366169835739E-3</v>
      </c>
      <c r="E67" s="4">
        <f t="shared" si="104"/>
        <v>-9.0571354728445092E-3</v>
      </c>
      <c r="F67" s="4">
        <f t="shared" si="104"/>
        <v>7.4157707570822635E-3</v>
      </c>
      <c r="G67" s="4">
        <f t="shared" si="104"/>
        <v>1.6429854815669487E-2</v>
      </c>
      <c r="H67" s="4">
        <f t="shared" si="104"/>
        <v>7.4829406688289883E-3</v>
      </c>
      <c r="I67" s="4">
        <f t="shared" si="104"/>
        <v>-2.3709682717559015E-2</v>
      </c>
      <c r="J67" s="4">
        <f t="shared" si="104"/>
        <v>-1.2311037301943727E-3</v>
      </c>
      <c r="K67" s="4">
        <f t="shared" si="104"/>
        <v>4.4129092754808821E-2</v>
      </c>
      <c r="L67" s="4">
        <f t="shared" si="104"/>
        <v>-1.4358596925181424E-2</v>
      </c>
      <c r="M67" s="4">
        <f t="shared" si="104"/>
        <v>7.5277210534120138E-3</v>
      </c>
      <c r="N67" s="4">
        <f t="shared" si="104"/>
        <v>-2.863309132512986E-2</v>
      </c>
      <c r="O67" s="4">
        <f t="shared" si="104"/>
        <v>-8.637516641161426E-2</v>
      </c>
      <c r="P67" s="4">
        <f t="shared" si="104"/>
        <v>-2.8627076708925112E-3</v>
      </c>
      <c r="Q67" s="4">
        <f t="shared" si="104"/>
        <v>2.0282522236675284E-2</v>
      </c>
      <c r="R67" s="4">
        <f t="shared" si="104"/>
        <v>-7.6292836916168824E-3</v>
      </c>
      <c r="S67" s="4">
        <f t="shared" si="104"/>
        <v>-1.8681178632767147E-2</v>
      </c>
      <c r="T67" s="4">
        <f t="shared" si="104"/>
        <v>-6.531592825050099E-2</v>
      </c>
      <c r="U67" s="4">
        <f t="shared" si="104"/>
        <v>-8.0687082062379012E-2</v>
      </c>
      <c r="V67" s="4">
        <f t="shared" si="104"/>
        <v>-4.2107257527835657E-3</v>
      </c>
      <c r="W67" s="4">
        <f t="shared" si="104"/>
        <v>1.6600980770066758E-4</v>
      </c>
      <c r="X67" s="4">
        <f t="shared" si="104"/>
        <v>-2.1701946987278248E-2</v>
      </c>
      <c r="Y67" s="4">
        <f t="shared" si="104"/>
        <v>2.0294932970818545E-2</v>
      </c>
      <c r="Z67" s="4">
        <f t="shared" si="104"/>
        <v>-1.7269163993240931E-3</v>
      </c>
      <c r="AA67" s="4">
        <f t="shared" si="104"/>
        <v>-1.7345791912274155E-2</v>
      </c>
      <c r="AB67" s="4">
        <f t="shared" si="104"/>
        <v>2.9615018779075013E-2</v>
      </c>
      <c r="AC67" s="4">
        <f t="shared" si="104"/>
        <v>-1.427595249048556E-2</v>
      </c>
      <c r="AD67" s="4">
        <f t="shared" si="104"/>
        <v>-0.17160542416754224</v>
      </c>
      <c r="AE67" s="4">
        <f t="shared" si="104"/>
        <v>4.6869517767668192E-3</v>
      </c>
      <c r="AF67" s="4">
        <f t="shared" si="104"/>
        <v>3.078567837392001E-2</v>
      </c>
      <c r="AG67" s="4">
        <f t="shared" si="104"/>
        <v>7.8870668719970144E-3</v>
      </c>
      <c r="AH67" s="4">
        <f t="shared" si="104"/>
        <v>-1.9878654038306527E-2</v>
      </c>
      <c r="AI67" s="4">
        <f t="shared" si="104"/>
        <v>-8.6991639172948713E-3</v>
      </c>
      <c r="AJ67" s="4">
        <f t="shared" si="104"/>
        <v>-9.9247896871275526E-3</v>
      </c>
      <c r="AK67" s="4">
        <f t="shared" si="104"/>
        <v>2.0348344234078324E-2</v>
      </c>
      <c r="AL67" s="4">
        <f t="shared" si="104"/>
        <v>3.848965606136975E-3</v>
      </c>
      <c r="AM67" s="4">
        <f t="shared" si="104"/>
        <v>-1.4699312924668875E-2</v>
      </c>
      <c r="AN67" s="4">
        <f t="shared" si="104"/>
        <v>1.2189736856274822E-2</v>
      </c>
      <c r="AO67" s="4">
        <f t="shared" si="104"/>
        <v>5.3547580882179632E-2</v>
      </c>
      <c r="AP67" s="4">
        <f t="shared" si="104"/>
        <v>-7.4393203948621631E-3</v>
      </c>
      <c r="AQ67" s="4">
        <f t="shared" si="104"/>
        <v>-1.2734308938650131E-3</v>
      </c>
      <c r="AR67" s="4">
        <f t="shared" si="104"/>
        <v>-4.3141516053935257E-2</v>
      </c>
      <c r="AS67" s="4">
        <f t="shared" si="104"/>
        <v>-0.15531630311957834</v>
      </c>
      <c r="AT67" s="4">
        <f t="shared" si="104"/>
        <v>-7.5503669425386064E-3</v>
      </c>
      <c r="AU67" s="4">
        <f t="shared" si="104"/>
        <v>1.0147432154648001E-2</v>
      </c>
      <c r="AV67" s="4">
        <f t="shared" si="104"/>
        <v>2.0509191154257062E-2</v>
      </c>
      <c r="AW67" s="4">
        <f t="shared" si="104"/>
        <v>1.7081302487702637E-3</v>
      </c>
      <c r="AX67" s="4">
        <f t="shared" si="104"/>
        <v>-1.7842666411570177E-2</v>
      </c>
      <c r="AY67" s="4">
        <f t="shared" si="104"/>
        <v>-6.7392409710016477E-3</v>
      </c>
      <c r="AZ67" s="4">
        <f t="shared" si="104"/>
        <v>-1.7612315269691977E-2</v>
      </c>
      <c r="BA67" s="4">
        <f t="shared" si="104"/>
        <v>1.5154904732712839E-2</v>
      </c>
      <c r="BB67" s="4">
        <f t="shared" si="104"/>
        <v>-2.5568793842131433E-2</v>
      </c>
      <c r="BC67" s="4">
        <f t="shared" si="104"/>
        <v>4.0901195688248619E-3</v>
      </c>
      <c r="BD67" s="4">
        <f t="shared" si="104"/>
        <v>2.8103377374391808E-2</v>
      </c>
      <c r="BE67" s="4">
        <f t="shared" si="104"/>
        <v>-2.3678133499195817E-2</v>
      </c>
      <c r="BF67" s="4">
        <f t="shared" si="104"/>
        <v>1.7470198122820333E-2</v>
      </c>
      <c r="BG67" s="4">
        <f t="shared" si="104"/>
        <v>-2.9109609128166423E-2</v>
      </c>
      <c r="BH67" s="4">
        <f t="shared" si="104"/>
        <v>-0.15340693478135753</v>
      </c>
      <c r="BI67" s="4">
        <f t="shared" si="104"/>
        <v>-4.2918897407699464E-3</v>
      </c>
      <c r="BJ67" s="4">
        <f t="shared" si="104"/>
        <v>-1.1528945618259894E-3</v>
      </c>
      <c r="BK67" s="4">
        <f t="shared" si="104"/>
        <v>3.2401669559639287E-2</v>
      </c>
      <c r="BL67" s="4">
        <f t="shared" si="104"/>
        <v>2.7077963659858623E-2</v>
      </c>
      <c r="BM67" s="4">
        <f t="shared" si="104"/>
        <v>5.7562869389719187E-3</v>
      </c>
      <c r="BN67" s="4">
        <f t="shared" ref="BN67:DY67" si="105">BN40-AVERAGE(BN$31:BN$45)</f>
        <v>1.1756575389457635E-2</v>
      </c>
      <c r="BO67" s="4">
        <f t="shared" si="105"/>
        <v>3.7482619560448099E-2</v>
      </c>
      <c r="BP67" s="4">
        <f t="shared" si="105"/>
        <v>9.1497991047325908E-3</v>
      </c>
      <c r="BQ67" s="4">
        <f t="shared" si="105"/>
        <v>-5.3682065941218406E-3</v>
      </c>
      <c r="BR67" s="4">
        <f t="shared" si="105"/>
        <v>-8.3598903661291045E-3</v>
      </c>
      <c r="BS67" s="4">
        <f t="shared" si="105"/>
        <v>5.1845510480945253E-2</v>
      </c>
      <c r="BT67" s="4">
        <f t="shared" si="105"/>
        <v>8.9985911585540798E-3</v>
      </c>
      <c r="BU67" s="4">
        <f t="shared" si="105"/>
        <v>2.078686420976452E-2</v>
      </c>
      <c r="BV67" s="4">
        <f t="shared" si="105"/>
        <v>-1.225582854204686E-2</v>
      </c>
      <c r="BW67" s="4">
        <f t="shared" si="105"/>
        <v>-0.16230227105073433</v>
      </c>
      <c r="BX67" s="4">
        <f t="shared" si="105"/>
        <v>-7.0177130503094945E-3</v>
      </c>
      <c r="BY67" s="4">
        <f t="shared" si="105"/>
        <v>1.4182516371993184E-2</v>
      </c>
      <c r="BZ67" s="4">
        <f t="shared" si="105"/>
        <v>2.9243531505054744E-2</v>
      </c>
      <c r="CA67" s="4">
        <f t="shared" si="105"/>
        <v>2.5561675118650025E-3</v>
      </c>
      <c r="CB67" s="4">
        <f t="shared" si="105"/>
        <v>-3.3673855565680907E-3</v>
      </c>
      <c r="CC67" s="4">
        <f t="shared" si="105"/>
        <v>-9.380231747775105E-3</v>
      </c>
      <c r="CD67" s="4">
        <f t="shared" si="105"/>
        <v>3.8522392303999134E-2</v>
      </c>
      <c r="CE67" s="4">
        <f t="shared" si="105"/>
        <v>5.2935348697871303E-3</v>
      </c>
      <c r="CF67" s="4">
        <f t="shared" si="105"/>
        <v>-4.038309071731655E-2</v>
      </c>
      <c r="CG67" s="4">
        <f t="shared" si="105"/>
        <v>-8.7061480139886526E-3</v>
      </c>
      <c r="CH67" s="4">
        <f t="shared" si="105"/>
        <v>2.3212758267381776E-2</v>
      </c>
      <c r="CI67" s="4">
        <f t="shared" si="105"/>
        <v>4.3065243265913725E-2</v>
      </c>
      <c r="CJ67" s="4">
        <f t="shared" si="105"/>
        <v>5.7489626705562298E-2</v>
      </c>
      <c r="CK67" s="4">
        <f t="shared" si="105"/>
        <v>-1.1112464867313227E-2</v>
      </c>
      <c r="CL67" s="4">
        <f t="shared" si="105"/>
        <v>-0.18688802300985916</v>
      </c>
      <c r="CM67" s="4">
        <f t="shared" si="105"/>
        <v>2.3153045924043146E-3</v>
      </c>
      <c r="CN67" s="4">
        <f t="shared" si="105"/>
        <v>7.1836952604876474E-3</v>
      </c>
      <c r="CO67" s="4">
        <f t="shared" si="105"/>
        <v>2.3358929165169472E-2</v>
      </c>
      <c r="CP67" s="4">
        <f t="shared" si="105"/>
        <v>-5.1348340694583779E-3</v>
      </c>
      <c r="CQ67" s="4">
        <f t="shared" si="105"/>
        <v>5.6433121110046357E-2</v>
      </c>
      <c r="CR67" s="4">
        <f t="shared" si="105"/>
        <v>-2.1212992576753922E-2</v>
      </c>
      <c r="CS67" s="4">
        <f t="shared" si="105"/>
        <v>1.9856290868062638E-2</v>
      </c>
      <c r="CT67" s="4">
        <f t="shared" si="105"/>
        <v>-1.675084439874763E-2</v>
      </c>
      <c r="CU67" s="4">
        <f t="shared" si="105"/>
        <v>5.0105526955199202E-2</v>
      </c>
      <c r="CV67" s="4">
        <f t="shared" si="105"/>
        <v>-7.9318340992752707E-3</v>
      </c>
      <c r="CW67" s="4">
        <f t="shared" si="105"/>
        <v>3.5841641498093935E-2</v>
      </c>
      <c r="CX67" s="4">
        <f t="shared" si="105"/>
        <v>9.0719740696366159E-3</v>
      </c>
      <c r="CY67" s="4">
        <f t="shared" si="105"/>
        <v>-1.6713412325319078E-2</v>
      </c>
      <c r="CZ67" s="4">
        <f t="shared" si="105"/>
        <v>-3.3698270444443248E-2</v>
      </c>
      <c r="DA67" s="4">
        <f t="shared" si="105"/>
        <v>-0.19326411138951072</v>
      </c>
      <c r="DB67" s="4">
        <f t="shared" si="105"/>
        <v>-4.964169232547791E-3</v>
      </c>
      <c r="DC67" s="4">
        <f t="shared" si="105"/>
        <v>1.2127762107474063E-2</v>
      </c>
      <c r="DD67" s="4">
        <f t="shared" si="105"/>
        <v>1.0346657944253735E-2</v>
      </c>
      <c r="DE67" s="4">
        <f t="shared" si="105"/>
        <v>5.2440825769767187E-4</v>
      </c>
      <c r="DF67" s="4">
        <f t="shared" si="105"/>
        <v>-8.5739299677396481E-4</v>
      </c>
      <c r="DG67" s="4">
        <f t="shared" si="105"/>
        <v>1.2454032038295159E-2</v>
      </c>
      <c r="DH67" s="4">
        <f t="shared" si="105"/>
        <v>6.9273002757441289E-3</v>
      </c>
      <c r="DI67" s="4">
        <f t="shared" si="105"/>
        <v>-6.6435278990251735E-3</v>
      </c>
      <c r="DJ67" s="4">
        <f t="shared" si="105"/>
        <v>1.4528971666856679E-2</v>
      </c>
      <c r="DK67" s="4">
        <f t="shared" si="105"/>
        <v>1.1400540562991366E-2</v>
      </c>
      <c r="DL67" s="4">
        <f t="shared" si="105"/>
        <v>5.1915992652844092E-2</v>
      </c>
      <c r="DM67" s="4">
        <f t="shared" si="105"/>
        <v>-1.4107837667749302E-2</v>
      </c>
      <c r="DN67" s="4">
        <f t="shared" si="105"/>
        <v>-1.4967081875707028E-2</v>
      </c>
      <c r="DO67" s="4">
        <f t="shared" si="105"/>
        <v>5.8882734466799303E-3</v>
      </c>
      <c r="DP67" s="4">
        <f t="shared" si="105"/>
        <v>-5.3928299471821393E-2</v>
      </c>
      <c r="DQ67" s="4">
        <f t="shared" si="105"/>
        <v>-1.8534830289145968E-3</v>
      </c>
      <c r="DR67" s="4">
        <f t="shared" si="105"/>
        <v>1.6097871267816147E-2</v>
      </c>
      <c r="DS67" s="4">
        <f t="shared" si="105"/>
        <v>2.3222845152097705E-2</v>
      </c>
      <c r="DT67" s="4">
        <f t="shared" si="105"/>
        <v>5.8539914718989065E-3</v>
      </c>
      <c r="DU67" s="4">
        <f t="shared" si="105"/>
        <v>-6.5164464530530729E-3</v>
      </c>
      <c r="DV67" s="4">
        <f t="shared" si="105"/>
        <v>-1.9026017006678855E-2</v>
      </c>
      <c r="DW67" s="4">
        <f t="shared" si="105"/>
        <v>3.3750770149437968E-2</v>
      </c>
      <c r="DX67" s="4">
        <f t="shared" si="105"/>
        <v>9.9873445751477476E-3</v>
      </c>
      <c r="DY67" s="4">
        <f t="shared" si="105"/>
        <v>-1.5312376416940327E-2</v>
      </c>
      <c r="DZ67" s="4">
        <f t="shared" ref="DZ67:EU67" si="106">DZ40-AVERAGE(DZ$31:DZ$45)</f>
        <v>-2.5014216260409198E-3</v>
      </c>
      <c r="EA67" s="4">
        <f t="shared" si="106"/>
        <v>6.1595216811428585E-2</v>
      </c>
      <c r="EB67" s="4">
        <f t="shared" si="106"/>
        <v>3.1345273410218297E-2</v>
      </c>
      <c r="EC67" s="4">
        <f t="shared" si="106"/>
        <v>2.0846450941251805E-2</v>
      </c>
      <c r="ED67" s="4">
        <f t="shared" si="106"/>
        <v>1.3066140482137609E-3</v>
      </c>
      <c r="EE67" s="4">
        <f t="shared" si="106"/>
        <v>-0.11334609403455471</v>
      </c>
      <c r="EF67" s="4">
        <f t="shared" si="106"/>
        <v>-1.4838309843427276E-3</v>
      </c>
      <c r="EG67" s="4">
        <f t="shared" si="106"/>
        <v>2.322946528341523E-2</v>
      </c>
      <c r="EH67" s="4">
        <f t="shared" si="106"/>
        <v>1.6426385908451576E-2</v>
      </c>
      <c r="EI67" s="4">
        <f t="shared" si="106"/>
        <v>-7.7429018558357269E-3</v>
      </c>
      <c r="EJ67" s="4">
        <f t="shared" si="106"/>
        <v>-9.1479669061366349E-3</v>
      </c>
      <c r="EK67" s="4">
        <f t="shared" si="106"/>
        <v>3.1692683779949203E-3</v>
      </c>
      <c r="EL67" s="4">
        <f t="shared" si="106"/>
        <v>2.2706510742481419E-2</v>
      </c>
      <c r="EM67" s="4">
        <f t="shared" si="106"/>
        <v>5.1699374720920507E-3</v>
      </c>
      <c r="EN67" s="4">
        <f t="shared" si="106"/>
        <v>-1.8936901944999043E-2</v>
      </c>
      <c r="EO67" s="4">
        <f t="shared" si="106"/>
        <v>5.5611891091263783E-4</v>
      </c>
      <c r="EP67" s="4">
        <f t="shared" si="106"/>
        <v>2.4335321132559068E-2</v>
      </c>
      <c r="EQ67" s="4">
        <f t="shared" si="106"/>
        <v>9.680940600314214E-3</v>
      </c>
      <c r="ER67" s="4">
        <f t="shared" si="106"/>
        <v>7.7807900885224534E-3</v>
      </c>
      <c r="ES67" s="4">
        <f t="shared" si="106"/>
        <v>-1.0926496309196568E-2</v>
      </c>
      <c r="ET67" s="4">
        <f t="shared" si="106"/>
        <v>-0.1051757385636078</v>
      </c>
      <c r="EU67" s="4">
        <f t="shared" si="106"/>
        <v>-3.2612313845882543E-3</v>
      </c>
      <c r="EX67" s="24">
        <f t="shared" si="78"/>
        <v>-5.2056391877302174E-3</v>
      </c>
      <c r="FY67" s="1">
        <f t="shared" si="79"/>
        <v>77</v>
      </c>
    </row>
    <row r="68" spans="1:187" x14ac:dyDescent="0.25">
      <c r="A68" s="12">
        <v>-5</v>
      </c>
      <c r="B68" s="4">
        <f t="shared" ref="B68:BM68" si="107">B41-AVERAGE(B$31:B$45)</f>
        <v>-1.5476142492510708E-3</v>
      </c>
      <c r="C68" s="4">
        <f t="shared" si="107"/>
        <v>-6.0967757956790197E-3</v>
      </c>
      <c r="D68" s="4">
        <f t="shared" si="107"/>
        <v>1.6958792589640025E-3</v>
      </c>
      <c r="E68" s="4">
        <f t="shared" si="107"/>
        <v>-1.3178844387361098E-2</v>
      </c>
      <c r="F68" s="4">
        <f t="shared" si="107"/>
        <v>-1.15773054133382E-2</v>
      </c>
      <c r="G68" s="4">
        <f t="shared" si="107"/>
        <v>-7.1796172325861536E-4</v>
      </c>
      <c r="H68" s="4">
        <f t="shared" si="107"/>
        <v>7.4828648729862923E-3</v>
      </c>
      <c r="I68" s="4">
        <f t="shared" si="107"/>
        <v>-6.5736220197509885E-4</v>
      </c>
      <c r="J68" s="4">
        <f t="shared" si="107"/>
        <v>-1.2521458433985104E-3</v>
      </c>
      <c r="K68" s="4">
        <f t="shared" si="107"/>
        <v>4.6785681380157491E-3</v>
      </c>
      <c r="L68" s="4">
        <f t="shared" si="107"/>
        <v>-4.1893237972907308E-3</v>
      </c>
      <c r="M68" s="4">
        <f t="shared" si="107"/>
        <v>2.6102291868411844E-3</v>
      </c>
      <c r="N68" s="4">
        <f t="shared" si="107"/>
        <v>4.3684388606222181E-3</v>
      </c>
      <c r="O68" s="4">
        <f t="shared" si="107"/>
        <v>-3.4915318226611564E-2</v>
      </c>
      <c r="P68" s="4">
        <f t="shared" si="107"/>
        <v>-2.8663082783660838E-3</v>
      </c>
      <c r="Q68" s="4">
        <f t="shared" si="107"/>
        <v>-2.2106250456723452E-4</v>
      </c>
      <c r="R68" s="4">
        <f t="shared" si="107"/>
        <v>-8.3110552036618369E-3</v>
      </c>
      <c r="S68" s="4">
        <f t="shared" si="107"/>
        <v>3.0173332579394845E-3</v>
      </c>
      <c r="T68" s="4">
        <f t="shared" si="107"/>
        <v>-1.7116103301814161E-2</v>
      </c>
      <c r="U68" s="4">
        <f t="shared" si="107"/>
        <v>2.1506155971581356E-2</v>
      </c>
      <c r="V68" s="4">
        <f t="shared" si="107"/>
        <v>-1.6199957489614357E-2</v>
      </c>
      <c r="W68" s="4">
        <f t="shared" si="107"/>
        <v>1.3736150205328427E-4</v>
      </c>
      <c r="X68" s="4">
        <f t="shared" si="107"/>
        <v>1.1011596805154025E-2</v>
      </c>
      <c r="Y68" s="4">
        <f t="shared" si="107"/>
        <v>2.0263478867811064E-2</v>
      </c>
      <c r="Z68" s="4">
        <f t="shared" si="107"/>
        <v>2.0167989901212352E-2</v>
      </c>
      <c r="AA68" s="4">
        <f t="shared" si="107"/>
        <v>-7.6237627859530414E-3</v>
      </c>
      <c r="AB68" s="4">
        <f t="shared" si="107"/>
        <v>-1.242604166686353E-2</v>
      </c>
      <c r="AC68" s="4">
        <f t="shared" si="107"/>
        <v>-4.9075624646193142E-3</v>
      </c>
      <c r="AD68" s="4">
        <f t="shared" si="107"/>
        <v>9.2013369688512286E-2</v>
      </c>
      <c r="AE68" s="4">
        <f t="shared" si="107"/>
        <v>4.4619640674186441E-3</v>
      </c>
      <c r="AF68" s="4">
        <f t="shared" si="107"/>
        <v>-5.9419137606899416E-3</v>
      </c>
      <c r="AG68" s="4">
        <f t="shared" si="107"/>
        <v>-6.4613383234234292E-3</v>
      </c>
      <c r="AH68" s="4">
        <f t="shared" si="107"/>
        <v>-2.4385107834063334E-3</v>
      </c>
      <c r="AI68" s="4">
        <f t="shared" si="107"/>
        <v>-3.4826557310035491E-2</v>
      </c>
      <c r="AJ68" s="4">
        <f t="shared" si="107"/>
        <v>2.4957012127108345E-3</v>
      </c>
      <c r="AK68" s="4">
        <f t="shared" si="107"/>
        <v>7.7298628441442498E-4</v>
      </c>
      <c r="AL68" s="4">
        <f t="shared" si="107"/>
        <v>3.7136538447909394E-3</v>
      </c>
      <c r="AM68" s="4">
        <f t="shared" si="107"/>
        <v>-7.8310628151230782E-4</v>
      </c>
      <c r="AN68" s="4">
        <f t="shared" si="107"/>
        <v>1.2135151328563316E-2</v>
      </c>
      <c r="AO68" s="4">
        <f t="shared" si="107"/>
        <v>1.791938017901205E-2</v>
      </c>
      <c r="AP68" s="4">
        <f t="shared" si="107"/>
        <v>5.7455127890690726E-3</v>
      </c>
      <c r="AQ68" s="4">
        <f t="shared" si="107"/>
        <v>-2.1350347748435791E-5</v>
      </c>
      <c r="AR68" s="4">
        <f t="shared" si="107"/>
        <v>4.6548975245473353E-4</v>
      </c>
      <c r="AS68" s="4">
        <f t="shared" si="107"/>
        <v>7.9356764558816989E-2</v>
      </c>
      <c r="AT68" s="4">
        <f t="shared" si="107"/>
        <v>-7.5550505403950601E-3</v>
      </c>
      <c r="AU68" s="4">
        <f t="shared" si="107"/>
        <v>-1.6497606236161068E-2</v>
      </c>
      <c r="AV68" s="4">
        <f t="shared" si="107"/>
        <v>-9.4621221938014973E-3</v>
      </c>
      <c r="AW68" s="4">
        <f t="shared" si="107"/>
        <v>-6.5972893401142034E-3</v>
      </c>
      <c r="AX68" s="4">
        <f t="shared" si="107"/>
        <v>-1.3573507289342521E-2</v>
      </c>
      <c r="AY68" s="4">
        <f t="shared" si="107"/>
        <v>-3.2451051574179657E-4</v>
      </c>
      <c r="AZ68" s="4">
        <f t="shared" si="107"/>
        <v>6.1890842890239993E-3</v>
      </c>
      <c r="BA68" s="4">
        <f t="shared" si="107"/>
        <v>1.5149572966813416E-2</v>
      </c>
      <c r="BB68" s="4">
        <f t="shared" si="107"/>
        <v>2.0789331078368625E-3</v>
      </c>
      <c r="BC68" s="4">
        <f t="shared" si="107"/>
        <v>4.0210735736586258E-3</v>
      </c>
      <c r="BD68" s="4">
        <f t="shared" si="107"/>
        <v>6.2263715858607033E-3</v>
      </c>
      <c r="BE68" s="4">
        <f t="shared" si="107"/>
        <v>4.8449580087241298E-3</v>
      </c>
      <c r="BF68" s="4">
        <f t="shared" si="107"/>
        <v>-6.2346606159636615E-3</v>
      </c>
      <c r="BG68" s="4">
        <f t="shared" si="107"/>
        <v>-1.3098594579819692E-3</v>
      </c>
      <c r="BH68" s="4">
        <f t="shared" si="107"/>
        <v>5.1392594500938082E-2</v>
      </c>
      <c r="BI68" s="4">
        <f t="shared" si="107"/>
        <v>-4.2925348918625575E-3</v>
      </c>
      <c r="BJ68" s="4">
        <f t="shared" si="107"/>
        <v>-6.4023778266808643E-3</v>
      </c>
      <c r="BK68" s="4">
        <f t="shared" si="107"/>
        <v>-8.8914466944895777E-3</v>
      </c>
      <c r="BL68" s="4">
        <f t="shared" si="107"/>
        <v>5.2965510872536271E-3</v>
      </c>
      <c r="BM68" s="4">
        <f t="shared" si="107"/>
        <v>-3.6342707623225709E-2</v>
      </c>
      <c r="BN68" s="4">
        <f t="shared" ref="BN68:DY68" si="108">BN41-AVERAGE(BN$31:BN$45)</f>
        <v>-6.1707396305537288E-2</v>
      </c>
      <c r="BO68" s="4">
        <f t="shared" si="108"/>
        <v>1.1278420181752707E-3</v>
      </c>
      <c r="BP68" s="4">
        <f t="shared" si="108"/>
        <v>9.1413598427843787E-3</v>
      </c>
      <c r="BQ68" s="4">
        <f t="shared" si="108"/>
        <v>5.2149939212614866E-3</v>
      </c>
      <c r="BR68" s="4">
        <f t="shared" si="108"/>
        <v>-8.5139948303961013E-3</v>
      </c>
      <c r="BS68" s="4">
        <f t="shared" si="108"/>
        <v>8.4589654534962932E-3</v>
      </c>
      <c r="BT68" s="4">
        <f t="shared" si="108"/>
        <v>-1.0920320147477196E-2</v>
      </c>
      <c r="BU68" s="4">
        <f t="shared" si="108"/>
        <v>-4.4715824164245519E-3</v>
      </c>
      <c r="BV68" s="4">
        <f t="shared" si="108"/>
        <v>1.0237131065361666E-2</v>
      </c>
      <c r="BW68" s="4">
        <f t="shared" si="108"/>
        <v>9.7463497475430996E-2</v>
      </c>
      <c r="BX68" s="4">
        <f t="shared" si="108"/>
        <v>-7.0177458968453703E-3</v>
      </c>
      <c r="BY68" s="4">
        <f t="shared" si="108"/>
        <v>-3.6218209800869621E-3</v>
      </c>
      <c r="BZ68" s="4">
        <f t="shared" si="108"/>
        <v>-6.4613251086972556E-3</v>
      </c>
      <c r="CA68" s="4">
        <f t="shared" si="108"/>
        <v>-6.7202548765949496E-4</v>
      </c>
      <c r="CB68" s="4">
        <f t="shared" si="108"/>
        <v>-2.871518496756828E-2</v>
      </c>
      <c r="CC68" s="4">
        <f t="shared" si="108"/>
        <v>-0.11498049466930549</v>
      </c>
      <c r="CD68" s="4">
        <f t="shared" si="108"/>
        <v>-2.5476280824810078E-3</v>
      </c>
      <c r="CE68" s="4">
        <f t="shared" si="108"/>
        <v>5.2475604080724136E-3</v>
      </c>
      <c r="CF68" s="4">
        <f t="shared" si="108"/>
        <v>1.3722060305591725E-2</v>
      </c>
      <c r="CG68" s="4">
        <f t="shared" si="108"/>
        <v>-8.8327189529045936E-3</v>
      </c>
      <c r="CH68" s="4">
        <f t="shared" si="108"/>
        <v>6.4380542121984137E-3</v>
      </c>
      <c r="CI68" s="4">
        <f t="shared" si="108"/>
        <v>-3.1086496224176858E-3</v>
      </c>
      <c r="CJ68" s="4">
        <f t="shared" si="108"/>
        <v>-5.6999632417637416E-3</v>
      </c>
      <c r="CK68" s="4">
        <f t="shared" si="108"/>
        <v>1.1416396974927707E-2</v>
      </c>
      <c r="CL68" s="4">
        <f t="shared" si="108"/>
        <v>8.2378769285619866E-2</v>
      </c>
      <c r="CM68" s="4">
        <f t="shared" si="108"/>
        <v>2.2850908235932926E-3</v>
      </c>
      <c r="CN68" s="4">
        <f t="shared" si="108"/>
        <v>6.668218422224894E-4</v>
      </c>
      <c r="CO68" s="4">
        <f t="shared" si="108"/>
        <v>2.1238129807042358E-3</v>
      </c>
      <c r="CP68" s="4">
        <f t="shared" si="108"/>
        <v>1.7992682674950612E-3</v>
      </c>
      <c r="CQ68" s="4">
        <f t="shared" si="108"/>
        <v>-5.4542178606026386E-2</v>
      </c>
      <c r="CR68" s="4">
        <f t="shared" si="108"/>
        <v>-5.5908774347104978E-2</v>
      </c>
      <c r="CS68" s="4">
        <f t="shared" si="108"/>
        <v>-9.851241859641988E-3</v>
      </c>
      <c r="CT68" s="4">
        <f t="shared" si="108"/>
        <v>-1.7024031294595822E-2</v>
      </c>
      <c r="CU68" s="4">
        <f t="shared" si="108"/>
        <v>-1.5569737414987037E-3</v>
      </c>
      <c r="CV68" s="4">
        <f t="shared" si="108"/>
        <v>-8.0459623248375946E-3</v>
      </c>
      <c r="CW68" s="4">
        <f t="shared" si="108"/>
        <v>5.5937389950385082E-3</v>
      </c>
      <c r="CX68" s="4">
        <f t="shared" si="108"/>
        <v>1.1446296183153596E-2</v>
      </c>
      <c r="CY68" s="4">
        <f t="shared" si="108"/>
        <v>4.2725379882500875E-3</v>
      </c>
      <c r="CZ68" s="4">
        <f t="shared" si="108"/>
        <v>1.328075694031405E-2</v>
      </c>
      <c r="DA68" s="4">
        <f t="shared" si="108"/>
        <v>2.680245335496656E-3</v>
      </c>
      <c r="DB68" s="4">
        <f t="shared" si="108"/>
        <v>-4.974734050584597E-3</v>
      </c>
      <c r="DC68" s="4">
        <f t="shared" si="108"/>
        <v>-1.3449266190440554E-3</v>
      </c>
      <c r="DD68" s="4">
        <f t="shared" si="108"/>
        <v>-3.6740701501811312E-3</v>
      </c>
      <c r="DE68" s="4">
        <f t="shared" si="108"/>
        <v>-2.1168911127416134E-3</v>
      </c>
      <c r="DF68" s="4">
        <f t="shared" si="108"/>
        <v>-3.0876466204300575E-2</v>
      </c>
      <c r="DG68" s="4">
        <f t="shared" si="108"/>
        <v>-6.9485318346523064E-2</v>
      </c>
      <c r="DH68" s="4">
        <f t="shared" si="108"/>
        <v>1.181777769028017E-2</v>
      </c>
      <c r="DI68" s="4">
        <f t="shared" si="108"/>
        <v>-6.8078775569872033E-3</v>
      </c>
      <c r="DJ68" s="4">
        <f t="shared" si="108"/>
        <v>7.9140623522237297E-4</v>
      </c>
      <c r="DK68" s="4">
        <f t="shared" si="108"/>
        <v>1.1159189221252312E-2</v>
      </c>
      <c r="DL68" s="4">
        <f t="shared" si="108"/>
        <v>1.1821399306226849E-2</v>
      </c>
      <c r="DM68" s="4">
        <f t="shared" si="108"/>
        <v>-3.0803497151904503E-3</v>
      </c>
      <c r="DN68" s="4">
        <f t="shared" si="108"/>
        <v>5.4598747848263792E-3</v>
      </c>
      <c r="DO68" s="4">
        <f t="shared" si="108"/>
        <v>2.8124086082346963E-3</v>
      </c>
      <c r="DP68" s="4">
        <f t="shared" si="108"/>
        <v>6.3777953897847545E-2</v>
      </c>
      <c r="DQ68" s="4">
        <f t="shared" si="108"/>
        <v>-1.8623502439328258E-3</v>
      </c>
      <c r="DR68" s="4">
        <f t="shared" si="108"/>
        <v>-5.5072619672365871E-4</v>
      </c>
      <c r="DS68" s="4">
        <f t="shared" si="108"/>
        <v>-8.1690984928701124E-3</v>
      </c>
      <c r="DT68" s="4">
        <f t="shared" si="108"/>
        <v>-2.0139995213169825E-3</v>
      </c>
      <c r="DU68" s="4">
        <f t="shared" si="108"/>
        <v>-2.876407787463987E-2</v>
      </c>
      <c r="DV68" s="4">
        <f t="shared" si="108"/>
        <v>-3.325908457502437E-2</v>
      </c>
      <c r="DW68" s="4">
        <f t="shared" si="108"/>
        <v>1.2311544515978634E-3</v>
      </c>
      <c r="DX68" s="4">
        <f t="shared" si="108"/>
        <v>9.9792060585156897E-3</v>
      </c>
      <c r="DY68" s="4">
        <f t="shared" si="108"/>
        <v>1.8391546456736779E-2</v>
      </c>
      <c r="DZ68" s="4">
        <f t="shared" ref="DZ68:EU68" si="109">DZ41-AVERAGE(DZ$31:DZ$45)</f>
        <v>-2.555093518441129E-3</v>
      </c>
      <c r="EA68" s="4">
        <f t="shared" si="109"/>
        <v>-3.4572894789610719E-3</v>
      </c>
      <c r="EB68" s="4">
        <f t="shared" si="109"/>
        <v>-1.975909648429983E-3</v>
      </c>
      <c r="EC68" s="4">
        <f t="shared" si="109"/>
        <v>1.3099278267416307E-3</v>
      </c>
      <c r="ED68" s="4">
        <f t="shared" si="109"/>
        <v>4.5228158125942813E-3</v>
      </c>
      <c r="EE68" s="4">
        <f t="shared" si="109"/>
        <v>3.9112993272653752E-2</v>
      </c>
      <c r="EF68" s="4">
        <f t="shared" si="109"/>
        <v>-1.4863071104074422E-3</v>
      </c>
      <c r="EG68" s="4">
        <f t="shared" si="109"/>
        <v>-3.7714835867684662E-3</v>
      </c>
      <c r="EH68" s="4">
        <f t="shared" si="109"/>
        <v>-1.0349834458607869E-2</v>
      </c>
      <c r="EI68" s="4">
        <f t="shared" si="109"/>
        <v>3.540352845533641E-3</v>
      </c>
      <c r="EJ68" s="4">
        <f t="shared" si="109"/>
        <v>-3.4463653121283078E-2</v>
      </c>
      <c r="EK68" s="4">
        <f t="shared" si="109"/>
        <v>-5.590621366323334E-2</v>
      </c>
      <c r="EL68" s="4">
        <f t="shared" si="109"/>
        <v>-2.7813041183636159E-3</v>
      </c>
      <c r="EM68" s="4">
        <f t="shared" si="109"/>
        <v>5.1672762050391577E-3</v>
      </c>
      <c r="EN68" s="4">
        <f t="shared" si="109"/>
        <v>1.7198320656325851E-2</v>
      </c>
      <c r="EO68" s="4">
        <f t="shared" si="109"/>
        <v>5.559212831599521E-4</v>
      </c>
      <c r="EP68" s="4">
        <f t="shared" si="109"/>
        <v>6.8990056196875302E-3</v>
      </c>
      <c r="EQ68" s="4">
        <f t="shared" si="109"/>
        <v>7.6466309099887473E-4</v>
      </c>
      <c r="ER68" s="4">
        <f t="shared" si="109"/>
        <v>5.5451805058284913E-3</v>
      </c>
      <c r="ES68" s="4">
        <f t="shared" si="109"/>
        <v>-2.2427051775251909E-3</v>
      </c>
      <c r="ET68" s="4">
        <f t="shared" si="109"/>
        <v>1.9193989989373356E-2</v>
      </c>
      <c r="EU68" s="4">
        <f t="shared" si="109"/>
        <v>-3.2617083152642382E-3</v>
      </c>
      <c r="EX68" s="24">
        <f t="shared" si="78"/>
        <v>-6.5283911679931436E-4</v>
      </c>
      <c r="FY68" s="1">
        <f t="shared" si="79"/>
        <v>70</v>
      </c>
    </row>
    <row r="69" spans="1:187" x14ac:dyDescent="0.25">
      <c r="A69" s="12">
        <v>-4</v>
      </c>
      <c r="B69" s="4">
        <f t="shared" ref="B69:BM69" si="110">B42-AVERAGE(B$31:B$45)</f>
        <v>-1.5479795964400758E-3</v>
      </c>
      <c r="C69" s="4">
        <f t="shared" si="110"/>
        <v>-6.2442649965788067E-3</v>
      </c>
      <c r="D69" s="4">
        <f t="shared" si="110"/>
        <v>1.6953615541292735E-3</v>
      </c>
      <c r="E69" s="4">
        <f t="shared" si="110"/>
        <v>3.4735561068321521E-3</v>
      </c>
      <c r="F69" s="4">
        <f t="shared" si="110"/>
        <v>1.3794898163701689E-2</v>
      </c>
      <c r="G69" s="4">
        <f t="shared" si="110"/>
        <v>-7.225144787060293E-4</v>
      </c>
      <c r="H69" s="4">
        <f t="shared" si="110"/>
        <v>7.4827890353952927E-3</v>
      </c>
      <c r="I69" s="4">
        <f t="shared" si="110"/>
        <v>-7.0130401125671326E-4</v>
      </c>
      <c r="J69" s="4">
        <f t="shared" si="110"/>
        <v>-1.2729962284130378E-3</v>
      </c>
      <c r="K69" s="4">
        <f t="shared" si="110"/>
        <v>4.6667994307074603E-3</v>
      </c>
      <c r="L69" s="4">
        <f t="shared" si="110"/>
        <v>-4.1896470098767326E-3</v>
      </c>
      <c r="M69" s="4">
        <f t="shared" si="110"/>
        <v>2.6102095537593678E-3</v>
      </c>
      <c r="N69" s="4">
        <f t="shared" si="110"/>
        <v>4.3573233199108805E-3</v>
      </c>
      <c r="O69" s="4">
        <f t="shared" si="110"/>
        <v>3.2821753643382696E-2</v>
      </c>
      <c r="P69" s="4">
        <f t="shared" si="110"/>
        <v>-2.869922589344924E-3</v>
      </c>
      <c r="Q69" s="4">
        <f t="shared" si="110"/>
        <v>-2.236808387614136E-4</v>
      </c>
      <c r="R69" s="4">
        <f t="shared" si="110"/>
        <v>-8.393740950272302E-3</v>
      </c>
      <c r="S69" s="4">
        <f t="shared" si="110"/>
        <v>3.0030034291631609E-3</v>
      </c>
      <c r="T69" s="4">
        <f t="shared" si="110"/>
        <v>-1.5051489347680001E-2</v>
      </c>
      <c r="U69" s="4">
        <f t="shared" si="110"/>
        <v>-3.5434280080590373E-2</v>
      </c>
      <c r="V69" s="4">
        <f t="shared" si="110"/>
        <v>-1.6709779200759618E-2</v>
      </c>
      <c r="W69" s="4">
        <f t="shared" si="110"/>
        <v>1.0840403927283703E-4</v>
      </c>
      <c r="X69" s="4">
        <f t="shared" si="110"/>
        <v>1.0920708179371656E-2</v>
      </c>
      <c r="Y69" s="4">
        <f t="shared" si="110"/>
        <v>2.0232374635592902E-2</v>
      </c>
      <c r="Z69" s="4">
        <f t="shared" si="110"/>
        <v>2.0144027481214317E-2</v>
      </c>
      <c r="AA69" s="4">
        <f t="shared" si="110"/>
        <v>-7.6367020922362867E-3</v>
      </c>
      <c r="AB69" s="4">
        <f t="shared" si="110"/>
        <v>-1.2875273184688707E-2</v>
      </c>
      <c r="AC69" s="4">
        <f t="shared" si="110"/>
        <v>-4.9182597278585368E-3</v>
      </c>
      <c r="AD69" s="4">
        <f t="shared" si="110"/>
        <v>4.9784148005377046E-2</v>
      </c>
      <c r="AE69" s="4">
        <f t="shared" si="110"/>
        <v>4.2435772854628531E-3</v>
      </c>
      <c r="AF69" s="4">
        <f t="shared" si="110"/>
        <v>-5.9577056886197678E-3</v>
      </c>
      <c r="AG69" s="4">
        <f t="shared" si="110"/>
        <v>-6.5509848149087301E-3</v>
      </c>
      <c r="AH69" s="4">
        <f t="shared" si="110"/>
        <v>-2.4396661823112048E-3</v>
      </c>
      <c r="AI69" s="4">
        <f t="shared" si="110"/>
        <v>-4.8134100732482232E-3</v>
      </c>
      <c r="AJ69" s="4">
        <f t="shared" si="110"/>
        <v>-1.2537150855656872E-2</v>
      </c>
      <c r="AK69" s="4">
        <f t="shared" si="110"/>
        <v>7.659061072670054E-4</v>
      </c>
      <c r="AL69" s="4">
        <f t="shared" si="110"/>
        <v>3.5751381897523981E-3</v>
      </c>
      <c r="AM69" s="4">
        <f t="shared" si="110"/>
        <v>-8.0494255191257934E-4</v>
      </c>
      <c r="AN69" s="4">
        <f t="shared" si="110"/>
        <v>1.2081363537842522E-2</v>
      </c>
      <c r="AO69" s="4">
        <f t="shared" si="110"/>
        <v>1.7903849444166398E-2</v>
      </c>
      <c r="AP69" s="4">
        <f t="shared" si="110"/>
        <v>5.7346299941485393E-3</v>
      </c>
      <c r="AQ69" s="4">
        <f t="shared" si="110"/>
        <v>-6.4406919784961228E-5</v>
      </c>
      <c r="AR69" s="4">
        <f t="shared" si="110"/>
        <v>4.6497439718502526E-4</v>
      </c>
      <c r="AS69" s="4">
        <f t="shared" si="110"/>
        <v>1.2886669126622896E-2</v>
      </c>
      <c r="AT69" s="4">
        <f t="shared" si="110"/>
        <v>-7.5597139317177559E-3</v>
      </c>
      <c r="AU69" s="4">
        <f t="shared" si="110"/>
        <v>-1.6602931301215918E-2</v>
      </c>
      <c r="AV69" s="4">
        <f t="shared" si="110"/>
        <v>-9.6307989252463182E-3</v>
      </c>
      <c r="AW69" s="4">
        <f t="shared" si="110"/>
        <v>-6.6332303528556825E-3</v>
      </c>
      <c r="AX69" s="4">
        <f t="shared" si="110"/>
        <v>4.5684460397721078E-4</v>
      </c>
      <c r="AY69" s="4">
        <f t="shared" si="110"/>
        <v>3.4779744395372528E-2</v>
      </c>
      <c r="AZ69" s="4">
        <f t="shared" si="110"/>
        <v>6.1695054302749177E-3</v>
      </c>
      <c r="BA69" s="4">
        <f t="shared" si="110"/>
        <v>1.5144216492582704E-2</v>
      </c>
      <c r="BB69" s="4">
        <f t="shared" si="110"/>
        <v>2.0721997082800742E-3</v>
      </c>
      <c r="BC69" s="4">
        <f t="shared" si="110"/>
        <v>3.9531609129087909E-3</v>
      </c>
      <c r="BD69" s="4">
        <f t="shared" si="110"/>
        <v>6.2224002231979483E-3</v>
      </c>
      <c r="BE69" s="4">
        <f t="shared" si="110"/>
        <v>4.8105983052381882E-3</v>
      </c>
      <c r="BF69" s="4">
        <f t="shared" si="110"/>
        <v>-6.303012363116197E-3</v>
      </c>
      <c r="BG69" s="4">
        <f t="shared" si="110"/>
        <v>-1.3177217733671073E-3</v>
      </c>
      <c r="BH69" s="4">
        <f t="shared" si="110"/>
        <v>-3.362188857735586E-3</v>
      </c>
      <c r="BI69" s="4">
        <f t="shared" si="110"/>
        <v>-4.2931790078150726E-3</v>
      </c>
      <c r="BJ69" s="4">
        <f t="shared" si="110"/>
        <v>-6.4603225356845073E-3</v>
      </c>
      <c r="BK69" s="4">
        <f t="shared" si="110"/>
        <v>-8.9667167274082478E-3</v>
      </c>
      <c r="BL69" s="4">
        <f t="shared" si="110"/>
        <v>5.1421715427096915E-3</v>
      </c>
      <c r="BM69" s="4">
        <f t="shared" si="110"/>
        <v>-1.0133205826132122E-2</v>
      </c>
      <c r="BN69" s="4">
        <f t="shared" ref="BN69:DY69" si="111">BN42-AVERAGE(BN$31:BN$45)</f>
        <v>1.7785676261041179E-2</v>
      </c>
      <c r="BO69" s="4">
        <f t="shared" si="111"/>
        <v>1.1005584505623771E-3</v>
      </c>
      <c r="BP69" s="4">
        <f t="shared" si="111"/>
        <v>9.1328713334370634E-3</v>
      </c>
      <c r="BQ69" s="4">
        <f t="shared" si="111"/>
        <v>5.1983181047314739E-3</v>
      </c>
      <c r="BR69" s="4">
        <f t="shared" si="111"/>
        <v>-8.6719979612302524E-3</v>
      </c>
      <c r="BS69" s="4">
        <f t="shared" si="111"/>
        <v>8.4543006298769593E-3</v>
      </c>
      <c r="BT69" s="4">
        <f t="shared" si="111"/>
        <v>-1.0925231844624416E-2</v>
      </c>
      <c r="BU69" s="4">
        <f t="shared" si="111"/>
        <v>-4.4858604683441728E-3</v>
      </c>
      <c r="BV69" s="4">
        <f t="shared" si="111"/>
        <v>1.0210948530724446E-2</v>
      </c>
      <c r="BW69" s="4">
        <f t="shared" si="111"/>
        <v>-4.2900783351541502E-4</v>
      </c>
      <c r="BX69" s="4">
        <f t="shared" si="111"/>
        <v>-7.0177787314842236E-3</v>
      </c>
      <c r="BY69" s="4">
        <f t="shared" si="111"/>
        <v>-3.6676162017993661E-3</v>
      </c>
      <c r="BZ69" s="4">
        <f t="shared" si="111"/>
        <v>-6.5059655300308038E-3</v>
      </c>
      <c r="CA69" s="4">
        <f t="shared" si="111"/>
        <v>-7.0119673322976278E-4</v>
      </c>
      <c r="CB69" s="4">
        <f t="shared" si="111"/>
        <v>-8.0507654713639215E-3</v>
      </c>
      <c r="CC69" s="4">
        <f t="shared" si="111"/>
        <v>2.3523804183493657E-2</v>
      </c>
      <c r="CD69" s="4">
        <f t="shared" si="111"/>
        <v>-2.5477084676186791E-3</v>
      </c>
      <c r="CE69" s="4">
        <f t="shared" si="111"/>
        <v>5.200956085422829E-3</v>
      </c>
      <c r="CF69" s="4">
        <f t="shared" si="111"/>
        <v>1.3598487802641321E-2</v>
      </c>
      <c r="CG69" s="4">
        <f t="shared" si="111"/>
        <v>-8.9621867190011993E-3</v>
      </c>
      <c r="CH69" s="4">
        <f t="shared" si="111"/>
        <v>6.4379517419336446E-3</v>
      </c>
      <c r="CI69" s="4">
        <f t="shared" si="111"/>
        <v>-3.1372467884404559E-3</v>
      </c>
      <c r="CJ69" s="4">
        <f t="shared" si="111"/>
        <v>-5.706559225389804E-3</v>
      </c>
      <c r="CK69" s="4">
        <f t="shared" si="111"/>
        <v>1.1317939333555405E-2</v>
      </c>
      <c r="CL69" s="4">
        <f t="shared" si="111"/>
        <v>-1.1189577191173725E-2</v>
      </c>
      <c r="CM69" s="4">
        <f t="shared" si="111"/>
        <v>2.2552064909214554E-3</v>
      </c>
      <c r="CN69" s="4">
        <f t="shared" si="111"/>
        <v>5.6939507318746856E-4</v>
      </c>
      <c r="CO69" s="4">
        <f t="shared" si="111"/>
        <v>2.1117048709456141E-3</v>
      </c>
      <c r="CP69" s="4">
        <f t="shared" si="111"/>
        <v>1.787289343276634E-3</v>
      </c>
      <c r="CQ69" s="4">
        <f t="shared" si="111"/>
        <v>8.5894045659934935E-3</v>
      </c>
      <c r="CR69" s="4">
        <f t="shared" si="111"/>
        <v>2.1305291683182369E-3</v>
      </c>
      <c r="CS69" s="4">
        <f t="shared" si="111"/>
        <v>-1.0033076520795133E-2</v>
      </c>
      <c r="CT69" s="4">
        <f t="shared" si="111"/>
        <v>-1.7306478447379908E-2</v>
      </c>
      <c r="CU69" s="4">
        <f t="shared" si="111"/>
        <v>-1.5618683777595039E-3</v>
      </c>
      <c r="CV69" s="4">
        <f t="shared" si="111"/>
        <v>-8.1625687451356687E-3</v>
      </c>
      <c r="CW69" s="4">
        <f t="shared" si="111"/>
        <v>5.5488457079053066E-3</v>
      </c>
      <c r="CX69" s="4">
        <f t="shared" si="111"/>
        <v>1.1283377160998446E-2</v>
      </c>
      <c r="CY69" s="4">
        <f t="shared" si="111"/>
        <v>4.264720287537784E-3</v>
      </c>
      <c r="CZ69" s="4">
        <f t="shared" si="111"/>
        <v>1.3238384395283222E-2</v>
      </c>
      <c r="DA69" s="4">
        <f t="shared" si="111"/>
        <v>3.2520051903375521E-2</v>
      </c>
      <c r="DB69" s="4">
        <f t="shared" si="111"/>
        <v>-4.9852305229910257E-3</v>
      </c>
      <c r="DC69" s="4">
        <f t="shared" si="111"/>
        <v>-1.3744235845959E-3</v>
      </c>
      <c r="DD69" s="4">
        <f t="shared" si="111"/>
        <v>-3.7041155131765343E-3</v>
      </c>
      <c r="DE69" s="4">
        <f t="shared" si="111"/>
        <v>-2.1244538690342626E-3</v>
      </c>
      <c r="DF69" s="4">
        <f t="shared" si="111"/>
        <v>-9.253348712556851E-4</v>
      </c>
      <c r="DG69" s="4">
        <f t="shared" si="111"/>
        <v>6.0873519761927789E-3</v>
      </c>
      <c r="DH69" s="4">
        <f t="shared" si="111"/>
        <v>1.1699745809009506E-2</v>
      </c>
      <c r="DI69" s="4">
        <f t="shared" si="111"/>
        <v>-6.9765237274212865E-3</v>
      </c>
      <c r="DJ69" s="4">
        <f t="shared" si="111"/>
        <v>7.8621737363400446E-4</v>
      </c>
      <c r="DK69" s="4">
        <f t="shared" si="111"/>
        <v>1.0925166125382219E-2</v>
      </c>
      <c r="DL69" s="4">
        <f t="shared" si="111"/>
        <v>1.1821286632238756E-2</v>
      </c>
      <c r="DM69" s="4">
        <f t="shared" si="111"/>
        <v>-3.0863688040670269E-3</v>
      </c>
      <c r="DN69" s="4">
        <f t="shared" si="111"/>
        <v>5.4415482486754154E-3</v>
      </c>
      <c r="DO69" s="4">
        <f t="shared" si="111"/>
        <v>2.8115901790072822E-3</v>
      </c>
      <c r="DP69" s="4">
        <f t="shared" si="111"/>
        <v>3.0285682668801515E-2</v>
      </c>
      <c r="DQ69" s="4">
        <f t="shared" si="111"/>
        <v>-1.8711648844290858E-3</v>
      </c>
      <c r="DR69" s="4">
        <f t="shared" si="111"/>
        <v>-5.6028097981841675E-4</v>
      </c>
      <c r="DS69" s="4">
        <f t="shared" si="111"/>
        <v>-8.2556360197329308E-3</v>
      </c>
      <c r="DT69" s="4">
        <f t="shared" si="111"/>
        <v>-2.0299217652939563E-3</v>
      </c>
      <c r="DU69" s="4">
        <f t="shared" si="111"/>
        <v>-8.147175384340696E-3</v>
      </c>
      <c r="DV69" s="4">
        <f t="shared" si="111"/>
        <v>2.7958985837427848E-3</v>
      </c>
      <c r="DW69" s="4">
        <f t="shared" si="111"/>
        <v>1.2260580938845023E-3</v>
      </c>
      <c r="DX69" s="4">
        <f t="shared" si="111"/>
        <v>9.9710209070660982E-3</v>
      </c>
      <c r="DY69" s="4">
        <f t="shared" si="111"/>
        <v>1.815739020918886E-2</v>
      </c>
      <c r="DZ69" s="4">
        <f t="shared" ref="DZ69:EU69" si="112">DZ42-AVERAGE(DZ$31:DZ$45)</f>
        <v>-2.6095605613191582E-3</v>
      </c>
      <c r="EA69" s="4">
        <f t="shared" si="112"/>
        <v>-3.5197017092170177E-3</v>
      </c>
      <c r="EB69" s="4">
        <f t="shared" si="112"/>
        <v>-2.0030735386055596E-3</v>
      </c>
      <c r="EC69" s="4">
        <f t="shared" si="112"/>
        <v>1.2964222895879614E-3</v>
      </c>
      <c r="ED69" s="4">
        <f t="shared" si="112"/>
        <v>4.4999394505257414E-3</v>
      </c>
      <c r="EE69" s="4">
        <f t="shared" si="112"/>
        <v>-3.3765413504242177E-3</v>
      </c>
      <c r="EF69" s="4">
        <f t="shared" si="112"/>
        <v>-1.4887754620968184E-3</v>
      </c>
      <c r="EG69" s="4">
        <f t="shared" si="112"/>
        <v>-3.7988954768292072E-3</v>
      </c>
      <c r="EH69" s="4">
        <f t="shared" si="112"/>
        <v>-1.0460156741611609E-2</v>
      </c>
      <c r="EI69" s="4">
        <f t="shared" si="112"/>
        <v>3.5146866398067336E-3</v>
      </c>
      <c r="EJ69" s="4">
        <f t="shared" si="112"/>
        <v>-3.4403903739456889E-3</v>
      </c>
      <c r="EK69" s="4">
        <f t="shared" si="112"/>
        <v>1.5931106823914638E-2</v>
      </c>
      <c r="EL69" s="4">
        <f t="shared" si="112"/>
        <v>-2.796278107853452E-3</v>
      </c>
      <c r="EM69" s="4">
        <f t="shared" si="112"/>
        <v>5.1646062338293513E-3</v>
      </c>
      <c r="EN69" s="4">
        <f t="shared" si="112"/>
        <v>1.7051292435701589E-2</v>
      </c>
      <c r="EO69" s="4">
        <f t="shared" si="112"/>
        <v>5.5572383100205519E-4</v>
      </c>
      <c r="EP69" s="4">
        <f t="shared" si="112"/>
        <v>6.8989471172563243E-3</v>
      </c>
      <c r="EQ69" s="4">
        <f t="shared" si="112"/>
        <v>7.5830441631345247E-4</v>
      </c>
      <c r="ER69" s="4">
        <f t="shared" si="112"/>
        <v>5.5171156433353732E-3</v>
      </c>
      <c r="ES69" s="4">
        <f t="shared" si="112"/>
        <v>-2.2427795381138233E-3</v>
      </c>
      <c r="ET69" s="4">
        <f t="shared" si="112"/>
        <v>1.2980458888499472E-2</v>
      </c>
      <c r="EU69" s="4">
        <f t="shared" si="112"/>
        <v>-3.2621859053615261E-3</v>
      </c>
      <c r="EX69" s="24">
        <f t="shared" si="78"/>
        <v>1.7241053686967241E-3</v>
      </c>
      <c r="FY69" s="1">
        <f t="shared" si="79"/>
        <v>76</v>
      </c>
    </row>
    <row r="70" spans="1:187" x14ac:dyDescent="0.25">
      <c r="A70" s="12">
        <v>-3</v>
      </c>
      <c r="B70" s="4">
        <f t="shared" ref="B70:BM70" si="113">B43-AVERAGE(B$31:B$45)</f>
        <v>-1.5483453856828823E-3</v>
      </c>
      <c r="C70" s="4">
        <f t="shared" si="113"/>
        <v>-6.3954030374896338E-3</v>
      </c>
      <c r="D70" s="4">
        <f t="shared" si="113"/>
        <v>1.6948445934837743E-3</v>
      </c>
      <c r="E70" s="4">
        <f t="shared" si="113"/>
        <v>3.4735073307387032E-3</v>
      </c>
      <c r="F70" s="4">
        <f t="shared" si="113"/>
        <v>1.3744793885771088E-2</v>
      </c>
      <c r="G70" s="4">
        <f t="shared" si="113"/>
        <v>-7.2708672513847709E-4</v>
      </c>
      <c r="H70" s="4">
        <f t="shared" si="113"/>
        <v>1.0646587131655109E-2</v>
      </c>
      <c r="I70" s="4">
        <f t="shared" si="113"/>
        <v>-7.4583423975488079E-4</v>
      </c>
      <c r="J70" s="4">
        <f t="shared" si="113"/>
        <v>-5.0445823126956231E-2</v>
      </c>
      <c r="K70" s="4">
        <f t="shared" si="113"/>
        <v>4.6549495593429975E-3</v>
      </c>
      <c r="L70" s="4">
        <f t="shared" si="113"/>
        <v>-4.1899705902777324E-3</v>
      </c>
      <c r="M70" s="4">
        <f t="shared" si="113"/>
        <v>2.6101899261779943E-3</v>
      </c>
      <c r="N70" s="4">
        <f t="shared" si="113"/>
        <v>4.3462815287497033E-3</v>
      </c>
      <c r="O70" s="4">
        <f t="shared" si="113"/>
        <v>3.2207381142235786E-2</v>
      </c>
      <c r="P70" s="4">
        <f t="shared" si="113"/>
        <v>7.1631762399082064E-3</v>
      </c>
      <c r="Q70" s="4">
        <f t="shared" si="113"/>
        <v>-2.262907198823153E-4</v>
      </c>
      <c r="R70" s="4">
        <f t="shared" si="113"/>
        <v>-8.4779512426140027E-3</v>
      </c>
      <c r="S70" s="4">
        <f t="shared" si="113"/>
        <v>2.9887814782735777E-3</v>
      </c>
      <c r="T70" s="4">
        <f t="shared" si="113"/>
        <v>-1.5069830526298185E-2</v>
      </c>
      <c r="U70" s="4">
        <f t="shared" si="113"/>
        <v>-3.5435148615936274E-2</v>
      </c>
      <c r="V70" s="4">
        <f t="shared" si="113"/>
        <v>-1.7243430803402203E-2</v>
      </c>
      <c r="W70" s="4">
        <f t="shared" si="113"/>
        <v>2.8237408259638018E-2</v>
      </c>
      <c r="X70" s="4">
        <f t="shared" si="113"/>
        <v>1.0831528103573866E-2</v>
      </c>
      <c r="Y70" s="4">
        <f t="shared" si="113"/>
        <v>-0.12973693113699269</v>
      </c>
      <c r="Z70" s="4">
        <f t="shared" si="113"/>
        <v>2.011982872695733E-2</v>
      </c>
      <c r="AA70" s="4">
        <f t="shared" si="113"/>
        <v>-7.6495488095041824E-3</v>
      </c>
      <c r="AB70" s="4">
        <f t="shared" si="113"/>
        <v>-1.3344173032445986E-2</v>
      </c>
      <c r="AC70" s="4">
        <f t="shared" si="113"/>
        <v>-4.9290273104606918E-3</v>
      </c>
      <c r="AD70" s="4">
        <f t="shared" si="113"/>
        <v>4.7513999470837905E-2</v>
      </c>
      <c r="AE70" s="4">
        <f t="shared" si="113"/>
        <v>3.8294844672558295E-2</v>
      </c>
      <c r="AF70" s="4">
        <f t="shared" si="113"/>
        <v>-5.9736238804538253E-3</v>
      </c>
      <c r="AG70" s="4">
        <f t="shared" si="113"/>
        <v>-6.6423533421982976E-3</v>
      </c>
      <c r="AH70" s="4">
        <f t="shared" si="113"/>
        <v>-2.4408191013496295E-3</v>
      </c>
      <c r="AI70" s="4">
        <f t="shared" si="113"/>
        <v>-4.8143201064278513E-3</v>
      </c>
      <c r="AJ70" s="4">
        <f t="shared" si="113"/>
        <v>-1.2553455838150759E-2</v>
      </c>
      <c r="AK70" s="4">
        <f t="shared" si="113"/>
        <v>7.5878810040061169E-4</v>
      </c>
      <c r="AL70" s="4">
        <f t="shared" si="113"/>
        <v>1.2193206372368615E-2</v>
      </c>
      <c r="AM70" s="4">
        <f t="shared" si="113"/>
        <v>-8.265761641415275E-4</v>
      </c>
      <c r="AN70" s="4">
        <f t="shared" si="113"/>
        <v>-0.12053169976181796</v>
      </c>
      <c r="AO70" s="4">
        <f t="shared" si="113"/>
        <v>1.7888440400273924E-2</v>
      </c>
      <c r="AP70" s="4">
        <f t="shared" si="113"/>
        <v>5.7238186483595781E-3</v>
      </c>
      <c r="AQ70" s="4">
        <f t="shared" si="113"/>
        <v>-1.0803416171405265E-4</v>
      </c>
      <c r="AR70" s="4">
        <f t="shared" si="113"/>
        <v>4.6445978104076848E-4</v>
      </c>
      <c r="AS70" s="4">
        <f t="shared" si="113"/>
        <v>1.285059186311301E-2</v>
      </c>
      <c r="AT70" s="4">
        <f t="shared" si="113"/>
        <v>4.7772931014565534E-2</v>
      </c>
      <c r="AU70" s="4">
        <f t="shared" si="113"/>
        <v>-1.671045202718946E-2</v>
      </c>
      <c r="AV70" s="4">
        <f t="shared" si="113"/>
        <v>-9.803944107906349E-3</v>
      </c>
      <c r="AW70" s="4">
        <f t="shared" si="113"/>
        <v>-6.6696062147076109E-3</v>
      </c>
      <c r="AX70" s="4">
        <f t="shared" si="113"/>
        <v>4.5566824895497014E-4</v>
      </c>
      <c r="AY70" s="4">
        <f t="shared" si="113"/>
        <v>3.4757245759379336E-2</v>
      </c>
      <c r="AZ70" s="4">
        <f t="shared" si="113"/>
        <v>6.1500986941963537E-3</v>
      </c>
      <c r="BA70" s="4">
        <f t="shared" si="113"/>
        <v>-7.1978533378575967E-3</v>
      </c>
      <c r="BB70" s="4">
        <f t="shared" si="113"/>
        <v>2.0655011179463978E-3</v>
      </c>
      <c r="BC70" s="4">
        <f t="shared" si="113"/>
        <v>7.4050063785994855E-3</v>
      </c>
      <c r="BD70" s="4">
        <f t="shared" si="113"/>
        <v>6.2184129845954707E-3</v>
      </c>
      <c r="BE70" s="4">
        <f t="shared" si="113"/>
        <v>4.7758322149667812E-3</v>
      </c>
      <c r="BF70" s="4">
        <f t="shared" si="113"/>
        <v>-6.3725084999501601E-3</v>
      </c>
      <c r="BG70" s="4">
        <f t="shared" si="113"/>
        <v>-1.3255401818486425E-3</v>
      </c>
      <c r="BH70" s="4">
        <f t="shared" si="113"/>
        <v>-3.9897003498667281E-3</v>
      </c>
      <c r="BI70" s="4">
        <f t="shared" si="113"/>
        <v>3.8065451748024892E-2</v>
      </c>
      <c r="BJ70" s="4">
        <f t="shared" si="113"/>
        <v>-6.5191596005778887E-3</v>
      </c>
      <c r="BK70" s="4">
        <f t="shared" si="113"/>
        <v>-9.0433100413588405E-3</v>
      </c>
      <c r="BL70" s="4">
        <f t="shared" si="113"/>
        <v>4.9915581245981158E-3</v>
      </c>
      <c r="BM70" s="4">
        <f t="shared" si="113"/>
        <v>-1.0133205826132122E-2</v>
      </c>
      <c r="BN70" s="4">
        <f t="shared" ref="BN70:DY70" si="114">BN43-AVERAGE(BN$31:BN$45)</f>
        <v>1.7785676261041179E-2</v>
      </c>
      <c r="BO70" s="4">
        <f t="shared" si="114"/>
        <v>1.0735576913251501E-3</v>
      </c>
      <c r="BP70" s="4">
        <f t="shared" si="114"/>
        <v>-7.0105608112550118E-3</v>
      </c>
      <c r="BQ70" s="4">
        <f t="shared" si="114"/>
        <v>5.1817776538721303E-3</v>
      </c>
      <c r="BR70" s="4">
        <f t="shared" si="114"/>
        <v>-4.2373755846931302E-2</v>
      </c>
      <c r="BS70" s="4">
        <f t="shared" si="114"/>
        <v>8.4496558915434384E-3</v>
      </c>
      <c r="BT70" s="4">
        <f t="shared" si="114"/>
        <v>-1.0930121842956992E-2</v>
      </c>
      <c r="BU70" s="4">
        <f t="shared" si="114"/>
        <v>-4.5002470383171244E-3</v>
      </c>
      <c r="BV70" s="4">
        <f t="shared" si="114"/>
        <v>1.0185031901322788E-2</v>
      </c>
      <c r="BW70" s="4">
        <f t="shared" si="114"/>
        <v>-7.0411988290969285E-4</v>
      </c>
      <c r="BX70" s="4">
        <f t="shared" si="114"/>
        <v>3.6119504819922457E-3</v>
      </c>
      <c r="BY70" s="4">
        <f t="shared" si="114"/>
        <v>-3.7140375920688734E-3</v>
      </c>
      <c r="BZ70" s="4">
        <f t="shared" si="114"/>
        <v>-6.5512085066787339E-3</v>
      </c>
      <c r="CA70" s="4">
        <f t="shared" si="114"/>
        <v>-7.3005540099475071E-4</v>
      </c>
      <c r="CB70" s="4">
        <f t="shared" si="114"/>
        <v>-8.061228196621726E-3</v>
      </c>
      <c r="CC70" s="4">
        <f t="shared" si="114"/>
        <v>2.3455973031156215E-2</v>
      </c>
      <c r="CD70" s="4">
        <f t="shared" si="114"/>
        <v>-2.547788898383379E-3</v>
      </c>
      <c r="CE70" s="4">
        <f t="shared" si="114"/>
        <v>-4.1172804673859399E-3</v>
      </c>
      <c r="CF70" s="4">
        <f t="shared" si="114"/>
        <v>1.3477617582311497E-2</v>
      </c>
      <c r="CG70" s="4">
        <f t="shared" si="114"/>
        <v>-1.3502753827049158E-2</v>
      </c>
      <c r="CH70" s="4">
        <f t="shared" si="114"/>
        <v>6.4378492060338383E-3</v>
      </c>
      <c r="CI70" s="4">
        <f t="shared" si="114"/>
        <v>-3.1655405341006844E-3</v>
      </c>
      <c r="CJ70" s="4">
        <f t="shared" si="114"/>
        <v>-5.7131892205052204E-3</v>
      </c>
      <c r="CK70" s="4">
        <f t="shared" si="114"/>
        <v>1.1221406944859527E-2</v>
      </c>
      <c r="CL70" s="4">
        <f t="shared" si="114"/>
        <v>-1.3061920733902926E-2</v>
      </c>
      <c r="CM70" s="4">
        <f t="shared" si="114"/>
        <v>3.4155364515202638E-2</v>
      </c>
      <c r="CN70" s="4">
        <f t="shared" si="114"/>
        <v>4.7001609820537978E-4</v>
      </c>
      <c r="CO70" s="4">
        <f t="shared" si="114"/>
        <v>2.099512054583546E-3</v>
      </c>
      <c r="CP70" s="4">
        <f t="shared" si="114"/>
        <v>1.7753929103055553E-3</v>
      </c>
      <c r="CQ70" s="4">
        <f t="shared" si="114"/>
        <v>8.4787118725294618E-3</v>
      </c>
      <c r="CR70" s="4">
        <f t="shared" si="114"/>
        <v>1.8089412930210845E-3</v>
      </c>
      <c r="CS70" s="4">
        <f t="shared" si="114"/>
        <v>-1.0219916361195756E-2</v>
      </c>
      <c r="CT70" s="4">
        <f t="shared" si="114"/>
        <v>1.3271416088923562E-2</v>
      </c>
      <c r="CU70" s="4">
        <f t="shared" si="114"/>
        <v>-1.5667847437373095E-3</v>
      </c>
      <c r="CV70" s="4">
        <f t="shared" si="114"/>
        <v>-6.3349094051924019E-4</v>
      </c>
      <c r="CW70" s="4">
        <f t="shared" si="114"/>
        <v>5.5033447210710114E-3</v>
      </c>
      <c r="CX70" s="4">
        <f t="shared" si="114"/>
        <v>1.1124538994103777E-2</v>
      </c>
      <c r="CY70" s="4">
        <f t="shared" si="114"/>
        <v>4.2569461210611101E-3</v>
      </c>
      <c r="CZ70" s="4">
        <f t="shared" si="114"/>
        <v>1.3196558157381221E-2</v>
      </c>
      <c r="DA70" s="4">
        <f t="shared" si="114"/>
        <v>3.2338275653018334E-2</v>
      </c>
      <c r="DB70" s="4">
        <f t="shared" si="114"/>
        <v>6.7898821798313934E-3</v>
      </c>
      <c r="DC70" s="4">
        <f t="shared" si="114"/>
        <v>-1.4042435843869168E-3</v>
      </c>
      <c r="DD70" s="4">
        <f t="shared" si="114"/>
        <v>-3.7344929860080815E-3</v>
      </c>
      <c r="DE70" s="4">
        <f t="shared" si="114"/>
        <v>-2.1319752003448105E-3</v>
      </c>
      <c r="DF70" s="4">
        <f t="shared" si="114"/>
        <v>-9.2947800408054023E-4</v>
      </c>
      <c r="DG70" s="4">
        <f t="shared" si="114"/>
        <v>5.87769799077314E-3</v>
      </c>
      <c r="DH70" s="4">
        <f t="shared" si="114"/>
        <v>1.1584237458174804E-2</v>
      </c>
      <c r="DI70" s="4">
        <f t="shared" si="114"/>
        <v>1.6664859897208166E-2</v>
      </c>
      <c r="DJ70" s="4">
        <f t="shared" si="114"/>
        <v>7.8105207103747664E-4</v>
      </c>
      <c r="DK70" s="4">
        <f t="shared" si="114"/>
        <v>-2.7545817117760107E-2</v>
      </c>
      <c r="DL70" s="4">
        <f t="shared" si="114"/>
        <v>1.1821174033855198E-2</v>
      </c>
      <c r="DM70" s="4">
        <f t="shared" si="114"/>
        <v>-3.0923584669713213E-3</v>
      </c>
      <c r="DN70" s="4">
        <f t="shared" si="114"/>
        <v>5.4233776213499793E-3</v>
      </c>
      <c r="DO70" s="4">
        <f t="shared" si="114"/>
        <v>2.8107702669511597E-3</v>
      </c>
      <c r="DP70" s="4">
        <f t="shared" si="114"/>
        <v>3.0008504026217936E-2</v>
      </c>
      <c r="DQ70" s="4">
        <f t="shared" si="114"/>
        <v>3.8608904551394263E-2</v>
      </c>
      <c r="DR70" s="4">
        <f t="shared" si="114"/>
        <v>-5.6989510729147166E-4</v>
      </c>
      <c r="DS70" s="4">
        <f t="shared" si="114"/>
        <v>-8.3438063711001372E-3</v>
      </c>
      <c r="DT70" s="4">
        <f t="shared" si="114"/>
        <v>-2.0457176972384821E-3</v>
      </c>
      <c r="DU70" s="4">
        <f t="shared" si="114"/>
        <v>-8.1553250416018901E-3</v>
      </c>
      <c r="DV70" s="4">
        <f t="shared" si="114"/>
        <v>2.5387267647342428E-3</v>
      </c>
      <c r="DW70" s="4">
        <f t="shared" si="114"/>
        <v>1.220984668684143E-3</v>
      </c>
      <c r="DX70" s="4">
        <f t="shared" si="114"/>
        <v>-1.2497126013623124E-3</v>
      </c>
      <c r="DY70" s="4">
        <f t="shared" si="114"/>
        <v>1.7930239356966086E-2</v>
      </c>
      <c r="DZ70" s="4">
        <f t="shared" ref="DZ70:EU70" si="115">DZ43-AVERAGE(DZ$31:DZ$45)</f>
        <v>-2.2714667456064808E-2</v>
      </c>
      <c r="EA70" s="4">
        <f t="shared" si="115"/>
        <v>-3.5831118964062972E-3</v>
      </c>
      <c r="EB70" s="4">
        <f t="shared" si="115"/>
        <v>-2.0299564743464955E-3</v>
      </c>
      <c r="EC70" s="4">
        <f t="shared" si="115"/>
        <v>1.2830154736083593E-3</v>
      </c>
      <c r="ED70" s="4">
        <f t="shared" si="115"/>
        <v>4.4772803614564725E-3</v>
      </c>
      <c r="EE70" s="4">
        <f t="shared" si="115"/>
        <v>-4.2293744067521538E-3</v>
      </c>
      <c r="EF70" s="4">
        <f t="shared" si="115"/>
        <v>5.5876013368635256E-2</v>
      </c>
      <c r="EG70" s="4">
        <f t="shared" si="115"/>
        <v>-3.8265966763606808E-3</v>
      </c>
      <c r="EH70" s="4">
        <f t="shared" si="115"/>
        <v>-1.0572833649752075E-2</v>
      </c>
      <c r="EI70" s="4">
        <f t="shared" si="115"/>
        <v>3.4892785320827006E-3</v>
      </c>
      <c r="EJ70" s="4">
        <f t="shared" si="115"/>
        <v>-3.4423237213045558E-3</v>
      </c>
      <c r="EK70" s="4">
        <f t="shared" si="115"/>
        <v>1.5863080772432744E-2</v>
      </c>
      <c r="EL70" s="4">
        <f t="shared" si="115"/>
        <v>-2.8113686613513798E-3</v>
      </c>
      <c r="EM70" s="4">
        <f t="shared" si="115"/>
        <v>9.4151790386208713E-3</v>
      </c>
      <c r="EN70" s="4">
        <f t="shared" si="115"/>
        <v>1.6907766107981857E-2</v>
      </c>
      <c r="EO70" s="4">
        <f t="shared" si="115"/>
        <v>-3.3078153312046422E-2</v>
      </c>
      <c r="EP70" s="4">
        <f t="shared" si="115"/>
        <v>6.8988885865182608E-3</v>
      </c>
      <c r="EQ70" s="4">
        <f t="shared" si="115"/>
        <v>7.5197768938289758E-4</v>
      </c>
      <c r="ER70" s="4">
        <f t="shared" si="115"/>
        <v>5.4893457909562567E-3</v>
      </c>
      <c r="ES70" s="4">
        <f t="shared" si="115"/>
        <v>-2.2428539392770524E-3</v>
      </c>
      <c r="ET70" s="4">
        <f t="shared" si="115"/>
        <v>1.2980443547901252E-2</v>
      </c>
      <c r="EU70" s="4">
        <f t="shared" si="115"/>
        <v>3.4093113587759044E-2</v>
      </c>
      <c r="EX70" s="24">
        <f t="shared" si="78"/>
        <v>1.102342675379049E-3</v>
      </c>
      <c r="FY70" s="1">
        <f t="shared" si="79"/>
        <v>78</v>
      </c>
    </row>
    <row r="71" spans="1:187" x14ac:dyDescent="0.25">
      <c r="A71" s="12">
        <v>-2</v>
      </c>
      <c r="B71" s="4">
        <f t="shared" ref="B71:BM71" si="116">B44-AVERAGE(B$31:B$45)</f>
        <v>-2.222863179723945E-2</v>
      </c>
      <c r="C71" s="4">
        <f t="shared" si="116"/>
        <v>-1.3965794287353298E-2</v>
      </c>
      <c r="D71" s="4">
        <f t="shared" si="116"/>
        <v>1.6943283754262037E-3</v>
      </c>
      <c r="E71" s="4">
        <f t="shared" si="116"/>
        <v>3.4734585761799987E-3</v>
      </c>
      <c r="F71" s="4">
        <f t="shared" si="116"/>
        <v>1.3695391475632932E-2</v>
      </c>
      <c r="G71" s="4">
        <f t="shared" si="116"/>
        <v>1.4134813992469669E-3</v>
      </c>
      <c r="H71" s="4">
        <f t="shared" si="116"/>
        <v>1.063826844950452E-2</v>
      </c>
      <c r="I71" s="4">
        <f t="shared" si="116"/>
        <v>-1.2452955424202957E-2</v>
      </c>
      <c r="J71" s="4">
        <f t="shared" si="116"/>
        <v>2.136461849355073E-2</v>
      </c>
      <c r="K71" s="4">
        <f t="shared" si="116"/>
        <v>-4.1282869362440619E-2</v>
      </c>
      <c r="L71" s="4">
        <f t="shared" si="116"/>
        <v>9.9462149823823336E-3</v>
      </c>
      <c r="M71" s="4">
        <f t="shared" si="116"/>
        <v>2.6101703040981739E-3</v>
      </c>
      <c r="N71" s="4">
        <f t="shared" si="116"/>
        <v>5.1116910376602584E-3</v>
      </c>
      <c r="O71" s="4">
        <f t="shared" si="116"/>
        <v>3.162237315542632E-2</v>
      </c>
      <c r="P71" s="4">
        <f t="shared" si="116"/>
        <v>1.5894119755228087E-2</v>
      </c>
      <c r="Q71" s="4">
        <f t="shared" si="116"/>
        <v>-2.1385127910700442E-2</v>
      </c>
      <c r="R71" s="4">
        <f t="shared" si="116"/>
        <v>-9.349601246075331E-3</v>
      </c>
      <c r="S71" s="4">
        <f t="shared" si="116"/>
        <v>2.974666191658083E-3</v>
      </c>
      <c r="T71" s="4">
        <f t="shared" si="116"/>
        <v>-1.5088015609597969E-2</v>
      </c>
      <c r="U71" s="4">
        <f t="shared" si="116"/>
        <v>-3.5436018772413973E-2</v>
      </c>
      <c r="V71" s="4">
        <f t="shared" si="116"/>
        <v>1.443559871494671E-2</v>
      </c>
      <c r="W71" s="4">
        <f t="shared" si="116"/>
        <v>2.7732072072657848E-2</v>
      </c>
      <c r="X71" s="4">
        <f t="shared" si="116"/>
        <v>3.7694660371567566E-2</v>
      </c>
      <c r="Y71" s="4">
        <f t="shared" si="116"/>
        <v>-4.5561583602676411E-2</v>
      </c>
      <c r="Z71" s="4">
        <f t="shared" si="116"/>
        <v>-5.2248917683830956E-2</v>
      </c>
      <c r="AA71" s="4">
        <f t="shared" si="116"/>
        <v>1.6943489433519685E-2</v>
      </c>
      <c r="AB71" s="4">
        <f t="shared" si="116"/>
        <v>-1.3834061857642086E-2</v>
      </c>
      <c r="AC71" s="4">
        <f t="shared" si="116"/>
        <v>3.9476023922230555E-2</v>
      </c>
      <c r="AD71" s="4">
        <f t="shared" si="116"/>
        <v>4.5445746406778793E-2</v>
      </c>
      <c r="AE71" s="4">
        <f t="shared" si="116"/>
        <v>6.2383007301971515E-2</v>
      </c>
      <c r="AF71" s="4">
        <f t="shared" si="116"/>
        <v>-1.7111322681786098E-2</v>
      </c>
      <c r="AG71" s="4">
        <f t="shared" si="116"/>
        <v>-1.1386712385237592E-2</v>
      </c>
      <c r="AH71" s="4">
        <f t="shared" si="116"/>
        <v>-2.4419695484976262E-3</v>
      </c>
      <c r="AI71" s="4">
        <f t="shared" si="116"/>
        <v>-4.8152318783603694E-3</v>
      </c>
      <c r="AJ71" s="4">
        <f t="shared" si="116"/>
        <v>-1.2569893300232692E-2</v>
      </c>
      <c r="AK71" s="4">
        <f t="shared" si="116"/>
        <v>-3.1836278141053041E-3</v>
      </c>
      <c r="AL71" s="4">
        <f t="shared" si="116"/>
        <v>1.2182800632110271E-2</v>
      </c>
      <c r="AM71" s="4">
        <f t="shared" si="116"/>
        <v>8.6603550693374054E-3</v>
      </c>
      <c r="AN71" s="4">
        <f t="shared" si="116"/>
        <v>-1.7312578845290444E-2</v>
      </c>
      <c r="AO71" s="4">
        <f t="shared" si="116"/>
        <v>-1.6490869990580279E-2</v>
      </c>
      <c r="AP71" s="4">
        <f t="shared" si="116"/>
        <v>-2.3275661779692718E-3</v>
      </c>
      <c r="AQ71" s="4">
        <f t="shared" si="116"/>
        <v>-1.5224349471585838E-4</v>
      </c>
      <c r="AR71" s="4">
        <f t="shared" si="116"/>
        <v>5.3135181488545034E-2</v>
      </c>
      <c r="AS71" s="4">
        <f t="shared" si="116"/>
        <v>1.2814077267897192E-2</v>
      </c>
      <c r="AT71" s="4">
        <f t="shared" si="116"/>
        <v>-8.309379737052076E-3</v>
      </c>
      <c r="AU71" s="4">
        <f t="shared" si="116"/>
        <v>1.6835038789438116E-2</v>
      </c>
      <c r="AV71" s="4">
        <f t="shared" si="116"/>
        <v>-2.9792851608136518E-3</v>
      </c>
      <c r="AW71" s="4">
        <f t="shared" si="116"/>
        <v>-6.7064248655640847E-3</v>
      </c>
      <c r="AX71" s="4">
        <f t="shared" si="116"/>
        <v>4.5449444152855802E-4</v>
      </c>
      <c r="AY71" s="4">
        <f t="shared" si="116"/>
        <v>3.473453215960174E-2</v>
      </c>
      <c r="AZ71" s="4">
        <f t="shared" si="116"/>
        <v>-3.3963595380921009E-2</v>
      </c>
      <c r="BA71" s="4">
        <f t="shared" si="116"/>
        <v>-7.8213341600446851E-3</v>
      </c>
      <c r="BB71" s="4">
        <f t="shared" si="116"/>
        <v>-5.193145376889049E-4</v>
      </c>
      <c r="BC71" s="4">
        <f t="shared" si="116"/>
        <v>2.8400003801369308E-2</v>
      </c>
      <c r="BD71" s="4">
        <f t="shared" si="116"/>
        <v>-4.9859635368004633E-2</v>
      </c>
      <c r="BE71" s="4">
        <f t="shared" si="116"/>
        <v>3.7376487011036727E-2</v>
      </c>
      <c r="BF71" s="4">
        <f t="shared" si="116"/>
        <v>-6.4431780094437383E-3</v>
      </c>
      <c r="BG71" s="4">
        <f t="shared" si="116"/>
        <v>2.9530259605411242E-2</v>
      </c>
      <c r="BH71" s="4">
        <f t="shared" si="116"/>
        <v>-4.6498778950169878E-3</v>
      </c>
      <c r="BI71" s="4">
        <f t="shared" si="116"/>
        <v>1.5429810604277732E-2</v>
      </c>
      <c r="BJ71" s="4">
        <f t="shared" si="116"/>
        <v>1.1881204642922773E-2</v>
      </c>
      <c r="BK71" s="4">
        <f t="shared" si="116"/>
        <v>-1.8333065072711749E-2</v>
      </c>
      <c r="BL71" s="4">
        <f t="shared" si="116"/>
        <v>4.8445746786596874E-3</v>
      </c>
      <c r="BM71" s="4">
        <f t="shared" si="116"/>
        <v>-1.0133205826132122E-2</v>
      </c>
      <c r="BN71" s="4">
        <f t="shared" ref="BN71:DY71" si="117">BN44-AVERAGE(BN$31:BN$45)</f>
        <v>1.7785676261041179E-2</v>
      </c>
      <c r="BO71" s="4">
        <f t="shared" si="117"/>
        <v>-2.7919794368857349E-2</v>
      </c>
      <c r="BP71" s="4">
        <f t="shared" si="117"/>
        <v>-7.3809612152257748E-3</v>
      </c>
      <c r="BQ71" s="4">
        <f t="shared" si="117"/>
        <v>-3.3789500937309244E-2</v>
      </c>
      <c r="BR71" s="4">
        <f t="shared" si="117"/>
        <v>2.3323611763561805E-2</v>
      </c>
      <c r="BS71" s="4">
        <f t="shared" si="117"/>
        <v>-2.9625134865508508E-3</v>
      </c>
      <c r="BT71" s="4">
        <f t="shared" si="117"/>
        <v>-1.0777735620957265E-2</v>
      </c>
      <c r="BU71" s="4">
        <f t="shared" si="117"/>
        <v>-4.5147433682253104E-3</v>
      </c>
      <c r="BV71" s="4">
        <f t="shared" si="117"/>
        <v>-1.9842177616468816E-2</v>
      </c>
      <c r="BW71" s="4">
        <f t="shared" si="117"/>
        <v>-9.8859108427861928E-4</v>
      </c>
      <c r="BX71" s="4">
        <f t="shared" si="117"/>
        <v>0.10363045401573209</v>
      </c>
      <c r="BY71" s="4">
        <f t="shared" si="117"/>
        <v>-1.3383391720022246E-2</v>
      </c>
      <c r="BZ71" s="4">
        <f t="shared" si="117"/>
        <v>-7.3097178891086889E-3</v>
      </c>
      <c r="CA71" s="4">
        <f t="shared" si="117"/>
        <v>-7.5860648819502281E-4</v>
      </c>
      <c r="CB71" s="4">
        <f t="shared" si="117"/>
        <v>-8.0717589376336687E-3</v>
      </c>
      <c r="CC71" s="4">
        <f t="shared" si="117"/>
        <v>2.338924555425325E-2</v>
      </c>
      <c r="CD71" s="4">
        <f t="shared" si="117"/>
        <v>-3.2942750188517958E-2</v>
      </c>
      <c r="CE71" s="4">
        <f t="shared" si="117"/>
        <v>-4.3829964879504094E-3</v>
      </c>
      <c r="CF71" s="4">
        <f t="shared" si="117"/>
        <v>-1.6615137687689907E-2</v>
      </c>
      <c r="CG71" s="4">
        <f t="shared" si="117"/>
        <v>1.6929231332412142E-2</v>
      </c>
      <c r="CH71" s="4">
        <f t="shared" si="117"/>
        <v>9.7594446627146444E-4</v>
      </c>
      <c r="CI71" s="4">
        <f t="shared" si="117"/>
        <v>2.354925358816224E-3</v>
      </c>
      <c r="CJ71" s="4">
        <f t="shared" si="117"/>
        <v>-5.7198534908557593E-3</v>
      </c>
      <c r="CK71" s="4">
        <f t="shared" si="117"/>
        <v>1.6558167975509294E-2</v>
      </c>
      <c r="CL71" s="4">
        <f t="shared" si="117"/>
        <v>-1.5107548070874815E-2</v>
      </c>
      <c r="CM71" s="4">
        <f t="shared" si="117"/>
        <v>3.281029140950957E-2</v>
      </c>
      <c r="CN71" s="4">
        <f t="shared" si="117"/>
        <v>-2.9268121640948795E-2</v>
      </c>
      <c r="CO71" s="4">
        <f t="shared" si="117"/>
        <v>-5.2100192986450772E-2</v>
      </c>
      <c r="CP71" s="4">
        <f t="shared" si="117"/>
        <v>1.7635781194076489E-3</v>
      </c>
      <c r="CQ71" s="4">
        <f t="shared" si="117"/>
        <v>8.3703122000547848E-3</v>
      </c>
      <c r="CR71" s="4">
        <f t="shared" si="117"/>
        <v>1.4985852687910313E-3</v>
      </c>
      <c r="CS71" s="4">
        <f t="shared" si="117"/>
        <v>1.8708046039424553E-2</v>
      </c>
      <c r="CT71" s="4">
        <f t="shared" si="117"/>
        <v>1.3088131545441991E-2</v>
      </c>
      <c r="CU71" s="4">
        <f t="shared" si="117"/>
        <v>-1.6638564353430037E-2</v>
      </c>
      <c r="CV71" s="4">
        <f t="shared" si="117"/>
        <v>-5.8370884116473974E-2</v>
      </c>
      <c r="CW71" s="4">
        <f t="shared" si="117"/>
        <v>-3.8515487530728851E-2</v>
      </c>
      <c r="CX71" s="4">
        <f t="shared" si="117"/>
        <v>-4.1767956158086624E-3</v>
      </c>
      <c r="CY71" s="4">
        <f t="shared" si="117"/>
        <v>4.249215126186907E-3</v>
      </c>
      <c r="CZ71" s="4">
        <f t="shared" si="117"/>
        <v>7.0779053127170005E-4</v>
      </c>
      <c r="DA71" s="4">
        <f t="shared" si="117"/>
        <v>3.2161303814024995E-2</v>
      </c>
      <c r="DB71" s="4">
        <f t="shared" si="117"/>
        <v>2.4975403674865011E-2</v>
      </c>
      <c r="DC71" s="4">
        <f t="shared" si="117"/>
        <v>-7.8334190245566964E-3</v>
      </c>
      <c r="DD71" s="4">
        <f t="shared" si="117"/>
        <v>3.5226631436839377E-3</v>
      </c>
      <c r="DE71" s="4">
        <f t="shared" si="117"/>
        <v>-2.1394554461004337E-3</v>
      </c>
      <c r="DF71" s="4">
        <f t="shared" si="117"/>
        <v>-9.3363805499520683E-4</v>
      </c>
      <c r="DG71" s="4">
        <f t="shared" si="117"/>
        <v>5.6739862836534937E-3</v>
      </c>
      <c r="DH71" s="4">
        <f t="shared" si="117"/>
        <v>-3.3880467137602607E-2</v>
      </c>
      <c r="DI71" s="4">
        <f t="shared" si="117"/>
        <v>1.6554292289498132E-2</v>
      </c>
      <c r="DJ71" s="4">
        <f t="shared" si="117"/>
        <v>5.8309973883102443E-3</v>
      </c>
      <c r="DK71" s="4">
        <f t="shared" si="117"/>
        <v>-3.1343663662450096E-2</v>
      </c>
      <c r="DL71" s="4">
        <f t="shared" si="117"/>
        <v>-3.4858655778184582E-2</v>
      </c>
      <c r="DM71" s="4">
        <f t="shared" si="117"/>
        <v>-5.0485703786120294E-3</v>
      </c>
      <c r="DN71" s="4">
        <f t="shared" si="117"/>
        <v>5.4053609217334896E-3</v>
      </c>
      <c r="DO71" s="4">
        <f t="shared" si="117"/>
        <v>4.1336149530340899E-2</v>
      </c>
      <c r="DP71" s="4">
        <f t="shared" si="117"/>
        <v>2.9740329828971852E-2</v>
      </c>
      <c r="DQ71" s="4">
        <f t="shared" si="117"/>
        <v>5.4362923639676673E-3</v>
      </c>
      <c r="DR71" s="4">
        <f t="shared" si="117"/>
        <v>-6.5700042084125276E-3</v>
      </c>
      <c r="DS71" s="4">
        <f t="shared" si="117"/>
        <v>4.6385359857418398E-3</v>
      </c>
      <c r="DT71" s="4">
        <f t="shared" si="117"/>
        <v>-2.0613888142740544E-3</v>
      </c>
      <c r="DU71" s="4">
        <f t="shared" si="117"/>
        <v>-8.1635214296070895E-3</v>
      </c>
      <c r="DV71" s="4">
        <f t="shared" si="117"/>
        <v>2.2731033270924697E-3</v>
      </c>
      <c r="DW71" s="4">
        <f t="shared" si="117"/>
        <v>-3.8565480220277983E-2</v>
      </c>
      <c r="DX71" s="4">
        <f t="shared" si="117"/>
        <v>-1.4509604293535452E-3</v>
      </c>
      <c r="DY71" s="4">
        <f t="shared" si="117"/>
        <v>-2.3671234425686489E-2</v>
      </c>
      <c r="DZ71" s="4">
        <f t="shared" ref="DZ71:EU71" si="118">DZ44-AVERAGE(DZ$31:DZ$45)</f>
        <v>1.2411198246451819E-2</v>
      </c>
      <c r="EA71" s="4">
        <f t="shared" si="118"/>
        <v>1.3421953603863072E-3</v>
      </c>
      <c r="EB71" s="4">
        <f t="shared" si="118"/>
        <v>6.3860793614389597E-3</v>
      </c>
      <c r="EC71" s="4">
        <f t="shared" si="118"/>
        <v>1.2697063003146228E-3</v>
      </c>
      <c r="ED71" s="4">
        <f t="shared" si="118"/>
        <v>-2.9399789974881986E-3</v>
      </c>
      <c r="EE71" s="4">
        <f t="shared" si="118"/>
        <v>-5.1343006604581132E-3</v>
      </c>
      <c r="EF71" s="4">
        <f t="shared" si="118"/>
        <v>2.3644574334082624E-2</v>
      </c>
      <c r="EG71" s="4">
        <f t="shared" si="118"/>
        <v>-3.3711693611214975E-3</v>
      </c>
      <c r="EH71" s="4">
        <f t="shared" si="118"/>
        <v>5.0760775310322581E-3</v>
      </c>
      <c r="EI71" s="4">
        <f t="shared" si="118"/>
        <v>3.4641246487117478E-3</v>
      </c>
      <c r="EJ71" s="4">
        <f t="shared" si="118"/>
        <v>-3.4442517034131113E-3</v>
      </c>
      <c r="EK71" s="4">
        <f t="shared" si="118"/>
        <v>1.5796163137169569E-2</v>
      </c>
      <c r="EL71" s="4">
        <f t="shared" si="118"/>
        <v>-3.6098731806304745E-3</v>
      </c>
      <c r="EM71" s="4">
        <f t="shared" si="118"/>
        <v>9.4083574322292689E-3</v>
      </c>
      <c r="EN71" s="4">
        <f t="shared" si="118"/>
        <v>-2.3759296275220866E-2</v>
      </c>
      <c r="EO71" s="4">
        <f t="shared" si="118"/>
        <v>1.8317229283359897E-3</v>
      </c>
      <c r="EP71" s="4">
        <f t="shared" si="118"/>
        <v>-2.195341496485264E-2</v>
      </c>
      <c r="EQ71" s="4">
        <f t="shared" si="118"/>
        <v>6.5385787076962573E-3</v>
      </c>
      <c r="ER71" s="4">
        <f t="shared" si="118"/>
        <v>5.4618663214065707E-3</v>
      </c>
      <c r="ES71" s="4">
        <f t="shared" si="118"/>
        <v>2.2556169965135906E-2</v>
      </c>
      <c r="ET71" s="4">
        <f t="shared" si="118"/>
        <v>1.2980428211098842E-2</v>
      </c>
      <c r="EU71" s="4">
        <f t="shared" si="118"/>
        <v>1.5923697014723386E-2</v>
      </c>
      <c r="EX71" s="24">
        <f t="shared" si="78"/>
        <v>3.0664204594255394E-4</v>
      </c>
      <c r="FY71" s="1">
        <f t="shared" si="79"/>
        <v>75</v>
      </c>
    </row>
    <row r="72" spans="1:187" x14ac:dyDescent="0.25">
      <c r="A72" s="12">
        <v>-1</v>
      </c>
      <c r="B72" s="4">
        <f t="shared" ref="B72:BM72" si="119">B45-AVERAGE(B$31:B$45)</f>
        <v>7.8185944129086207E-2</v>
      </c>
      <c r="C72" s="4">
        <f t="shared" si="119"/>
        <v>4.209157350632773E-2</v>
      </c>
      <c r="D72" s="4">
        <f t="shared" si="119"/>
        <v>-2.5800762888832079E-2</v>
      </c>
      <c r="E72" s="4">
        <f t="shared" si="119"/>
        <v>9.8533248273056043E-3</v>
      </c>
      <c r="F72" s="4">
        <f t="shared" si="119"/>
        <v>-3.6841879222080785E-2</v>
      </c>
      <c r="G72" s="4">
        <f t="shared" si="119"/>
        <v>1.4134813992469669E-3</v>
      </c>
      <c r="H72" s="4">
        <f t="shared" si="119"/>
        <v>-2.0577028506433861E-2</v>
      </c>
      <c r="I72" s="4">
        <f t="shared" si="119"/>
        <v>-9.8143057847810324E-3</v>
      </c>
      <c r="J72" s="4">
        <f t="shared" si="119"/>
        <v>-5.8288011518035946E-3</v>
      </c>
      <c r="K72" s="4">
        <f t="shared" si="119"/>
        <v>2.097184895216252E-3</v>
      </c>
      <c r="L72" s="4">
        <f t="shared" si="119"/>
        <v>5.3226277667002483E-3</v>
      </c>
      <c r="M72" s="4">
        <f t="shared" si="119"/>
        <v>-3.1479124052319007E-3</v>
      </c>
      <c r="N72" s="4">
        <f t="shared" si="119"/>
        <v>1.145169036559562E-2</v>
      </c>
      <c r="O72" s="4">
        <f t="shared" si="119"/>
        <v>4.0308797033660262E-2</v>
      </c>
      <c r="P72" s="4">
        <f t="shared" si="119"/>
        <v>-5.7555308723458622E-3</v>
      </c>
      <c r="Q72" s="4">
        <f t="shared" si="119"/>
        <v>-1.5363482710072464E-2</v>
      </c>
      <c r="R72" s="4">
        <f t="shared" si="119"/>
        <v>3.4367120702139001E-2</v>
      </c>
      <c r="S72" s="4">
        <f t="shared" si="119"/>
        <v>9.1809937621149796E-4</v>
      </c>
      <c r="T72" s="4">
        <f t="shared" si="119"/>
        <v>-9.508239865939001E-3</v>
      </c>
      <c r="U72" s="4">
        <f t="shared" si="119"/>
        <v>-5.1167464435421958E-2</v>
      </c>
      <c r="V72" s="4">
        <f t="shared" si="119"/>
        <v>-5.854195572490422E-2</v>
      </c>
      <c r="W72" s="4">
        <f t="shared" si="119"/>
        <v>-8.7165880104893484E-2</v>
      </c>
      <c r="X72" s="4">
        <f t="shared" si="119"/>
        <v>-1.7062049972876743E-3</v>
      </c>
      <c r="Y72" s="4">
        <f t="shared" si="119"/>
        <v>9.4713503131658258E-2</v>
      </c>
      <c r="Z72" s="4">
        <f t="shared" si="119"/>
        <v>1.1148665526078752E-3</v>
      </c>
      <c r="AA72" s="4">
        <f t="shared" si="119"/>
        <v>-9.8394039855774426E-3</v>
      </c>
      <c r="AB72" s="4">
        <f t="shared" si="119"/>
        <v>3.3494553152715122E-2</v>
      </c>
      <c r="AC72" s="4">
        <f t="shared" si="119"/>
        <v>1.4336175820223878E-3</v>
      </c>
      <c r="AD72" s="4">
        <f t="shared" si="119"/>
        <v>0.19627465252821974</v>
      </c>
      <c r="AE72" s="4">
        <f t="shared" si="119"/>
        <v>-1.3355585077060654E-2</v>
      </c>
      <c r="AF72" s="4">
        <f t="shared" si="119"/>
        <v>-1.7343928844999357E-2</v>
      </c>
      <c r="AG72" s="4">
        <f t="shared" si="119"/>
        <v>-1.7108134216773396E-3</v>
      </c>
      <c r="AH72" s="4">
        <f t="shared" si="119"/>
        <v>1.873658287695415E-2</v>
      </c>
      <c r="AI72" s="4">
        <f t="shared" si="119"/>
        <v>2.1619219527837852E-2</v>
      </c>
      <c r="AJ72" s="4">
        <f t="shared" si="119"/>
        <v>-2.4828439433334636E-2</v>
      </c>
      <c r="AK72" s="4">
        <f t="shared" si="119"/>
        <v>-1.3151925657605899E-2</v>
      </c>
      <c r="AL72" s="4">
        <f t="shared" si="119"/>
        <v>-2.6067715632777867E-2</v>
      </c>
      <c r="AM72" s="4">
        <f t="shared" si="119"/>
        <v>-2.5710569145855854E-2</v>
      </c>
      <c r="AN72" s="4">
        <f t="shared" si="119"/>
        <v>0.10884359574833331</v>
      </c>
      <c r="AO72" s="4">
        <f t="shared" si="119"/>
        <v>-3.6250575124707127E-3</v>
      </c>
      <c r="AP72" s="4">
        <f t="shared" si="119"/>
        <v>-4.1532706799250543E-2</v>
      </c>
      <c r="AQ72" s="4">
        <f t="shared" si="119"/>
        <v>2.607220924291587E-2</v>
      </c>
      <c r="AR72" s="4">
        <f t="shared" si="119"/>
        <v>-1.2216560530607773E-2</v>
      </c>
      <c r="AS72" s="4">
        <f t="shared" si="119"/>
        <v>8.3850045972547721E-2</v>
      </c>
      <c r="AT72" s="4">
        <f t="shared" si="119"/>
        <v>-9.0139126122626319E-3</v>
      </c>
      <c r="AU72" s="4">
        <f t="shared" si="119"/>
        <v>-6.2873786314160962E-3</v>
      </c>
      <c r="AV72" s="4">
        <f t="shared" si="119"/>
        <v>-8.7095351404036479E-3</v>
      </c>
      <c r="AW72" s="4">
        <f t="shared" si="119"/>
        <v>2.8146132775639224E-2</v>
      </c>
      <c r="AX72" s="4">
        <f t="shared" si="119"/>
        <v>3.6967674728973818E-2</v>
      </c>
      <c r="AY72" s="4">
        <f t="shared" si="119"/>
        <v>5.8689599207091596E-2</v>
      </c>
      <c r="AZ72" s="4">
        <f t="shared" si="119"/>
        <v>-4.4765528413734594E-2</v>
      </c>
      <c r="BA72" s="4">
        <f t="shared" si="119"/>
        <v>-9.3438390947096044E-3</v>
      </c>
      <c r="BB72" s="4">
        <f t="shared" si="119"/>
        <v>-2.4572996403674817E-3</v>
      </c>
      <c r="BC72" s="4">
        <f t="shared" si="119"/>
        <v>1.8434299100430811E-2</v>
      </c>
      <c r="BD72" s="4">
        <f t="shared" si="119"/>
        <v>8.6496771424787122E-2</v>
      </c>
      <c r="BE72" s="4">
        <f t="shared" si="119"/>
        <v>-0.13931178627543481</v>
      </c>
      <c r="BF72" s="4">
        <f t="shared" si="119"/>
        <v>-2.3396794511357441E-3</v>
      </c>
      <c r="BG72" s="4">
        <f t="shared" si="119"/>
        <v>2.4780720455296846E-3</v>
      </c>
      <c r="BH72" s="4">
        <f t="shared" si="119"/>
        <v>0.13790936109538274</v>
      </c>
      <c r="BI72" s="4">
        <f t="shared" si="119"/>
        <v>1.7226930097445366E-2</v>
      </c>
      <c r="BJ72" s="4">
        <f t="shared" si="119"/>
        <v>-3.3226482039747714E-2</v>
      </c>
      <c r="BK72" s="4">
        <f t="shared" si="119"/>
        <v>4.4979993835881242E-2</v>
      </c>
      <c r="BL72" s="4">
        <f t="shared" si="119"/>
        <v>-2.0480286261734162E-2</v>
      </c>
      <c r="BM72" s="4">
        <f t="shared" si="119"/>
        <v>1.6480442691957781E-2</v>
      </c>
      <c r="BN72" s="4">
        <f t="shared" ref="BN72:DY72" si="120">BN45-AVERAGE(BN$31:BN$45)</f>
        <v>-1.1201879311708868E-2</v>
      </c>
      <c r="BO72" s="4">
        <f t="shared" si="120"/>
        <v>-2.4021374846461222E-2</v>
      </c>
      <c r="BP72" s="4">
        <f t="shared" si="120"/>
        <v>-1.565981073817261E-2</v>
      </c>
      <c r="BQ72" s="4">
        <f t="shared" si="120"/>
        <v>-4.1211362041814061E-2</v>
      </c>
      <c r="BR72" s="4">
        <f t="shared" si="120"/>
        <v>5.6410268109804651E-2</v>
      </c>
      <c r="BS72" s="4">
        <f t="shared" si="120"/>
        <v>-7.7549415294044409E-3</v>
      </c>
      <c r="BT72" s="4">
        <f t="shared" si="120"/>
        <v>7.7012085187660534E-2</v>
      </c>
      <c r="BU72" s="4">
        <f t="shared" si="120"/>
        <v>-5.521704866459641E-2</v>
      </c>
      <c r="BV72" s="4">
        <f t="shared" si="120"/>
        <v>-3.3495685867437081E-3</v>
      </c>
      <c r="BW72" s="4">
        <f t="shared" si="120"/>
        <v>0.17949740563430738</v>
      </c>
      <c r="BX72" s="4">
        <f t="shared" si="120"/>
        <v>1.2811215698632333E-2</v>
      </c>
      <c r="BY72" s="4">
        <f t="shared" si="120"/>
        <v>-4.6095721657811284E-2</v>
      </c>
      <c r="BZ72" s="4">
        <f t="shared" si="120"/>
        <v>2.831206086042368E-2</v>
      </c>
      <c r="CA72" s="4">
        <f t="shared" si="120"/>
        <v>-4.0840582594593982E-3</v>
      </c>
      <c r="CB72" s="4">
        <f t="shared" si="120"/>
        <v>2.8428818202735132E-2</v>
      </c>
      <c r="CC72" s="4">
        <f t="shared" si="120"/>
        <v>2.8597232014059962E-2</v>
      </c>
      <c r="CD72" s="4">
        <f t="shared" si="120"/>
        <v>-3.5813259155080572E-3</v>
      </c>
      <c r="CE72" s="4">
        <f t="shared" si="120"/>
        <v>-7.9453417784286079E-3</v>
      </c>
      <c r="CF72" s="4">
        <f t="shared" si="120"/>
        <v>-1.4112214928587306E-2</v>
      </c>
      <c r="CG72" s="4">
        <f t="shared" si="120"/>
        <v>1.571281671061657E-2</v>
      </c>
      <c r="CH72" s="4">
        <f t="shared" si="120"/>
        <v>1.8289268705078788E-2</v>
      </c>
      <c r="CI72" s="4">
        <f t="shared" si="120"/>
        <v>1.7654467070420371E-2</v>
      </c>
      <c r="CJ72" s="4">
        <f t="shared" si="120"/>
        <v>-2.6802408353628539E-2</v>
      </c>
      <c r="CK72" s="4">
        <f t="shared" si="120"/>
        <v>-9.4479625293987339E-3</v>
      </c>
      <c r="CL72" s="4">
        <f t="shared" si="120"/>
        <v>3.4374514867771523E-2</v>
      </c>
      <c r="CM72" s="4">
        <f t="shared" si="120"/>
        <v>-4.0326253254984457E-2</v>
      </c>
      <c r="CN72" s="4">
        <f t="shared" si="120"/>
        <v>-3.5415921993352951E-2</v>
      </c>
      <c r="CO72" s="4">
        <f t="shared" si="120"/>
        <v>-9.9424876622469186E-3</v>
      </c>
      <c r="CP72" s="4">
        <f t="shared" si="120"/>
        <v>-1.4231523050834982E-3</v>
      </c>
      <c r="CQ72" s="4">
        <f t="shared" si="120"/>
        <v>6.7331211796370152E-3</v>
      </c>
      <c r="CR72" s="4">
        <f t="shared" si="120"/>
        <v>-6.7103913274728116E-2</v>
      </c>
      <c r="CS72" s="4">
        <f t="shared" si="120"/>
        <v>2.1312091119206001E-2</v>
      </c>
      <c r="CT72" s="4">
        <f t="shared" si="120"/>
        <v>-3.6197285627653335E-2</v>
      </c>
      <c r="CU72" s="4">
        <f t="shared" si="120"/>
        <v>-1.4972341022346012E-2</v>
      </c>
      <c r="CV72" s="4">
        <f t="shared" si="120"/>
        <v>4.5013440246259091E-2</v>
      </c>
      <c r="CW72" s="4">
        <f t="shared" si="120"/>
        <v>8.4889894131167556E-2</v>
      </c>
      <c r="CX72" s="4">
        <f t="shared" si="120"/>
        <v>-2.2554126177503336E-3</v>
      </c>
      <c r="CY72" s="4">
        <f t="shared" si="120"/>
        <v>-5.4072042956830168E-3</v>
      </c>
      <c r="CZ72" s="4">
        <f t="shared" si="120"/>
        <v>-5.9360743920121913E-3</v>
      </c>
      <c r="DA72" s="4">
        <f t="shared" si="120"/>
        <v>0.18573711970177673</v>
      </c>
      <c r="DB72" s="4">
        <f t="shared" si="120"/>
        <v>2.0194927672951283E-2</v>
      </c>
      <c r="DC72" s="4">
        <f t="shared" si="120"/>
        <v>-1.7026739709721787E-2</v>
      </c>
      <c r="DD72" s="4">
        <f t="shared" si="120"/>
        <v>-8.4606520950063283E-3</v>
      </c>
      <c r="DE72" s="4">
        <f t="shared" si="120"/>
        <v>1.0969062758636685E-2</v>
      </c>
      <c r="DF72" s="4">
        <f t="shared" si="120"/>
        <v>4.5369370351725453E-2</v>
      </c>
      <c r="DG72" s="4">
        <f t="shared" si="120"/>
        <v>-1.2624065497359331E-2</v>
      </c>
      <c r="DH72" s="4">
        <f t="shared" si="120"/>
        <v>1.0026850608630232E-2</v>
      </c>
      <c r="DI72" s="4">
        <f t="shared" si="120"/>
        <v>-1.4384165436274394E-2</v>
      </c>
      <c r="DJ72" s="4">
        <f t="shared" si="120"/>
        <v>-1.0988483824242735E-2</v>
      </c>
      <c r="DK72" s="4">
        <f t="shared" si="120"/>
        <v>3.5679959864813031E-2</v>
      </c>
      <c r="DL72" s="4">
        <f t="shared" si="120"/>
        <v>3.1660334493847107E-2</v>
      </c>
      <c r="DM72" s="4">
        <f t="shared" si="120"/>
        <v>-1.0429140067334409E-2</v>
      </c>
      <c r="DN72" s="4">
        <f t="shared" si="120"/>
        <v>-5.017968967241767E-3</v>
      </c>
      <c r="DO72" s="4">
        <f t="shared" si="120"/>
        <v>-1.4516062062405053E-2</v>
      </c>
      <c r="DP72" s="4">
        <f t="shared" si="120"/>
        <v>4.3461258556445961E-2</v>
      </c>
      <c r="DQ72" s="4">
        <f t="shared" si="120"/>
        <v>8.8958259429223804E-3</v>
      </c>
      <c r="DR72" s="4">
        <f t="shared" si="120"/>
        <v>-4.7950883747604936E-2</v>
      </c>
      <c r="DS72" s="4">
        <f t="shared" si="120"/>
        <v>2.1251598481096128E-2</v>
      </c>
      <c r="DT72" s="4">
        <f t="shared" si="120"/>
        <v>1.2436437529130605E-2</v>
      </c>
      <c r="DU72" s="4">
        <f t="shared" si="120"/>
        <v>2.3078673642513804E-2</v>
      </c>
      <c r="DV72" s="4">
        <f t="shared" si="120"/>
        <v>1.0587536774522035E-2</v>
      </c>
      <c r="DW72" s="4">
        <f t="shared" si="120"/>
        <v>-5.2879170334789692E-3</v>
      </c>
      <c r="DX72" s="4">
        <f t="shared" si="120"/>
        <v>-7.2892081052902524E-3</v>
      </c>
      <c r="DY72" s="4">
        <f t="shared" si="120"/>
        <v>-2.8981650574152834E-2</v>
      </c>
      <c r="DZ72" s="4">
        <f t="shared" ref="DZ72:EU72" si="121">DZ45-AVERAGE(DZ$31:DZ$45)</f>
        <v>5.934849025474519E-3</v>
      </c>
      <c r="EA72" s="4">
        <f t="shared" si="121"/>
        <v>-7.0725484433339847E-3</v>
      </c>
      <c r="EB72" s="4">
        <f t="shared" si="121"/>
        <v>1.0342890477186159E-2</v>
      </c>
      <c r="EC72" s="4">
        <f t="shared" si="121"/>
        <v>-3.8141338397357484E-2</v>
      </c>
      <c r="ED72" s="4">
        <f t="shared" si="121"/>
        <v>-1.4398958924079455E-2</v>
      </c>
      <c r="EE72" s="4">
        <f t="shared" si="121"/>
        <v>5.2927113850782803E-2</v>
      </c>
      <c r="EF72" s="4">
        <f t="shared" si="121"/>
        <v>-4.0466760290988002E-2</v>
      </c>
      <c r="EG72" s="4">
        <f t="shared" si="121"/>
        <v>-7.8773573875867337E-2</v>
      </c>
      <c r="EH72" s="4">
        <f t="shared" si="121"/>
        <v>7.0258980439837932E-3</v>
      </c>
      <c r="EI72" s="4">
        <f t="shared" si="121"/>
        <v>-5.1493169627832777E-3</v>
      </c>
      <c r="EJ72" s="4">
        <f t="shared" si="121"/>
        <v>1.4394190079167691E-2</v>
      </c>
      <c r="EK72" s="4">
        <f t="shared" si="121"/>
        <v>-5.1025660628372469E-3</v>
      </c>
      <c r="EL72" s="4">
        <f t="shared" si="121"/>
        <v>-1.0148513542415864E-2</v>
      </c>
      <c r="EM72" s="4">
        <f t="shared" si="121"/>
        <v>-2.3279990494198863E-2</v>
      </c>
      <c r="EN72" s="4">
        <f t="shared" si="121"/>
        <v>-3.2235773567069567E-2</v>
      </c>
      <c r="EO72" s="4">
        <f t="shared" si="121"/>
        <v>2.6906321084215968E-2</v>
      </c>
      <c r="EP72" s="4">
        <f t="shared" si="121"/>
        <v>8.6344643637671203E-3</v>
      </c>
      <c r="EQ72" s="4">
        <f t="shared" si="121"/>
        <v>9.0231051337610066E-4</v>
      </c>
      <c r="ER72" s="4">
        <f t="shared" si="121"/>
        <v>-2.0845969870212994E-2</v>
      </c>
      <c r="ES72" s="4">
        <f t="shared" si="121"/>
        <v>-1.4562346258223297E-2</v>
      </c>
      <c r="ET72" s="4">
        <f t="shared" si="121"/>
        <v>8.1056666406851621E-2</v>
      </c>
      <c r="EU72" s="4">
        <f t="shared" si="121"/>
        <v>-7.8202191045131479E-3</v>
      </c>
      <c r="EX72" s="24">
        <f t="shared" si="78"/>
        <v>5.4369104433884593E-3</v>
      </c>
      <c r="FE72" s="16" t="s">
        <v>5</v>
      </c>
      <c r="FF72" s="16" t="s">
        <v>6</v>
      </c>
      <c r="FG72" s="16" t="s">
        <v>7</v>
      </c>
      <c r="FL72" s="16" t="s">
        <v>5</v>
      </c>
      <c r="FM72" s="16" t="s">
        <v>6</v>
      </c>
      <c r="FN72" s="16" t="s">
        <v>7</v>
      </c>
      <c r="FS72" s="10" t="s">
        <v>8</v>
      </c>
      <c r="FT72" s="16" t="s">
        <v>5</v>
      </c>
      <c r="FU72" s="16" t="s">
        <v>6</v>
      </c>
      <c r="FV72" s="16" t="s">
        <v>7</v>
      </c>
      <c r="FY72" s="1">
        <f t="shared" si="79"/>
        <v>67</v>
      </c>
      <c r="GA72" s="10" t="s">
        <v>9</v>
      </c>
      <c r="GB72" s="16" t="s">
        <v>5</v>
      </c>
      <c r="GC72" s="16" t="s">
        <v>6</v>
      </c>
      <c r="GD72" s="16" t="s">
        <v>7</v>
      </c>
    </row>
    <row r="73" spans="1:187" s="9" customFormat="1" x14ac:dyDescent="0.25">
      <c r="A73" s="7">
        <v>0</v>
      </c>
      <c r="B73" s="8">
        <f t="shared" ref="B73:BM73" si="122">B46-AVERAGE(B$31:B$45)</f>
        <v>-4.7953069944481064E-2</v>
      </c>
      <c r="C73" s="8">
        <f t="shared" si="122"/>
        <v>-1.4504369274129219E-2</v>
      </c>
      <c r="D73" s="8">
        <f t="shared" si="122"/>
        <v>9.2017305075994642E-3</v>
      </c>
      <c r="E73" s="8">
        <f t="shared" si="122"/>
        <v>4.5676332814528625E-3</v>
      </c>
      <c r="F73" s="8">
        <f t="shared" si="122"/>
        <v>1.5700440169844537E-2</v>
      </c>
      <c r="G73" s="8">
        <f t="shared" si="122"/>
        <v>-2.5370594111319474E-2</v>
      </c>
      <c r="H73" s="8">
        <f t="shared" si="122"/>
        <v>-1.583651387295811E-3</v>
      </c>
      <c r="I73" s="8">
        <f t="shared" si="122"/>
        <v>-3.0454837186629988E-2</v>
      </c>
      <c r="J73" s="8">
        <f t="shared" si="122"/>
        <v>7.9518133800548681E-3</v>
      </c>
      <c r="K73" s="8">
        <f t="shared" si="122"/>
        <v>3.9903288535540593E-2</v>
      </c>
      <c r="L73" s="8">
        <f t="shared" si="122"/>
        <v>-7.5239385521875604E-3</v>
      </c>
      <c r="M73" s="8">
        <f t="shared" si="122"/>
        <v>4.1588540531578427E-3</v>
      </c>
      <c r="N73" s="8">
        <f t="shared" si="122"/>
        <v>2.755429172072151E-3</v>
      </c>
      <c r="O73" s="8">
        <f t="shared" si="122"/>
        <v>4.0143162660714479E-2</v>
      </c>
      <c r="P73" s="8">
        <f t="shared" si="122"/>
        <v>4.2858530938368375E-2</v>
      </c>
      <c r="Q73" s="8">
        <f t="shared" si="122"/>
        <v>-1.0491351243290963E-2</v>
      </c>
      <c r="R73" s="8">
        <f t="shared" si="122"/>
        <v>3.928524403042903E-3</v>
      </c>
      <c r="S73" s="8">
        <f t="shared" si="122"/>
        <v>2.9226988970273291E-2</v>
      </c>
      <c r="T73" s="8">
        <f t="shared" si="122"/>
        <v>4.0180461136238084E-2</v>
      </c>
      <c r="U73" s="8">
        <f t="shared" si="122"/>
        <v>-0.12725286660789126</v>
      </c>
      <c r="V73" s="8">
        <f t="shared" si="122"/>
        <v>-1.1090834301016136E-2</v>
      </c>
      <c r="W73" s="8">
        <f t="shared" si="122"/>
        <v>5.1407742333697624E-2</v>
      </c>
      <c r="X73" s="8">
        <f t="shared" si="122"/>
        <v>7.4162775816735546E-3</v>
      </c>
      <c r="Y73" s="8">
        <f t="shared" si="122"/>
        <v>1.7742991569710619E-2</v>
      </c>
      <c r="Z73" s="8">
        <f t="shared" si="122"/>
        <v>1.5366516942606432E-2</v>
      </c>
      <c r="AA73" s="8">
        <f t="shared" si="122"/>
        <v>-3.7221088834676508E-2</v>
      </c>
      <c r="AB73" s="8">
        <f t="shared" si="122"/>
        <v>2.4636835563075013E-2</v>
      </c>
      <c r="AC73" s="8">
        <f t="shared" si="122"/>
        <v>-4.1401760193650307E-2</v>
      </c>
      <c r="AD73" s="8">
        <f t="shared" si="122"/>
        <v>-5.2636167793302921E-2</v>
      </c>
      <c r="AE73" s="8">
        <f t="shared" si="122"/>
        <v>6.4916123539335749E-2</v>
      </c>
      <c r="AF73" s="8">
        <f t="shared" si="122"/>
        <v>-3.5724883353326443E-2</v>
      </c>
      <c r="AG73" s="8">
        <f t="shared" si="122"/>
        <v>-1.3567209673495551E-2</v>
      </c>
      <c r="AH73" s="8">
        <f t="shared" si="122"/>
        <v>1.6199649380760055E-2</v>
      </c>
      <c r="AI73" s="8">
        <f t="shared" si="122"/>
        <v>1.3802803860337363E-2</v>
      </c>
      <c r="AJ73" s="8">
        <f t="shared" si="122"/>
        <v>-2.627396843910881E-2</v>
      </c>
      <c r="AK73" s="8">
        <f t="shared" si="122"/>
        <v>-2.9066198785363317E-2</v>
      </c>
      <c r="AL73" s="8">
        <f t="shared" si="122"/>
        <v>-2.629874970704953E-2</v>
      </c>
      <c r="AM73" s="8">
        <f t="shared" si="122"/>
        <v>-5.8078729946960039E-3</v>
      </c>
      <c r="AN73" s="8">
        <f t="shared" si="122"/>
        <v>3.4316124927659597E-3</v>
      </c>
      <c r="AO73" s="8">
        <f t="shared" si="122"/>
        <v>2.9238212076969493E-2</v>
      </c>
      <c r="AP73" s="8">
        <f t="shared" si="122"/>
        <v>3.745213809858635E-2</v>
      </c>
      <c r="AQ73" s="8">
        <f t="shared" si="122"/>
        <v>4.2188709460434289E-3</v>
      </c>
      <c r="AR73" s="8">
        <f t="shared" si="122"/>
        <v>-2.708814045585009E-2</v>
      </c>
      <c r="AS73" s="8">
        <f t="shared" si="122"/>
        <v>-2.4601950334184951E-2</v>
      </c>
      <c r="AT73" s="8">
        <f t="shared" si="122"/>
        <v>7.690864650477594E-4</v>
      </c>
      <c r="AU73" s="8">
        <f t="shared" si="122"/>
        <v>-5.0090001289808984E-2</v>
      </c>
      <c r="AV73" s="8">
        <f t="shared" si="122"/>
        <v>-1.8809326292710763E-2</v>
      </c>
      <c r="AW73" s="8">
        <f t="shared" si="122"/>
        <v>2.4524022290204478E-2</v>
      </c>
      <c r="AX73" s="8">
        <f t="shared" si="122"/>
        <v>-3.1473033872401373E-6</v>
      </c>
      <c r="AY73" s="8">
        <f t="shared" si="122"/>
        <v>0.18628234920938988</v>
      </c>
      <c r="AZ73" s="8">
        <f t="shared" si="122"/>
        <v>-3.0187915314994354E-3</v>
      </c>
      <c r="BA73" s="8">
        <f t="shared" si="122"/>
        <v>1.1082619459141794E-2</v>
      </c>
      <c r="BB73" s="8">
        <f t="shared" si="122"/>
        <v>-3.4333525395384397E-3</v>
      </c>
      <c r="BC73" s="8">
        <f t="shared" si="122"/>
        <v>2.4249314854468854E-2</v>
      </c>
      <c r="BD73" s="8">
        <f t="shared" si="122"/>
        <v>8.8052767211856901E-3</v>
      </c>
      <c r="BE73" s="8">
        <f t="shared" si="122"/>
        <v>-1.5413113897625355E-2</v>
      </c>
      <c r="BF73" s="8">
        <f t="shared" si="122"/>
        <v>4.1080072189933446E-2</v>
      </c>
      <c r="BG73" s="8">
        <f t="shared" si="122"/>
        <v>0.13287729854108335</v>
      </c>
      <c r="BH73" s="8">
        <f t="shared" si="122"/>
        <v>-4.4764257665113806E-2</v>
      </c>
      <c r="BI73" s="8">
        <f t="shared" si="122"/>
        <v>4.4249687942336784E-3</v>
      </c>
      <c r="BJ73" s="8">
        <f t="shared" si="122"/>
        <v>-1.6352664358996214E-2</v>
      </c>
      <c r="BK73" s="8">
        <f t="shared" si="122"/>
        <v>1.7664649306265053E-3</v>
      </c>
      <c r="BL73" s="8">
        <f t="shared" si="122"/>
        <v>-1.8404080363067652E-2</v>
      </c>
      <c r="BM73" s="8">
        <f t="shared" si="122"/>
        <v>-3.2606061678190752E-2</v>
      </c>
      <c r="BN73" s="8">
        <f t="shared" ref="BN73:DY73" si="123">BN46-AVERAGE(BN$31:BN$45)</f>
        <v>0.10065248272308869</v>
      </c>
      <c r="BO73" s="8">
        <f t="shared" si="123"/>
        <v>1.9629186553137896E-2</v>
      </c>
      <c r="BP73" s="8">
        <f t="shared" si="123"/>
        <v>-1.1274027242600961E-2</v>
      </c>
      <c r="BQ73" s="8">
        <f t="shared" si="123"/>
        <v>-9.7465776279072394E-3</v>
      </c>
      <c r="BR73" s="8">
        <f t="shared" si="123"/>
        <v>2.2845557115725008E-2</v>
      </c>
      <c r="BS73" s="8">
        <f t="shared" si="123"/>
        <v>7.8178601663965633E-2</v>
      </c>
      <c r="BT73" s="8">
        <f t="shared" si="123"/>
        <v>-8.8379299072462482E-3</v>
      </c>
      <c r="BU73" s="8">
        <f t="shared" si="123"/>
        <v>7.8684943266521479E-2</v>
      </c>
      <c r="BV73" s="8">
        <f t="shared" si="123"/>
        <v>-4.2728064842683648E-2</v>
      </c>
      <c r="BW73" s="8">
        <f t="shared" si="123"/>
        <v>5.2204350885512542E-2</v>
      </c>
      <c r="BX73" s="8">
        <f t="shared" si="123"/>
        <v>8.7114960923230858E-3</v>
      </c>
      <c r="BY73" s="8">
        <f t="shared" si="123"/>
        <v>-7.7253311212133156E-3</v>
      </c>
      <c r="BZ73" s="8">
        <f t="shared" si="123"/>
        <v>1.591512932591533E-2</v>
      </c>
      <c r="CA73" s="8">
        <f t="shared" si="123"/>
        <v>-2.4266311599840176E-2</v>
      </c>
      <c r="CB73" s="8">
        <f t="shared" si="123"/>
        <v>-2.6436097131481216E-3</v>
      </c>
      <c r="CC73" s="8">
        <f t="shared" si="123"/>
        <v>0.11755907767630702</v>
      </c>
      <c r="CD73" s="8">
        <f t="shared" si="123"/>
        <v>-9.3188753111789063E-3</v>
      </c>
      <c r="CE73" s="8">
        <f t="shared" si="123"/>
        <v>5.222102023445775E-3</v>
      </c>
      <c r="CF73" s="8">
        <f t="shared" si="123"/>
        <v>-3.1395773911211476E-2</v>
      </c>
      <c r="CG73" s="8">
        <f t="shared" si="123"/>
        <v>3.432451580193227E-2</v>
      </c>
      <c r="CH73" s="8">
        <f t="shared" si="123"/>
        <v>3.2537647619527654E-2</v>
      </c>
      <c r="CI73" s="8">
        <f t="shared" si="123"/>
        <v>1.3147196483279493E-2</v>
      </c>
      <c r="CJ73" s="8">
        <f t="shared" si="123"/>
        <v>1.3606696585028688E-2</v>
      </c>
      <c r="CK73" s="8">
        <f t="shared" si="123"/>
        <v>-1.8981685793911657E-2</v>
      </c>
      <c r="CL73" s="8">
        <f t="shared" si="123"/>
        <v>-2.7753862480049813E-2</v>
      </c>
      <c r="CM73" s="8">
        <f t="shared" si="123"/>
        <v>-1.9051895636655949E-2</v>
      </c>
      <c r="CN73" s="8">
        <f t="shared" si="123"/>
        <v>8.4487433701329467E-5</v>
      </c>
      <c r="CO73" s="8">
        <f t="shared" si="123"/>
        <v>-1.7284195755892056E-2</v>
      </c>
      <c r="CP73" s="8">
        <f t="shared" si="123"/>
        <v>-8.7869503285537519E-3</v>
      </c>
      <c r="CQ73" s="8">
        <f t="shared" si="123"/>
        <v>3.1659133441703104E-2</v>
      </c>
      <c r="CR73" s="8">
        <f t="shared" si="123"/>
        <v>-1.3561572436711888E-2</v>
      </c>
      <c r="CS73" s="8">
        <f t="shared" si="123"/>
        <v>-6.8109570892461183E-2</v>
      </c>
      <c r="CT73" s="8">
        <f t="shared" si="123"/>
        <v>-4.8762695059495669E-3</v>
      </c>
      <c r="CU73" s="8">
        <f t="shared" si="123"/>
        <v>1.0934619112936868E-2</v>
      </c>
      <c r="CV73" s="8">
        <f t="shared" si="123"/>
        <v>6.5683777213591688E-3</v>
      </c>
      <c r="CW73" s="8">
        <f t="shared" si="123"/>
        <v>6.9974204178414956E-3</v>
      </c>
      <c r="CX73" s="8">
        <f t="shared" si="123"/>
        <v>1.3805506955283748E-3</v>
      </c>
      <c r="CY73" s="8">
        <f t="shared" si="123"/>
        <v>4.8084848737773397E-2</v>
      </c>
      <c r="CZ73" s="8">
        <f t="shared" si="123"/>
        <v>-3.2558993041495281E-2</v>
      </c>
      <c r="DA73" s="8">
        <f t="shared" si="123"/>
        <v>4.3568420932018084E-2</v>
      </c>
      <c r="DB73" s="8">
        <f t="shared" si="123"/>
        <v>4.8573802896841198E-2</v>
      </c>
      <c r="DC73" s="8">
        <f t="shared" si="123"/>
        <v>-3.0229171871319613E-2</v>
      </c>
      <c r="DD73" s="8">
        <f t="shared" si="123"/>
        <v>-1.9034451782276786E-2</v>
      </c>
      <c r="DE73" s="8">
        <f t="shared" si="123"/>
        <v>2.9371214827996033E-2</v>
      </c>
      <c r="DF73" s="8">
        <f t="shared" si="123"/>
        <v>2.4027796819263304E-2</v>
      </c>
      <c r="DG73" s="8">
        <f t="shared" si="123"/>
        <v>-5.2619974884593732E-2</v>
      </c>
      <c r="DH73" s="8">
        <f t="shared" si="123"/>
        <v>-3.6146905766979952E-2</v>
      </c>
      <c r="DI73" s="8">
        <f t="shared" si="123"/>
        <v>3.8661714942025797E-2</v>
      </c>
      <c r="DJ73" s="8">
        <f t="shared" si="123"/>
        <v>-3.1265848095579918E-3</v>
      </c>
      <c r="DK73" s="8">
        <f t="shared" si="123"/>
        <v>3.5510192350419072E-2</v>
      </c>
      <c r="DL73" s="8">
        <f t="shared" si="123"/>
        <v>-3.5395222144111969E-2</v>
      </c>
      <c r="DM73" s="8">
        <f t="shared" si="123"/>
        <v>-1.5889268243785892E-2</v>
      </c>
      <c r="DN73" s="8">
        <f t="shared" si="123"/>
        <v>2.3898005676868044E-2</v>
      </c>
      <c r="DO73" s="8">
        <f t="shared" si="123"/>
        <v>-1.3497293936832883E-2</v>
      </c>
      <c r="DP73" s="8">
        <f t="shared" si="123"/>
        <v>-1.9177236609696224E-2</v>
      </c>
      <c r="DQ73" s="8">
        <f t="shared" si="123"/>
        <v>-1.5266391039589435E-2</v>
      </c>
      <c r="DR73" s="8">
        <f t="shared" si="123"/>
        <v>2.6923824855837287E-4</v>
      </c>
      <c r="DS73" s="8">
        <f t="shared" si="123"/>
        <v>7.4340250595016878E-3</v>
      </c>
      <c r="DT73" s="8">
        <f t="shared" si="123"/>
        <v>-1.3784307673553564E-2</v>
      </c>
      <c r="DU73" s="8">
        <f t="shared" si="123"/>
        <v>-4.6840803493584373E-3</v>
      </c>
      <c r="DV73" s="8">
        <f t="shared" si="123"/>
        <v>0.12131415790761077</v>
      </c>
      <c r="DW73" s="8">
        <f t="shared" si="123"/>
        <v>7.7200177318661285E-3</v>
      </c>
      <c r="DX73" s="8">
        <f t="shared" si="123"/>
        <v>7.3353413793757292E-3</v>
      </c>
      <c r="DY73" s="8">
        <f t="shared" si="123"/>
        <v>-2.2270126940479317E-2</v>
      </c>
      <c r="DZ73" s="8">
        <f t="shared" ref="DZ73:EU73" si="124">DZ46-AVERAGE(DZ$31:DZ$45)</f>
        <v>5.2866330546895969E-2</v>
      </c>
      <c r="EA73" s="8">
        <f t="shared" si="124"/>
        <v>3.1582461522843212E-2</v>
      </c>
      <c r="EB73" s="8">
        <f t="shared" si="124"/>
        <v>-5.8978745758267795E-3</v>
      </c>
      <c r="EC73" s="8">
        <f t="shared" si="124"/>
        <v>3.9036035235035453E-2</v>
      </c>
      <c r="ED73" s="8">
        <f t="shared" si="124"/>
        <v>-6.61500184903447E-3</v>
      </c>
      <c r="EE73" s="8">
        <f t="shared" si="124"/>
        <v>-2.5652764861735868E-2</v>
      </c>
      <c r="EF73" s="8">
        <f t="shared" si="124"/>
        <v>-3.058640490461062E-3</v>
      </c>
      <c r="EG73" s="8">
        <f t="shared" si="124"/>
        <v>1.7123292826843736E-3</v>
      </c>
      <c r="EH73" s="8">
        <f t="shared" si="124"/>
        <v>1.0841783309895425E-3</v>
      </c>
      <c r="EI73" s="8">
        <f t="shared" si="124"/>
        <v>6.7740106925908254E-3</v>
      </c>
      <c r="EJ73" s="8">
        <f t="shared" si="124"/>
        <v>-1.1108250326117133E-2</v>
      </c>
      <c r="EK73" s="8">
        <f t="shared" si="124"/>
        <v>6.6981728868772489E-2</v>
      </c>
      <c r="EL73" s="8">
        <f t="shared" si="124"/>
        <v>-1.4493015221701057E-2</v>
      </c>
      <c r="EM73" s="8">
        <f t="shared" si="124"/>
        <v>1.6484474040780094E-2</v>
      </c>
      <c r="EN73" s="8">
        <f t="shared" si="124"/>
        <v>1.0309468084069993E-2</v>
      </c>
      <c r="EO73" s="8">
        <f t="shared" si="124"/>
        <v>1.571866455557637E-2</v>
      </c>
      <c r="EP73" s="8">
        <f t="shared" si="124"/>
        <v>2.6098005608382255E-5</v>
      </c>
      <c r="EQ73" s="8">
        <f t="shared" si="124"/>
        <v>2.1108466339985907E-2</v>
      </c>
      <c r="ER73" s="8">
        <f t="shared" si="124"/>
        <v>2.5476041876109183E-2</v>
      </c>
      <c r="ES73" s="8">
        <f t="shared" si="124"/>
        <v>-2.2396565076973035E-3</v>
      </c>
      <c r="ET73" s="8">
        <f t="shared" si="124"/>
        <v>5.2984395714936169E-2</v>
      </c>
      <c r="EU73" s="8">
        <f t="shared" si="124"/>
        <v>-2.1163683560465787E-2</v>
      </c>
      <c r="EV73" s="26"/>
      <c r="EX73" s="8">
        <f t="shared" si="78"/>
        <v>5.7464362507216099E-3</v>
      </c>
      <c r="EY73" s="8">
        <f>EX73</f>
        <v>5.7464362507216099E-3</v>
      </c>
      <c r="FC73" s="8">
        <f t="shared" ref="FC73:FC82" si="125">_xlfn.STDEV.S(B73:EU73)</f>
        <v>3.787534352697202E-2</v>
      </c>
      <c r="FD73" s="9">
        <f>(EX73/FC73)*SQRT(150)</f>
        <v>1.8581794041915731</v>
      </c>
      <c r="FE73" s="8">
        <f>_xlfn.T.INV.2T(0.1,999)</f>
        <v>1.6463803454274908</v>
      </c>
      <c r="FF73" s="8">
        <f>_xlfn.T.INV.2T(0.05,999)</f>
        <v>1.9623414611334626</v>
      </c>
      <c r="FG73" s="8">
        <f>_xlfn.T.INV.2T(0.01,999)</f>
        <v>2.5807596372676254</v>
      </c>
      <c r="FH73" s="9" t="str">
        <f>IF(ABS(FD73)&gt;FF73,"Odrzucamy H0","NieodrzucamyH0")</f>
        <v>NieodrzucamyH0</v>
      </c>
      <c r="FK73" s="9">
        <f>EX73/$FG$61</f>
        <v>1.131713915514297</v>
      </c>
      <c r="FL73" s="8">
        <f>_xlfn.T.INV.2T(0.1,14)</f>
        <v>1.7613101357748921</v>
      </c>
      <c r="FM73" s="8">
        <f>_xlfn.T.INV.2T(0.05,14)</f>
        <v>2.1447866879178044</v>
      </c>
      <c r="FN73" s="8">
        <f>_xlfn.T.INV.2T(0.01,14)</f>
        <v>2.9768427343708348</v>
      </c>
      <c r="FO73" s="9" t="str">
        <f>IF(ABS(FK73)&gt;FM73,"Odrzucamy H0","NieodrzucamyH0")</f>
        <v>NieodrzucamyH0</v>
      </c>
      <c r="FR73" s="29">
        <f>COUNTIF(B73:EU73,"&gt;0")/150</f>
        <v>0.54</v>
      </c>
      <c r="FS73" s="9">
        <f>(SQRT(150)/0.5)*(FR73-0.5)</f>
        <v>0.97979589711327209</v>
      </c>
      <c r="FT73" s="22">
        <f>NORMSINV(1-0.05)</f>
        <v>1.6448536269514715</v>
      </c>
      <c r="FU73" s="22">
        <f>NORMSINV(1-0.025)</f>
        <v>1.9599639845400536</v>
      </c>
      <c r="FV73" s="22">
        <f>NORMSINV(1-0.005)</f>
        <v>2.5758293035488999</v>
      </c>
      <c r="FW73" s="9" t="str">
        <f>IF(ABS(FS73)&gt;FU73,"Odrzucamy H0","NieodrzucamyH0")</f>
        <v>NieodrzucamyH0</v>
      </c>
      <c r="GA73" s="9">
        <f>SQRT(150)*(FR73-$GC$62)/SQRT($GC$62*(1-$GC$62))</f>
        <v>1.1104985268860967</v>
      </c>
      <c r="GB73" s="22">
        <f>NORMSINV(1-0.05)</f>
        <v>1.6448536269514715</v>
      </c>
      <c r="GC73" s="22">
        <f>NORMSINV(1-0.025)</f>
        <v>1.9599639845400536</v>
      </c>
      <c r="GD73" s="22">
        <f>NORMSINV(1-0.005)</f>
        <v>2.5758293035488999</v>
      </c>
      <c r="GE73" s="9" t="str">
        <f>IF(ABS(GA73)&gt;GC73,"Odrzucamy H0","NieodrzucamyH0")</f>
        <v>NieodrzucamyH0</v>
      </c>
    </row>
    <row r="74" spans="1:187" x14ac:dyDescent="0.25">
      <c r="A74" s="12">
        <v>1</v>
      </c>
      <c r="B74" s="4">
        <f t="shared" ref="B74:BM74" si="126">B47-AVERAGE(B$31:B$45)</f>
        <v>-3.7896536691738938E-2</v>
      </c>
      <c r="C74" s="4">
        <f t="shared" si="126"/>
        <v>-8.7894844198060998E-3</v>
      </c>
      <c r="D74" s="4">
        <f t="shared" si="126"/>
        <v>-1.1387906819257033E-2</v>
      </c>
      <c r="E74" s="4">
        <f t="shared" si="126"/>
        <v>-4.6629222871704505E-3</v>
      </c>
      <c r="F74" s="4">
        <f t="shared" si="126"/>
        <v>-6.8528691750847316E-3</v>
      </c>
      <c r="G74" s="4">
        <f t="shared" si="126"/>
        <v>3.0338102376219301E-2</v>
      </c>
      <c r="H74" s="4">
        <f t="shared" si="126"/>
        <v>-2.3728005832505516E-4</v>
      </c>
      <c r="I74" s="4">
        <f t="shared" si="126"/>
        <v>-7.5291492064276065E-3</v>
      </c>
      <c r="J74" s="4">
        <f t="shared" si="126"/>
        <v>-1.1624137747193505E-2</v>
      </c>
      <c r="K74" s="4">
        <f t="shared" si="126"/>
        <v>2.9101368708478358E-2</v>
      </c>
      <c r="L74" s="4">
        <f t="shared" si="126"/>
        <v>1.2999976964019038E-2</v>
      </c>
      <c r="M74" s="4">
        <f t="shared" si="126"/>
        <v>-5.4351514566833396E-3</v>
      </c>
      <c r="N74" s="4">
        <f t="shared" si="126"/>
        <v>-5.8954943090301012E-3</v>
      </c>
      <c r="O74" s="4">
        <f t="shared" si="126"/>
        <v>5.7337537723369733E-2</v>
      </c>
      <c r="P74" s="4">
        <f t="shared" si="126"/>
        <v>1.8366314942685961E-3</v>
      </c>
      <c r="Q74" s="4">
        <f t="shared" si="126"/>
        <v>4.1489505080824475E-2</v>
      </c>
      <c r="R74" s="4">
        <f t="shared" si="126"/>
        <v>-7.9946159089244156E-2</v>
      </c>
      <c r="S74" s="4">
        <f t="shared" si="126"/>
        <v>2.3556777660802799E-2</v>
      </c>
      <c r="T74" s="4">
        <f t="shared" si="126"/>
        <v>-1.9343326709535071E-2</v>
      </c>
      <c r="U74" s="4">
        <f t="shared" si="126"/>
        <v>3.1694498841732095E-2</v>
      </c>
      <c r="V74" s="4">
        <f t="shared" si="126"/>
        <v>3.8238852749971547E-2</v>
      </c>
      <c r="W74" s="4">
        <f t="shared" si="126"/>
        <v>-1.4455949369941625E-3</v>
      </c>
      <c r="X74" s="4">
        <f t="shared" si="126"/>
        <v>-2.7387910249035696E-2</v>
      </c>
      <c r="Y74" s="4">
        <f t="shared" si="126"/>
        <v>7.487600568636823E-3</v>
      </c>
      <c r="Z74" s="4">
        <f t="shared" si="126"/>
        <v>6.9297091215761233E-2</v>
      </c>
      <c r="AA74" s="4">
        <f t="shared" si="126"/>
        <v>-3.2810946284830132E-2</v>
      </c>
      <c r="AB74" s="4">
        <f t="shared" si="126"/>
        <v>5.5096697533827043E-3</v>
      </c>
      <c r="AC74" s="4">
        <f t="shared" si="126"/>
        <v>-1.5254608873392998E-2</v>
      </c>
      <c r="AD74" s="4">
        <f t="shared" si="126"/>
        <v>5.6053761018972387E-2</v>
      </c>
      <c r="AE74" s="4">
        <f t="shared" si="126"/>
        <v>8.8414695710245916E-3</v>
      </c>
      <c r="AF74" s="4">
        <f t="shared" si="126"/>
        <v>7.5892213348592516E-3</v>
      </c>
      <c r="AG74" s="4">
        <f t="shared" si="126"/>
        <v>2.5561938402385909E-2</v>
      </c>
      <c r="AH74" s="4">
        <f t="shared" si="126"/>
        <v>-1.8871016916219847E-2</v>
      </c>
      <c r="AI74" s="4">
        <f t="shared" si="126"/>
        <v>4.1442253277904344E-2</v>
      </c>
      <c r="AJ74" s="4">
        <f t="shared" si="126"/>
        <v>3.6595830210400929E-2</v>
      </c>
      <c r="AK74" s="4">
        <f t="shared" si="126"/>
        <v>1.5478646510018165E-2</v>
      </c>
      <c r="AL74" s="4">
        <f t="shared" si="126"/>
        <v>-5.1159270569164743E-3</v>
      </c>
      <c r="AM74" s="4">
        <f t="shared" si="126"/>
        <v>-5.1159219347791114E-2</v>
      </c>
      <c r="AN74" s="4">
        <f t="shared" si="126"/>
        <v>-9.9629046822241919E-3</v>
      </c>
      <c r="AO74" s="4">
        <f t="shared" si="126"/>
        <v>9.3905812241179026E-2</v>
      </c>
      <c r="AP74" s="4">
        <f t="shared" si="126"/>
        <v>-8.8766646734828453E-3</v>
      </c>
      <c r="AQ74" s="4">
        <f t="shared" si="126"/>
        <v>-6.7263311560815534E-3</v>
      </c>
      <c r="AR74" s="4">
        <f t="shared" si="126"/>
        <v>4.6803894376395852E-3</v>
      </c>
      <c r="AS74" s="4">
        <f t="shared" si="126"/>
        <v>8.8551339167008428E-2</v>
      </c>
      <c r="AT74" s="4">
        <f t="shared" si="126"/>
        <v>-5.3222792416890222E-3</v>
      </c>
      <c r="AU74" s="4">
        <f t="shared" si="126"/>
        <v>-2.5629795404336023E-3</v>
      </c>
      <c r="AV74" s="4">
        <f t="shared" si="126"/>
        <v>1.9970584593319549E-2</v>
      </c>
      <c r="AW74" s="4">
        <f t="shared" si="126"/>
        <v>1.5613054500108949E-2</v>
      </c>
      <c r="AX74" s="4">
        <f t="shared" si="126"/>
        <v>-2.4024920503701502E-2</v>
      </c>
      <c r="AY74" s="4">
        <f t="shared" si="126"/>
        <v>3.4738497927096393E-2</v>
      </c>
      <c r="AZ74" s="4">
        <f t="shared" si="126"/>
        <v>4.5748479127097272E-2</v>
      </c>
      <c r="BA74" s="4">
        <f t="shared" si="126"/>
        <v>1.959205297959558E-2</v>
      </c>
      <c r="BB74" s="4">
        <f t="shared" si="126"/>
        <v>-3.3147023394206554E-2</v>
      </c>
      <c r="BC74" s="4">
        <f t="shared" si="126"/>
        <v>-8.1373432515013562E-3</v>
      </c>
      <c r="BD74" s="4">
        <f t="shared" si="126"/>
        <v>2.8008314354729308E-2</v>
      </c>
      <c r="BE74" s="4">
        <f t="shared" si="126"/>
        <v>6.6147672993067924E-2</v>
      </c>
      <c r="BF74" s="4">
        <f t="shared" si="126"/>
        <v>-1.4916827923061051E-3</v>
      </c>
      <c r="BG74" s="4">
        <f t="shared" si="126"/>
        <v>9.2928014636649389E-2</v>
      </c>
      <c r="BH74" s="4">
        <f t="shared" si="126"/>
        <v>4.6693352823720925E-2</v>
      </c>
      <c r="BI74" s="4">
        <f t="shared" si="126"/>
        <v>-5.3384091832236113E-3</v>
      </c>
      <c r="BJ74" s="4">
        <f t="shared" si="126"/>
        <v>-5.5683073678809199E-3</v>
      </c>
      <c r="BK74" s="4">
        <f t="shared" si="126"/>
        <v>5.2552194546162133E-2</v>
      </c>
      <c r="BL74" s="4">
        <f t="shared" si="126"/>
        <v>3.6854234740992406E-2</v>
      </c>
      <c r="BM74" s="4">
        <f t="shared" si="126"/>
        <v>-1.9265676663143248E-2</v>
      </c>
      <c r="BN74" s="4">
        <f t="shared" ref="BN74:DY74" si="127">BN47-AVERAGE(BN$31:BN$45)</f>
        <v>-2.5436262181609392E-2</v>
      </c>
      <c r="BO74" s="4">
        <f t="shared" si="127"/>
        <v>-4.7024634636303027E-2</v>
      </c>
      <c r="BP74" s="4">
        <f t="shared" si="127"/>
        <v>-1.3126277156327356E-3</v>
      </c>
      <c r="BQ74" s="4">
        <f t="shared" si="127"/>
        <v>-2.2574804311080759E-2</v>
      </c>
      <c r="BR74" s="4">
        <f t="shared" si="127"/>
        <v>-6.5567980350574231E-3</v>
      </c>
      <c r="BS74" s="4">
        <f t="shared" si="127"/>
        <v>8.2346957064058202E-2</v>
      </c>
      <c r="BT74" s="4">
        <f t="shared" si="127"/>
        <v>-1.2709893146518745E-2</v>
      </c>
      <c r="BU74" s="4">
        <f t="shared" si="127"/>
        <v>-1.5776639294032362E-3</v>
      </c>
      <c r="BV74" s="4">
        <f t="shared" si="127"/>
        <v>7.3318364535909092E-3</v>
      </c>
      <c r="BW74" s="4">
        <f t="shared" si="127"/>
        <v>1.3537875653744095E-2</v>
      </c>
      <c r="BX74" s="4">
        <f t="shared" si="127"/>
        <v>-9.9883488457022454E-3</v>
      </c>
      <c r="BY74" s="4">
        <f t="shared" si="127"/>
        <v>1.2370738237782532E-2</v>
      </c>
      <c r="BZ74" s="4">
        <f t="shared" si="127"/>
        <v>3.1382793603456471E-2</v>
      </c>
      <c r="CA74" s="4">
        <f t="shared" si="127"/>
        <v>-1.4104773766014248E-3</v>
      </c>
      <c r="CB74" s="4">
        <f t="shared" si="127"/>
        <v>-1.7225749625611443E-2</v>
      </c>
      <c r="CC74" s="4">
        <f t="shared" si="127"/>
        <v>-2.495499436452436E-2</v>
      </c>
      <c r="CD74" s="4">
        <f t="shared" si="127"/>
        <v>-2.2641455144439574E-3</v>
      </c>
      <c r="CE74" s="4">
        <f t="shared" si="127"/>
        <v>-3.3006893902045274E-4</v>
      </c>
      <c r="CF74" s="4">
        <f t="shared" si="127"/>
        <v>-4.4738551617978004E-2</v>
      </c>
      <c r="CG74" s="4">
        <f t="shared" si="127"/>
        <v>-3.5770973063484575E-3</v>
      </c>
      <c r="CH74" s="4">
        <f t="shared" si="127"/>
        <v>6.9024490288728563E-2</v>
      </c>
      <c r="CI74" s="4">
        <f t="shared" si="127"/>
        <v>1.4781352812556894E-2</v>
      </c>
      <c r="CJ74" s="4">
        <f t="shared" si="127"/>
        <v>-8.2104846925080445E-4</v>
      </c>
      <c r="CK74" s="4">
        <f t="shared" si="127"/>
        <v>-9.7964530548901273E-3</v>
      </c>
      <c r="CL74" s="4">
        <f t="shared" si="127"/>
        <v>3.6069288795628769E-2</v>
      </c>
      <c r="CM74" s="4">
        <f t="shared" si="127"/>
        <v>-2.8347346744729681E-4</v>
      </c>
      <c r="CN74" s="4">
        <f t="shared" si="127"/>
        <v>2.4865906419887927E-2</v>
      </c>
      <c r="CO74" s="4">
        <f t="shared" si="127"/>
        <v>-4.0555248623766416E-2</v>
      </c>
      <c r="CP74" s="4">
        <f t="shared" si="127"/>
        <v>-2.9004009524338397E-3</v>
      </c>
      <c r="CQ74" s="4">
        <f t="shared" si="127"/>
        <v>-1.4409665446892381E-2</v>
      </c>
      <c r="CR74" s="4">
        <f t="shared" si="127"/>
        <v>4.758081282039292E-3</v>
      </c>
      <c r="CS74" s="4">
        <f t="shared" si="127"/>
        <v>3.8432569760386358E-2</v>
      </c>
      <c r="CT74" s="4">
        <f t="shared" si="127"/>
        <v>1.442665450637721E-4</v>
      </c>
      <c r="CU74" s="4">
        <f t="shared" si="127"/>
        <v>1.1399469244390819E-3</v>
      </c>
      <c r="CV74" s="4">
        <f t="shared" si="127"/>
        <v>-1.5284984032636473E-2</v>
      </c>
      <c r="CW74" s="4">
        <f t="shared" si="127"/>
        <v>7.196255131236666E-2</v>
      </c>
      <c r="CX74" s="4">
        <f t="shared" si="127"/>
        <v>4.3896965419012703E-2</v>
      </c>
      <c r="CY74" s="4">
        <f t="shared" si="127"/>
        <v>-8.264507410954287E-3</v>
      </c>
      <c r="CZ74" s="4">
        <f t="shared" si="127"/>
        <v>4.0396359762350044E-2</v>
      </c>
      <c r="DA74" s="4">
        <f t="shared" si="127"/>
        <v>0.15120441542059837</v>
      </c>
      <c r="DB74" s="4">
        <f t="shared" si="127"/>
        <v>2.1925054167029705E-2</v>
      </c>
      <c r="DC74" s="4">
        <f t="shared" si="127"/>
        <v>6.9752343147938857E-3</v>
      </c>
      <c r="DD74" s="4">
        <f t="shared" si="127"/>
        <v>-2.4774763929204007E-2</v>
      </c>
      <c r="DE74" s="4">
        <f t="shared" si="127"/>
        <v>4.3033912605320093E-4</v>
      </c>
      <c r="DF74" s="4">
        <f t="shared" si="127"/>
        <v>-2.713302855625549E-2</v>
      </c>
      <c r="DG74" s="4">
        <f t="shared" si="127"/>
        <v>-1.5813871123982956E-4</v>
      </c>
      <c r="DH74" s="4">
        <f t="shared" si="127"/>
        <v>2.4863638283992424E-2</v>
      </c>
      <c r="DI74" s="4">
        <f t="shared" si="127"/>
        <v>8.4058740326940565E-3</v>
      </c>
      <c r="DJ74" s="4">
        <f t="shared" si="127"/>
        <v>-3.5663821345922546E-2</v>
      </c>
      <c r="DK74" s="4">
        <f t="shared" si="127"/>
        <v>-1.6876138756732929E-2</v>
      </c>
      <c r="DL74" s="4">
        <f t="shared" si="127"/>
        <v>4.5194764744288518E-2</v>
      </c>
      <c r="DM74" s="4">
        <f t="shared" si="127"/>
        <v>3.6909302420524044E-2</v>
      </c>
      <c r="DN74" s="4">
        <f t="shared" si="127"/>
        <v>-4.9161530422674226E-3</v>
      </c>
      <c r="DO74" s="4">
        <f t="shared" si="127"/>
        <v>7.279270977395046E-4</v>
      </c>
      <c r="DP74" s="4">
        <f t="shared" si="127"/>
        <v>6.6982381071257313E-2</v>
      </c>
      <c r="DQ74" s="4">
        <f t="shared" si="127"/>
        <v>-1.5328229977610262E-4</v>
      </c>
      <c r="DR74" s="4">
        <f t="shared" si="127"/>
        <v>-2.0154853560928627E-5</v>
      </c>
      <c r="DS74" s="4">
        <f t="shared" si="127"/>
        <v>4.3577959459122323E-2</v>
      </c>
      <c r="DT74" s="4">
        <f t="shared" si="127"/>
        <v>-1.6869518179336296E-3</v>
      </c>
      <c r="DU74" s="4">
        <f t="shared" si="127"/>
        <v>-2.2795615994569869E-2</v>
      </c>
      <c r="DV74" s="4">
        <f t="shared" si="127"/>
        <v>-1.6596470348074974E-3</v>
      </c>
      <c r="DW74" s="4">
        <f t="shared" si="127"/>
        <v>-2.3173773604845373E-2</v>
      </c>
      <c r="DX74" s="4">
        <f t="shared" si="127"/>
        <v>4.1460545613231509E-3</v>
      </c>
      <c r="DY74" s="4">
        <f t="shared" si="127"/>
        <v>-2.2923828593076515E-2</v>
      </c>
      <c r="DZ74" s="4">
        <f t="shared" ref="DZ74:EU74" si="128">DZ47-AVERAGE(DZ$31:DZ$45)</f>
        <v>-1.842659661661316E-3</v>
      </c>
      <c r="EA74" s="4">
        <f t="shared" si="128"/>
        <v>5.3346027395065027E-2</v>
      </c>
      <c r="EB74" s="4">
        <f t="shared" si="128"/>
        <v>1.0871381484629971E-2</v>
      </c>
      <c r="EC74" s="4">
        <f t="shared" si="128"/>
        <v>-1.368045043307102E-2</v>
      </c>
      <c r="ED74" s="4">
        <f t="shared" si="128"/>
        <v>-1.1700251318305658E-2</v>
      </c>
      <c r="EE74" s="4">
        <f t="shared" si="128"/>
        <v>6.690986912830077E-2</v>
      </c>
      <c r="EF74" s="4">
        <f t="shared" si="128"/>
        <v>-8.1897506308872174E-4</v>
      </c>
      <c r="EG74" s="4">
        <f t="shared" si="128"/>
        <v>2.6015384803142926E-2</v>
      </c>
      <c r="EH74" s="4">
        <f t="shared" si="128"/>
        <v>1.355447762723155E-2</v>
      </c>
      <c r="EI74" s="4">
        <f t="shared" si="128"/>
        <v>-1.0407955584835392E-2</v>
      </c>
      <c r="EJ74" s="4">
        <f t="shared" si="128"/>
        <v>-2.2228275282416051E-2</v>
      </c>
      <c r="EK74" s="4">
        <f t="shared" si="128"/>
        <v>3.8226942549937316E-3</v>
      </c>
      <c r="EL74" s="4">
        <f t="shared" si="128"/>
        <v>4.0946577016567351E-3</v>
      </c>
      <c r="EM74" s="4">
        <f t="shared" si="128"/>
        <v>2.1363793312249631E-3</v>
      </c>
      <c r="EN74" s="4">
        <f t="shared" si="128"/>
        <v>-2.251936684648842E-2</v>
      </c>
      <c r="EO74" s="4">
        <f t="shared" si="128"/>
        <v>5.3694428147879683E-3</v>
      </c>
      <c r="EP74" s="4">
        <f t="shared" si="128"/>
        <v>4.8368584321287517E-2</v>
      </c>
      <c r="EQ74" s="4">
        <f t="shared" si="128"/>
        <v>1.1662873377594481E-2</v>
      </c>
      <c r="ER74" s="4">
        <f t="shared" si="128"/>
        <v>-8.8496269113422163E-3</v>
      </c>
      <c r="ES74" s="4">
        <f t="shared" si="128"/>
        <v>-9.8217470479965985E-3</v>
      </c>
      <c r="ET74" s="4">
        <f t="shared" si="128"/>
        <v>5.5277285544016244E-2</v>
      </c>
      <c r="EU74" s="4">
        <f t="shared" si="128"/>
        <v>-3.80040622231819E-3</v>
      </c>
      <c r="EX74" s="4">
        <f t="shared" si="78"/>
        <v>8.7198375623297689E-3</v>
      </c>
      <c r="EY74" s="4">
        <f>SUM(EX73:EX74)</f>
        <v>1.4466273813051378E-2</v>
      </c>
      <c r="FC74" s="4">
        <f t="shared" si="125"/>
        <v>3.2369313092614947E-2</v>
      </c>
      <c r="FD74" s="1">
        <f t="shared" ref="FD74:FD82" si="129">(EX74/FC74)*SQRT(150)</f>
        <v>3.2992903813790426</v>
      </c>
      <c r="FE74" s="4">
        <f t="shared" ref="FE74:FE82" si="130">_xlfn.T.INV.2T(0.1,999)</f>
        <v>1.6463803454274908</v>
      </c>
      <c r="FF74" s="4">
        <f t="shared" ref="FF74:FF82" si="131">_xlfn.T.INV.2T(0.05,999)</f>
        <v>1.9623414611334626</v>
      </c>
      <c r="FG74" s="4">
        <f t="shared" ref="FG74:FG82" si="132">_xlfn.T.INV.2T(0.01,999)</f>
        <v>2.5807596372676254</v>
      </c>
      <c r="FH74" s="1" t="str">
        <f t="shared" ref="FH74:FH93" si="133">IF(ABS(FD74)&gt;FF74,"Odrzucamy H0","NieodrzucamyH0")</f>
        <v>Odrzucamy H0</v>
      </c>
      <c r="FK74" s="1">
        <f t="shared" ref="FK74:FK82" si="134">EX74/$FG$61</f>
        <v>1.717301137565677</v>
      </c>
      <c r="FL74" s="4">
        <f t="shared" ref="FL74:FL82" si="135">_xlfn.T.INV.2T(0.1,14)</f>
        <v>1.7613101357748921</v>
      </c>
      <c r="FM74" s="4">
        <f t="shared" ref="FM74:FM82" si="136">_xlfn.T.INV.2T(0.05,14)</f>
        <v>2.1447866879178044</v>
      </c>
      <c r="FN74" s="4">
        <f t="shared" ref="FN74:FN82" si="137">_xlfn.T.INV.2T(0.01,14)</f>
        <v>2.9768427343708348</v>
      </c>
      <c r="FO74" s="1" t="str">
        <f t="shared" ref="FO74:FO82" si="138">IF(ABS(FK74)&gt;FM74,"Odrzucamy H0","NieodrzucamyH0")</f>
        <v>NieodrzucamyH0</v>
      </c>
      <c r="FR74" s="33">
        <f t="shared" ref="FR74:FR82" si="139">COUNTIF(B74:EU74,"&gt;0")/150</f>
        <v>0.48666666666666669</v>
      </c>
      <c r="FS74" s="1">
        <f t="shared" ref="FS74:FS82" si="140">(SQRT(150)/0.5)*(FR74-0.5)</f>
        <v>-0.32659863237108977</v>
      </c>
      <c r="FT74" s="23">
        <f t="shared" ref="FT74:FT82" si="141">NORMSINV(1-0.05)</f>
        <v>1.6448536269514715</v>
      </c>
      <c r="FU74" s="23">
        <f t="shared" ref="FU74:FU82" si="142">NORMSINV(1-0.025)</f>
        <v>1.9599639845400536</v>
      </c>
      <c r="FV74" s="23">
        <f t="shared" ref="FV74:FV82" si="143">NORMSINV(1-0.005)</f>
        <v>2.5758293035488999</v>
      </c>
      <c r="FW74" s="1" t="str">
        <f t="shared" ref="FW74:FW93" si="144">IF(ABS(FS74)&gt;FU74,"Odrzucamy H0","NieodrzucamyH0")</f>
        <v>NieodrzucamyH0</v>
      </c>
      <c r="GA74" s="1">
        <f t="shared" ref="GA74:GA82" si="145">SQRT(150)*(FR74-$GC$62)/SQRT($GC$62*(1-$GC$62))</f>
        <v>-0.19597032827401564</v>
      </c>
      <c r="GB74" s="23">
        <f t="shared" ref="GB74:GB82" si="146">NORMSINV(1-0.05)</f>
        <v>1.6448536269514715</v>
      </c>
      <c r="GC74" s="23">
        <f t="shared" ref="GC74:GC82" si="147">NORMSINV(1-0.025)</f>
        <v>1.9599639845400536</v>
      </c>
      <c r="GD74" s="23">
        <f t="shared" ref="GD74:GD82" si="148">NORMSINV(1-0.005)</f>
        <v>2.5758293035488999</v>
      </c>
      <c r="GE74" s="1" t="str">
        <f t="shared" ref="GE74:GE93" si="149">IF(ABS(GA74)&gt;GC74,"Odrzucamy H0","NieodrzucamyH0")</f>
        <v>NieodrzucamyH0</v>
      </c>
    </row>
    <row r="75" spans="1:187" x14ac:dyDescent="0.25">
      <c r="A75" s="12">
        <v>2</v>
      </c>
      <c r="B75" s="4">
        <f t="shared" ref="B75:BM75" si="150">B48-AVERAGE(B$31:B$45)</f>
        <v>-9.302211803315719E-3</v>
      </c>
      <c r="C75" s="4">
        <f t="shared" si="150"/>
        <v>8.1589745617790654E-3</v>
      </c>
      <c r="D75" s="4">
        <f t="shared" si="150"/>
        <v>-1.1542691318813261E-2</v>
      </c>
      <c r="E75" s="4">
        <f t="shared" si="150"/>
        <v>-3.3918893743662046E-3</v>
      </c>
      <c r="F75" s="4">
        <f t="shared" si="150"/>
        <v>5.6923527116386402E-2</v>
      </c>
      <c r="G75" s="4">
        <f t="shared" si="150"/>
        <v>5.9174723357835763E-3</v>
      </c>
      <c r="H75" s="4">
        <f t="shared" si="150"/>
        <v>-3.0172357488015677E-4</v>
      </c>
      <c r="I75" s="4">
        <f t="shared" si="150"/>
        <v>-1.0337089683878043E-3</v>
      </c>
      <c r="J75" s="4">
        <f t="shared" si="150"/>
        <v>-1.1657919545439384E-2</v>
      </c>
      <c r="K75" s="4">
        <f t="shared" si="150"/>
        <v>1.0869971306705098E-2</v>
      </c>
      <c r="L75" s="4">
        <f t="shared" si="150"/>
        <v>-6.0047783673974359E-3</v>
      </c>
      <c r="M75" s="4">
        <f t="shared" si="150"/>
        <v>-7.4746717857644782E-4</v>
      </c>
      <c r="N75" s="4">
        <f t="shared" si="150"/>
        <v>6.4277107493020623E-4</v>
      </c>
      <c r="O75" s="4">
        <f t="shared" si="150"/>
        <v>8.5467866859044849E-3</v>
      </c>
      <c r="P75" s="4">
        <f t="shared" si="150"/>
        <v>1.8287932231124118E-3</v>
      </c>
      <c r="Q75" s="4">
        <f t="shared" si="150"/>
        <v>4.6689840902088458E-3</v>
      </c>
      <c r="R75" s="4">
        <f t="shared" si="150"/>
        <v>1.3635798195997476E-2</v>
      </c>
      <c r="S75" s="4">
        <f t="shared" si="150"/>
        <v>2.2978763516007035E-2</v>
      </c>
      <c r="T75" s="4">
        <f t="shared" si="150"/>
        <v>-2.9435016941674847E-2</v>
      </c>
      <c r="U75" s="4">
        <f t="shared" si="150"/>
        <v>-3.9703960697745622E-3</v>
      </c>
      <c r="V75" s="4">
        <f t="shared" si="150"/>
        <v>1.6030666430524899E-2</v>
      </c>
      <c r="W75" s="4">
        <f t="shared" si="150"/>
        <v>-1.4942315377279832E-3</v>
      </c>
      <c r="X75" s="4">
        <f t="shared" si="150"/>
        <v>-1.8949211171626203E-2</v>
      </c>
      <c r="Y75" s="4">
        <f t="shared" si="150"/>
        <v>7.4356287308912829E-3</v>
      </c>
      <c r="Z75" s="4">
        <f t="shared" si="150"/>
        <v>1.6289513706785195E-2</v>
      </c>
      <c r="AA75" s="4">
        <f t="shared" si="150"/>
        <v>8.2187064282631377E-3</v>
      </c>
      <c r="AB75" s="4">
        <f t="shared" si="150"/>
        <v>2.6356200425923126E-2</v>
      </c>
      <c r="AC75" s="4">
        <f t="shared" si="150"/>
        <v>-1.603219225702042E-2</v>
      </c>
      <c r="AD75" s="4">
        <f t="shared" si="150"/>
        <v>-2.7258554341714453E-2</v>
      </c>
      <c r="AE75" s="4">
        <f t="shared" si="150"/>
        <v>8.4772628582672396E-3</v>
      </c>
      <c r="AF75" s="4">
        <f t="shared" si="150"/>
        <v>2.8477418294090237E-3</v>
      </c>
      <c r="AG75" s="4">
        <f t="shared" si="150"/>
        <v>4.5127205707375592E-3</v>
      </c>
      <c r="AH75" s="4">
        <f t="shared" si="150"/>
        <v>-1.9110538515957131E-2</v>
      </c>
      <c r="AI75" s="4">
        <f t="shared" si="150"/>
        <v>7.2283090136570066E-4</v>
      </c>
      <c r="AJ75" s="4">
        <f t="shared" si="150"/>
        <v>-2.8939428820585415E-2</v>
      </c>
      <c r="AK75" s="4">
        <f t="shared" si="150"/>
        <v>9.4004749803473456E-3</v>
      </c>
      <c r="AL75" s="4">
        <f t="shared" si="150"/>
        <v>-5.5462464903664778E-3</v>
      </c>
      <c r="AM75" s="4">
        <f t="shared" si="150"/>
        <v>-1.3349489638194999E-2</v>
      </c>
      <c r="AN75" s="4">
        <f t="shared" si="150"/>
        <v>-1.0183339815564151E-2</v>
      </c>
      <c r="AO75" s="4">
        <f t="shared" si="150"/>
        <v>2.3607773974072242E-2</v>
      </c>
      <c r="AP75" s="4">
        <f t="shared" si="150"/>
        <v>2.6115348267988857E-2</v>
      </c>
      <c r="AQ75" s="4">
        <f t="shared" si="150"/>
        <v>1.6029092312419814E-2</v>
      </c>
      <c r="AR75" s="4">
        <f t="shared" si="150"/>
        <v>4.8893427786120868E-3</v>
      </c>
      <c r="AS75" s="4">
        <f t="shared" si="150"/>
        <v>4.4405393581836691E-2</v>
      </c>
      <c r="AT75" s="4">
        <f t="shared" si="150"/>
        <v>-5.3415072166703775E-3</v>
      </c>
      <c r="AU75" s="4">
        <f t="shared" si="150"/>
        <v>-6.5352408213130812E-3</v>
      </c>
      <c r="AV75" s="4">
        <f t="shared" si="150"/>
        <v>1.2958689628993936E-2</v>
      </c>
      <c r="AW75" s="4">
        <f t="shared" si="150"/>
        <v>1.5353741148689627E-2</v>
      </c>
      <c r="AX75" s="4">
        <f t="shared" si="150"/>
        <v>1.7755693285546225E-2</v>
      </c>
      <c r="AY75" s="4">
        <f t="shared" si="150"/>
        <v>0.10085540692080605</v>
      </c>
      <c r="AZ75" s="4">
        <f t="shared" si="150"/>
        <v>2.2706978657898412E-4</v>
      </c>
      <c r="BA75" s="4">
        <f t="shared" si="150"/>
        <v>1.9587522529570571E-2</v>
      </c>
      <c r="BB75" s="4">
        <f t="shared" si="150"/>
        <v>-8.2543455366475924E-3</v>
      </c>
      <c r="BC75" s="4">
        <f t="shared" si="150"/>
        <v>-8.1524836407610331E-3</v>
      </c>
      <c r="BD75" s="4">
        <f t="shared" si="150"/>
        <v>3.2094997444529864E-3</v>
      </c>
      <c r="BE75" s="4">
        <f t="shared" si="150"/>
        <v>1.3812073041805626E-2</v>
      </c>
      <c r="BF75" s="4">
        <f t="shared" si="150"/>
        <v>-6.6633945209713559E-3</v>
      </c>
      <c r="BG75" s="4">
        <f t="shared" si="150"/>
        <v>2.2204777635430016E-3</v>
      </c>
      <c r="BH75" s="4">
        <f t="shared" si="150"/>
        <v>5.8992408410737912E-2</v>
      </c>
      <c r="BI75" s="4">
        <f t="shared" si="150"/>
        <v>-5.3384682387214461E-3</v>
      </c>
      <c r="BJ75" s="4">
        <f t="shared" si="150"/>
        <v>2.0165299607223602E-3</v>
      </c>
      <c r="BK75" s="4">
        <f t="shared" si="150"/>
        <v>1.2740167591907969E-2</v>
      </c>
      <c r="BL75" s="4">
        <f t="shared" si="150"/>
        <v>3.4994599437338382E-2</v>
      </c>
      <c r="BM75" s="4">
        <f t="shared" si="150"/>
        <v>-1.8929099618355101E-2</v>
      </c>
      <c r="BN75" s="4">
        <f t="shared" ref="BN75:DY75" si="151">BN48-AVERAGE(BN$31:BN$45)</f>
        <v>1.4245813546863254E-2</v>
      </c>
      <c r="BO75" s="4">
        <f t="shared" si="151"/>
        <v>1.3806478677293749E-3</v>
      </c>
      <c r="BP75" s="4">
        <f t="shared" si="151"/>
        <v>-1.4936256167548557E-3</v>
      </c>
      <c r="BQ75" s="4">
        <f t="shared" si="151"/>
        <v>-2.0695996545749405E-2</v>
      </c>
      <c r="BR75" s="4">
        <f t="shared" si="151"/>
        <v>-6.6689433919586011E-3</v>
      </c>
      <c r="BS75" s="4">
        <f t="shared" si="151"/>
        <v>2.0034397456140648E-2</v>
      </c>
      <c r="BT75" s="4">
        <f t="shared" si="151"/>
        <v>-1.3282030900671496E-2</v>
      </c>
      <c r="BU75" s="4">
        <f t="shared" si="151"/>
        <v>2.5139416143338976E-3</v>
      </c>
      <c r="BV75" s="4">
        <f t="shared" si="151"/>
        <v>6.5279108209949192E-4</v>
      </c>
      <c r="BW75" s="4">
        <f t="shared" si="151"/>
        <v>4.4605360539227187E-2</v>
      </c>
      <c r="BX75" s="4">
        <f t="shared" si="151"/>
        <v>-9.9961512735039608E-3</v>
      </c>
      <c r="BY75" s="4">
        <f t="shared" si="151"/>
        <v>2.388476927100877E-3</v>
      </c>
      <c r="BZ75" s="4">
        <f t="shared" si="151"/>
        <v>9.1326526136435333E-3</v>
      </c>
      <c r="CA75" s="4">
        <f t="shared" si="151"/>
        <v>-1.4322516614562845E-3</v>
      </c>
      <c r="CB75" s="4">
        <f t="shared" si="151"/>
        <v>-2.7469485284195287E-2</v>
      </c>
      <c r="CC75" s="4">
        <f t="shared" si="151"/>
        <v>5.2609646516369596E-2</v>
      </c>
      <c r="CD75" s="4">
        <f t="shared" si="151"/>
        <v>2.4445108537200621E-3</v>
      </c>
      <c r="CE75" s="4">
        <f t="shared" si="151"/>
        <v>-4.8528405784232717E-4</v>
      </c>
      <c r="CF75" s="4">
        <f t="shared" si="151"/>
        <v>-1.1050883981438961E-2</v>
      </c>
      <c r="CG75" s="4">
        <f t="shared" si="151"/>
        <v>-3.6140223907789393E-3</v>
      </c>
      <c r="CH75" s="4">
        <f t="shared" si="151"/>
        <v>2.496407093837729E-2</v>
      </c>
      <c r="CI75" s="4">
        <f t="shared" si="151"/>
        <v>-1.9450619389476302E-3</v>
      </c>
      <c r="CJ75" s="4">
        <f t="shared" si="151"/>
        <v>-4.29127952284784E-3</v>
      </c>
      <c r="CK75" s="4">
        <f t="shared" si="151"/>
        <v>1.299557460659717E-3</v>
      </c>
      <c r="CL75" s="4">
        <f t="shared" si="151"/>
        <v>0.1003959867369064</v>
      </c>
      <c r="CM75" s="4">
        <f t="shared" si="151"/>
        <v>-2.9193467377349814E-4</v>
      </c>
      <c r="CN75" s="4">
        <f t="shared" si="151"/>
        <v>1.304072440418038E-2</v>
      </c>
      <c r="CO75" s="4">
        <f t="shared" si="151"/>
        <v>1.0454086700896086E-2</v>
      </c>
      <c r="CP75" s="4">
        <f t="shared" si="151"/>
        <v>-2.9019221749727493E-3</v>
      </c>
      <c r="CQ75" s="4">
        <f t="shared" si="151"/>
        <v>-1.9870983533092587E-3</v>
      </c>
      <c r="CR75" s="4">
        <f t="shared" si="151"/>
        <v>2.9351481495503012E-2</v>
      </c>
      <c r="CS75" s="4">
        <f t="shared" si="151"/>
        <v>2.3567891609277636E-2</v>
      </c>
      <c r="CT75" s="4">
        <f t="shared" si="151"/>
        <v>1.4401370174572871E-4</v>
      </c>
      <c r="CU75" s="4">
        <f t="shared" si="151"/>
        <v>-1.2963695872257827E-3</v>
      </c>
      <c r="CV75" s="4">
        <f t="shared" si="151"/>
        <v>-1.5614165609318378E-2</v>
      </c>
      <c r="CW75" s="4">
        <f t="shared" si="151"/>
        <v>-5.2735103433101376E-3</v>
      </c>
      <c r="CX75" s="4">
        <f t="shared" si="151"/>
        <v>3.6897462759076208E-3</v>
      </c>
      <c r="CY75" s="4">
        <f t="shared" si="151"/>
        <v>-2.4489576357350261E-3</v>
      </c>
      <c r="CZ75" s="4">
        <f t="shared" si="151"/>
        <v>-3.6744026757124914E-3</v>
      </c>
      <c r="DA75" s="4">
        <f t="shared" si="151"/>
        <v>-6.1425226693945165E-3</v>
      </c>
      <c r="DB75" s="4">
        <f t="shared" si="151"/>
        <v>2.104286974873032E-2</v>
      </c>
      <c r="DC75" s="4">
        <f t="shared" si="151"/>
        <v>3.2182708995461317E-3</v>
      </c>
      <c r="DD75" s="4">
        <f t="shared" si="151"/>
        <v>2.2934723117718447E-2</v>
      </c>
      <c r="DE75" s="4">
        <f t="shared" si="151"/>
        <v>4.0238600552907917E-4</v>
      </c>
      <c r="DF75" s="4">
        <f t="shared" si="151"/>
        <v>6.7087708945973686E-3</v>
      </c>
      <c r="DG75" s="4">
        <f t="shared" si="151"/>
        <v>3.0125723811302654E-2</v>
      </c>
      <c r="DH75" s="4">
        <f t="shared" si="151"/>
        <v>1.2666930039196281E-2</v>
      </c>
      <c r="DI75" s="4">
        <f t="shared" si="151"/>
        <v>8.4005432825856301E-3</v>
      </c>
      <c r="DJ75" s="4">
        <f t="shared" si="151"/>
        <v>-2.8089739532771657E-3</v>
      </c>
      <c r="DK75" s="4">
        <f t="shared" si="151"/>
        <v>-1.7037446223865979E-2</v>
      </c>
      <c r="DL75" s="4">
        <f t="shared" si="151"/>
        <v>1.7630984597565597E-2</v>
      </c>
      <c r="DM75" s="4">
        <f t="shared" si="151"/>
        <v>7.1271341288183668E-3</v>
      </c>
      <c r="DN75" s="4">
        <f t="shared" si="151"/>
        <v>-1.6981799972617998E-3</v>
      </c>
      <c r="DO75" s="4">
        <f t="shared" si="151"/>
        <v>6.7958263792878655E-3</v>
      </c>
      <c r="DP75" s="4">
        <f t="shared" si="151"/>
        <v>5.3860543726113437E-2</v>
      </c>
      <c r="DQ75" s="4">
        <f t="shared" si="151"/>
        <v>-1.751052447457168E-4</v>
      </c>
      <c r="DR75" s="4">
        <f t="shared" si="151"/>
        <v>2.2512179797854344E-3</v>
      </c>
      <c r="DS75" s="4">
        <f t="shared" si="151"/>
        <v>4.7566339665631808E-3</v>
      </c>
      <c r="DT75" s="4">
        <f t="shared" si="151"/>
        <v>-1.7055793486330049E-3</v>
      </c>
      <c r="DU75" s="4">
        <f t="shared" si="151"/>
        <v>-1.5734995629582953E-2</v>
      </c>
      <c r="DV75" s="4">
        <f t="shared" si="151"/>
        <v>4.9905433765611969E-2</v>
      </c>
      <c r="DW75" s="4">
        <f t="shared" si="151"/>
        <v>4.469111860873772E-3</v>
      </c>
      <c r="DX75" s="4">
        <f t="shared" si="151"/>
        <v>4.0698754357592903E-3</v>
      </c>
      <c r="DY75" s="4">
        <f t="shared" si="151"/>
        <v>-1.5375002505387684E-2</v>
      </c>
      <c r="DZ75" s="4">
        <f t="shared" ref="DZ75:EU75" si="152">DZ48-AVERAGE(DZ$31:DZ$45)</f>
        <v>-1.8870514517881935E-3</v>
      </c>
      <c r="EA75" s="4">
        <f t="shared" si="152"/>
        <v>1.8312135629383195E-2</v>
      </c>
      <c r="EB75" s="4">
        <f t="shared" si="152"/>
        <v>-2.6037639631127426E-4</v>
      </c>
      <c r="EC75" s="4">
        <f t="shared" si="152"/>
        <v>-5.0154600505634677E-3</v>
      </c>
      <c r="ED75" s="4">
        <f t="shared" si="152"/>
        <v>-4.2641933130307058E-3</v>
      </c>
      <c r="EE75" s="4">
        <f t="shared" si="152"/>
        <v>7.7472031228946095E-2</v>
      </c>
      <c r="EF75" s="4">
        <f t="shared" si="152"/>
        <v>-8.239799571148395E-4</v>
      </c>
      <c r="EG75" s="4">
        <f t="shared" si="152"/>
        <v>-4.1848003117768481E-3</v>
      </c>
      <c r="EH75" s="4">
        <f t="shared" si="152"/>
        <v>2.1216059800280699E-3</v>
      </c>
      <c r="EI75" s="4">
        <f t="shared" si="152"/>
        <v>-1.0487324214522536E-2</v>
      </c>
      <c r="EJ75" s="4">
        <f t="shared" si="152"/>
        <v>4.0423422703978673E-3</v>
      </c>
      <c r="EK75" s="4">
        <f t="shared" si="152"/>
        <v>3.3821389539892194E-2</v>
      </c>
      <c r="EL75" s="4">
        <f t="shared" si="152"/>
        <v>1.0366514851529446E-2</v>
      </c>
      <c r="EM75" s="4">
        <f t="shared" si="152"/>
        <v>2.1145285324857994E-3</v>
      </c>
      <c r="EN75" s="4">
        <f t="shared" si="152"/>
        <v>-1.0301019855085873E-3</v>
      </c>
      <c r="EO75" s="4">
        <f t="shared" si="152"/>
        <v>5.3419410421676836E-3</v>
      </c>
      <c r="EP75" s="4">
        <f t="shared" si="152"/>
        <v>1.7306581515119837E-2</v>
      </c>
      <c r="EQ75" s="4">
        <f t="shared" si="152"/>
        <v>4.2049270998488451E-3</v>
      </c>
      <c r="ER75" s="4">
        <f t="shared" si="152"/>
        <v>3.9790401351851988E-4</v>
      </c>
      <c r="ES75" s="4">
        <f t="shared" si="152"/>
        <v>-1.0644317068009164E-3</v>
      </c>
      <c r="ET75" s="4">
        <f t="shared" si="152"/>
        <v>-2.1926685487244472E-2</v>
      </c>
      <c r="EU75" s="4">
        <f t="shared" si="152"/>
        <v>-3.801919847450764E-3</v>
      </c>
      <c r="EX75" s="4">
        <f t="shared" si="78"/>
        <v>6.0281067705329969E-3</v>
      </c>
      <c r="EY75" s="4">
        <f>SUM(EX73:EX75)</f>
        <v>2.0494380583584375E-2</v>
      </c>
      <c r="FC75" s="4">
        <f t="shared" si="125"/>
        <v>2.0453009125020759E-2</v>
      </c>
      <c r="FD75" s="1">
        <f t="shared" si="129"/>
        <v>3.6096854043738218</v>
      </c>
      <c r="FE75" s="4">
        <f t="shared" si="130"/>
        <v>1.6463803454274908</v>
      </c>
      <c r="FF75" s="4">
        <f t="shared" si="131"/>
        <v>1.9623414611334626</v>
      </c>
      <c r="FG75" s="4">
        <f t="shared" si="132"/>
        <v>2.5807596372676254</v>
      </c>
      <c r="FH75" s="1" t="str">
        <f t="shared" si="133"/>
        <v>Odrzucamy H0</v>
      </c>
      <c r="FK75" s="1">
        <f t="shared" si="134"/>
        <v>1.1871866351186713</v>
      </c>
      <c r="FL75" s="4">
        <f t="shared" si="135"/>
        <v>1.7613101357748921</v>
      </c>
      <c r="FM75" s="4">
        <f t="shared" si="136"/>
        <v>2.1447866879178044</v>
      </c>
      <c r="FN75" s="4">
        <f t="shared" si="137"/>
        <v>2.9768427343708348</v>
      </c>
      <c r="FO75" s="1" t="str">
        <f t="shared" si="138"/>
        <v>NieodrzucamyH0</v>
      </c>
      <c r="FR75" s="33">
        <f t="shared" si="139"/>
        <v>0.56666666666666665</v>
      </c>
      <c r="FS75" s="1">
        <f t="shared" si="140"/>
        <v>1.6329931618554516</v>
      </c>
      <c r="FT75" s="24">
        <f t="shared" si="141"/>
        <v>1.6448536269514715</v>
      </c>
      <c r="FU75" s="24">
        <f t="shared" si="142"/>
        <v>1.9599639845400536</v>
      </c>
      <c r="FV75" s="24">
        <f t="shared" si="143"/>
        <v>2.5758293035488999</v>
      </c>
      <c r="FW75" s="1" t="str">
        <f t="shared" si="144"/>
        <v>NieodrzucamyH0</v>
      </c>
      <c r="GA75" s="1">
        <f t="shared" si="145"/>
        <v>1.7637329544661517</v>
      </c>
      <c r="GB75" s="24">
        <f t="shared" si="146"/>
        <v>1.6448536269514715</v>
      </c>
      <c r="GC75" s="24">
        <f t="shared" si="147"/>
        <v>1.9599639845400536</v>
      </c>
      <c r="GD75" s="24">
        <f t="shared" si="148"/>
        <v>2.5758293035488999</v>
      </c>
      <c r="GE75" s="1" t="str">
        <f t="shared" si="149"/>
        <v>NieodrzucamyH0</v>
      </c>
    </row>
    <row r="76" spans="1:187" x14ac:dyDescent="0.25">
      <c r="A76" s="12">
        <v>3</v>
      </c>
      <c r="B76" s="4">
        <f t="shared" ref="B76:BM76" si="153">B49-AVERAGE(B$31:B$45)</f>
        <v>-9.3726716284062116E-3</v>
      </c>
      <c r="C76" s="4">
        <f t="shared" si="153"/>
        <v>8.1542114734283917E-3</v>
      </c>
      <c r="D76" s="4">
        <f t="shared" si="153"/>
        <v>-2.2283826580869158E-3</v>
      </c>
      <c r="E76" s="4">
        <f t="shared" si="153"/>
        <v>-2.3183664422604358E-3</v>
      </c>
      <c r="F76" s="4">
        <f t="shared" si="153"/>
        <v>-9.5297749799268493E-3</v>
      </c>
      <c r="G76" s="4">
        <f t="shared" si="153"/>
        <v>5.8972773255835387E-3</v>
      </c>
      <c r="H76" s="4">
        <f t="shared" si="153"/>
        <v>-3.6721436507907487E-4</v>
      </c>
      <c r="I76" s="4">
        <f t="shared" si="153"/>
        <v>-1.0828180588158794E-3</v>
      </c>
      <c r="J76" s="4">
        <f t="shared" si="153"/>
        <v>-1.1692097491323307E-2</v>
      </c>
      <c r="K76" s="4">
        <f t="shared" si="153"/>
        <v>1.0862337631689553E-2</v>
      </c>
      <c r="L76" s="4">
        <f t="shared" si="153"/>
        <v>-6.0104745028483394E-3</v>
      </c>
      <c r="M76" s="4">
        <f t="shared" si="153"/>
        <v>-7.5785335251173352E-4</v>
      </c>
      <c r="N76" s="4">
        <f t="shared" si="153"/>
        <v>6.426219370157121E-4</v>
      </c>
      <c r="O76" s="4">
        <f t="shared" si="153"/>
        <v>8.7272311553674396E-4</v>
      </c>
      <c r="P76" s="4">
        <f t="shared" si="153"/>
        <v>1.8209986578860853E-3</v>
      </c>
      <c r="Q76" s="4">
        <f t="shared" si="153"/>
        <v>4.6268846210453613E-3</v>
      </c>
      <c r="R76" s="4">
        <f t="shared" si="153"/>
        <v>1.3471632778997397E-2</v>
      </c>
      <c r="S76" s="4">
        <f t="shared" si="153"/>
        <v>-1.0361598158674667E-3</v>
      </c>
      <c r="T76" s="4">
        <f t="shared" si="153"/>
        <v>-3.9133534799685531E-2</v>
      </c>
      <c r="U76" s="4">
        <f t="shared" si="153"/>
        <v>-5.0901272421026419E-2</v>
      </c>
      <c r="V76" s="4">
        <f t="shared" si="153"/>
        <v>1.5933512158042337E-2</v>
      </c>
      <c r="W76" s="4">
        <f t="shared" si="153"/>
        <v>-1.5435536928506879E-3</v>
      </c>
      <c r="X76" s="4">
        <f t="shared" si="153"/>
        <v>-1.9373284792603151E-2</v>
      </c>
      <c r="Y76" s="4">
        <f t="shared" si="153"/>
        <v>7.3828993558030225E-3</v>
      </c>
      <c r="Z76" s="4">
        <f t="shared" si="153"/>
        <v>1.6212068194186562E-2</v>
      </c>
      <c r="AA76" s="4">
        <f t="shared" si="153"/>
        <v>7.8477588927280597E-3</v>
      </c>
      <c r="AB76" s="4">
        <f t="shared" si="153"/>
        <v>2.6044512715340674E-2</v>
      </c>
      <c r="AC76" s="4">
        <f t="shared" si="153"/>
        <v>-1.6242289925216702E-2</v>
      </c>
      <c r="AD76" s="4">
        <f t="shared" si="153"/>
        <v>-2.6568274379944797E-2</v>
      </c>
      <c r="AE76" s="4">
        <f t="shared" si="153"/>
        <v>8.1265704572237776E-3</v>
      </c>
      <c r="AF76" s="4">
        <f t="shared" si="153"/>
        <v>2.8245859730981929E-3</v>
      </c>
      <c r="AG76" s="4">
        <f t="shared" si="153"/>
        <v>4.5103198447970401E-3</v>
      </c>
      <c r="AH76" s="4">
        <f t="shared" si="153"/>
        <v>-1.0010964375858557E-2</v>
      </c>
      <c r="AI76" s="4">
        <f t="shared" si="153"/>
        <v>-9.0989710161621523E-3</v>
      </c>
      <c r="AJ76" s="4">
        <f t="shared" si="153"/>
        <v>-2.1686307765261238E-2</v>
      </c>
      <c r="AK76" s="4">
        <f t="shared" si="153"/>
        <v>9.3650435136581178E-3</v>
      </c>
      <c r="AL76" s="4">
        <f t="shared" si="153"/>
        <v>-5.9949925260104481E-3</v>
      </c>
      <c r="AM76" s="4">
        <f t="shared" si="153"/>
        <v>-1.3412117868615406E-2</v>
      </c>
      <c r="AN76" s="4">
        <f t="shared" si="153"/>
        <v>-1.0410469673604424E-2</v>
      </c>
      <c r="AO76" s="4">
        <f t="shared" si="153"/>
        <v>2.3515786646814175E-2</v>
      </c>
      <c r="AP76" s="4">
        <f t="shared" si="153"/>
        <v>2.5567818433768472E-2</v>
      </c>
      <c r="AQ76" s="4">
        <f t="shared" si="153"/>
        <v>1.5939499843909185E-2</v>
      </c>
      <c r="AR76" s="4">
        <f t="shared" si="153"/>
        <v>4.8630378861593097E-3</v>
      </c>
      <c r="AS76" s="4">
        <f t="shared" si="153"/>
        <v>-1.8195867532917742E-4</v>
      </c>
      <c r="AT76" s="4">
        <f t="shared" si="153"/>
        <v>-5.3605676653062971E-3</v>
      </c>
      <c r="AU76" s="4">
        <f t="shared" si="153"/>
        <v>-6.5353022722026604E-3</v>
      </c>
      <c r="AV76" s="4">
        <f t="shared" si="153"/>
        <v>1.2868961897670729E-2</v>
      </c>
      <c r="AW76" s="4">
        <f t="shared" si="153"/>
        <v>-2.260848968280793E-3</v>
      </c>
      <c r="AX76" s="4">
        <f t="shared" si="153"/>
        <v>-1.1575820452494869E-2</v>
      </c>
      <c r="AY76" s="4">
        <f t="shared" si="153"/>
        <v>2.5019510458526781E-3</v>
      </c>
      <c r="AZ76" s="4">
        <f t="shared" si="153"/>
        <v>2.2473321318181917E-4</v>
      </c>
      <c r="BA76" s="4">
        <f t="shared" si="153"/>
        <v>1.9583011304160621E-2</v>
      </c>
      <c r="BB76" s="4">
        <f t="shared" si="153"/>
        <v>-8.3146429465159703E-3</v>
      </c>
      <c r="BC76" s="4">
        <f t="shared" si="153"/>
        <v>-8.1677425462400519E-3</v>
      </c>
      <c r="BD76" s="4">
        <f t="shared" si="153"/>
        <v>3.1842962739645807E-3</v>
      </c>
      <c r="BE76" s="4">
        <f t="shared" si="153"/>
        <v>1.3802352985502277E-2</v>
      </c>
      <c r="BF76" s="4">
        <f t="shared" si="153"/>
        <v>-6.739082884970703E-3</v>
      </c>
      <c r="BG76" s="4">
        <f t="shared" si="153"/>
        <v>2.1805572153261524E-3</v>
      </c>
      <c r="BH76" s="4">
        <f t="shared" si="153"/>
        <v>1.5876235158231677E-2</v>
      </c>
      <c r="BI76" s="4">
        <f t="shared" si="153"/>
        <v>-5.3385273229304558E-3</v>
      </c>
      <c r="BJ76" s="4">
        <f t="shared" si="153"/>
        <v>2.0158321473892167E-3</v>
      </c>
      <c r="BK76" s="4">
        <f t="shared" si="153"/>
        <v>1.2573503286365114E-2</v>
      </c>
      <c r="BL76" s="4">
        <f t="shared" si="153"/>
        <v>-6.2420364547191177E-3</v>
      </c>
      <c r="BM76" s="4">
        <f t="shared" si="153"/>
        <v>-2.1273409825488136E-2</v>
      </c>
      <c r="BN76" s="4">
        <f t="shared" ref="BN76:DY76" si="154">BN49-AVERAGE(BN$31:BN$45)</f>
        <v>5.4961320084458629E-3</v>
      </c>
      <c r="BO76" s="4">
        <f t="shared" si="154"/>
        <v>1.3506741432779681E-3</v>
      </c>
      <c r="BP76" s="4">
        <f t="shared" si="154"/>
        <v>-1.679593951542005E-3</v>
      </c>
      <c r="BQ76" s="4">
        <f t="shared" si="154"/>
        <v>-2.1182706490078015E-2</v>
      </c>
      <c r="BR76" s="4">
        <f t="shared" si="154"/>
        <v>-6.7835022975905254E-3</v>
      </c>
      <c r="BS76" s="4">
        <f t="shared" si="154"/>
        <v>1.9848230792323136E-2</v>
      </c>
      <c r="BT76" s="4">
        <f t="shared" si="154"/>
        <v>-1.328205135805864E-2</v>
      </c>
      <c r="BU76" s="4">
        <f t="shared" si="154"/>
        <v>2.5036447265508041E-3</v>
      </c>
      <c r="BV76" s="4">
        <f t="shared" si="154"/>
        <v>6.3286103655872325E-4</v>
      </c>
      <c r="BW76" s="4">
        <f t="shared" si="154"/>
        <v>-1.727060636655138E-2</v>
      </c>
      <c r="BX76" s="4">
        <f t="shared" si="154"/>
        <v>-1.0003997473475256E-2</v>
      </c>
      <c r="BY76" s="4">
        <f t="shared" si="154"/>
        <v>2.3879377062683608E-3</v>
      </c>
      <c r="BZ76" s="4">
        <f t="shared" si="154"/>
        <v>9.0535262079119473E-3</v>
      </c>
      <c r="CA76" s="4">
        <f t="shared" si="154"/>
        <v>-9.8494487061840698E-4</v>
      </c>
      <c r="CB76" s="4">
        <f t="shared" si="154"/>
        <v>-1.021830338884764E-2</v>
      </c>
      <c r="CC76" s="4">
        <f t="shared" si="154"/>
        <v>1.3983222006221631E-2</v>
      </c>
      <c r="CD76" s="4">
        <f t="shared" si="154"/>
        <v>2.4224432769722496E-3</v>
      </c>
      <c r="CE76" s="4">
        <f t="shared" si="154"/>
        <v>-6.4444033552270123E-4</v>
      </c>
      <c r="CF76" s="4">
        <f t="shared" si="154"/>
        <v>-1.1238250697324356E-2</v>
      </c>
      <c r="CG76" s="4">
        <f t="shared" si="154"/>
        <v>-3.6514003612734321E-3</v>
      </c>
      <c r="CH76" s="4">
        <f t="shared" si="154"/>
        <v>2.4638531943225257E-2</v>
      </c>
      <c r="CI76" s="4">
        <f t="shared" si="154"/>
        <v>-1.9873685674386627E-3</v>
      </c>
      <c r="CJ76" s="4">
        <f t="shared" si="154"/>
        <v>-4.2926180643653401E-3</v>
      </c>
      <c r="CK76" s="4">
        <f t="shared" si="154"/>
        <v>1.2995364480228228E-3</v>
      </c>
      <c r="CL76" s="4">
        <f t="shared" si="154"/>
        <v>9.1987584806359109E-3</v>
      </c>
      <c r="CM76" s="4">
        <f t="shared" si="154"/>
        <v>-3.0034686976831851E-4</v>
      </c>
      <c r="CN76" s="4">
        <f t="shared" si="154"/>
        <v>1.3034228092401555E-2</v>
      </c>
      <c r="CO76" s="4">
        <f t="shared" si="154"/>
        <v>1.0430613574184676E-2</v>
      </c>
      <c r="CP76" s="4">
        <f t="shared" si="154"/>
        <v>-7.6956050261030411E-3</v>
      </c>
      <c r="CQ76" s="4">
        <f t="shared" si="154"/>
        <v>-1.1448375082728137E-2</v>
      </c>
      <c r="CR76" s="4">
        <f t="shared" si="154"/>
        <v>-3.1601774626956888E-2</v>
      </c>
      <c r="CS76" s="4">
        <f t="shared" si="154"/>
        <v>2.3174741490671117E-2</v>
      </c>
      <c r="CT76" s="4">
        <f t="shared" si="154"/>
        <v>1.4376111251417805E-4</v>
      </c>
      <c r="CU76" s="4">
        <f t="shared" si="154"/>
        <v>-1.3001769050656553E-3</v>
      </c>
      <c r="CV76" s="4">
        <f t="shared" si="154"/>
        <v>-1.5955626292669261E-2</v>
      </c>
      <c r="CW76" s="4">
        <f t="shared" si="154"/>
        <v>-5.5868456034429779E-3</v>
      </c>
      <c r="CX76" s="4">
        <f t="shared" si="154"/>
        <v>3.6639788563779152E-3</v>
      </c>
      <c r="CY76" s="4">
        <f t="shared" si="154"/>
        <v>-2.4643969115089905E-3</v>
      </c>
      <c r="CZ76" s="4">
        <f t="shared" si="154"/>
        <v>-3.7842193066316976E-3</v>
      </c>
      <c r="DA76" s="4">
        <f t="shared" si="154"/>
        <v>-3.318487364305938E-3</v>
      </c>
      <c r="DB76" s="4">
        <f t="shared" si="154"/>
        <v>2.0210854571557829E-2</v>
      </c>
      <c r="DC76" s="4">
        <f t="shared" si="154"/>
        <v>3.2175423648164378E-3</v>
      </c>
      <c r="DD76" s="4">
        <f t="shared" si="154"/>
        <v>2.2496959881640858E-2</v>
      </c>
      <c r="DE76" s="4">
        <f t="shared" si="154"/>
        <v>-1.3422084568204255E-2</v>
      </c>
      <c r="DF76" s="4">
        <f t="shared" si="154"/>
        <v>-3.7440547838190662E-3</v>
      </c>
      <c r="DG76" s="4">
        <f t="shared" si="154"/>
        <v>-2.4954853817214843E-2</v>
      </c>
      <c r="DH76" s="4">
        <f t="shared" si="154"/>
        <v>1.2529948792729785E-2</v>
      </c>
      <c r="DI76" s="4">
        <f t="shared" si="154"/>
        <v>8.3952370632360065E-3</v>
      </c>
      <c r="DJ76" s="4">
        <f t="shared" si="154"/>
        <v>-2.8107183324855792E-3</v>
      </c>
      <c r="DK76" s="4">
        <f t="shared" si="154"/>
        <v>-1.7202930699930265E-2</v>
      </c>
      <c r="DL76" s="4">
        <f t="shared" si="154"/>
        <v>1.7593450291709133E-2</v>
      </c>
      <c r="DM76" s="4">
        <f t="shared" si="154"/>
        <v>6.9687638208603105E-3</v>
      </c>
      <c r="DN76" s="4">
        <f t="shared" si="154"/>
        <v>-1.7064287085465785E-3</v>
      </c>
      <c r="DO76" s="4">
        <f t="shared" si="154"/>
        <v>6.7863742738166321E-3</v>
      </c>
      <c r="DP76" s="4">
        <f t="shared" si="154"/>
        <v>-4.7994618577938322E-3</v>
      </c>
      <c r="DQ76" s="4">
        <f t="shared" si="154"/>
        <v>-1.9672571657083915E-4</v>
      </c>
      <c r="DR76" s="4">
        <f t="shared" si="154"/>
        <v>2.2511370949740554E-3</v>
      </c>
      <c r="DS76" s="4">
        <f t="shared" si="154"/>
        <v>4.7432407193071279E-3</v>
      </c>
      <c r="DT76" s="4">
        <f t="shared" si="154"/>
        <v>-3.2942782023869031E-3</v>
      </c>
      <c r="DU76" s="4">
        <f t="shared" si="154"/>
        <v>-1.4149848802400476E-2</v>
      </c>
      <c r="DV76" s="4">
        <f t="shared" si="154"/>
        <v>1.7625785602618359E-2</v>
      </c>
      <c r="DW76" s="4">
        <f t="shared" si="154"/>
        <v>4.4390488710871132E-3</v>
      </c>
      <c r="DX76" s="4">
        <f t="shared" si="154"/>
        <v>3.9923488765662291E-3</v>
      </c>
      <c r="DY76" s="4">
        <f t="shared" si="154"/>
        <v>-1.5717916430650031E-2</v>
      </c>
      <c r="DZ76" s="4">
        <f t="shared" ref="DZ76:EU76" si="155">DZ49-AVERAGE(DZ$31:DZ$45)</f>
        <v>-1.9320407533257727E-3</v>
      </c>
      <c r="EA76" s="4">
        <f t="shared" si="155"/>
        <v>1.8121559218676898E-2</v>
      </c>
      <c r="EB76" s="4">
        <f t="shared" si="155"/>
        <v>-3.0822232774822388E-4</v>
      </c>
      <c r="EC76" s="4">
        <f t="shared" si="155"/>
        <v>-5.0224674275692952E-3</v>
      </c>
      <c r="ED76" s="4">
        <f t="shared" si="155"/>
        <v>-4.2801983936139893E-3</v>
      </c>
      <c r="EE76" s="4">
        <f t="shared" si="155"/>
        <v>1.854735897723097E-3</v>
      </c>
      <c r="EF76" s="4">
        <f t="shared" si="155"/>
        <v>-8.2896253251821999E-4</v>
      </c>
      <c r="EG76" s="4">
        <f t="shared" si="155"/>
        <v>-4.2167365127827794E-3</v>
      </c>
      <c r="EH76" s="4">
        <f t="shared" si="155"/>
        <v>2.1175214558340296E-3</v>
      </c>
      <c r="EI76" s="4">
        <f t="shared" si="155"/>
        <v>-2.4754276106529272E-3</v>
      </c>
      <c r="EJ76" s="4">
        <f t="shared" si="155"/>
        <v>-1.4541994831159609E-2</v>
      </c>
      <c r="EK76" s="4">
        <f t="shared" si="155"/>
        <v>8.37520599668856E-3</v>
      </c>
      <c r="EL76" s="4">
        <f t="shared" si="155"/>
        <v>1.0281083728309765E-2</v>
      </c>
      <c r="EM76" s="4">
        <f t="shared" si="155"/>
        <v>2.0924720088582134E-3</v>
      </c>
      <c r="EN76" s="4">
        <f t="shared" si="155"/>
        <v>-1.0666743423382438E-3</v>
      </c>
      <c r="EO76" s="4">
        <f t="shared" si="155"/>
        <v>5.3147254685305435E-3</v>
      </c>
      <c r="EP76" s="4">
        <f t="shared" si="155"/>
        <v>1.720427851294911E-2</v>
      </c>
      <c r="EQ76" s="4">
        <f t="shared" si="155"/>
        <v>4.169555738404546E-3</v>
      </c>
      <c r="ER76" s="4">
        <f t="shared" si="155"/>
        <v>3.9787699180791886E-4</v>
      </c>
      <c r="ES76" s="4">
        <f t="shared" si="155"/>
        <v>-1.065251111040085E-3</v>
      </c>
      <c r="ET76" s="4">
        <f t="shared" si="155"/>
        <v>-1.3397501976989152E-2</v>
      </c>
      <c r="EU76" s="4">
        <f t="shared" si="155"/>
        <v>-3.8034372038757086E-3</v>
      </c>
      <c r="EX76" s="4">
        <f t="shared" si="78"/>
        <v>-3.2426384381536495E-4</v>
      </c>
      <c r="EY76" s="4">
        <f>SUM(EX73:EX76)</f>
        <v>2.0170116739769008E-2</v>
      </c>
      <c r="FC76" s="4">
        <f t="shared" si="125"/>
        <v>1.222086608683275E-2</v>
      </c>
      <c r="FD76" s="1">
        <f t="shared" si="129"/>
        <v>-0.32496917719971297</v>
      </c>
      <c r="FE76" s="4">
        <f t="shared" si="130"/>
        <v>1.6463803454274908</v>
      </c>
      <c r="FF76" s="4">
        <f t="shared" si="131"/>
        <v>1.9623414611334626</v>
      </c>
      <c r="FG76" s="4">
        <f t="shared" si="132"/>
        <v>2.5807596372676254</v>
      </c>
      <c r="FH76" s="1" t="str">
        <f t="shared" si="133"/>
        <v>NieodrzucamyH0</v>
      </c>
      <c r="FK76" s="1">
        <f t="shared" si="134"/>
        <v>-6.386112859042338E-2</v>
      </c>
      <c r="FL76" s="4">
        <f t="shared" si="135"/>
        <v>1.7613101357748921</v>
      </c>
      <c r="FM76" s="4">
        <f t="shared" si="136"/>
        <v>2.1447866879178044</v>
      </c>
      <c r="FN76" s="4">
        <f t="shared" si="137"/>
        <v>2.9768427343708348</v>
      </c>
      <c r="FO76" s="1" t="str">
        <f t="shared" si="138"/>
        <v>NieodrzucamyH0</v>
      </c>
      <c r="FR76" s="33">
        <f t="shared" si="139"/>
        <v>0.47333333333333333</v>
      </c>
      <c r="FS76" s="1">
        <f t="shared" si="140"/>
        <v>-0.65319726474218098</v>
      </c>
      <c r="FT76" s="24">
        <f t="shared" si="141"/>
        <v>1.6448536269514715</v>
      </c>
      <c r="FU76" s="24">
        <f t="shared" si="142"/>
        <v>1.9599639845400536</v>
      </c>
      <c r="FV76" s="24">
        <f t="shared" si="143"/>
        <v>2.5758293035488999</v>
      </c>
      <c r="FW76" s="1" t="str">
        <f t="shared" si="144"/>
        <v>NieodrzucamyH0</v>
      </c>
      <c r="GA76" s="1">
        <f>SQRT(150)*(FR76-$GC$62)/SQRT($GC$62*(1-$GC$62))</f>
        <v>-0.52258754206404445</v>
      </c>
      <c r="GB76" s="24">
        <f t="shared" si="146"/>
        <v>1.6448536269514715</v>
      </c>
      <c r="GC76" s="24">
        <f t="shared" si="147"/>
        <v>1.9599639845400536</v>
      </c>
      <c r="GD76" s="24">
        <f t="shared" si="148"/>
        <v>2.5758293035488999</v>
      </c>
      <c r="GE76" s="1" t="str">
        <f t="shared" si="149"/>
        <v>NieodrzucamyH0</v>
      </c>
    </row>
    <row r="77" spans="1:187" x14ac:dyDescent="0.25">
      <c r="A77" s="12">
        <v>4</v>
      </c>
      <c r="B77" s="4">
        <f t="shared" ref="B77:BM77" si="156">B50-AVERAGE(B$31:B$45)</f>
        <v>-9.444329421764033E-3</v>
      </c>
      <c r="C77" s="4">
        <f t="shared" si="156"/>
        <v>8.1494691076524472E-3</v>
      </c>
      <c r="D77" s="4">
        <f t="shared" si="156"/>
        <v>-2.2386844089331312E-3</v>
      </c>
      <c r="E77" s="4">
        <f t="shared" si="156"/>
        <v>-2.3495769414749739E-3</v>
      </c>
      <c r="F77" s="4">
        <f t="shared" si="156"/>
        <v>-9.7972454555165858E-3</v>
      </c>
      <c r="G77" s="4">
        <f t="shared" si="156"/>
        <v>5.8772626082005085E-3</v>
      </c>
      <c r="H77" s="4">
        <f t="shared" si="156"/>
        <v>3.1939070881937058E-2</v>
      </c>
      <c r="I77" s="4">
        <f t="shared" si="156"/>
        <v>-1.1326227534123601E-3</v>
      </c>
      <c r="J77" s="4">
        <f t="shared" si="156"/>
        <v>-3.0266128157302893E-2</v>
      </c>
      <c r="K77" s="4">
        <f t="shared" si="156"/>
        <v>1.0854745964899729E-2</v>
      </c>
      <c r="L77" s="4">
        <f t="shared" si="156"/>
        <v>-6.0161979254391602E-3</v>
      </c>
      <c r="M77" s="4">
        <f t="shared" si="156"/>
        <v>-7.6830679590008093E-4</v>
      </c>
      <c r="N77" s="4">
        <f t="shared" si="156"/>
        <v>6.4247268384471029E-4</v>
      </c>
      <c r="O77" s="4">
        <f t="shared" si="156"/>
        <v>8.2542090114661772E-4</v>
      </c>
      <c r="P77" s="4">
        <f t="shared" si="156"/>
        <v>1.8582530978809533E-2</v>
      </c>
      <c r="Q77" s="4">
        <f t="shared" si="156"/>
        <v>4.5853262032824246E-3</v>
      </c>
      <c r="R77" s="4">
        <f t="shared" si="156"/>
        <v>1.3311594840888804E-2</v>
      </c>
      <c r="S77" s="4">
        <f t="shared" si="156"/>
        <v>-1.0362278750932316E-3</v>
      </c>
      <c r="T77" s="4">
        <f t="shared" si="156"/>
        <v>-3.9533108078462678E-2</v>
      </c>
      <c r="U77" s="4">
        <f t="shared" si="156"/>
        <v>-5.1174673163938797E-2</v>
      </c>
      <c r="V77" s="4">
        <f t="shared" si="156"/>
        <v>1.5838245219495537E-2</v>
      </c>
      <c r="W77" s="4">
        <f t="shared" si="156"/>
        <v>-2.8588328604384518E-2</v>
      </c>
      <c r="X77" s="4">
        <f t="shared" si="156"/>
        <v>-1.9815381083082201E-2</v>
      </c>
      <c r="Y77" s="4">
        <f t="shared" si="156"/>
        <v>4.0204091182667337E-2</v>
      </c>
      <c r="Z77" s="4">
        <f t="shared" si="156"/>
        <v>1.6133241357813841E-2</v>
      </c>
      <c r="AA77" s="4">
        <f t="shared" si="156"/>
        <v>7.4906990281318007E-3</v>
      </c>
      <c r="AB77" s="4">
        <f t="shared" si="156"/>
        <v>2.5743546562354787E-2</v>
      </c>
      <c r="AC77" s="4">
        <f t="shared" si="156"/>
        <v>-1.6458613586883917E-2</v>
      </c>
      <c r="AD77" s="4">
        <f t="shared" si="156"/>
        <v>-2.7349536669803734E-2</v>
      </c>
      <c r="AE77" s="4">
        <f t="shared" si="156"/>
        <v>1.774546335423844E-2</v>
      </c>
      <c r="AF77" s="4">
        <f t="shared" si="156"/>
        <v>2.8016513741573753E-3</v>
      </c>
      <c r="AG77" s="4">
        <f t="shared" si="156"/>
        <v>4.5079265410989441E-3</v>
      </c>
      <c r="AH77" s="4">
        <f t="shared" si="156"/>
        <v>-1.0053451324715877E-2</v>
      </c>
      <c r="AI77" s="4">
        <f t="shared" si="156"/>
        <v>-9.1265634147415561E-3</v>
      </c>
      <c r="AJ77" s="4">
        <f t="shared" si="156"/>
        <v>-2.186231473003903E-2</v>
      </c>
      <c r="AK77" s="4">
        <f t="shared" si="156"/>
        <v>9.3300301210319132E-3</v>
      </c>
      <c r="AL77" s="4">
        <f t="shared" si="156"/>
        <v>-1.1153240818138701E-2</v>
      </c>
      <c r="AM77" s="4">
        <f t="shared" si="156"/>
        <v>-1.3475749261916175E-2</v>
      </c>
      <c r="AN77" s="4">
        <f t="shared" si="156"/>
        <v>-2.3731284440373333E-2</v>
      </c>
      <c r="AO77" s="4">
        <f t="shared" si="156"/>
        <v>2.3425538795744428E-2</v>
      </c>
      <c r="AP77" s="4">
        <f t="shared" si="156"/>
        <v>2.5045043382465722E-2</v>
      </c>
      <c r="AQ77" s="4">
        <f t="shared" si="156"/>
        <v>1.5851579676422728E-2</v>
      </c>
      <c r="AR77" s="4">
        <f t="shared" si="156"/>
        <v>4.8370007603196746E-3</v>
      </c>
      <c r="AS77" s="4">
        <f t="shared" si="156"/>
        <v>-5.5219660281090321E-4</v>
      </c>
      <c r="AT77" s="4">
        <f t="shared" si="156"/>
        <v>-1.9684246142458251E-3</v>
      </c>
      <c r="AU77" s="4">
        <f t="shared" si="156"/>
        <v>-6.5353637535771978E-3</v>
      </c>
      <c r="AV77" s="4">
        <f t="shared" si="156"/>
        <v>1.2780910238244526E-2</v>
      </c>
      <c r="AW77" s="4">
        <f t="shared" si="156"/>
        <v>-2.263545254550919E-3</v>
      </c>
      <c r="AX77" s="4">
        <f t="shared" si="156"/>
        <v>-1.1696995506493476E-2</v>
      </c>
      <c r="AY77" s="4">
        <f t="shared" si="156"/>
        <v>1.0794071467965238E-3</v>
      </c>
      <c r="AZ77" s="4">
        <f t="shared" si="156"/>
        <v>2.2238948007296351E-4</v>
      </c>
      <c r="BA77" s="4">
        <f t="shared" si="156"/>
        <v>2.0923509296587931E-2</v>
      </c>
      <c r="BB77" s="4">
        <f t="shared" si="156"/>
        <v>-8.3758878280568889E-3</v>
      </c>
      <c r="BC77" s="4">
        <f t="shared" si="156"/>
        <v>-2.9571651209393621E-2</v>
      </c>
      <c r="BD77" s="4">
        <f t="shared" si="156"/>
        <v>3.1588378251081392E-3</v>
      </c>
      <c r="BE77" s="4">
        <f t="shared" si="156"/>
        <v>1.3792693255527757E-2</v>
      </c>
      <c r="BF77" s="4">
        <f t="shared" si="156"/>
        <v>-6.8161056258180253E-3</v>
      </c>
      <c r="BG77" s="4">
        <f t="shared" si="156"/>
        <v>2.1411363887118865E-3</v>
      </c>
      <c r="BH77" s="4">
        <f t="shared" si="156"/>
        <v>1.584582544175369E-2</v>
      </c>
      <c r="BI77" s="4">
        <f t="shared" si="156"/>
        <v>1.2975178419550292E-2</v>
      </c>
      <c r="BJ77" s="4">
        <f t="shared" si="156"/>
        <v>2.0151354984391774E-3</v>
      </c>
      <c r="BK77" s="4">
        <f t="shared" si="156"/>
        <v>1.2411060455170384E-2</v>
      </c>
      <c r="BL77" s="4">
        <f t="shared" si="156"/>
        <v>-6.2429643141320712E-3</v>
      </c>
      <c r="BM77" s="4">
        <f t="shared" si="156"/>
        <v>-2.1398913418839934E-2</v>
      </c>
      <c r="BN77" s="4">
        <f t="shared" ref="BN77:DY77" si="157">BN50-AVERAGE(BN$31:BN$45)</f>
        <v>5.3432179175076731E-3</v>
      </c>
      <c r="BO77" s="4">
        <f t="shared" si="157"/>
        <v>1.3210259473793208E-3</v>
      </c>
      <c r="BP77" s="4">
        <f t="shared" si="157"/>
        <v>-9.6893289209778553E-3</v>
      </c>
      <c r="BQ77" s="4">
        <f t="shared" si="157"/>
        <v>-2.1691626554487618E-2</v>
      </c>
      <c r="BR77" s="4">
        <f t="shared" si="157"/>
        <v>-4.5471176674363421E-2</v>
      </c>
      <c r="BS77" s="4">
        <f t="shared" si="157"/>
        <v>1.9667042462291621E-2</v>
      </c>
      <c r="BT77" s="4">
        <f t="shared" si="157"/>
        <v>-1.3282071821299025E-2</v>
      </c>
      <c r="BU77" s="4">
        <f t="shared" si="157"/>
        <v>2.4934136050963306E-3</v>
      </c>
      <c r="BV77" s="4">
        <f t="shared" si="157"/>
        <v>6.1275184364047424E-4</v>
      </c>
      <c r="BW77" s="4">
        <f t="shared" si="157"/>
        <v>-1.8417171798255236E-2</v>
      </c>
      <c r="BX77" s="4">
        <f t="shared" si="157"/>
        <v>2.1207660615091863E-3</v>
      </c>
      <c r="BY77" s="4">
        <f t="shared" si="157"/>
        <v>2.3873976926461807E-3</v>
      </c>
      <c r="BZ77" s="4">
        <f t="shared" si="157"/>
        <v>8.9757889730297385E-3</v>
      </c>
      <c r="CA77" s="4">
        <f t="shared" si="157"/>
        <v>-1.0108504941558393E-3</v>
      </c>
      <c r="CB77" s="4">
        <f t="shared" si="157"/>
        <v>-1.0247588286437109E-2</v>
      </c>
      <c r="CC77" s="4">
        <f t="shared" si="157"/>
        <v>1.3981605392670958E-2</v>
      </c>
      <c r="CD77" s="4">
        <f t="shared" si="157"/>
        <v>2.4005815794488723E-3</v>
      </c>
      <c r="CE77" s="4">
        <f t="shared" si="157"/>
        <v>9.2930567759472449E-3</v>
      </c>
      <c r="CF77" s="4">
        <f t="shared" si="157"/>
        <v>-1.1430854366328009E-2</v>
      </c>
      <c r="CG77" s="4">
        <f t="shared" si="157"/>
        <v>-5.341660692329276E-2</v>
      </c>
      <c r="CH77" s="4">
        <f t="shared" si="157"/>
        <v>2.4324430595167597E-2</v>
      </c>
      <c r="CI77" s="4">
        <f t="shared" si="157"/>
        <v>-2.029130158985047E-3</v>
      </c>
      <c r="CJ77" s="4">
        <f t="shared" si="157"/>
        <v>-4.2939597085361238E-3</v>
      </c>
      <c r="CK77" s="4">
        <f t="shared" si="157"/>
        <v>1.299515429284149E-3</v>
      </c>
      <c r="CL77" s="4">
        <f t="shared" si="157"/>
        <v>8.705993947804521E-3</v>
      </c>
      <c r="CM77" s="4">
        <f t="shared" si="157"/>
        <v>-1.4959110448262085E-2</v>
      </c>
      <c r="CN77" s="4">
        <f t="shared" si="157"/>
        <v>1.3027764769921232E-2</v>
      </c>
      <c r="CO77" s="4">
        <f t="shared" si="157"/>
        <v>1.0407366256677233E-2</v>
      </c>
      <c r="CP77" s="4">
        <f t="shared" si="157"/>
        <v>-7.7321601246641072E-3</v>
      </c>
      <c r="CQ77" s="4">
        <f t="shared" si="157"/>
        <v>-1.1538746550115407E-2</v>
      </c>
      <c r="CR77" s="4">
        <f t="shared" si="157"/>
        <v>-3.185021693320822E-2</v>
      </c>
      <c r="CS77" s="4">
        <f t="shared" si="157"/>
        <v>2.2796731821809156E-2</v>
      </c>
      <c r="CT77" s="4">
        <f t="shared" si="157"/>
        <v>-1.3359949297661149E-2</v>
      </c>
      <c r="CU77" s="4">
        <f t="shared" si="157"/>
        <v>-1.3039991244732699E-3</v>
      </c>
      <c r="CV77" s="4">
        <f t="shared" si="157"/>
        <v>1.930399505450749E-2</v>
      </c>
      <c r="CW77" s="4">
        <f t="shared" si="157"/>
        <v>-5.9115763120663172E-3</v>
      </c>
      <c r="CX77" s="4">
        <f t="shared" si="157"/>
        <v>3.6384710592029927E-3</v>
      </c>
      <c r="CY77" s="4">
        <f t="shared" si="157"/>
        <v>-2.4799582372579823E-3</v>
      </c>
      <c r="CZ77" s="4">
        <f t="shared" si="157"/>
        <v>-3.8963743070575541E-3</v>
      </c>
      <c r="DA77" s="4">
        <f t="shared" si="157"/>
        <v>-3.8255284903591889E-3</v>
      </c>
      <c r="DB77" s="4">
        <f t="shared" si="157"/>
        <v>3.6231908274379512E-2</v>
      </c>
      <c r="DC77" s="4">
        <f t="shared" si="157"/>
        <v>3.2168125848220301E-3</v>
      </c>
      <c r="DD77" s="4">
        <f t="shared" si="157"/>
        <v>2.207695766893774E-2</v>
      </c>
      <c r="DE77" s="4">
        <f t="shared" si="157"/>
        <v>-1.3495841566371439E-2</v>
      </c>
      <c r="DF77" s="4">
        <f t="shared" si="157"/>
        <v>-3.7677126679426182E-3</v>
      </c>
      <c r="DG77" s="4">
        <f t="shared" si="157"/>
        <v>-2.5230248139280719E-2</v>
      </c>
      <c r="DH77" s="4">
        <f t="shared" si="157"/>
        <v>1.2396118654546E-2</v>
      </c>
      <c r="DI77" s="4">
        <f t="shared" si="157"/>
        <v>-1.2913008440669371E-2</v>
      </c>
      <c r="DJ77" s="4">
        <f t="shared" si="157"/>
        <v>-2.8124673286153961E-3</v>
      </c>
      <c r="DK77" s="4">
        <f t="shared" si="157"/>
        <v>-1.9671624315869055E-2</v>
      </c>
      <c r="DL77" s="4">
        <f t="shared" si="157"/>
        <v>1.7556371707563568E-2</v>
      </c>
      <c r="DM77" s="4">
        <f t="shared" si="157"/>
        <v>6.8143056932196489E-3</v>
      </c>
      <c r="DN77" s="4">
        <f t="shared" si="157"/>
        <v>-1.7147250063749703E-3</v>
      </c>
      <c r="DO77" s="4">
        <f t="shared" si="157"/>
        <v>6.7769800211772181E-3</v>
      </c>
      <c r="DP77" s="4">
        <f t="shared" si="157"/>
        <v>-5.1405099306694197E-3</v>
      </c>
      <c r="DQ77" s="4">
        <f t="shared" si="157"/>
        <v>-3.3596006528260891E-3</v>
      </c>
      <c r="DR77" s="4">
        <f t="shared" si="157"/>
        <v>2.2510561641385096E-3</v>
      </c>
      <c r="DS77" s="4">
        <f t="shared" si="157"/>
        <v>4.7299449668142248E-3</v>
      </c>
      <c r="DT77" s="4">
        <f t="shared" si="157"/>
        <v>-3.3016454699640943E-3</v>
      </c>
      <c r="DU77" s="4">
        <f t="shared" si="157"/>
        <v>-1.4228931471700974E-2</v>
      </c>
      <c r="DV77" s="4">
        <f t="shared" si="157"/>
        <v>1.7624621296151926E-2</v>
      </c>
      <c r="DW77" s="4">
        <f t="shared" si="157"/>
        <v>4.4093128611644335E-3</v>
      </c>
      <c r="DX77" s="4">
        <f t="shared" si="157"/>
        <v>7.157096967497543E-3</v>
      </c>
      <c r="DY77" s="4">
        <f t="shared" si="157"/>
        <v>-1.6073893331244465E-2</v>
      </c>
      <c r="DZ77" s="4">
        <f t="shared" ref="DZ77:EU77" si="158">DZ50-AVERAGE(DZ$31:DZ$45)</f>
        <v>-2.5870176205558929E-2</v>
      </c>
      <c r="EA77" s="4">
        <f t="shared" si="158"/>
        <v>1.7936137851114364E-2</v>
      </c>
      <c r="EB77" s="4">
        <f t="shared" si="158"/>
        <v>-3.554131485616922E-4</v>
      </c>
      <c r="EC77" s="4">
        <f t="shared" si="158"/>
        <v>-5.0295120515573321E-3</v>
      </c>
      <c r="ED77" s="4">
        <f t="shared" si="158"/>
        <v>-4.2963323082993079E-3</v>
      </c>
      <c r="EE77" s="4">
        <f t="shared" si="158"/>
        <v>1.2868428800832873E-3</v>
      </c>
      <c r="EF77" s="4">
        <f t="shared" si="158"/>
        <v>-2.0583299046629849E-2</v>
      </c>
      <c r="EG77" s="4">
        <f t="shared" si="158"/>
        <v>-4.2490367562228676E-3</v>
      </c>
      <c r="EH77" s="4">
        <f t="shared" si="158"/>
        <v>2.1134533915585312E-3</v>
      </c>
      <c r="EI77" s="4">
        <f t="shared" si="158"/>
        <v>-2.4763059414744846E-3</v>
      </c>
      <c r="EJ77" s="4">
        <f t="shared" si="158"/>
        <v>-1.4637207892705142E-2</v>
      </c>
      <c r="EK77" s="4">
        <f t="shared" si="158"/>
        <v>8.3746793760640214E-3</v>
      </c>
      <c r="EL77" s="4">
        <f t="shared" si="158"/>
        <v>1.0197210270865521E-2</v>
      </c>
      <c r="EM77" s="4">
        <f t="shared" si="158"/>
        <v>-3.7032661021513813E-3</v>
      </c>
      <c r="EN77" s="4">
        <f t="shared" si="158"/>
        <v>-1.1036930917925521E-3</v>
      </c>
      <c r="EO77" s="4">
        <f t="shared" si="158"/>
        <v>-3.7566466001056127E-2</v>
      </c>
      <c r="EP77" s="4">
        <f t="shared" si="158"/>
        <v>1.7104014068385878E-2</v>
      </c>
      <c r="EQ77" s="4">
        <f t="shared" si="158"/>
        <v>4.1346013907848801E-3</v>
      </c>
      <c r="ER77" s="4">
        <f t="shared" si="158"/>
        <v>3.9784997897669033E-4</v>
      </c>
      <c r="ES77" s="4">
        <f t="shared" si="158"/>
        <v>-1.0660690338235271E-3</v>
      </c>
      <c r="ET77" s="4">
        <f t="shared" si="158"/>
        <v>-1.4105406689507775E-2</v>
      </c>
      <c r="EU77" s="4">
        <f t="shared" si="158"/>
        <v>7.8023676145037614E-3</v>
      </c>
      <c r="EX77" s="4">
        <f t="shared" si="78"/>
        <v>-1.2775093021432664E-3</v>
      </c>
      <c r="EY77" s="4">
        <f>SUM(EX73:EX77)</f>
        <v>1.8892607437625743E-2</v>
      </c>
      <c r="FC77" s="4">
        <f t="shared" si="125"/>
        <v>1.5879607598587898E-2</v>
      </c>
      <c r="FD77" s="1">
        <f t="shared" si="129"/>
        <v>-0.9853032930701312</v>
      </c>
      <c r="FE77" s="4">
        <f t="shared" si="130"/>
        <v>1.6463803454274908</v>
      </c>
      <c r="FF77" s="4">
        <f t="shared" si="131"/>
        <v>1.9623414611334626</v>
      </c>
      <c r="FG77" s="4">
        <f t="shared" si="132"/>
        <v>2.5807596372676254</v>
      </c>
      <c r="FH77" s="1" t="str">
        <f t="shared" si="133"/>
        <v>NieodrzucamyH0</v>
      </c>
      <c r="FK77" s="1">
        <f t="shared" si="134"/>
        <v>-0.25159507412145043</v>
      </c>
      <c r="FL77" s="4">
        <f t="shared" si="135"/>
        <v>1.7613101357748921</v>
      </c>
      <c r="FM77" s="4">
        <f t="shared" si="136"/>
        <v>2.1447866879178044</v>
      </c>
      <c r="FN77" s="4">
        <f t="shared" si="137"/>
        <v>2.9768427343708348</v>
      </c>
      <c r="FO77" s="1" t="str">
        <f t="shared" si="138"/>
        <v>NieodrzucamyH0</v>
      </c>
      <c r="FR77" s="33">
        <f t="shared" si="139"/>
        <v>0.48666666666666669</v>
      </c>
      <c r="FS77" s="1">
        <f t="shared" si="140"/>
        <v>-0.32659863237108977</v>
      </c>
      <c r="FT77" s="24">
        <f t="shared" si="141"/>
        <v>1.6448536269514715</v>
      </c>
      <c r="FU77" s="24">
        <f t="shared" si="142"/>
        <v>1.9599639845400536</v>
      </c>
      <c r="FV77" s="24">
        <f t="shared" si="143"/>
        <v>2.5758293035488999</v>
      </c>
      <c r="FW77" s="1" t="str">
        <f t="shared" si="144"/>
        <v>NieodrzucamyH0</v>
      </c>
      <c r="GA77" s="1">
        <f t="shared" si="145"/>
        <v>-0.19597032827401564</v>
      </c>
      <c r="GB77" s="24">
        <f t="shared" si="146"/>
        <v>1.6448536269514715</v>
      </c>
      <c r="GC77" s="24">
        <f t="shared" si="147"/>
        <v>1.9599639845400536</v>
      </c>
      <c r="GD77" s="24">
        <f t="shared" si="148"/>
        <v>2.5758293035488999</v>
      </c>
      <c r="GE77" s="1" t="str">
        <f t="shared" si="149"/>
        <v>NieodrzucamyH0</v>
      </c>
    </row>
    <row r="78" spans="1:187" x14ac:dyDescent="0.25">
      <c r="A78" s="12">
        <v>5</v>
      </c>
      <c r="B78" s="4">
        <f t="shared" ref="B78:BM78" si="159">B51-AVERAGE(B$31:B$45)</f>
        <v>-3.2396133009382239E-2</v>
      </c>
      <c r="C78" s="4">
        <f t="shared" si="159"/>
        <v>6.298769597441578E-2</v>
      </c>
      <c r="D78" s="4">
        <f t="shared" si="159"/>
        <v>-2.2490526093991102E-3</v>
      </c>
      <c r="E78" s="4">
        <f t="shared" si="159"/>
        <v>-2.3811391110577459E-3</v>
      </c>
      <c r="F78" s="4">
        <f t="shared" si="159"/>
        <v>-1.0073684660016499E-2</v>
      </c>
      <c r="G78" s="4">
        <f t="shared" si="159"/>
        <v>-2.856735576971936E-2</v>
      </c>
      <c r="H78" s="4">
        <f t="shared" si="159"/>
        <v>-1.2061521771407697E-2</v>
      </c>
      <c r="I78" s="4">
        <f t="shared" si="159"/>
        <v>3.2806885814185525E-3</v>
      </c>
      <c r="J78" s="4">
        <f t="shared" si="159"/>
        <v>-5.8288011518035946E-3</v>
      </c>
      <c r="K78" s="4">
        <f t="shared" si="159"/>
        <v>-4.5878141786882501E-2</v>
      </c>
      <c r="L78" s="4">
        <f t="shared" si="159"/>
        <v>1.3932950208375289E-2</v>
      </c>
      <c r="M78" s="4">
        <f t="shared" si="159"/>
        <v>1.2720778194434113E-2</v>
      </c>
      <c r="N78" s="4">
        <f t="shared" si="159"/>
        <v>9.6869211139987005E-3</v>
      </c>
      <c r="O78" s="4">
        <f t="shared" si="159"/>
        <v>7.7746124711758867E-4</v>
      </c>
      <c r="P78" s="4">
        <f t="shared" si="159"/>
        <v>-1.0693964421484414E-2</v>
      </c>
      <c r="Q78" s="4">
        <f t="shared" si="159"/>
        <v>-1.3142713190002788E-3</v>
      </c>
      <c r="R78" s="4">
        <f t="shared" si="159"/>
        <v>4.2321575783860317E-2</v>
      </c>
      <c r="S78" s="4">
        <f t="shared" si="159"/>
        <v>-1.0362959698459349E-3</v>
      </c>
      <c r="T78" s="4">
        <f t="shared" si="159"/>
        <v>-3.9949149560153115E-2</v>
      </c>
      <c r="U78" s="4">
        <f t="shared" si="159"/>
        <v>-5.1457345131363838E-2</v>
      </c>
      <c r="V78" s="4">
        <f t="shared" si="159"/>
        <v>2.4586689030264217E-3</v>
      </c>
      <c r="W78" s="4">
        <f t="shared" si="159"/>
        <v>3.1879269362548507E-2</v>
      </c>
      <c r="X78" s="4">
        <f t="shared" si="159"/>
        <v>4.8546519716550537E-2</v>
      </c>
      <c r="Y78" s="4">
        <f t="shared" si="159"/>
        <v>-3.9884593702046098E-2</v>
      </c>
      <c r="Z78" s="4">
        <f t="shared" si="159"/>
        <v>-9.1177135743032052E-3</v>
      </c>
      <c r="AA78" s="4">
        <f t="shared" si="159"/>
        <v>2.8495074145267099E-2</v>
      </c>
      <c r="AB78" s="4">
        <f t="shared" si="159"/>
        <v>-4.5180205688266507E-2</v>
      </c>
      <c r="AC78" s="4">
        <f t="shared" si="159"/>
        <v>3.2901260101833252E-2</v>
      </c>
      <c r="AD78" s="4">
        <f t="shared" si="159"/>
        <v>-2.8176384571760256E-2</v>
      </c>
      <c r="AE78" s="4">
        <f t="shared" si="159"/>
        <v>4.7057049813366864E-2</v>
      </c>
      <c r="AF78" s="4">
        <f t="shared" si="159"/>
        <v>4.2601745836159319E-3</v>
      </c>
      <c r="AG78" s="4">
        <f t="shared" si="159"/>
        <v>2.2692041575143086E-2</v>
      </c>
      <c r="AH78" s="4">
        <f t="shared" si="159"/>
        <v>-1.0096497619454159E-2</v>
      </c>
      <c r="AI78" s="4">
        <f t="shared" si="159"/>
        <v>-9.1544479927610951E-3</v>
      </c>
      <c r="AJ78" s="4">
        <f t="shared" si="159"/>
        <v>-2.2043086603489276E-2</v>
      </c>
      <c r="AK78" s="4">
        <f t="shared" si="159"/>
        <v>-3.9497993037789416E-3</v>
      </c>
      <c r="AL78" s="4">
        <f t="shared" si="159"/>
        <v>4.8203634710341586E-2</v>
      </c>
      <c r="AM78" s="4">
        <f t="shared" si="159"/>
        <v>5.1960817557938216E-7</v>
      </c>
      <c r="AN78" s="4">
        <f t="shared" si="159"/>
        <v>-1.4691126230550397E-2</v>
      </c>
      <c r="AO78" s="4">
        <f t="shared" si="159"/>
        <v>-2.4179919961088803E-2</v>
      </c>
      <c r="AP78" s="4">
        <f t="shared" si="159"/>
        <v>-8.541274927372982E-3</v>
      </c>
      <c r="AQ78" s="4">
        <f t="shared" si="159"/>
        <v>-7.8416441597008203E-3</v>
      </c>
      <c r="AR78" s="4">
        <f t="shared" si="159"/>
        <v>-1.2915693083023058E-3</v>
      </c>
      <c r="AS78" s="4">
        <f t="shared" si="159"/>
        <v>-9.3710591050550143E-4</v>
      </c>
      <c r="AT78" s="4">
        <f t="shared" si="159"/>
        <v>-1.2444741874633894E-2</v>
      </c>
      <c r="AU78" s="4">
        <f t="shared" si="159"/>
        <v>-2.0525161294188372E-2</v>
      </c>
      <c r="AV78" s="4">
        <f t="shared" si="159"/>
        <v>2.3946732972958924E-2</v>
      </c>
      <c r="AW78" s="4">
        <f t="shared" si="159"/>
        <v>-2.2662504174896961E-3</v>
      </c>
      <c r="AX78" s="4">
        <f t="shared" si="159"/>
        <v>-1.182088312958178E-2</v>
      </c>
      <c r="AY78" s="4">
        <f t="shared" si="159"/>
        <v>-4.5687966471481128E-4</v>
      </c>
      <c r="AZ78" s="4">
        <f t="shared" si="159"/>
        <v>-5.6324346419165993E-3</v>
      </c>
      <c r="BA78" s="4">
        <f t="shared" si="159"/>
        <v>6.5812484167725213E-2</v>
      </c>
      <c r="BB78" s="4">
        <f t="shared" si="159"/>
        <v>-8.2652866523442465E-3</v>
      </c>
      <c r="BC78" s="4">
        <f t="shared" si="159"/>
        <v>-1.4868044466877152E-2</v>
      </c>
      <c r="BD78" s="4">
        <f t="shared" si="159"/>
        <v>-3.177617873358584E-2</v>
      </c>
      <c r="BE78" s="4">
        <f t="shared" si="159"/>
        <v>5.9073852472170771E-2</v>
      </c>
      <c r="BF78" s="4">
        <f t="shared" si="159"/>
        <v>3.7956067820428332E-2</v>
      </c>
      <c r="BG78" s="4">
        <f t="shared" si="159"/>
        <v>1.2755516694441093E-2</v>
      </c>
      <c r="BH78" s="4">
        <f t="shared" si="159"/>
        <v>1.5815077539076811E-2</v>
      </c>
      <c r="BI78" s="4">
        <f t="shared" si="159"/>
        <v>4.88327470944315E-3</v>
      </c>
      <c r="BJ78" s="4">
        <f t="shared" si="159"/>
        <v>4.1785369505602616E-3</v>
      </c>
      <c r="BK78" s="4">
        <f t="shared" si="159"/>
        <v>1.2555775439341037E-2</v>
      </c>
      <c r="BL78" s="4">
        <f t="shared" si="159"/>
        <v>-6.2438903885925837E-3</v>
      </c>
      <c r="BM78" s="4">
        <f t="shared" si="159"/>
        <v>-2.1527277066806579E-2</v>
      </c>
      <c r="BN78" s="4">
        <f t="shared" ref="BN78:DY78" si="160">BN51-AVERAGE(BN$31:BN$45)</f>
        <v>5.1864505282045743E-3</v>
      </c>
      <c r="BO78" s="4">
        <f t="shared" si="160"/>
        <v>-3.7141812838667278E-2</v>
      </c>
      <c r="BP78" s="4">
        <f t="shared" si="160"/>
        <v>4.3725718802045989E-2</v>
      </c>
      <c r="BQ78" s="4">
        <f t="shared" si="160"/>
        <v>-1.4443746931935826E-3</v>
      </c>
      <c r="BR78" s="4">
        <f t="shared" si="160"/>
        <v>-3.8382175099523783E-2</v>
      </c>
      <c r="BS78" s="4">
        <f t="shared" si="160"/>
        <v>-7.5928580330530612E-4</v>
      </c>
      <c r="BT78" s="4">
        <f t="shared" si="160"/>
        <v>3.8712042032769921E-2</v>
      </c>
      <c r="BU78" s="4">
        <f t="shared" si="160"/>
        <v>-3.5201517705709964E-2</v>
      </c>
      <c r="BV78" s="4">
        <f t="shared" si="160"/>
        <v>-4.2872511612064491E-2</v>
      </c>
      <c r="BW78" s="4">
        <f t="shared" si="160"/>
        <v>-1.9645540175674638E-2</v>
      </c>
      <c r="BX78" s="4">
        <f t="shared" si="160"/>
        <v>2.1152255708811341E-2</v>
      </c>
      <c r="BY78" s="4">
        <f t="shared" si="160"/>
        <v>9.4203130648225827E-3</v>
      </c>
      <c r="BZ78" s="4">
        <f t="shared" si="160"/>
        <v>2.0685584123405147E-2</v>
      </c>
      <c r="CA78" s="4">
        <f t="shared" si="160"/>
        <v>-1.0364944090959166E-3</v>
      </c>
      <c r="CB78" s="4">
        <f t="shared" si="160"/>
        <v>-1.0277192731417984E-2</v>
      </c>
      <c r="CC78" s="4">
        <f t="shared" si="160"/>
        <v>1.3979984660352157E-2</v>
      </c>
      <c r="CD78" s="4">
        <f t="shared" si="160"/>
        <v>-3.1932015433907911E-2</v>
      </c>
      <c r="CE78" s="4">
        <f t="shared" si="160"/>
        <v>-1.7139609518709971E-2</v>
      </c>
      <c r="CF78" s="4">
        <f t="shared" si="160"/>
        <v>4.4374641964085131E-2</v>
      </c>
      <c r="CG78" s="4">
        <f t="shared" si="160"/>
        <v>-6.8848641968050333E-4</v>
      </c>
      <c r="CH78" s="4">
        <f t="shared" si="160"/>
        <v>-2.6400314162977494E-2</v>
      </c>
      <c r="CI78" s="4">
        <f t="shared" si="160"/>
        <v>-4.3806075122749004E-3</v>
      </c>
      <c r="CJ78" s="4">
        <f t="shared" si="160"/>
        <v>-1.8325195813827907E-2</v>
      </c>
      <c r="CK78" s="4">
        <f t="shared" si="160"/>
        <v>-1.3896581503666825E-2</v>
      </c>
      <c r="CL78" s="4">
        <f t="shared" si="160"/>
        <v>8.1905987702975899E-3</v>
      </c>
      <c r="CM78" s="4">
        <f t="shared" si="160"/>
        <v>3.5730511591603148E-2</v>
      </c>
      <c r="CN78" s="4">
        <f t="shared" si="160"/>
        <v>2.4296377742157704E-2</v>
      </c>
      <c r="CO78" s="4">
        <f t="shared" si="160"/>
        <v>5.8680845575007523E-2</v>
      </c>
      <c r="CP78" s="4">
        <f t="shared" si="160"/>
        <v>-7.7691612989413033E-3</v>
      </c>
      <c r="CQ78" s="4">
        <f t="shared" si="160"/>
        <v>-1.1630861086114703E-2</v>
      </c>
      <c r="CR78" s="4">
        <f t="shared" si="160"/>
        <v>-3.2106680819785016E-2</v>
      </c>
      <c r="CS78" s="4">
        <f t="shared" si="160"/>
        <v>6.5156729729900584E-3</v>
      </c>
      <c r="CT78" s="4">
        <f t="shared" si="160"/>
        <v>-3.9047439096117353E-2</v>
      </c>
      <c r="CU78" s="4">
        <f t="shared" si="160"/>
        <v>1.4271882983479757E-2</v>
      </c>
      <c r="CV78" s="4">
        <f t="shared" si="160"/>
        <v>-9.2286641707248606E-3</v>
      </c>
      <c r="CW78" s="4">
        <f t="shared" si="160"/>
        <v>-2.9819081120921437E-2</v>
      </c>
      <c r="CX78" s="4">
        <f t="shared" si="160"/>
        <v>4.6127739678054371E-3</v>
      </c>
      <c r="CY78" s="4">
        <f t="shared" si="160"/>
        <v>1.1814939336721409E-2</v>
      </c>
      <c r="CZ78" s="4">
        <f t="shared" si="160"/>
        <v>5.7302532103906557E-3</v>
      </c>
      <c r="DA78" s="4">
        <f t="shared" si="160"/>
        <v>-4.3562025577370302E-3</v>
      </c>
      <c r="DB78" s="4">
        <f t="shared" si="160"/>
        <v>5.4959113434930665E-2</v>
      </c>
      <c r="DC78" s="4">
        <f t="shared" si="160"/>
        <v>1.6477072610605964E-2</v>
      </c>
      <c r="DD78" s="4">
        <f t="shared" si="160"/>
        <v>4.5240807873962938E-2</v>
      </c>
      <c r="DE78" s="4">
        <f t="shared" si="160"/>
        <v>-1.3570881976060526E-2</v>
      </c>
      <c r="DF78" s="4">
        <f t="shared" si="160"/>
        <v>-3.7916023844159824E-3</v>
      </c>
      <c r="DG78" s="4">
        <f t="shared" si="160"/>
        <v>-2.5515016143810007E-2</v>
      </c>
      <c r="DH78" s="4">
        <f t="shared" si="160"/>
        <v>2.201664524701304E-2</v>
      </c>
      <c r="DI78" s="4">
        <f t="shared" si="160"/>
        <v>-1.8807723854279645E-2</v>
      </c>
      <c r="DJ78" s="4">
        <f t="shared" si="160"/>
        <v>3.3233166535661424E-3</v>
      </c>
      <c r="DK78" s="4">
        <f t="shared" si="160"/>
        <v>1.144306262330453E-2</v>
      </c>
      <c r="DL78" s="4">
        <f t="shared" si="160"/>
        <v>-2.2664037098408925E-2</v>
      </c>
      <c r="DM78" s="4">
        <f t="shared" si="160"/>
        <v>1.3016516286014582E-3</v>
      </c>
      <c r="DN78" s="4">
        <f t="shared" si="160"/>
        <v>5.0391570761241841E-3</v>
      </c>
      <c r="DO78" s="4">
        <f t="shared" si="160"/>
        <v>1.337600495916798E-2</v>
      </c>
      <c r="DP78" s="4">
        <f t="shared" si="160"/>
        <v>-5.4945134987917036E-3</v>
      </c>
      <c r="DQ78" s="4">
        <f t="shared" si="160"/>
        <v>9.2242658552570723E-3</v>
      </c>
      <c r="DR78" s="4">
        <f t="shared" si="160"/>
        <v>5.9446440680061673E-3</v>
      </c>
      <c r="DS78" s="4">
        <f t="shared" si="160"/>
        <v>4.6370978166648834E-2</v>
      </c>
      <c r="DT78" s="4">
        <f t="shared" si="160"/>
        <v>-3.3089729061860323E-3</v>
      </c>
      <c r="DU78" s="4">
        <f t="shared" si="160"/>
        <v>-1.4309439696632356E-2</v>
      </c>
      <c r="DV78" s="4">
        <f t="shared" si="160"/>
        <v>1.7623454472970826E-2</v>
      </c>
      <c r="DW78" s="4">
        <f t="shared" si="160"/>
        <v>-4.4514037121934837E-2</v>
      </c>
      <c r="DX78" s="4">
        <f t="shared" si="160"/>
        <v>-1.2610579528525503E-2</v>
      </c>
      <c r="DY78" s="4">
        <f t="shared" si="160"/>
        <v>3.069656982024762E-2</v>
      </c>
      <c r="DZ78" s="4">
        <f t="shared" ref="DZ78:EU78" si="161">DZ51-AVERAGE(DZ$31:DZ$45)</f>
        <v>3.6578250773227432E-3</v>
      </c>
      <c r="EA78" s="4">
        <f t="shared" si="161"/>
        <v>-2.7706659928577577E-2</v>
      </c>
      <c r="EB78" s="4">
        <f t="shared" si="161"/>
        <v>1.739301700479659E-3</v>
      </c>
      <c r="EC78" s="4">
        <f t="shared" si="161"/>
        <v>-2.7873345750291083E-2</v>
      </c>
      <c r="ED78" s="4">
        <f t="shared" si="161"/>
        <v>9.6833897380358084E-3</v>
      </c>
      <c r="EE78" s="4">
        <f t="shared" si="161"/>
        <v>6.9088008192230016E-4</v>
      </c>
      <c r="EF78" s="4">
        <f t="shared" si="161"/>
        <v>1.8910402008956946E-2</v>
      </c>
      <c r="EG78" s="4">
        <f t="shared" si="161"/>
        <v>2.8870489541021681E-2</v>
      </c>
      <c r="EH78" s="4">
        <f t="shared" si="161"/>
        <v>1.1148356358104862E-2</v>
      </c>
      <c r="EI78" s="4">
        <f t="shared" si="161"/>
        <v>-2.4771859209452938E-3</v>
      </c>
      <c r="EJ78" s="4">
        <f t="shared" si="161"/>
        <v>-1.4734306679461552E-2</v>
      </c>
      <c r="EK78" s="4">
        <f t="shared" si="161"/>
        <v>8.3741535189282429E-3</v>
      </c>
      <c r="EL78" s="4">
        <f t="shared" si="161"/>
        <v>-1.099410947227753E-2</v>
      </c>
      <c r="EM78" s="4">
        <f t="shared" si="161"/>
        <v>3.0750819740974194E-4</v>
      </c>
      <c r="EN78" s="4">
        <f t="shared" si="161"/>
        <v>1.2249268161542131E-2</v>
      </c>
      <c r="EO78" s="4">
        <f t="shared" si="161"/>
        <v>7.1596275338645056E-3</v>
      </c>
      <c r="EP78" s="4">
        <f t="shared" si="161"/>
        <v>-4.4728631117748278E-3</v>
      </c>
      <c r="EQ78" s="4">
        <f t="shared" si="161"/>
        <v>7.017288703238464E-3</v>
      </c>
      <c r="ER78" s="4">
        <f t="shared" si="161"/>
        <v>-5.9477458236205641E-3</v>
      </c>
      <c r="ES78" s="4">
        <f t="shared" si="161"/>
        <v>-4.1409613359807912E-3</v>
      </c>
      <c r="ET78" s="4">
        <f t="shared" si="161"/>
        <v>-1.485254708609433E-2</v>
      </c>
      <c r="EU78" s="4">
        <f t="shared" si="161"/>
        <v>2.176442520029874E-2</v>
      </c>
      <c r="EX78" s="4">
        <f t="shared" si="78"/>
        <v>7.6535013785587161E-4</v>
      </c>
      <c r="EY78" s="4">
        <f>SUM(EX73:EX78)</f>
        <v>1.9657957575481614E-2</v>
      </c>
      <c r="FC78" s="4">
        <f t="shared" si="125"/>
        <v>2.423977696795936E-2</v>
      </c>
      <c r="FD78" s="1">
        <f t="shared" si="129"/>
        <v>0.38670267362477984</v>
      </c>
      <c r="FE78" s="4">
        <f t="shared" si="130"/>
        <v>1.6463803454274908</v>
      </c>
      <c r="FF78" s="4">
        <f t="shared" si="131"/>
        <v>1.9623414611334626</v>
      </c>
      <c r="FG78" s="4">
        <f t="shared" si="132"/>
        <v>2.5807596372676254</v>
      </c>
      <c r="FH78" s="1" t="str">
        <f t="shared" si="133"/>
        <v>NieodrzucamyH0</v>
      </c>
      <c r="FK78" s="1">
        <f t="shared" si="134"/>
        <v>0.15072948928016169</v>
      </c>
      <c r="FL78" s="4">
        <f t="shared" si="135"/>
        <v>1.7613101357748921</v>
      </c>
      <c r="FM78" s="4">
        <f t="shared" si="136"/>
        <v>2.1447866879178044</v>
      </c>
      <c r="FN78" s="4">
        <f t="shared" si="137"/>
        <v>2.9768427343708348</v>
      </c>
      <c r="FO78" s="1" t="str">
        <f t="shared" si="138"/>
        <v>NieodrzucamyH0</v>
      </c>
      <c r="FR78" s="33">
        <f t="shared" si="139"/>
        <v>0.46666666666666667</v>
      </c>
      <c r="FS78" s="1">
        <f t="shared" si="140"/>
        <v>-0.81649658092772581</v>
      </c>
      <c r="FT78" s="24">
        <f t="shared" si="141"/>
        <v>1.6448536269514715</v>
      </c>
      <c r="FU78" s="24">
        <f t="shared" si="142"/>
        <v>1.9599639845400536</v>
      </c>
      <c r="FV78" s="24">
        <f t="shared" si="143"/>
        <v>2.5758293035488999</v>
      </c>
      <c r="FW78" s="1" t="str">
        <f t="shared" si="144"/>
        <v>NieodrzucamyH0</v>
      </c>
      <c r="GA78" s="1">
        <f t="shared" si="145"/>
        <v>-0.68589614895905815</v>
      </c>
      <c r="GB78" s="24">
        <f t="shared" si="146"/>
        <v>1.6448536269514715</v>
      </c>
      <c r="GC78" s="24">
        <f t="shared" si="147"/>
        <v>1.9599639845400536</v>
      </c>
      <c r="GD78" s="24">
        <f t="shared" si="148"/>
        <v>2.5758293035488999</v>
      </c>
      <c r="GE78" s="1" t="str">
        <f t="shared" si="149"/>
        <v>NieodrzucamyH0</v>
      </c>
    </row>
    <row r="79" spans="1:187" x14ac:dyDescent="0.25">
      <c r="A79" s="12">
        <v>6</v>
      </c>
      <c r="B79" s="4">
        <f t="shared" ref="B79:BM79" si="162">B52-AVERAGE(B$31:B$45)</f>
        <v>3.2037337463011149E-2</v>
      </c>
      <c r="C79" s="4">
        <f t="shared" si="162"/>
        <v>2.7095908314136077E-2</v>
      </c>
      <c r="D79" s="4">
        <f t="shared" si="162"/>
        <v>-5.0992727024821586E-3</v>
      </c>
      <c r="E79" s="4">
        <f t="shared" si="162"/>
        <v>1.7389570917628196E-2</v>
      </c>
      <c r="F79" s="4">
        <f t="shared" si="162"/>
        <v>3.3578708871223488E-2</v>
      </c>
      <c r="G79" s="4">
        <f t="shared" si="162"/>
        <v>1.5802205029980594E-2</v>
      </c>
      <c r="H79" s="4">
        <f t="shared" si="162"/>
        <v>-2.6773716034732005E-2</v>
      </c>
      <c r="I79" s="4">
        <f t="shared" si="162"/>
        <v>-2.278643281126512E-2</v>
      </c>
      <c r="J79" s="4">
        <f t="shared" si="162"/>
        <v>-3.0878302233772137E-2</v>
      </c>
      <c r="K79" s="4">
        <f t="shared" si="162"/>
        <v>5.9505350053766129E-2</v>
      </c>
      <c r="L79" s="4">
        <f t="shared" si="162"/>
        <v>-9.6203693411713066E-3</v>
      </c>
      <c r="M79" s="4">
        <f t="shared" si="162"/>
        <v>-8.3531625206925524E-3</v>
      </c>
      <c r="N79" s="4">
        <f t="shared" si="162"/>
        <v>7.3308553667501102E-3</v>
      </c>
      <c r="O79" s="4">
        <f t="shared" si="162"/>
        <v>2.9250788481266037E-2</v>
      </c>
      <c r="P79" s="4">
        <f t="shared" si="162"/>
        <v>1.2860981668895871E-3</v>
      </c>
      <c r="Q79" s="4">
        <f t="shared" si="162"/>
        <v>3.1534761839138579E-2</v>
      </c>
      <c r="R79" s="4">
        <f t="shared" si="162"/>
        <v>-7.0253107328260992E-3</v>
      </c>
      <c r="S79" s="4">
        <f t="shared" si="162"/>
        <v>3.2342772961173924E-2</v>
      </c>
      <c r="T79" s="4">
        <f t="shared" si="162"/>
        <v>3.480488951509661E-2</v>
      </c>
      <c r="U79" s="4">
        <f t="shared" si="162"/>
        <v>-3.1227468954015368E-2</v>
      </c>
      <c r="V79" s="4">
        <f t="shared" si="162"/>
        <v>8.1013205200942909E-3</v>
      </c>
      <c r="W79" s="4">
        <f t="shared" si="162"/>
        <v>-1.8011631104232227E-2</v>
      </c>
      <c r="X79" s="4">
        <f t="shared" si="162"/>
        <v>1.3825668759824529E-2</v>
      </c>
      <c r="Y79" s="4">
        <f t="shared" si="162"/>
        <v>2.0302322256480508E-2</v>
      </c>
      <c r="Z79" s="4">
        <f t="shared" si="162"/>
        <v>4.6477653235250986E-2</v>
      </c>
      <c r="AA79" s="4">
        <f t="shared" si="162"/>
        <v>-2.3179651548945884E-2</v>
      </c>
      <c r="AB79" s="4">
        <f t="shared" si="162"/>
        <v>-7.6549472895443726E-2</v>
      </c>
      <c r="AC79" s="4">
        <f t="shared" si="162"/>
        <v>-9.4892094502060778E-2</v>
      </c>
      <c r="AD79" s="4">
        <f t="shared" si="162"/>
        <v>4.0214696989226327E-2</v>
      </c>
      <c r="AE79" s="4">
        <f t="shared" si="162"/>
        <v>2.9420474613196974E-2</v>
      </c>
      <c r="AF79" s="4">
        <f t="shared" si="162"/>
        <v>-1.3139220771024116E-2</v>
      </c>
      <c r="AG79" s="4">
        <f t="shared" si="162"/>
        <v>9.7540584307203703E-3</v>
      </c>
      <c r="AH79" s="4">
        <f t="shared" si="162"/>
        <v>2.6995675734416087E-2</v>
      </c>
      <c r="AI79" s="4">
        <f t="shared" si="162"/>
        <v>1.7801608606487832E-2</v>
      </c>
      <c r="AJ79" s="4">
        <f t="shared" si="162"/>
        <v>-2.870400897076859E-2</v>
      </c>
      <c r="AK79" s="4">
        <f t="shared" si="162"/>
        <v>1.6675534743864316E-2</v>
      </c>
      <c r="AL79" s="4">
        <f t="shared" si="162"/>
        <v>-2.9414027936749517E-2</v>
      </c>
      <c r="AM79" s="4">
        <f t="shared" si="162"/>
        <v>8.6101292519873002E-3</v>
      </c>
      <c r="AN79" s="4">
        <f t="shared" si="162"/>
        <v>-3.175726474815535E-2</v>
      </c>
      <c r="AO79" s="4">
        <f t="shared" si="162"/>
        <v>-1.3114504540470355E-2</v>
      </c>
      <c r="AP79" s="4">
        <f t="shared" si="162"/>
        <v>-3.2337502340313261E-4</v>
      </c>
      <c r="AQ79" s="4">
        <f t="shared" si="162"/>
        <v>2.8962798411655945E-3</v>
      </c>
      <c r="AR79" s="4">
        <f t="shared" si="162"/>
        <v>-5.8022766070880041E-2</v>
      </c>
      <c r="AS79" s="4">
        <f t="shared" si="162"/>
        <v>8.6109443018945936E-2</v>
      </c>
      <c r="AT79" s="4">
        <f t="shared" si="162"/>
        <v>-5.8545888290318666E-3</v>
      </c>
      <c r="AU79" s="4">
        <f t="shared" si="162"/>
        <v>-2.3030539926893513E-2</v>
      </c>
      <c r="AV79" s="4">
        <f t="shared" si="162"/>
        <v>-1.0709896904134108E-2</v>
      </c>
      <c r="AW79" s="4">
        <f t="shared" si="162"/>
        <v>6.4934135779812531E-3</v>
      </c>
      <c r="AX79" s="4">
        <f t="shared" si="162"/>
        <v>2.3113548858058018E-2</v>
      </c>
      <c r="AY79" s="4">
        <f t="shared" si="162"/>
        <v>2.1962500934851307E-2</v>
      </c>
      <c r="AZ79" s="4">
        <f t="shared" si="162"/>
        <v>2.737345467166041E-2</v>
      </c>
      <c r="BA79" s="4">
        <f t="shared" si="162"/>
        <v>2.2934768982289046E-2</v>
      </c>
      <c r="BB79" s="4">
        <f t="shared" si="162"/>
        <v>-5.1021674627007858E-2</v>
      </c>
      <c r="BC79" s="4">
        <f t="shared" si="162"/>
        <v>-2.686528961165064E-2</v>
      </c>
      <c r="BD79" s="4">
        <f t="shared" si="162"/>
        <v>2.5724452952651647E-2</v>
      </c>
      <c r="BE79" s="4">
        <f t="shared" si="162"/>
        <v>3.9782470946676723E-2</v>
      </c>
      <c r="BF79" s="4">
        <f t="shared" si="162"/>
        <v>-1.1246504602558294E-2</v>
      </c>
      <c r="BG79" s="4">
        <f t="shared" si="162"/>
        <v>-2.5539112217988168E-2</v>
      </c>
      <c r="BH79" s="4">
        <f t="shared" si="162"/>
        <v>0.11813121330373894</v>
      </c>
      <c r="BI79" s="4">
        <f t="shared" si="162"/>
        <v>2.9751305989714982E-2</v>
      </c>
      <c r="BJ79" s="4">
        <f t="shared" si="162"/>
        <v>1.6527694862068537E-2</v>
      </c>
      <c r="BK79" s="4">
        <f t="shared" si="162"/>
        <v>1.6201559332323038E-2</v>
      </c>
      <c r="BL79" s="4">
        <f t="shared" si="162"/>
        <v>1.6410990325288272E-2</v>
      </c>
      <c r="BM79" s="4">
        <f t="shared" si="162"/>
        <v>4.4895487233514844E-2</v>
      </c>
      <c r="BN79" s="4">
        <f t="shared" ref="BN79:DY79" si="163">BN52-AVERAGE(BN$31:BN$45)</f>
        <v>1.4713477224071039E-2</v>
      </c>
      <c r="BO79" s="4">
        <f t="shared" si="163"/>
        <v>-7.5894079000841507E-3</v>
      </c>
      <c r="BP79" s="4">
        <f t="shared" si="163"/>
        <v>-1.9135262817488938E-4</v>
      </c>
      <c r="BQ79" s="4">
        <f t="shared" si="163"/>
        <v>2.9008276602496802E-2</v>
      </c>
      <c r="BR79" s="4">
        <f t="shared" si="163"/>
        <v>-7.6065608933918533E-2</v>
      </c>
      <c r="BS79" s="4">
        <f t="shared" si="163"/>
        <v>4.1849231313372287E-2</v>
      </c>
      <c r="BT79" s="4">
        <f t="shared" si="163"/>
        <v>-2.7090793055057967E-2</v>
      </c>
      <c r="BU79" s="4">
        <f t="shared" si="163"/>
        <v>-5.2106935453941593E-3</v>
      </c>
      <c r="BV79" s="4">
        <f t="shared" si="163"/>
        <v>-2.365802412988622E-2</v>
      </c>
      <c r="BW79" s="4">
        <f t="shared" si="163"/>
        <v>2.0474668780207671E-2</v>
      </c>
      <c r="BX79" s="4">
        <f t="shared" si="163"/>
        <v>1.2444495893066718E-2</v>
      </c>
      <c r="BY79" s="4">
        <f t="shared" si="163"/>
        <v>3.1225239247098502E-3</v>
      </c>
      <c r="BZ79" s="4">
        <f t="shared" si="163"/>
        <v>1.095538100162935E-2</v>
      </c>
      <c r="CA79" s="4">
        <f t="shared" si="163"/>
        <v>3.9401273969741038E-2</v>
      </c>
      <c r="CB79" s="4">
        <f t="shared" si="163"/>
        <v>6.9412521615518199E-3</v>
      </c>
      <c r="CC79" s="4">
        <f t="shared" si="163"/>
        <v>5.0477051914328275E-2</v>
      </c>
      <c r="CD79" s="4">
        <f t="shared" si="163"/>
        <v>4.9011609218137268E-3</v>
      </c>
      <c r="CE79" s="4">
        <f t="shared" si="163"/>
        <v>-1.4361134114308359E-2</v>
      </c>
      <c r="CF79" s="4">
        <f t="shared" si="163"/>
        <v>1.3267094336984329E-2</v>
      </c>
      <c r="CG79" s="4">
        <f t="shared" si="163"/>
        <v>-2.5961896732109163E-2</v>
      </c>
      <c r="CH79" s="4">
        <f t="shared" si="163"/>
        <v>1.075011665008432E-2</v>
      </c>
      <c r="CI79" s="4">
        <f t="shared" si="163"/>
        <v>-2.8256906367714659E-2</v>
      </c>
      <c r="CJ79" s="4">
        <f t="shared" si="163"/>
        <v>-1.1410928468401369E-2</v>
      </c>
      <c r="CK79" s="4">
        <f t="shared" si="163"/>
        <v>-8.7664069806169427E-3</v>
      </c>
      <c r="CL79" s="4">
        <f t="shared" si="163"/>
        <v>5.7175390151212757E-2</v>
      </c>
      <c r="CM79" s="4">
        <f t="shared" si="163"/>
        <v>6.3030103932175388E-3</v>
      </c>
      <c r="CN79" s="4">
        <f t="shared" si="163"/>
        <v>2.3342323726106715E-2</v>
      </c>
      <c r="CO79" s="4">
        <f t="shared" si="163"/>
        <v>9.3661031751607424E-3</v>
      </c>
      <c r="CP79" s="4">
        <f t="shared" si="163"/>
        <v>1.0580845119518768E-2</v>
      </c>
      <c r="CQ79" s="4">
        <f t="shared" si="163"/>
        <v>1.9141330091535399E-2</v>
      </c>
      <c r="CR79" s="4">
        <f t="shared" si="163"/>
        <v>-9.3474072521771527E-3</v>
      </c>
      <c r="CS79" s="4">
        <f t="shared" si="163"/>
        <v>-3.4793972778517528E-3</v>
      </c>
      <c r="CT79" s="4">
        <f t="shared" si="163"/>
        <v>-1.3135450581075946E-2</v>
      </c>
      <c r="CU79" s="4">
        <f t="shared" si="163"/>
        <v>1.9792283760779902E-2</v>
      </c>
      <c r="CV79" s="4">
        <f t="shared" si="163"/>
        <v>2.4014469534177619E-2</v>
      </c>
      <c r="CW79" s="4">
        <f t="shared" si="163"/>
        <v>8.5137866089997245E-3</v>
      </c>
      <c r="CX79" s="4">
        <f t="shared" si="163"/>
        <v>-3.3993566665475013E-3</v>
      </c>
      <c r="CY79" s="4">
        <f t="shared" si="163"/>
        <v>-3.8818725460666274E-2</v>
      </c>
      <c r="CZ79" s="4">
        <f t="shared" si="163"/>
        <v>-3.7319093520671538E-2</v>
      </c>
      <c r="DA79" s="4">
        <f t="shared" si="163"/>
        <v>5.1069162334916388E-2</v>
      </c>
      <c r="DB79" s="4">
        <f t="shared" si="163"/>
        <v>-5.502453118863453E-3</v>
      </c>
      <c r="DC79" s="4">
        <f t="shared" si="163"/>
        <v>2.3811432237865041E-3</v>
      </c>
      <c r="DD79" s="4">
        <f t="shared" si="163"/>
        <v>1.2977869984811693E-3</v>
      </c>
      <c r="DE79" s="4">
        <f t="shared" si="163"/>
        <v>1.194924378758166E-2</v>
      </c>
      <c r="DF79" s="4">
        <f t="shared" si="163"/>
        <v>3.8648922482179701E-2</v>
      </c>
      <c r="DG79" s="4">
        <f t="shared" si="163"/>
        <v>7.6321794005933113E-3</v>
      </c>
      <c r="DH79" s="4">
        <f t="shared" si="163"/>
        <v>1.59582954616618E-2</v>
      </c>
      <c r="DI79" s="4">
        <f t="shared" si="163"/>
        <v>-2.4573395485998628E-2</v>
      </c>
      <c r="DJ79" s="4">
        <f t="shared" si="163"/>
        <v>-2.619385259089202E-3</v>
      </c>
      <c r="DK79" s="4">
        <f t="shared" si="163"/>
        <v>-5.3598523035387209E-2</v>
      </c>
      <c r="DL79" s="4">
        <f t="shared" si="163"/>
        <v>2.2765370236614506E-2</v>
      </c>
      <c r="DM79" s="4">
        <f t="shared" si="163"/>
        <v>-1.7419892042107976E-2</v>
      </c>
      <c r="DN79" s="4">
        <f t="shared" si="163"/>
        <v>-8.7686696344355152E-4</v>
      </c>
      <c r="DO79" s="4">
        <f t="shared" si="163"/>
        <v>-3.7717450477183279E-2</v>
      </c>
      <c r="DP79" s="4">
        <f t="shared" si="163"/>
        <v>2.1111712321619323E-2</v>
      </c>
      <c r="DQ79" s="4">
        <f t="shared" si="163"/>
        <v>-3.6729992064277297E-3</v>
      </c>
      <c r="DR79" s="4">
        <f t="shared" si="163"/>
        <v>4.5189639217626618E-3</v>
      </c>
      <c r="DS79" s="4">
        <f t="shared" si="163"/>
        <v>2.4002812227650119E-2</v>
      </c>
      <c r="DT79" s="4">
        <f t="shared" si="163"/>
        <v>2.4009970982439961E-2</v>
      </c>
      <c r="DU79" s="4">
        <f t="shared" si="163"/>
        <v>1.3495461064287478E-2</v>
      </c>
      <c r="DV79" s="4">
        <f t="shared" si="163"/>
        <v>4.1159069716775382E-2</v>
      </c>
      <c r="DW79" s="4">
        <f t="shared" si="163"/>
        <v>2.7740990912440721E-4</v>
      </c>
      <c r="DX79" s="4">
        <f t="shared" si="163"/>
        <v>7.6681288895940006E-3</v>
      </c>
      <c r="DY79" s="4">
        <f t="shared" si="163"/>
        <v>3.0294218726318611E-2</v>
      </c>
      <c r="DZ79" s="4">
        <f t="shared" ref="DZ79:EU79" si="164">DZ52-AVERAGE(DZ$31:DZ$45)</f>
        <v>-3.0021865655295812E-2</v>
      </c>
      <c r="EA79" s="4">
        <f t="shared" si="164"/>
        <v>-4.9633302569006537E-4</v>
      </c>
      <c r="EB79" s="4">
        <f t="shared" si="164"/>
        <v>-3.0658032650508694E-2</v>
      </c>
      <c r="EC79" s="4">
        <f t="shared" si="164"/>
        <v>-1.2078563321361879E-2</v>
      </c>
      <c r="ED79" s="4">
        <f t="shared" si="164"/>
        <v>-3.9261929994280298E-2</v>
      </c>
      <c r="EE79" s="4">
        <f t="shared" si="164"/>
        <v>6.4712726763724401E-2</v>
      </c>
      <c r="EF79" s="4">
        <f t="shared" si="164"/>
        <v>1.8075762601498227E-3</v>
      </c>
      <c r="EG79" s="4">
        <f t="shared" si="164"/>
        <v>2.6167679253897361E-2</v>
      </c>
      <c r="EH79" s="4">
        <f t="shared" si="164"/>
        <v>2.3473420283091607E-2</v>
      </c>
      <c r="EI79" s="4">
        <f t="shared" si="164"/>
        <v>3.5784207093389274E-2</v>
      </c>
      <c r="EJ79" s="4">
        <f t="shared" si="164"/>
        <v>2.2513803467592141E-3</v>
      </c>
      <c r="EK79" s="4">
        <f t="shared" si="164"/>
        <v>4.0338883884923737E-2</v>
      </c>
      <c r="EL79" s="4">
        <f t="shared" si="164"/>
        <v>-9.3436339881942058E-3</v>
      </c>
      <c r="EM79" s="4">
        <f t="shared" si="164"/>
        <v>3.0217995063962009E-3</v>
      </c>
      <c r="EN79" s="4">
        <f t="shared" si="164"/>
        <v>-5.2001473945184357E-4</v>
      </c>
      <c r="EO79" s="4">
        <f t="shared" si="164"/>
        <v>-8.2848884016062004E-3</v>
      </c>
      <c r="EP79" s="4">
        <f t="shared" si="164"/>
        <v>1.4610380838136847E-3</v>
      </c>
      <c r="EQ79" s="4">
        <f t="shared" si="164"/>
        <v>-1.7601588506922961E-3</v>
      </c>
      <c r="ER79" s="4">
        <f t="shared" si="164"/>
        <v>-1.9048433592849166E-2</v>
      </c>
      <c r="ES79" s="4">
        <f t="shared" si="164"/>
        <v>-2.951241330982465E-2</v>
      </c>
      <c r="ET79" s="4">
        <f t="shared" si="164"/>
        <v>4.8788620163173327E-2</v>
      </c>
      <c r="EU79" s="4">
        <f t="shared" si="164"/>
        <v>1.4182054306408834E-2</v>
      </c>
      <c r="EX79" s="4">
        <f t="shared" si="78"/>
        <v>4.8736152196210119E-3</v>
      </c>
      <c r="EY79" s="4">
        <f>SUM(EX73:EX79)</f>
        <v>2.4531572795102624E-2</v>
      </c>
      <c r="FC79" s="4">
        <f t="shared" si="125"/>
        <v>2.961762055102185E-2</v>
      </c>
      <c r="FD79" s="1">
        <f t="shared" si="129"/>
        <v>2.0153324724665942</v>
      </c>
      <c r="FE79" s="4">
        <f t="shared" si="130"/>
        <v>1.6463803454274908</v>
      </c>
      <c r="FF79" s="4">
        <f t="shared" si="131"/>
        <v>1.9623414611334626</v>
      </c>
      <c r="FG79" s="4">
        <f t="shared" si="132"/>
        <v>2.5807596372676254</v>
      </c>
      <c r="FH79" s="1" t="str">
        <f t="shared" si="133"/>
        <v>Odrzucamy H0</v>
      </c>
      <c r="FK79" s="1">
        <f t="shared" si="134"/>
        <v>0.95981890727748886</v>
      </c>
      <c r="FL79" s="4">
        <f t="shared" si="135"/>
        <v>1.7613101357748921</v>
      </c>
      <c r="FM79" s="4">
        <f t="shared" si="136"/>
        <v>2.1447866879178044</v>
      </c>
      <c r="FN79" s="4">
        <f t="shared" si="137"/>
        <v>2.9768427343708348</v>
      </c>
      <c r="FO79" s="1" t="str">
        <f t="shared" si="138"/>
        <v>NieodrzucamyH0</v>
      </c>
      <c r="FR79" s="33">
        <f t="shared" si="139"/>
        <v>0.58666666666666667</v>
      </c>
      <c r="FS79" s="1">
        <f t="shared" si="140"/>
        <v>2.1228911104120876</v>
      </c>
      <c r="FT79" s="24">
        <f t="shared" si="141"/>
        <v>1.6448536269514715</v>
      </c>
      <c r="FU79" s="24">
        <f t="shared" si="142"/>
        <v>1.9599639845400536</v>
      </c>
      <c r="FV79" s="24">
        <f t="shared" si="143"/>
        <v>2.5758293035488999</v>
      </c>
      <c r="FW79" s="1" t="str">
        <f t="shared" si="144"/>
        <v>Odrzucamy H0</v>
      </c>
      <c r="GA79" s="1">
        <f t="shared" si="145"/>
        <v>2.2536587751511945</v>
      </c>
      <c r="GB79" s="24">
        <f t="shared" si="146"/>
        <v>1.6448536269514715</v>
      </c>
      <c r="GC79" s="24">
        <f t="shared" si="147"/>
        <v>1.9599639845400536</v>
      </c>
      <c r="GD79" s="24">
        <f t="shared" si="148"/>
        <v>2.5758293035488999</v>
      </c>
      <c r="GE79" s="1" t="str">
        <f t="shared" si="149"/>
        <v>Odrzucamy H0</v>
      </c>
    </row>
    <row r="80" spans="1:187" x14ac:dyDescent="0.25">
      <c r="A80" s="12">
        <v>7</v>
      </c>
      <c r="B80" s="4">
        <f t="shared" ref="B80:BM80" si="165">B53-AVERAGE(B$31:B$45)</f>
        <v>-9.4335733856145321E-4</v>
      </c>
      <c r="C80" s="4">
        <f t="shared" si="165"/>
        <v>-6.1569910341729289E-3</v>
      </c>
      <c r="D80" s="4">
        <f t="shared" si="165"/>
        <v>2.1941581091952352E-3</v>
      </c>
      <c r="E80" s="4">
        <f t="shared" si="165"/>
        <v>9.9149537456768421E-3</v>
      </c>
      <c r="F80" s="4">
        <f t="shared" si="165"/>
        <v>2.7115187753931274E-2</v>
      </c>
      <c r="G80" s="4">
        <f t="shared" si="165"/>
        <v>-2.3172005243784929E-2</v>
      </c>
      <c r="H80" s="4">
        <f t="shared" si="165"/>
        <v>1.1355335854041557E-2</v>
      </c>
      <c r="I80" s="4">
        <f t="shared" si="165"/>
        <v>5.3993340778386179E-3</v>
      </c>
      <c r="J80" s="4">
        <f t="shared" si="165"/>
        <v>-3.2022574252298611E-2</v>
      </c>
      <c r="K80" s="4">
        <f t="shared" si="165"/>
        <v>1.4795630506886866E-2</v>
      </c>
      <c r="L80" s="4">
        <f t="shared" si="165"/>
        <v>1.7489390548477323E-2</v>
      </c>
      <c r="M80" s="4">
        <f t="shared" si="165"/>
        <v>1.610660439227112E-3</v>
      </c>
      <c r="N80" s="4">
        <f t="shared" si="165"/>
        <v>1.5998325614896309E-3</v>
      </c>
      <c r="O80" s="4">
        <f t="shared" si="165"/>
        <v>-4.6343055028705404E-3</v>
      </c>
      <c r="P80" s="4">
        <f t="shared" si="165"/>
        <v>4.807322041654212E-2</v>
      </c>
      <c r="Q80" s="4">
        <f t="shared" si="165"/>
        <v>6.7457663664655679E-2</v>
      </c>
      <c r="R80" s="4">
        <f t="shared" si="165"/>
        <v>2.8024586170249098E-3</v>
      </c>
      <c r="S80" s="4">
        <f t="shared" si="165"/>
        <v>2.7851447751132789E-2</v>
      </c>
      <c r="T80" s="4">
        <f t="shared" si="165"/>
        <v>-4.0184028285850257E-2</v>
      </c>
      <c r="U80" s="4">
        <f t="shared" si="165"/>
        <v>-8.4170277258348331E-2</v>
      </c>
      <c r="V80" s="4">
        <f t="shared" si="165"/>
        <v>5.5371992801657603E-2</v>
      </c>
      <c r="W80" s="4">
        <f t="shared" si="165"/>
        <v>8.1242354735950609E-2</v>
      </c>
      <c r="X80" s="4">
        <f t="shared" si="165"/>
        <v>-1.4976988600359301E-2</v>
      </c>
      <c r="Y80" s="4">
        <f t="shared" si="165"/>
        <v>1.7474710549550663E-2</v>
      </c>
      <c r="Z80" s="4">
        <f t="shared" si="165"/>
        <v>1.1614038148932308E-2</v>
      </c>
      <c r="AA80" s="4">
        <f t="shared" si="165"/>
        <v>-9.8785441796167328E-2</v>
      </c>
      <c r="AB80" s="4">
        <f t="shared" si="165"/>
        <v>2.3131229806724361E-2</v>
      </c>
      <c r="AC80" s="4">
        <f t="shared" si="165"/>
        <v>6.974056260597708E-2</v>
      </c>
      <c r="AD80" s="4">
        <f t="shared" si="165"/>
        <v>-1.1390063479991594E-2</v>
      </c>
      <c r="AE80" s="4">
        <f t="shared" si="165"/>
        <v>5.3041428410106554E-2</v>
      </c>
      <c r="AF80" s="4">
        <f t="shared" si="165"/>
        <v>4.1518807148392067E-2</v>
      </c>
      <c r="AG80" s="4">
        <f t="shared" si="165"/>
        <v>-7.015370116341969E-3</v>
      </c>
      <c r="AH80" s="4">
        <f t="shared" si="165"/>
        <v>7.8301037170202661E-2</v>
      </c>
      <c r="AI80" s="4">
        <f t="shared" si="165"/>
        <v>-1.9137316916815865E-3</v>
      </c>
      <c r="AJ80" s="4">
        <f t="shared" si="165"/>
        <v>3.2363395826062208E-2</v>
      </c>
      <c r="AK80" s="4">
        <f t="shared" si="165"/>
        <v>2.8453058987669812E-3</v>
      </c>
      <c r="AL80" s="4">
        <f t="shared" si="165"/>
        <v>4.6080585256979167E-2</v>
      </c>
      <c r="AM80" s="4">
        <f t="shared" si="165"/>
        <v>-3.7146279701029718E-2</v>
      </c>
      <c r="AN80" s="4">
        <f t="shared" si="165"/>
        <v>1.7114657853954307E-3</v>
      </c>
      <c r="AO80" s="4">
        <f t="shared" si="165"/>
        <v>2.9914381861262634E-2</v>
      </c>
      <c r="AP80" s="4">
        <f t="shared" si="165"/>
        <v>3.1841616329703594E-2</v>
      </c>
      <c r="AQ80" s="4">
        <f t="shared" si="165"/>
        <v>3.0639992766744343E-2</v>
      </c>
      <c r="AR80" s="4">
        <f t="shared" si="165"/>
        <v>4.9515967146628842E-2</v>
      </c>
      <c r="AS80" s="4">
        <f t="shared" si="165"/>
        <v>2.7733752697532962E-2</v>
      </c>
      <c r="AT80" s="4">
        <f t="shared" si="165"/>
        <v>2.7233690792540861E-2</v>
      </c>
      <c r="AU80" s="4">
        <f t="shared" si="165"/>
        <v>-7.0551329877466878E-3</v>
      </c>
      <c r="AV80" s="4">
        <f t="shared" si="165"/>
        <v>1.8564962565375239E-3</v>
      </c>
      <c r="AW80" s="4">
        <f t="shared" si="165"/>
        <v>2.2555224259277678E-2</v>
      </c>
      <c r="AX80" s="4">
        <f t="shared" si="165"/>
        <v>3.8006427140272313E-3</v>
      </c>
      <c r="AY80" s="4">
        <f t="shared" si="165"/>
        <v>0.14252802756291252</v>
      </c>
      <c r="AZ80" s="4">
        <f t="shared" si="165"/>
        <v>3.5595418628884649E-3</v>
      </c>
      <c r="BA80" s="4">
        <f t="shared" si="165"/>
        <v>9.0086578066075784E-2</v>
      </c>
      <c r="BB80" s="4">
        <f t="shared" si="165"/>
        <v>-7.3583509054805998E-3</v>
      </c>
      <c r="BC80" s="4">
        <f t="shared" si="165"/>
        <v>-8.4205159199496685E-3</v>
      </c>
      <c r="BD80" s="4">
        <f t="shared" si="165"/>
        <v>1.8339360930140235E-2</v>
      </c>
      <c r="BE80" s="4">
        <f t="shared" si="165"/>
        <v>1.4981362086553037E-2</v>
      </c>
      <c r="BF80" s="4">
        <f t="shared" si="165"/>
        <v>-6.811907534692534E-3</v>
      </c>
      <c r="BG80" s="4">
        <f t="shared" si="165"/>
        <v>-1.8465222920963028E-2</v>
      </c>
      <c r="BH80" s="4">
        <f t="shared" si="165"/>
        <v>-1.5403706663865334E-2</v>
      </c>
      <c r="BI80" s="4">
        <f t="shared" si="165"/>
        <v>4.8250555364839597E-2</v>
      </c>
      <c r="BJ80" s="4">
        <f t="shared" si="165"/>
        <v>-4.9791018982549813E-3</v>
      </c>
      <c r="BK80" s="4">
        <f t="shared" si="165"/>
        <v>-4.0609777416429592E-3</v>
      </c>
      <c r="BL80" s="4">
        <f t="shared" si="165"/>
        <v>-1.5877871726487159E-3</v>
      </c>
      <c r="BM80" s="4">
        <f t="shared" si="165"/>
        <v>-1.3433551423806577E-2</v>
      </c>
      <c r="BN80" s="4">
        <f t="shared" ref="BN80:DY80" si="166">BN53-AVERAGE(BN$31:BN$45)</f>
        <v>0.13440567607772183</v>
      </c>
      <c r="BO80" s="4">
        <f t="shared" si="166"/>
        <v>-1.2081037716469255E-3</v>
      </c>
      <c r="BP80" s="4">
        <f t="shared" si="166"/>
        <v>6.1610360234085962E-2</v>
      </c>
      <c r="BQ80" s="4">
        <f t="shared" si="166"/>
        <v>-1.7978687123071841E-3</v>
      </c>
      <c r="BR80" s="4">
        <f t="shared" si="166"/>
        <v>1.3308441915442035E-2</v>
      </c>
      <c r="BS80" s="4">
        <f t="shared" si="166"/>
        <v>-9.7769426377463317E-3</v>
      </c>
      <c r="BT80" s="4">
        <f t="shared" si="166"/>
        <v>1.5376158501384282E-2</v>
      </c>
      <c r="BU80" s="4">
        <f t="shared" si="166"/>
        <v>7.4044158238948709E-3</v>
      </c>
      <c r="BV80" s="4">
        <f t="shared" si="166"/>
        <v>2.1508830128921637E-2</v>
      </c>
      <c r="BW80" s="4">
        <f t="shared" si="166"/>
        <v>-9.183563751588162E-3</v>
      </c>
      <c r="BX80" s="4">
        <f t="shared" si="166"/>
        <v>8.3196049648318837E-2</v>
      </c>
      <c r="BY80" s="4">
        <f t="shared" si="166"/>
        <v>2.0900800089185517E-2</v>
      </c>
      <c r="BZ80" s="4">
        <f t="shared" si="166"/>
        <v>5.5334321135024171E-3</v>
      </c>
      <c r="CA80" s="4">
        <f t="shared" si="166"/>
        <v>2.6812452549148953E-2</v>
      </c>
      <c r="CB80" s="4">
        <f t="shared" si="166"/>
        <v>1.5343581572345544E-2</v>
      </c>
      <c r="CC80" s="4">
        <f t="shared" si="166"/>
        <v>5.5060139541189781E-2</v>
      </c>
      <c r="CD80" s="4">
        <f t="shared" si="166"/>
        <v>-2.5284823740495677E-2</v>
      </c>
      <c r="CE80" s="4">
        <f t="shared" si="166"/>
        <v>8.544621778504724E-2</v>
      </c>
      <c r="CF80" s="4">
        <f t="shared" si="166"/>
        <v>-1.46690932730709E-2</v>
      </c>
      <c r="CG80" s="4">
        <f t="shared" si="166"/>
        <v>9.5328474101222908E-3</v>
      </c>
      <c r="CH80" s="4">
        <f t="shared" si="166"/>
        <v>1.6950743841247104E-2</v>
      </c>
      <c r="CI80" s="4">
        <f t="shared" si="166"/>
        <v>1.7825125776296347E-2</v>
      </c>
      <c r="CJ80" s="4">
        <f t="shared" si="166"/>
        <v>-3.7287666400250903E-3</v>
      </c>
      <c r="CK80" s="4">
        <f t="shared" si="166"/>
        <v>3.6089467970622457E-2</v>
      </c>
      <c r="CL80" s="4">
        <f t="shared" si="166"/>
        <v>4.3913853429173234E-2</v>
      </c>
      <c r="CM80" s="4">
        <f t="shared" si="166"/>
        <v>3.7770903772983498E-2</v>
      </c>
      <c r="CN80" s="4">
        <f t="shared" si="166"/>
        <v>2.5389354696866862E-3</v>
      </c>
      <c r="CO80" s="4">
        <f t="shared" si="166"/>
        <v>9.5704450209858558E-4</v>
      </c>
      <c r="CP80" s="4">
        <f t="shared" si="166"/>
        <v>3.7552875574364847E-2</v>
      </c>
      <c r="CQ80" s="4">
        <f t="shared" si="166"/>
        <v>-9.8006188887191179E-4</v>
      </c>
      <c r="CR80" s="4">
        <f t="shared" si="166"/>
        <v>-1.4263319448484243E-2</v>
      </c>
      <c r="CS80" s="4">
        <f t="shared" si="166"/>
        <v>-1.3808800964670406E-3</v>
      </c>
      <c r="CT80" s="4">
        <f t="shared" si="166"/>
        <v>8.456481108182029E-2</v>
      </c>
      <c r="CU80" s="4">
        <f t="shared" si="166"/>
        <v>1.5704972348186221E-2</v>
      </c>
      <c r="CV80" s="4">
        <f t="shared" si="166"/>
        <v>-8.1101220060314262E-3</v>
      </c>
      <c r="CW80" s="4">
        <f t="shared" si="166"/>
        <v>-5.5290591493951761E-4</v>
      </c>
      <c r="CX80" s="4">
        <f t="shared" si="166"/>
        <v>4.5887735108341033E-3</v>
      </c>
      <c r="CY80" s="4">
        <f t="shared" si="166"/>
        <v>-8.3696033348549023E-3</v>
      </c>
      <c r="CZ80" s="4">
        <f t="shared" si="166"/>
        <v>3.7982153660627689E-2</v>
      </c>
      <c r="DA80" s="4">
        <f t="shared" si="166"/>
        <v>5.420221903649115E-3</v>
      </c>
      <c r="DB80" s="4">
        <f t="shared" si="166"/>
        <v>5.008751328453296E-2</v>
      </c>
      <c r="DC80" s="4">
        <f t="shared" si="166"/>
        <v>1.6011372081392201E-2</v>
      </c>
      <c r="DD80" s="4">
        <f t="shared" si="166"/>
        <v>-2.3055873308337228E-5</v>
      </c>
      <c r="DE80" s="4">
        <f t="shared" si="166"/>
        <v>3.3066115868602565E-2</v>
      </c>
      <c r="DF80" s="4">
        <f t="shared" si="166"/>
        <v>7.0945086169207135E-3</v>
      </c>
      <c r="DG80" s="4">
        <f t="shared" si="166"/>
        <v>-1.5454596673448139E-2</v>
      </c>
      <c r="DH80" s="4">
        <f t="shared" si="166"/>
        <v>-5.4984920612752312E-3</v>
      </c>
      <c r="DI80" s="4">
        <f t="shared" si="166"/>
        <v>5.4884530076698329E-2</v>
      </c>
      <c r="DJ80" s="4">
        <f t="shared" si="166"/>
        <v>-2.3933033901808443E-2</v>
      </c>
      <c r="DK80" s="4">
        <f t="shared" si="166"/>
        <v>1.7522380250494088E-2</v>
      </c>
      <c r="DL80" s="4">
        <f t="shared" si="166"/>
        <v>7.2706747058953781E-3</v>
      </c>
      <c r="DM80" s="4">
        <f t="shared" si="166"/>
        <v>2.0556659762650132E-2</v>
      </c>
      <c r="DN80" s="4">
        <f t="shared" si="166"/>
        <v>-1.0737884538779864E-2</v>
      </c>
      <c r="DO80" s="4">
        <f t="shared" si="166"/>
        <v>4.3279891222092789E-2</v>
      </c>
      <c r="DP80" s="4">
        <f t="shared" si="166"/>
        <v>3.5216595193998258E-2</v>
      </c>
      <c r="DQ80" s="4">
        <f t="shared" si="166"/>
        <v>4.9445623811145659E-2</v>
      </c>
      <c r="DR80" s="4">
        <f t="shared" si="166"/>
        <v>7.6173665799820992E-3</v>
      </c>
      <c r="DS80" s="4">
        <f t="shared" si="166"/>
        <v>-9.6570848015922698E-3</v>
      </c>
      <c r="DT80" s="4">
        <f t="shared" si="166"/>
        <v>1.8100097016539821E-2</v>
      </c>
      <c r="DU80" s="4">
        <f t="shared" si="166"/>
        <v>-6.5666271418170436E-3</v>
      </c>
      <c r="DV80" s="4">
        <f t="shared" si="166"/>
        <v>6.7960026203002941E-2</v>
      </c>
      <c r="DW80" s="4">
        <f t="shared" si="166"/>
        <v>-8.3664332509914095E-3</v>
      </c>
      <c r="DX80" s="4">
        <f t="shared" si="166"/>
        <v>6.3351874641959155E-2</v>
      </c>
      <c r="DY80" s="4">
        <f t="shared" si="166"/>
        <v>-1.1822458068466898E-2</v>
      </c>
      <c r="DZ80" s="4">
        <f t="shared" ref="DZ80:EU80" si="167">DZ53-AVERAGE(DZ$31:DZ$45)</f>
        <v>1.4982079748289568E-2</v>
      </c>
      <c r="EA80" s="4">
        <f t="shared" si="167"/>
        <v>1.2984957891524027E-2</v>
      </c>
      <c r="EB80" s="4">
        <f t="shared" si="167"/>
        <v>-9.1104103057229879E-3</v>
      </c>
      <c r="EC80" s="4">
        <f t="shared" si="167"/>
        <v>-1.0996705622074582E-2</v>
      </c>
      <c r="ED80" s="4">
        <f t="shared" si="167"/>
        <v>3.1319948377340916E-2</v>
      </c>
      <c r="EE80" s="4">
        <f t="shared" si="167"/>
        <v>4.1105965565459909E-3</v>
      </c>
      <c r="EF80" s="4">
        <f t="shared" si="167"/>
        <v>3.6314814643881276E-2</v>
      </c>
      <c r="EG80" s="4">
        <f t="shared" si="167"/>
        <v>2.3643782154711818E-2</v>
      </c>
      <c r="EH80" s="4">
        <f t="shared" si="167"/>
        <v>-7.3973864229196756E-3</v>
      </c>
      <c r="EI80" s="4">
        <f t="shared" si="167"/>
        <v>4.6835391986001298E-3</v>
      </c>
      <c r="EJ80" s="4">
        <f t="shared" si="167"/>
        <v>8.0716804110022439E-3</v>
      </c>
      <c r="EK80" s="4">
        <f t="shared" si="167"/>
        <v>3.9886267429671038E-2</v>
      </c>
      <c r="EL80" s="4">
        <f t="shared" si="167"/>
        <v>7.8132767113339155E-4</v>
      </c>
      <c r="EM80" s="4">
        <f t="shared" si="167"/>
        <v>3.6632703301841596E-2</v>
      </c>
      <c r="EN80" s="4">
        <f t="shared" si="167"/>
        <v>1.9592931511135489E-2</v>
      </c>
      <c r="EO80" s="4">
        <f t="shared" si="167"/>
        <v>-7.6759281525425778E-3</v>
      </c>
      <c r="EP80" s="4">
        <f t="shared" si="167"/>
        <v>1.6354246209233661E-2</v>
      </c>
      <c r="EQ80" s="4">
        <f t="shared" si="167"/>
        <v>6.9410094209985396E-3</v>
      </c>
      <c r="ER80" s="4">
        <f t="shared" si="167"/>
        <v>2.1280649525479566E-3</v>
      </c>
      <c r="ES80" s="4">
        <f t="shared" si="167"/>
        <v>-5.046563174323164E-3</v>
      </c>
      <c r="ET80" s="4">
        <f t="shared" si="167"/>
        <v>-1.1662982884954782E-2</v>
      </c>
      <c r="EU80" s="4">
        <f t="shared" si="167"/>
        <v>2.6398474318555621E-2</v>
      </c>
      <c r="EX80" s="4">
        <f t="shared" si="78"/>
        <v>1.5167873004481601E-2</v>
      </c>
      <c r="EY80" s="4">
        <f>SUM(EX73:EX80)</f>
        <v>3.9699445799584225E-2</v>
      </c>
      <c r="FC80" s="4">
        <f t="shared" si="125"/>
        <v>3.2341927323810013E-2</v>
      </c>
      <c r="FD80" s="1">
        <f t="shared" si="129"/>
        <v>5.7438675457296009</v>
      </c>
      <c r="FE80" s="4">
        <f t="shared" si="130"/>
        <v>1.6463803454274908</v>
      </c>
      <c r="FF80" s="4">
        <f t="shared" si="131"/>
        <v>1.9623414611334626</v>
      </c>
      <c r="FG80" s="4">
        <f t="shared" si="132"/>
        <v>2.5807596372676254</v>
      </c>
      <c r="FH80" s="1" t="str">
        <f t="shared" si="133"/>
        <v>Odrzucamy H0</v>
      </c>
      <c r="FK80" s="1">
        <f t="shared" si="134"/>
        <v>2.9871893115963637</v>
      </c>
      <c r="FL80" s="4">
        <f t="shared" si="135"/>
        <v>1.7613101357748921</v>
      </c>
      <c r="FM80" s="4">
        <f t="shared" si="136"/>
        <v>2.1447866879178044</v>
      </c>
      <c r="FN80" s="4">
        <f t="shared" si="137"/>
        <v>2.9768427343708348</v>
      </c>
      <c r="FO80" s="1" t="str">
        <f t="shared" si="138"/>
        <v>Odrzucamy H0</v>
      </c>
      <c r="FR80" s="33">
        <f t="shared" si="139"/>
        <v>0.66</v>
      </c>
      <c r="FS80" s="1">
        <f t="shared" si="140"/>
        <v>3.9191835884530857</v>
      </c>
      <c r="FT80" s="24">
        <f t="shared" si="141"/>
        <v>1.6448536269514715</v>
      </c>
      <c r="FU80" s="24">
        <f t="shared" si="142"/>
        <v>1.9599639845400536</v>
      </c>
      <c r="FV80" s="24">
        <f t="shared" si="143"/>
        <v>2.5758293035488999</v>
      </c>
      <c r="FW80" s="1" t="str">
        <f t="shared" si="144"/>
        <v>Odrzucamy H0</v>
      </c>
      <c r="GA80" s="1">
        <f t="shared" si="145"/>
        <v>4.0500534509963488</v>
      </c>
      <c r="GB80" s="24">
        <f t="shared" si="146"/>
        <v>1.6448536269514715</v>
      </c>
      <c r="GC80" s="24">
        <f t="shared" si="147"/>
        <v>1.9599639845400536</v>
      </c>
      <c r="GD80" s="24">
        <f t="shared" si="148"/>
        <v>2.5758293035488999</v>
      </c>
      <c r="GE80" s="1" t="str">
        <f t="shared" si="149"/>
        <v>Odrzucamy H0</v>
      </c>
    </row>
    <row r="81" spans="1:187" x14ac:dyDescent="0.25">
      <c r="A81" s="12">
        <v>8</v>
      </c>
      <c r="B81" s="4">
        <f t="shared" ref="B81:BM81" si="168">B54-AVERAGE(B$31:B$45)</f>
        <v>3.0984179862262349E-2</v>
      </c>
      <c r="C81" s="4">
        <f t="shared" si="168"/>
        <v>3.3263167020975148E-2</v>
      </c>
      <c r="D81" s="4">
        <f t="shared" si="168"/>
        <v>-4.5167485640702438E-3</v>
      </c>
      <c r="E81" s="4">
        <f t="shared" si="168"/>
        <v>9.870798521515017E-3</v>
      </c>
      <c r="F81" s="4">
        <f t="shared" si="168"/>
        <v>1.7463448374390542E-2</v>
      </c>
      <c r="G81" s="4">
        <f t="shared" si="168"/>
        <v>-4.607534683828643E-3</v>
      </c>
      <c r="H81" s="4">
        <f t="shared" si="168"/>
        <v>9.2531824361350296E-3</v>
      </c>
      <c r="I81" s="4">
        <f t="shared" si="168"/>
        <v>5.3990311702960016E-3</v>
      </c>
      <c r="J81" s="4">
        <f t="shared" si="168"/>
        <v>-6.1626667786254391E-3</v>
      </c>
      <c r="K81" s="4">
        <f t="shared" si="168"/>
        <v>-2.9538384683627735E-2</v>
      </c>
      <c r="L81" s="4">
        <f t="shared" si="168"/>
        <v>-2.036451070711235E-2</v>
      </c>
      <c r="M81" s="4">
        <f t="shared" si="168"/>
        <v>1.6099211652835224E-3</v>
      </c>
      <c r="N81" s="4">
        <f t="shared" si="168"/>
        <v>-1.2568873023396361E-3</v>
      </c>
      <c r="O81" s="4">
        <f t="shared" si="168"/>
        <v>2.0906509152960752E-2</v>
      </c>
      <c r="P81" s="4">
        <f t="shared" si="168"/>
        <v>-6.9371477180814002E-3</v>
      </c>
      <c r="Q81" s="4">
        <f t="shared" si="168"/>
        <v>2.4634072690717063E-2</v>
      </c>
      <c r="R81" s="4">
        <f t="shared" si="168"/>
        <v>9.3989217311630912E-3</v>
      </c>
      <c r="S81" s="4">
        <f t="shared" si="168"/>
        <v>-9.4013291580912605E-3</v>
      </c>
      <c r="T81" s="4">
        <f t="shared" si="168"/>
        <v>-7.3091499249758385E-2</v>
      </c>
      <c r="U81" s="4">
        <f t="shared" si="168"/>
        <v>8.6849204886183085E-2</v>
      </c>
      <c r="V81" s="4">
        <f t="shared" si="168"/>
        <v>-2.7190393674674075E-3</v>
      </c>
      <c r="W81" s="4">
        <f t="shared" si="168"/>
        <v>-1.1848815303707929E-3</v>
      </c>
      <c r="X81" s="4">
        <f t="shared" si="168"/>
        <v>-1.5250759517988131E-2</v>
      </c>
      <c r="Y81" s="4">
        <f t="shared" si="168"/>
        <v>3.1200097409331756E-2</v>
      </c>
      <c r="Z81" s="4">
        <f t="shared" si="168"/>
        <v>-3.7413477845449176E-3</v>
      </c>
      <c r="AA81" s="4">
        <f t="shared" si="168"/>
        <v>1.3971915550306179E-2</v>
      </c>
      <c r="AB81" s="4">
        <f t="shared" si="168"/>
        <v>2.2921533054022572E-2</v>
      </c>
      <c r="AC81" s="4">
        <f t="shared" si="168"/>
        <v>-5.9314931940615649E-2</v>
      </c>
      <c r="AD81" s="4">
        <f t="shared" si="168"/>
        <v>1.7725147179312264E-3</v>
      </c>
      <c r="AE81" s="4">
        <f t="shared" si="168"/>
        <v>-4.149274262611604E-2</v>
      </c>
      <c r="AF81" s="4">
        <f t="shared" si="168"/>
        <v>2.3141121404921246E-3</v>
      </c>
      <c r="AG81" s="4">
        <f t="shared" si="168"/>
        <v>-2.0641502087488648E-3</v>
      </c>
      <c r="AH81" s="4">
        <f t="shared" si="168"/>
        <v>-2.2036079809848959E-2</v>
      </c>
      <c r="AI81" s="4">
        <f t="shared" si="168"/>
        <v>-2.2173062623008839E-2</v>
      </c>
      <c r="AJ81" s="4">
        <f t="shared" si="168"/>
        <v>2.2574248554882752E-2</v>
      </c>
      <c r="AK81" s="4">
        <f t="shared" si="168"/>
        <v>5.7097587165635868E-3</v>
      </c>
      <c r="AL81" s="4">
        <f t="shared" si="168"/>
        <v>3.0126078969291065E-2</v>
      </c>
      <c r="AM81" s="4">
        <f t="shared" si="168"/>
        <v>-3.8182784110459521E-2</v>
      </c>
      <c r="AN81" s="4">
        <f t="shared" si="168"/>
        <v>2.284444042804365E-2</v>
      </c>
      <c r="AO81" s="4">
        <f t="shared" si="168"/>
        <v>-9.5912075525935968E-3</v>
      </c>
      <c r="AP81" s="4">
        <f t="shared" si="168"/>
        <v>7.2087680596942573E-3</v>
      </c>
      <c r="AQ81" s="4">
        <f t="shared" si="168"/>
        <v>3.0071842937684765E-2</v>
      </c>
      <c r="AR81" s="4">
        <f t="shared" si="168"/>
        <v>-6.9111434501272946E-3</v>
      </c>
      <c r="AS81" s="4">
        <f t="shared" si="168"/>
        <v>2.5636460515914596E-2</v>
      </c>
      <c r="AT81" s="4">
        <f t="shared" si="168"/>
        <v>-1.2342670517907653E-2</v>
      </c>
      <c r="AU81" s="4">
        <f t="shared" si="168"/>
        <v>-7.824657950302575E-3</v>
      </c>
      <c r="AV81" s="4">
        <f t="shared" si="168"/>
        <v>-3.9497674828050215E-2</v>
      </c>
      <c r="AW81" s="4">
        <f t="shared" si="168"/>
        <v>-3.1458416026488703E-2</v>
      </c>
      <c r="AX81" s="4">
        <f t="shared" si="168"/>
        <v>-1.5254994556244626E-2</v>
      </c>
      <c r="AY81" s="4">
        <f t="shared" si="168"/>
        <v>0.11251514251327319</v>
      </c>
      <c r="AZ81" s="4">
        <f t="shared" si="168"/>
        <v>1.9348136124141384E-3</v>
      </c>
      <c r="BA81" s="4">
        <f t="shared" si="168"/>
        <v>2.050235814389606E-2</v>
      </c>
      <c r="BB81" s="4">
        <f t="shared" si="168"/>
        <v>-7.405445591012241E-3</v>
      </c>
      <c r="BC81" s="4">
        <f t="shared" si="168"/>
        <v>8.1944503014641391E-3</v>
      </c>
      <c r="BD81" s="4">
        <f t="shared" si="168"/>
        <v>-1.758679758679866E-2</v>
      </c>
      <c r="BE81" s="4">
        <f t="shared" si="168"/>
        <v>3.8146356238051238E-2</v>
      </c>
      <c r="BF81" s="4">
        <f t="shared" si="168"/>
        <v>-6.8902252697836536E-3</v>
      </c>
      <c r="BG81" s="4">
        <f t="shared" si="168"/>
        <v>4.5153726318813868E-3</v>
      </c>
      <c r="BH81" s="4">
        <f t="shared" si="168"/>
        <v>6.1851658224053759E-2</v>
      </c>
      <c r="BI81" s="4">
        <f t="shared" si="168"/>
        <v>1.3770891651644001E-3</v>
      </c>
      <c r="BJ81" s="4">
        <f t="shared" si="168"/>
        <v>9.0587171719274991E-3</v>
      </c>
      <c r="BK81" s="4">
        <f t="shared" si="168"/>
        <v>1.2678951648071073E-2</v>
      </c>
      <c r="BL81" s="4">
        <f t="shared" si="168"/>
        <v>-1.0010793803032939E-2</v>
      </c>
      <c r="BM81" s="4">
        <f t="shared" si="168"/>
        <v>-3.9485417838659574E-2</v>
      </c>
      <c r="BN81" s="4">
        <f t="shared" ref="BN81:DY81" si="169">BN54-AVERAGE(BN$31:BN$45)</f>
        <v>3.5696536569712348E-2</v>
      </c>
      <c r="BO81" s="4">
        <f t="shared" si="169"/>
        <v>-8.6385510364499832E-3</v>
      </c>
      <c r="BP81" s="4">
        <f t="shared" si="169"/>
        <v>5.0684451841389797E-4</v>
      </c>
      <c r="BQ81" s="4">
        <f t="shared" si="169"/>
        <v>-1.8064254603231136E-3</v>
      </c>
      <c r="BR81" s="4">
        <f t="shared" si="169"/>
        <v>1.4924854044544777E-2</v>
      </c>
      <c r="BS81" s="4">
        <f t="shared" si="169"/>
        <v>-2.3462650561810926E-2</v>
      </c>
      <c r="BT81" s="4">
        <f t="shared" si="169"/>
        <v>1.263050137241466E-2</v>
      </c>
      <c r="BU81" s="4">
        <f t="shared" si="169"/>
        <v>7.339260571372957E-3</v>
      </c>
      <c r="BV81" s="4">
        <f t="shared" si="169"/>
        <v>-4.0911716077233054E-2</v>
      </c>
      <c r="BW81" s="4">
        <f t="shared" si="169"/>
        <v>4.3887345087313852E-2</v>
      </c>
      <c r="BX81" s="4">
        <f t="shared" si="169"/>
        <v>6.1737928429408413E-3</v>
      </c>
      <c r="BY81" s="4">
        <f t="shared" si="169"/>
        <v>-1.2925392294816204E-3</v>
      </c>
      <c r="BZ81" s="4">
        <f t="shared" si="169"/>
        <v>-8.2636620625943149E-3</v>
      </c>
      <c r="CA81" s="4">
        <f t="shared" si="169"/>
        <v>-2.4165892387986157E-3</v>
      </c>
      <c r="CB81" s="4">
        <f t="shared" si="169"/>
        <v>-4.249061748888569E-2</v>
      </c>
      <c r="CC81" s="4">
        <f t="shared" si="169"/>
        <v>2.1883733596569262E-2</v>
      </c>
      <c r="CD81" s="4">
        <f t="shared" si="169"/>
        <v>-5.4656117750464615E-3</v>
      </c>
      <c r="CE81" s="4">
        <f t="shared" si="169"/>
        <v>1.1523338318654363E-2</v>
      </c>
      <c r="CF81" s="4">
        <f t="shared" si="169"/>
        <v>-1.4970575401396746E-2</v>
      </c>
      <c r="CG81" s="4">
        <f t="shared" si="169"/>
        <v>1.3233858813952011E-2</v>
      </c>
      <c r="CH81" s="4">
        <f t="shared" si="169"/>
        <v>-3.3477244189395822E-2</v>
      </c>
      <c r="CI81" s="4">
        <f t="shared" si="169"/>
        <v>-6.849871616731491E-3</v>
      </c>
      <c r="CJ81" s="4">
        <f t="shared" si="169"/>
        <v>-3.729119414123586E-3</v>
      </c>
      <c r="CK81" s="4">
        <f t="shared" si="169"/>
        <v>-1.7703138250423935E-2</v>
      </c>
      <c r="CL81" s="4">
        <f t="shared" si="169"/>
        <v>6.3239888724090768E-2</v>
      </c>
      <c r="CM81" s="4">
        <f t="shared" si="169"/>
        <v>1.2388214191824835E-2</v>
      </c>
      <c r="CN81" s="4">
        <f t="shared" si="169"/>
        <v>1.8949190704308932E-2</v>
      </c>
      <c r="CO81" s="4">
        <f t="shared" si="169"/>
        <v>4.0167380170718109E-2</v>
      </c>
      <c r="CP81" s="4">
        <f t="shared" si="169"/>
        <v>-5.4973218340047102E-3</v>
      </c>
      <c r="CQ81" s="4">
        <f t="shared" si="169"/>
        <v>-4.8602978542431757E-2</v>
      </c>
      <c r="CR81" s="4">
        <f t="shared" si="169"/>
        <v>3.19261313106202E-2</v>
      </c>
      <c r="CS81" s="4">
        <f t="shared" si="169"/>
        <v>2.0393846813837892E-3</v>
      </c>
      <c r="CT81" s="4">
        <f t="shared" si="169"/>
        <v>5.2502321770522631E-3</v>
      </c>
      <c r="CU81" s="4">
        <f t="shared" si="169"/>
        <v>1.5481764911437604E-2</v>
      </c>
      <c r="CV81" s="4">
        <f t="shared" si="169"/>
        <v>1.3133792955766121E-2</v>
      </c>
      <c r="CW81" s="4">
        <f t="shared" si="169"/>
        <v>-1.117512585355865E-2</v>
      </c>
      <c r="CX81" s="4">
        <f t="shared" si="169"/>
        <v>3.2833805760395643E-2</v>
      </c>
      <c r="CY81" s="4">
        <f t="shared" si="169"/>
        <v>-8.4674362308922429E-3</v>
      </c>
      <c r="CZ81" s="4">
        <f t="shared" si="169"/>
        <v>1.049196187894421E-3</v>
      </c>
      <c r="DA81" s="4">
        <f t="shared" si="169"/>
        <v>4.8933004987599685E-2</v>
      </c>
      <c r="DB81" s="4">
        <f t="shared" si="169"/>
        <v>-4.5997134505739471E-3</v>
      </c>
      <c r="DC81" s="4">
        <f t="shared" si="169"/>
        <v>1.3389343011468467E-2</v>
      </c>
      <c r="DD81" s="4">
        <f t="shared" si="169"/>
        <v>2.8199670847630667E-2</v>
      </c>
      <c r="DE81" s="4">
        <f t="shared" si="169"/>
        <v>-1.415940297848562E-2</v>
      </c>
      <c r="DF81" s="4">
        <f t="shared" si="169"/>
        <v>-2.556021768251469E-2</v>
      </c>
      <c r="DG81" s="4">
        <f t="shared" si="169"/>
        <v>2.0091286480746082E-2</v>
      </c>
      <c r="DH81" s="4">
        <f t="shared" si="169"/>
        <v>-3.3970390971412771E-4</v>
      </c>
      <c r="DI81" s="4">
        <f t="shared" si="169"/>
        <v>7.6351118535729658E-3</v>
      </c>
      <c r="DJ81" s="4">
        <f t="shared" si="169"/>
        <v>-2.4448352127445779E-2</v>
      </c>
      <c r="DK81" s="4">
        <f t="shared" si="169"/>
        <v>1.5251748925414015E-2</v>
      </c>
      <c r="DL81" s="4">
        <f t="shared" si="169"/>
        <v>7.2529006841441914E-3</v>
      </c>
      <c r="DM81" s="4">
        <f t="shared" si="169"/>
        <v>8.915930510892487E-3</v>
      </c>
      <c r="DN81" s="4">
        <f t="shared" si="169"/>
        <v>-1.0881386898987011E-2</v>
      </c>
      <c r="DO81" s="4">
        <f t="shared" si="169"/>
        <v>-2.1477680976923246E-2</v>
      </c>
      <c r="DP81" s="4">
        <f t="shared" si="169"/>
        <v>4.6161846643750733E-2</v>
      </c>
      <c r="DQ81" s="4">
        <f t="shared" si="169"/>
        <v>-9.801241632532055E-3</v>
      </c>
      <c r="DR81" s="4">
        <f t="shared" si="169"/>
        <v>3.3801288900938155E-3</v>
      </c>
      <c r="DS81" s="4">
        <f t="shared" si="169"/>
        <v>-4.5856481865272107E-3</v>
      </c>
      <c r="DT81" s="4">
        <f t="shared" si="169"/>
        <v>-9.7748413452456318E-4</v>
      </c>
      <c r="DU81" s="4">
        <f t="shared" si="169"/>
        <v>-2.044989039041574E-2</v>
      </c>
      <c r="DV81" s="4">
        <f t="shared" si="169"/>
        <v>3.4432862937077383E-2</v>
      </c>
      <c r="DW81" s="4">
        <f t="shared" si="169"/>
        <v>-3.0825619727304042E-3</v>
      </c>
      <c r="DX81" s="4">
        <f t="shared" si="169"/>
        <v>1.2726608233025847E-2</v>
      </c>
      <c r="DY81" s="4">
        <f t="shared" si="169"/>
        <v>-1.2044625160057823E-2</v>
      </c>
      <c r="DZ81" s="4">
        <f t="shared" ref="DZ81:EU81" si="170">DZ54-AVERAGE(DZ$31:DZ$45)</f>
        <v>1.0755693468974398E-2</v>
      </c>
      <c r="EA81" s="4">
        <f t="shared" si="170"/>
        <v>-3.4548919694696305E-2</v>
      </c>
      <c r="EB81" s="4">
        <f t="shared" si="170"/>
        <v>-2.8878360877257307E-2</v>
      </c>
      <c r="EC81" s="4">
        <f t="shared" si="170"/>
        <v>-1.1071741972997476E-2</v>
      </c>
      <c r="ED81" s="4">
        <f t="shared" si="170"/>
        <v>-2.708405956348138E-2</v>
      </c>
      <c r="EE81" s="4">
        <f t="shared" si="170"/>
        <v>9.6956069536585782E-2</v>
      </c>
      <c r="EF81" s="4">
        <f t="shared" si="170"/>
        <v>9.7287164976672773E-3</v>
      </c>
      <c r="EG81" s="4">
        <f t="shared" si="170"/>
        <v>9.6793886241623717E-4</v>
      </c>
      <c r="EH81" s="4">
        <f t="shared" si="170"/>
        <v>-2.0198567282897727E-3</v>
      </c>
      <c r="EI81" s="4">
        <f t="shared" si="170"/>
        <v>1.8221591429558717E-2</v>
      </c>
      <c r="EJ81" s="4">
        <f t="shared" si="170"/>
        <v>-2.0845624016493477E-2</v>
      </c>
      <c r="EK81" s="4">
        <f t="shared" si="170"/>
        <v>5.9014733888949379E-3</v>
      </c>
      <c r="EL81" s="4">
        <f t="shared" si="170"/>
        <v>3.6531497479680075E-3</v>
      </c>
      <c r="EM81" s="4">
        <f t="shared" si="170"/>
        <v>1.6654223311511878E-3</v>
      </c>
      <c r="EN81" s="4">
        <f t="shared" si="170"/>
        <v>1.938301256074626E-2</v>
      </c>
      <c r="EO81" s="4">
        <f t="shared" si="170"/>
        <v>1.1825939563100173E-2</v>
      </c>
      <c r="EP81" s="4">
        <f t="shared" si="170"/>
        <v>-2.0757980534895457E-2</v>
      </c>
      <c r="EQ81" s="4">
        <f t="shared" si="170"/>
        <v>-2.0498995022514514E-2</v>
      </c>
      <c r="ER81" s="4">
        <f t="shared" si="170"/>
        <v>2.1244823915823989E-3</v>
      </c>
      <c r="ES81" s="4">
        <f t="shared" si="170"/>
        <v>-1.6900251589875171E-3</v>
      </c>
      <c r="ET81" s="4">
        <f t="shared" si="170"/>
        <v>7.473197069862747E-2</v>
      </c>
      <c r="EU81" s="4">
        <f t="shared" si="170"/>
        <v>-3.2953151845116955E-3</v>
      </c>
      <c r="EX81" s="4">
        <f t="shared" si="78"/>
        <v>3.111254492369746E-3</v>
      </c>
      <c r="EY81" s="4">
        <f>SUM(EX73:EX81)</f>
        <v>4.2810700291953968E-2</v>
      </c>
      <c r="FC81" s="4">
        <f t="shared" si="125"/>
        <v>2.669096858224301E-2</v>
      </c>
      <c r="FD81" s="1">
        <f t="shared" si="129"/>
        <v>1.4276338347866986</v>
      </c>
      <c r="FE81" s="4">
        <f t="shared" si="130"/>
        <v>1.6463803454274908</v>
      </c>
      <c r="FF81" s="4">
        <f t="shared" si="131"/>
        <v>1.9623414611334626</v>
      </c>
      <c r="FG81" s="4">
        <f t="shared" si="132"/>
        <v>2.5807596372676254</v>
      </c>
      <c r="FH81" s="1" t="str">
        <f t="shared" si="133"/>
        <v>NieodrzucamyH0</v>
      </c>
      <c r="FK81" s="1">
        <f t="shared" si="134"/>
        <v>0.61273628560293436</v>
      </c>
      <c r="FL81" s="4">
        <f t="shared" si="135"/>
        <v>1.7613101357748921</v>
      </c>
      <c r="FM81" s="4">
        <f t="shared" si="136"/>
        <v>2.1447866879178044</v>
      </c>
      <c r="FN81" s="4">
        <f t="shared" si="137"/>
        <v>2.9768427343708348</v>
      </c>
      <c r="FO81" s="1" t="str">
        <f t="shared" si="138"/>
        <v>NieodrzucamyH0</v>
      </c>
      <c r="FR81" s="33">
        <f t="shared" si="139"/>
        <v>0.52</v>
      </c>
      <c r="FS81" s="1">
        <f t="shared" si="140"/>
        <v>0.48989794855663604</v>
      </c>
      <c r="FT81" s="24">
        <f t="shared" si="141"/>
        <v>1.6448536269514715</v>
      </c>
      <c r="FU81" s="24">
        <f t="shared" si="142"/>
        <v>1.9599639845400536</v>
      </c>
      <c r="FV81" s="24">
        <f t="shared" si="143"/>
        <v>2.5758293035488999</v>
      </c>
      <c r="FW81" s="1" t="str">
        <f t="shared" si="144"/>
        <v>NieodrzucamyH0</v>
      </c>
      <c r="GA81" s="1">
        <f t="shared" si="145"/>
        <v>0.62057270620105431</v>
      </c>
      <c r="GB81" s="24">
        <f t="shared" si="146"/>
        <v>1.6448536269514715</v>
      </c>
      <c r="GC81" s="24">
        <f t="shared" si="147"/>
        <v>1.9599639845400536</v>
      </c>
      <c r="GD81" s="24">
        <f t="shared" si="148"/>
        <v>2.5758293035488999</v>
      </c>
      <c r="GE81" s="1" t="str">
        <f t="shared" si="149"/>
        <v>NieodrzucamyH0</v>
      </c>
    </row>
    <row r="82" spans="1:187" s="19" customFormat="1" ht="15.75" thickBot="1" x14ac:dyDescent="0.3">
      <c r="A82" s="17">
        <v>9</v>
      </c>
      <c r="B82" s="18">
        <f t="shared" ref="B82:BM82" si="171">B55-AVERAGE(B$31:B$45)</f>
        <v>-8.1162787661670354E-3</v>
      </c>
      <c r="C82" s="18">
        <f t="shared" si="171"/>
        <v>-3.8012257607608971E-4</v>
      </c>
      <c r="D82" s="18">
        <f t="shared" si="171"/>
        <v>-1.3820699796723483E-2</v>
      </c>
      <c r="E82" s="18">
        <f t="shared" si="171"/>
        <v>-1.3754086502549847E-3</v>
      </c>
      <c r="F82" s="18">
        <f t="shared" si="171"/>
        <v>-4.7713798706204655E-4</v>
      </c>
      <c r="G82" s="18">
        <f t="shared" si="171"/>
        <v>-4.6440070299321595E-3</v>
      </c>
      <c r="H82" s="18">
        <f t="shared" si="171"/>
        <v>9.250950838934572E-3</v>
      </c>
      <c r="I82" s="18">
        <f t="shared" si="171"/>
        <v>3.1680272904605497E-2</v>
      </c>
      <c r="J82" s="18">
        <f t="shared" si="171"/>
        <v>-6.1627782821101779E-3</v>
      </c>
      <c r="K82" s="18">
        <f t="shared" si="171"/>
        <v>-2.0539625926289339E-2</v>
      </c>
      <c r="L82" s="18">
        <f t="shared" si="171"/>
        <v>-6.3480216966845613E-3</v>
      </c>
      <c r="M82" s="18">
        <f t="shared" si="171"/>
        <v>1.5134161479761704E-3</v>
      </c>
      <c r="N82" s="18">
        <f t="shared" si="171"/>
        <v>-4.3248377201966131E-3</v>
      </c>
      <c r="O82" s="18">
        <f t="shared" si="171"/>
        <v>-2.1417318152620775E-3</v>
      </c>
      <c r="P82" s="18">
        <f t="shared" si="171"/>
        <v>-6.9730047917894141E-3</v>
      </c>
      <c r="Q82" s="18">
        <f t="shared" si="171"/>
        <v>-1.0700944685899728E-3</v>
      </c>
      <c r="R82" s="18">
        <f t="shared" si="171"/>
        <v>5.0419143305375077E-3</v>
      </c>
      <c r="S82" s="18">
        <f t="shared" si="171"/>
        <v>-1.0475754026025503E-2</v>
      </c>
      <c r="T82" s="18">
        <f t="shared" si="171"/>
        <v>-2.0016926811342147E-2</v>
      </c>
      <c r="U82" s="18">
        <f t="shared" si="171"/>
        <v>-6.941615718900665E-2</v>
      </c>
      <c r="V82" s="18">
        <f t="shared" si="171"/>
        <v>-2.7979606370121786E-3</v>
      </c>
      <c r="W82" s="18">
        <f t="shared" si="171"/>
        <v>-1.2299256016210253E-3</v>
      </c>
      <c r="X82" s="18">
        <f t="shared" si="171"/>
        <v>-1.3634451711399676E-2</v>
      </c>
      <c r="Y82" s="18">
        <f t="shared" si="171"/>
        <v>3.0931316329901575E-2</v>
      </c>
      <c r="Z82" s="18">
        <f t="shared" si="171"/>
        <v>3.744109018532675E-2</v>
      </c>
      <c r="AA82" s="18">
        <f t="shared" si="171"/>
        <v>1.7045551902164634E-2</v>
      </c>
      <c r="AB82" s="18">
        <f t="shared" si="171"/>
        <v>-1.9460098488733375E-2</v>
      </c>
      <c r="AC82" s="18">
        <f t="shared" si="171"/>
        <v>-1.6918110444798556E-2</v>
      </c>
      <c r="AD82" s="18">
        <f t="shared" si="171"/>
        <v>-6.8185855872061408E-3</v>
      </c>
      <c r="AE82" s="18">
        <f t="shared" si="171"/>
        <v>-4.2488953872812978E-2</v>
      </c>
      <c r="AF82" s="18">
        <f t="shared" si="171"/>
        <v>-1.4323515530565442E-2</v>
      </c>
      <c r="AG82" s="18">
        <f t="shared" si="171"/>
        <v>1.314067900892084E-2</v>
      </c>
      <c r="AH82" s="18">
        <f t="shared" si="171"/>
        <v>-1.2739708800529305E-2</v>
      </c>
      <c r="AI82" s="18">
        <f t="shared" si="171"/>
        <v>6.3191519563628286E-3</v>
      </c>
      <c r="AJ82" s="18">
        <f t="shared" si="171"/>
        <v>-3.9004558517719869E-2</v>
      </c>
      <c r="AK82" s="18">
        <f t="shared" si="171"/>
        <v>5.704574635583856E-3</v>
      </c>
      <c r="AL82" s="18">
        <f t="shared" si="171"/>
        <v>2.9912762376719339E-2</v>
      </c>
      <c r="AM82" s="18">
        <f t="shared" si="171"/>
        <v>-2.2040874218449746E-2</v>
      </c>
      <c r="AN82" s="18">
        <f t="shared" si="171"/>
        <v>2.2523694528175951E-2</v>
      </c>
      <c r="AO82" s="18">
        <f t="shared" si="171"/>
        <v>1.7264138840083203E-2</v>
      </c>
      <c r="AP82" s="18">
        <f t="shared" si="171"/>
        <v>5.4094023260285451E-3</v>
      </c>
      <c r="AQ82" s="18">
        <f t="shared" si="171"/>
        <v>-6.5683562065446182E-3</v>
      </c>
      <c r="AR82" s="18">
        <f t="shared" si="171"/>
        <v>-1.5368653879285502E-2</v>
      </c>
      <c r="AS82" s="18">
        <f t="shared" si="171"/>
        <v>-2.5798878187111296E-3</v>
      </c>
      <c r="AT82" s="18">
        <f t="shared" si="171"/>
        <v>-1.2349583493156983E-2</v>
      </c>
      <c r="AU82" s="18">
        <f t="shared" si="171"/>
        <v>-7.3135459867332145E-3</v>
      </c>
      <c r="AV82" s="18">
        <f t="shared" si="171"/>
        <v>1.0863997134875968E-2</v>
      </c>
      <c r="AW82" s="18">
        <f t="shared" si="171"/>
        <v>-6.6824541863667831E-3</v>
      </c>
      <c r="AX82" s="18">
        <f t="shared" si="171"/>
        <v>-4.0489876122436236E-2</v>
      </c>
      <c r="AY82" s="18">
        <f t="shared" si="171"/>
        <v>7.3413328355435459E-2</v>
      </c>
      <c r="AZ82" s="18">
        <f t="shared" si="171"/>
        <v>1.9347811006693685E-3</v>
      </c>
      <c r="BA82" s="18">
        <f t="shared" si="171"/>
        <v>2.0493138150237313E-2</v>
      </c>
      <c r="BB82" s="18">
        <f t="shared" si="171"/>
        <v>-1.8099941674021643E-3</v>
      </c>
      <c r="BC82" s="18">
        <f t="shared" si="171"/>
        <v>8.0413936319336139E-3</v>
      </c>
      <c r="BD82" s="18">
        <f t="shared" si="171"/>
        <v>2.0502133747517116E-2</v>
      </c>
      <c r="BE82" s="18">
        <f t="shared" si="171"/>
        <v>6.9789306084716701E-3</v>
      </c>
      <c r="BF82" s="18">
        <f t="shared" si="171"/>
        <v>8.075367773068224E-4</v>
      </c>
      <c r="BG82" s="18">
        <f t="shared" si="171"/>
        <v>-1.0441451808861829E-2</v>
      </c>
      <c r="BH82" s="18">
        <f t="shared" si="171"/>
        <v>-1.6222868717576409E-2</v>
      </c>
      <c r="BI82" s="18">
        <f t="shared" si="171"/>
        <v>1.3354649898372119E-3</v>
      </c>
      <c r="BJ82" s="18">
        <f t="shared" si="171"/>
        <v>-7.1915273685463901E-3</v>
      </c>
      <c r="BK82" s="18">
        <f t="shared" si="171"/>
        <v>2.785204325566077E-2</v>
      </c>
      <c r="BL82" s="18">
        <f t="shared" si="171"/>
        <v>-5.0254009160241774E-2</v>
      </c>
      <c r="BM82" s="18">
        <f t="shared" si="171"/>
        <v>-4.6091175918466475E-2</v>
      </c>
      <c r="BN82" s="18">
        <f t="shared" ref="BN82:DY82" si="172">BN55-AVERAGE(BN$31:BN$45)</f>
        <v>-6.2839919028108135E-2</v>
      </c>
      <c r="BO82" s="18">
        <f t="shared" si="172"/>
        <v>-8.6591596259385922E-3</v>
      </c>
      <c r="BP82" s="18">
        <f t="shared" si="172"/>
        <v>3.7202790533976543E-4</v>
      </c>
      <c r="BQ82" s="18">
        <f t="shared" si="172"/>
        <v>1.4169718763382983E-2</v>
      </c>
      <c r="BR82" s="18">
        <f t="shared" si="172"/>
        <v>1.4806297455567195E-2</v>
      </c>
      <c r="BS82" s="18">
        <f t="shared" si="172"/>
        <v>2.8462364377185591E-3</v>
      </c>
      <c r="BT82" s="18">
        <f t="shared" si="172"/>
        <v>-6.9611348989095491E-3</v>
      </c>
      <c r="BU82" s="18">
        <f t="shared" si="172"/>
        <v>5.8030406843800316E-3</v>
      </c>
      <c r="BV82" s="18">
        <f t="shared" si="172"/>
        <v>8.2751204847299805E-3</v>
      </c>
      <c r="BW82" s="18">
        <f t="shared" si="172"/>
        <v>-6.584637538449914E-5</v>
      </c>
      <c r="BX82" s="18">
        <f t="shared" si="172"/>
        <v>5.9973195140013581E-3</v>
      </c>
      <c r="BY82" s="18">
        <f t="shared" si="172"/>
        <v>-6.4279980502991128E-3</v>
      </c>
      <c r="BZ82" s="18">
        <f t="shared" si="172"/>
        <v>4.3521058616752435E-2</v>
      </c>
      <c r="CA82" s="18">
        <f t="shared" si="172"/>
        <v>-1.0494509385179653E-2</v>
      </c>
      <c r="CB82" s="18">
        <f t="shared" si="172"/>
        <v>-2.1075655847073174E-2</v>
      </c>
      <c r="CC82" s="18">
        <f t="shared" si="172"/>
        <v>2.396265619049532E-3</v>
      </c>
      <c r="CD82" s="18">
        <f t="shared" si="172"/>
        <v>-5.4758940885546344E-3</v>
      </c>
      <c r="CE82" s="18">
        <f t="shared" si="172"/>
        <v>1.1523059723016656E-2</v>
      </c>
      <c r="CF82" s="18">
        <f t="shared" si="172"/>
        <v>4.5867442421755021E-3</v>
      </c>
      <c r="CG82" s="18">
        <f t="shared" si="172"/>
        <v>1.3119465098834472E-2</v>
      </c>
      <c r="CH82" s="18">
        <f t="shared" si="172"/>
        <v>1.4353851079734043E-2</v>
      </c>
      <c r="CI82" s="18">
        <f t="shared" si="172"/>
        <v>-7.3915488904114403E-3</v>
      </c>
      <c r="CJ82" s="18">
        <f t="shared" si="172"/>
        <v>-2.6068604768343974E-3</v>
      </c>
      <c r="CK82" s="18">
        <f t="shared" si="172"/>
        <v>2.0301469515213088E-3</v>
      </c>
      <c r="CL82" s="18">
        <f t="shared" si="172"/>
        <v>1.2348214394087287E-3</v>
      </c>
      <c r="CM82" s="18">
        <f t="shared" si="172"/>
        <v>1.2149052710431901E-2</v>
      </c>
      <c r="CN82" s="18">
        <f t="shared" si="172"/>
        <v>3.9144799664841117E-3</v>
      </c>
      <c r="CO82" s="18">
        <f t="shared" si="172"/>
        <v>-9.76610793523334E-4</v>
      </c>
      <c r="CP82" s="18">
        <f t="shared" si="172"/>
        <v>5.2625365316505057E-3</v>
      </c>
      <c r="CQ82" s="18">
        <f t="shared" si="172"/>
        <v>-6.479102189586439E-3</v>
      </c>
      <c r="CR82" s="18">
        <f t="shared" si="172"/>
        <v>-2.8593704282748926E-2</v>
      </c>
      <c r="CS82" s="18">
        <f t="shared" si="172"/>
        <v>2.0371214617490286E-3</v>
      </c>
      <c r="CT82" s="18">
        <f t="shared" si="172"/>
        <v>5.2189475030106191E-3</v>
      </c>
      <c r="CU82" s="18">
        <f t="shared" si="172"/>
        <v>-7.2793783230034801E-4</v>
      </c>
      <c r="CV82" s="18">
        <f t="shared" si="172"/>
        <v>1.3025934640818615E-2</v>
      </c>
      <c r="CW82" s="18">
        <f t="shared" si="172"/>
        <v>3.160303703307861E-2</v>
      </c>
      <c r="CX82" s="18">
        <f t="shared" si="172"/>
        <v>1.1615082929434615E-3</v>
      </c>
      <c r="CY82" s="18">
        <f t="shared" si="172"/>
        <v>-6.0477773434692954E-3</v>
      </c>
      <c r="CZ82" s="18">
        <f t="shared" si="172"/>
        <v>1.8719094853177534E-2</v>
      </c>
      <c r="DA82" s="18">
        <f t="shared" si="172"/>
        <v>-1.2375942931298012E-2</v>
      </c>
      <c r="DB82" s="18">
        <f t="shared" si="172"/>
        <v>-4.6127713011140086E-3</v>
      </c>
      <c r="DC82" s="18">
        <f t="shared" si="172"/>
        <v>3.657842436666529E-4</v>
      </c>
      <c r="DD82" s="18">
        <f t="shared" si="172"/>
        <v>2.9817169046926537E-2</v>
      </c>
      <c r="DE82" s="18">
        <f t="shared" si="172"/>
        <v>3.9313065904670753E-3</v>
      </c>
      <c r="DF82" s="18">
        <f t="shared" si="172"/>
        <v>-1.0381480649520412E-2</v>
      </c>
      <c r="DG82" s="18">
        <f t="shared" si="172"/>
        <v>-3.3065833651245172E-2</v>
      </c>
      <c r="DH82" s="18">
        <f t="shared" si="172"/>
        <v>-3.4122882165989437E-4</v>
      </c>
      <c r="DI82" s="18">
        <f t="shared" si="172"/>
        <v>7.6327416069813837E-3</v>
      </c>
      <c r="DJ82" s="18">
        <f t="shared" si="172"/>
        <v>-6.2340594191811934E-3</v>
      </c>
      <c r="DK82" s="18">
        <f t="shared" si="172"/>
        <v>1.4878469435496464E-2</v>
      </c>
      <c r="DL82" s="18">
        <f t="shared" si="172"/>
        <v>1.9232189080970297E-2</v>
      </c>
      <c r="DM82" s="18">
        <f t="shared" si="172"/>
        <v>-9.8137062973136825E-3</v>
      </c>
      <c r="DN82" s="18">
        <f t="shared" si="172"/>
        <v>-1.0320591452745978E-2</v>
      </c>
      <c r="DO82" s="18">
        <f t="shared" si="172"/>
        <v>-5.1012344239180028E-3</v>
      </c>
      <c r="DP82" s="18">
        <f t="shared" si="172"/>
        <v>-4.816162032666842E-3</v>
      </c>
      <c r="DQ82" s="18">
        <f t="shared" si="172"/>
        <v>-9.8260212743040282E-3</v>
      </c>
      <c r="DR82" s="18">
        <f t="shared" si="172"/>
        <v>-5.4686273965457669E-3</v>
      </c>
      <c r="DS82" s="18">
        <f t="shared" si="172"/>
        <v>3.7919799853188656E-2</v>
      </c>
      <c r="DT82" s="18">
        <f t="shared" si="172"/>
        <v>-3.2267881283122163E-2</v>
      </c>
      <c r="DU82" s="18">
        <f t="shared" si="172"/>
        <v>-2.1119935744559892E-2</v>
      </c>
      <c r="DV82" s="18">
        <f t="shared" si="172"/>
        <v>1.9685323943052883E-3</v>
      </c>
      <c r="DW82" s="18">
        <f t="shared" si="172"/>
        <v>-3.0867881558505166E-3</v>
      </c>
      <c r="DX82" s="18">
        <f t="shared" si="172"/>
        <v>1.2726596246375078E-2</v>
      </c>
      <c r="DY82" s="18">
        <f t="shared" si="172"/>
        <v>7.707418279147029E-3</v>
      </c>
      <c r="DZ82" s="18">
        <f t="shared" ref="DZ82:EU82" si="173">DZ55-AVERAGE(DZ$31:DZ$45)</f>
        <v>1.0720408112958629E-2</v>
      </c>
      <c r="EA82" s="18">
        <f t="shared" si="173"/>
        <v>1.3527514790441328E-2</v>
      </c>
      <c r="EB82" s="18">
        <f t="shared" si="173"/>
        <v>-5.394978166814157E-3</v>
      </c>
      <c r="EC82" s="18">
        <f t="shared" si="173"/>
        <v>-6.046293217561817E-3</v>
      </c>
      <c r="ED82" s="18">
        <f t="shared" si="173"/>
        <v>4.0100947489932655E-3</v>
      </c>
      <c r="EE82" s="18">
        <f t="shared" si="173"/>
        <v>-5.3292356037102709E-3</v>
      </c>
      <c r="EF82" s="18">
        <f t="shared" si="173"/>
        <v>9.5672623978975899E-3</v>
      </c>
      <c r="EG82" s="18">
        <f t="shared" si="173"/>
        <v>-4.8434277038809908E-3</v>
      </c>
      <c r="EH82" s="18">
        <f t="shared" si="173"/>
        <v>2.0005898479807566E-2</v>
      </c>
      <c r="EI82" s="18">
        <f t="shared" si="173"/>
        <v>-1.1637113884282797E-2</v>
      </c>
      <c r="EJ82" s="18">
        <f t="shared" si="173"/>
        <v>-2.7748966249413334E-2</v>
      </c>
      <c r="EK82" s="18">
        <f t="shared" si="173"/>
        <v>1.0560533147157544E-2</v>
      </c>
      <c r="EL82" s="18">
        <f t="shared" si="173"/>
        <v>3.646549931664295E-3</v>
      </c>
      <c r="EM82" s="18">
        <f t="shared" si="173"/>
        <v>1.6389228748031068E-3</v>
      </c>
      <c r="EN82" s="18">
        <f t="shared" si="173"/>
        <v>7.1250194624412171E-3</v>
      </c>
      <c r="EO82" s="18">
        <f t="shared" si="173"/>
        <v>1.1690298122471658E-2</v>
      </c>
      <c r="EP82" s="18">
        <f t="shared" si="173"/>
        <v>1.4248886507177809E-2</v>
      </c>
      <c r="EQ82" s="18">
        <f t="shared" si="173"/>
        <v>2.8529692103524177E-3</v>
      </c>
      <c r="ER82" s="18">
        <f t="shared" si="173"/>
        <v>1.9113667837946059E-3</v>
      </c>
      <c r="ES82" s="18">
        <f t="shared" si="173"/>
        <v>-7.4926013308594629E-3</v>
      </c>
      <c r="ET82" s="18">
        <f t="shared" si="173"/>
        <v>2.7088186310630043E-2</v>
      </c>
      <c r="EU82" s="18">
        <f t="shared" si="173"/>
        <v>-3.2958403885291884E-3</v>
      </c>
      <c r="EV82" s="28"/>
      <c r="EX82" s="4">
        <f t="shared" si="78"/>
        <v>-5.882975169118009E-4</v>
      </c>
      <c r="EY82" s="18">
        <f>SUM(EX73:EX82)</f>
        <v>4.2222402775042168E-2</v>
      </c>
      <c r="FC82" s="4">
        <f t="shared" si="125"/>
        <v>1.8595644764193186E-2</v>
      </c>
      <c r="FD82" s="1">
        <f t="shared" si="129"/>
        <v>-0.38746404108424354</v>
      </c>
      <c r="FE82" s="4">
        <f t="shared" si="130"/>
        <v>1.6463803454274908</v>
      </c>
      <c r="FF82" s="4">
        <f t="shared" si="131"/>
        <v>1.9623414611334626</v>
      </c>
      <c r="FG82" s="4">
        <f t="shared" si="132"/>
        <v>2.5807596372676254</v>
      </c>
      <c r="FH82" s="1" t="str">
        <f t="shared" si="133"/>
        <v>NieodrzucamyH0</v>
      </c>
      <c r="FK82" s="1">
        <f t="shared" si="134"/>
        <v>-0.11586041457746729</v>
      </c>
      <c r="FL82" s="4">
        <f t="shared" si="135"/>
        <v>1.7613101357748921</v>
      </c>
      <c r="FM82" s="4">
        <f t="shared" si="136"/>
        <v>2.1447866879178044</v>
      </c>
      <c r="FN82" s="4">
        <f t="shared" si="137"/>
        <v>2.9768427343708348</v>
      </c>
      <c r="FO82" s="1" t="str">
        <f t="shared" si="138"/>
        <v>NieodrzucamyH0</v>
      </c>
      <c r="FR82" s="33">
        <f t="shared" si="139"/>
        <v>0.48</v>
      </c>
      <c r="FS82" s="1">
        <f t="shared" si="140"/>
        <v>-0.48989794855663604</v>
      </c>
      <c r="FT82" s="25">
        <f t="shared" si="141"/>
        <v>1.6448536269514715</v>
      </c>
      <c r="FU82" s="25">
        <f t="shared" si="142"/>
        <v>1.9599639845400536</v>
      </c>
      <c r="FV82" s="25">
        <f t="shared" si="143"/>
        <v>2.5758293035488999</v>
      </c>
      <c r="FW82" s="1" t="str">
        <f t="shared" si="144"/>
        <v>NieodrzucamyH0</v>
      </c>
      <c r="GA82" s="1">
        <f t="shared" si="145"/>
        <v>-0.35927893516903076</v>
      </c>
      <c r="GB82" s="25">
        <f t="shared" si="146"/>
        <v>1.6448536269514715</v>
      </c>
      <c r="GC82" s="25">
        <f t="shared" si="147"/>
        <v>1.9599639845400536</v>
      </c>
      <c r="GD82" s="25">
        <f t="shared" si="148"/>
        <v>2.5758293035488999</v>
      </c>
      <c r="GE82" s="1" t="str">
        <f t="shared" si="149"/>
        <v>NieodrzucamyH0</v>
      </c>
    </row>
    <row r="83" spans="1:187" hidden="1" x14ac:dyDescent="0.25">
      <c r="A83" s="5">
        <v>10</v>
      </c>
      <c r="B83" s="4" t="e">
        <f>#REF!-AVERAGE(B$31:B$45)</f>
        <v>#REF!</v>
      </c>
      <c r="C83" s="4" t="e">
        <f>#REF!-AVERAGE(C$31:C$55)</f>
        <v>#REF!</v>
      </c>
      <c r="D83" s="4" t="e">
        <f>#REF!-AVERAGE(D$31:D$55)</f>
        <v>#REF!</v>
      </c>
      <c r="E83" s="4" t="e">
        <f>#REF!-AVERAGE(E$31:E$55)</f>
        <v>#REF!</v>
      </c>
      <c r="F83" s="4" t="e">
        <f>#REF!-AVERAGE(F$31:F$55)</f>
        <v>#REF!</v>
      </c>
      <c r="G83" s="4" t="e">
        <f>#REF!-AVERAGE(G$31:G$55)</f>
        <v>#REF!</v>
      </c>
      <c r="H83" s="4" t="e">
        <f>#REF!-AVERAGE(H$31:H$55)</f>
        <v>#REF!</v>
      </c>
      <c r="I83" s="4" t="e">
        <f>#REF!-AVERAGE(I$31:I$55)</f>
        <v>#REF!</v>
      </c>
      <c r="J83" s="4" t="e">
        <f>#REF!-AVERAGE(J$31:J$55)</f>
        <v>#REF!</v>
      </c>
      <c r="K83" s="4" t="e">
        <f>#REF!-AVERAGE(K$31:K$55)</f>
        <v>#REF!</v>
      </c>
      <c r="L83" s="4" t="e">
        <f>#REF!-AVERAGE(L$31:L$55)</f>
        <v>#REF!</v>
      </c>
      <c r="M83" s="4" t="e">
        <f>#REF!-AVERAGE(M$31:M$55)</f>
        <v>#REF!</v>
      </c>
      <c r="N83" s="4" t="e">
        <f>#REF!-AVERAGE(N$31:N$55)</f>
        <v>#REF!</v>
      </c>
      <c r="O83" s="4" t="e">
        <f>#REF!-AVERAGE(O$31:O$55)</f>
        <v>#REF!</v>
      </c>
      <c r="P83" s="4" t="e">
        <f>#REF!-AVERAGE(P$31:P$55)</f>
        <v>#REF!</v>
      </c>
      <c r="Q83" s="4" t="e">
        <f>#REF!-AVERAGE(Q$31:Q$55)</f>
        <v>#REF!</v>
      </c>
      <c r="R83" s="4" t="e">
        <f>#REF!-AVERAGE(R$31:R$55)</f>
        <v>#REF!</v>
      </c>
      <c r="S83" s="4" t="e">
        <f>#REF!-AVERAGE(S$31:S$55)</f>
        <v>#REF!</v>
      </c>
      <c r="T83" s="4" t="e">
        <f>#REF!-AVERAGE(T$31:T$55)</f>
        <v>#REF!</v>
      </c>
      <c r="U83" s="4" t="e">
        <f>#REF!-AVERAGE(U$31:U$55)</f>
        <v>#REF!</v>
      </c>
      <c r="V83" s="4" t="e">
        <f>#REF!-AVERAGE(V$31:V$55)</f>
        <v>#REF!</v>
      </c>
      <c r="W83" s="4" t="e">
        <f>#REF!-AVERAGE(W$31:W$55)</f>
        <v>#REF!</v>
      </c>
      <c r="X83" s="4" t="e">
        <f>#REF!-AVERAGE(X$31:X$55)</f>
        <v>#REF!</v>
      </c>
      <c r="Y83" s="4" t="e">
        <f>#REF!-AVERAGE(Y$31:Y$55)</f>
        <v>#REF!</v>
      </c>
      <c r="Z83" s="4" t="e">
        <f>#REF!-AVERAGE(Z$31:Z$55)</f>
        <v>#REF!</v>
      </c>
      <c r="AA83" s="4" t="e">
        <f>#REF!-AVERAGE(AA$31:AA$55)</f>
        <v>#REF!</v>
      </c>
      <c r="AB83" s="4" t="e">
        <f>#REF!-AVERAGE(AB$31:AB$55)</f>
        <v>#REF!</v>
      </c>
      <c r="AC83" s="4" t="e">
        <f>#REF!-AVERAGE(AC$31:AC$55)</f>
        <v>#REF!</v>
      </c>
      <c r="AD83" s="4" t="e">
        <f>#REF!-AVERAGE(AD$31:AD$55)</f>
        <v>#REF!</v>
      </c>
      <c r="AE83" s="4" t="e">
        <f>#REF!-AVERAGE(AE$31:AE$55)</f>
        <v>#REF!</v>
      </c>
      <c r="AF83" s="4" t="e">
        <f>#REF!-AVERAGE(AF$31:AF$55)</f>
        <v>#REF!</v>
      </c>
      <c r="AG83" s="4" t="e">
        <f>#REF!-AVERAGE(AG$31:AG$55)</f>
        <v>#REF!</v>
      </c>
      <c r="AH83" s="4" t="e">
        <f>#REF!-AVERAGE(AH$31:AH$55)</f>
        <v>#REF!</v>
      </c>
      <c r="AI83" s="4" t="e">
        <f>#REF!-AVERAGE(AI$31:AI$55)</f>
        <v>#REF!</v>
      </c>
      <c r="AJ83" s="4" t="e">
        <f>#REF!-AVERAGE(AJ$31:AJ$55)</f>
        <v>#REF!</v>
      </c>
      <c r="AK83" s="4" t="e">
        <f>#REF!-AVERAGE(AK$31:AK$55)</f>
        <v>#REF!</v>
      </c>
      <c r="AL83" s="4" t="e">
        <f>#REF!-AVERAGE(AL$31:AL$55)</f>
        <v>#REF!</v>
      </c>
      <c r="AM83" s="4" t="e">
        <f>#REF!-AVERAGE(AM$31:AM$55)</f>
        <v>#REF!</v>
      </c>
      <c r="AN83" s="4" t="e">
        <f>#REF!-AVERAGE(AN$31:AN$55)</f>
        <v>#REF!</v>
      </c>
      <c r="AO83" s="4" t="e">
        <f>#REF!-AVERAGE(AO$31:AO$55)</f>
        <v>#REF!</v>
      </c>
      <c r="AP83" s="4" t="e">
        <f>#REF!-AVERAGE(AP$31:AP$55)</f>
        <v>#REF!</v>
      </c>
      <c r="AQ83" s="4" t="e">
        <f>#REF!-AVERAGE(AQ$31:AQ$55)</f>
        <v>#REF!</v>
      </c>
      <c r="AR83" s="4" t="e">
        <f>#REF!-AVERAGE(AR$31:AR$55)</f>
        <v>#REF!</v>
      </c>
      <c r="AS83" s="4" t="e">
        <f>#REF!-AVERAGE(AS$31:AS$55)</f>
        <v>#REF!</v>
      </c>
      <c r="AT83" s="4" t="e">
        <f>#REF!-AVERAGE(AT$31:AT$55)</f>
        <v>#REF!</v>
      </c>
      <c r="AU83" s="4" t="e">
        <f>#REF!-AVERAGE(AU$31:AU$55)</f>
        <v>#REF!</v>
      </c>
      <c r="AV83" s="4" t="e">
        <f>#REF!-AVERAGE(AV$31:AV$55)</f>
        <v>#REF!</v>
      </c>
      <c r="AW83" s="4" t="e">
        <f>#REF!-AVERAGE(AW$31:AW$55)</f>
        <v>#REF!</v>
      </c>
      <c r="AX83" s="4" t="e">
        <f>#REF!-AVERAGE(AX$31:AX$55)</f>
        <v>#REF!</v>
      </c>
      <c r="AY83" s="4" t="e">
        <f>#REF!-AVERAGE(AY$31:AY$55)</f>
        <v>#REF!</v>
      </c>
      <c r="AZ83" s="4" t="e">
        <f>#REF!-AVERAGE(AZ$31:AZ$55)</f>
        <v>#REF!</v>
      </c>
      <c r="BA83" s="4" t="e">
        <f>#REF!-AVERAGE(BA$31:BA$55)</f>
        <v>#REF!</v>
      </c>
      <c r="BB83" s="4" t="e">
        <f>#REF!-AVERAGE(BB$31:BB$55)</f>
        <v>#REF!</v>
      </c>
      <c r="BC83" s="4" t="e">
        <f>#REF!-AVERAGE(BC$31:BC$55)</f>
        <v>#REF!</v>
      </c>
      <c r="BD83" s="4" t="e">
        <f>#REF!-AVERAGE(BD$31:BD$55)</f>
        <v>#REF!</v>
      </c>
      <c r="BE83" s="4" t="e">
        <f>#REF!-AVERAGE(BE$31:BE$55)</f>
        <v>#REF!</v>
      </c>
      <c r="BF83" s="4" t="e">
        <f>#REF!-AVERAGE(BF$31:BF$55)</f>
        <v>#REF!</v>
      </c>
      <c r="BG83" s="4" t="e">
        <f>#REF!-AVERAGE(BG$31:BG$55)</f>
        <v>#REF!</v>
      </c>
      <c r="BH83" s="4" t="e">
        <f>#REF!-AVERAGE(BH$31:BH$55)</f>
        <v>#REF!</v>
      </c>
      <c r="BI83" s="4" t="e">
        <f>#REF!-AVERAGE(BI$31:BI$55)</f>
        <v>#REF!</v>
      </c>
      <c r="BJ83" s="4" t="e">
        <f>#REF!-AVERAGE(BJ$31:BJ$55)</f>
        <v>#REF!</v>
      </c>
      <c r="BK83" s="4" t="e">
        <f>#REF!-AVERAGE(BK$31:BK$55)</f>
        <v>#REF!</v>
      </c>
      <c r="BL83" s="4" t="e">
        <f>#REF!-AVERAGE(BL$31:BL$55)</f>
        <v>#REF!</v>
      </c>
      <c r="BM83" s="4" t="e">
        <f>#REF!-AVERAGE(BM$31:BM$55)</f>
        <v>#REF!</v>
      </c>
      <c r="BN83" s="4" t="e">
        <f>#REF!-AVERAGE(BN$31:BN$55)</f>
        <v>#REF!</v>
      </c>
      <c r="BO83" s="4" t="e">
        <f>#REF!-AVERAGE(BO$31:BO$55)</f>
        <v>#REF!</v>
      </c>
      <c r="BP83" s="4" t="e">
        <f>#REF!-AVERAGE(BP$31:BP$55)</f>
        <v>#REF!</v>
      </c>
      <c r="BQ83" s="4" t="e">
        <f>#REF!-AVERAGE(BQ$31:BQ$55)</f>
        <v>#REF!</v>
      </c>
      <c r="BR83" s="4" t="e">
        <f>#REF!-AVERAGE(BR$31:BR$55)</f>
        <v>#REF!</v>
      </c>
      <c r="BS83" s="4" t="e">
        <f>#REF!-AVERAGE(BS$31:BS$55)</f>
        <v>#REF!</v>
      </c>
      <c r="BT83" s="4" t="e">
        <f>#REF!-AVERAGE(BT$31:BT$55)</f>
        <v>#REF!</v>
      </c>
      <c r="BU83" s="4" t="e">
        <f>#REF!-AVERAGE(BU$31:BU$55)</f>
        <v>#REF!</v>
      </c>
      <c r="BV83" s="4" t="e">
        <f>#REF!-AVERAGE(BV$31:BV$55)</f>
        <v>#REF!</v>
      </c>
      <c r="BW83" s="4" t="e">
        <f>#REF!-AVERAGE(BW$31:BW$55)</f>
        <v>#REF!</v>
      </c>
      <c r="BX83" s="4" t="e">
        <f>#REF!-AVERAGE(BX$31:BX$55)</f>
        <v>#REF!</v>
      </c>
      <c r="BY83" s="4" t="e">
        <f>#REF!-AVERAGE(BY$31:BY$55)</f>
        <v>#REF!</v>
      </c>
      <c r="BZ83" s="4" t="e">
        <f>#REF!-AVERAGE(BZ$31:BZ$55)</f>
        <v>#REF!</v>
      </c>
      <c r="CA83" s="4" t="e">
        <f>#REF!-AVERAGE(CA$31:CA$55)</f>
        <v>#REF!</v>
      </c>
      <c r="CB83" s="4" t="e">
        <f>#REF!-AVERAGE(CB$31:CB$55)</f>
        <v>#REF!</v>
      </c>
      <c r="CC83" s="4" t="e">
        <f>#REF!-AVERAGE(CC$31:CC$55)</f>
        <v>#REF!</v>
      </c>
      <c r="CD83" s="4" t="e">
        <f>#REF!-AVERAGE(CD$31:CD$55)</f>
        <v>#REF!</v>
      </c>
      <c r="CE83" s="4" t="e">
        <f>#REF!-AVERAGE(CE$31:CE$55)</f>
        <v>#REF!</v>
      </c>
      <c r="CF83" s="4" t="e">
        <f>#REF!-AVERAGE(CF$31:CF$55)</f>
        <v>#REF!</v>
      </c>
      <c r="CG83" s="4" t="e">
        <f>#REF!-AVERAGE(CG$31:CG$55)</f>
        <v>#REF!</v>
      </c>
      <c r="CH83" s="4" t="e">
        <f>#REF!-AVERAGE(CH$31:CH$55)</f>
        <v>#REF!</v>
      </c>
      <c r="CI83" s="4" t="e">
        <f>#REF!-AVERAGE(CI$31:CI$55)</f>
        <v>#REF!</v>
      </c>
      <c r="CJ83" s="4" t="e">
        <f>#REF!-AVERAGE(CJ$31:CJ$55)</f>
        <v>#REF!</v>
      </c>
      <c r="CK83" s="4" t="e">
        <f>#REF!-AVERAGE(CK$31:CK$55)</f>
        <v>#REF!</v>
      </c>
      <c r="CL83" s="4" t="e">
        <f>#REF!-AVERAGE(CL$31:CL$55)</f>
        <v>#REF!</v>
      </c>
      <c r="CM83" s="4" t="e">
        <f>#REF!-AVERAGE(CM$31:CM$55)</f>
        <v>#REF!</v>
      </c>
      <c r="CN83" s="4" t="e">
        <f>#REF!-AVERAGE(CN$31:CN$55)</f>
        <v>#REF!</v>
      </c>
      <c r="CO83" s="4" t="e">
        <f>#REF!-AVERAGE(CO$31:CO$55)</f>
        <v>#REF!</v>
      </c>
      <c r="CP83" s="4" t="e">
        <f>#REF!-AVERAGE(CP$31:CP$55)</f>
        <v>#REF!</v>
      </c>
      <c r="CQ83" s="4" t="e">
        <f>#REF!-AVERAGE(CQ$31:CQ$55)</f>
        <v>#REF!</v>
      </c>
      <c r="CR83" s="4" t="e">
        <f>#REF!-AVERAGE(CR$31:CR$55)</f>
        <v>#REF!</v>
      </c>
      <c r="CS83" s="4" t="e">
        <f>#REF!-AVERAGE(CS$31:CS$55)</f>
        <v>#REF!</v>
      </c>
      <c r="CT83" s="4" t="e">
        <f>#REF!-AVERAGE(CT$31:CT$55)</f>
        <v>#REF!</v>
      </c>
      <c r="CU83" s="4" t="e">
        <f>#REF!-AVERAGE(CU$31:CU$55)</f>
        <v>#REF!</v>
      </c>
      <c r="CV83" s="4" t="e">
        <f>#REF!-AVERAGE(CV$31:CV$55)</f>
        <v>#REF!</v>
      </c>
      <c r="CW83" s="4" t="e">
        <f>#REF!-AVERAGE(CW$31:CW$55)</f>
        <v>#REF!</v>
      </c>
      <c r="CX83" s="4" t="e">
        <f>#REF!-AVERAGE(CX$31:CX$55)</f>
        <v>#REF!</v>
      </c>
      <c r="CY83" s="4" t="e">
        <f>#REF!-AVERAGE(CY$31:CY$55)</f>
        <v>#REF!</v>
      </c>
      <c r="CZ83" s="4" t="e">
        <f>#REF!-AVERAGE(CZ$31:CZ$55)</f>
        <v>#REF!</v>
      </c>
      <c r="DA83" s="4" t="e">
        <f>#REF!-AVERAGE(DA$31:DA$55)</f>
        <v>#REF!</v>
      </c>
      <c r="DB83" s="4" t="e">
        <f>#REF!-AVERAGE(DB$31:DB$55)</f>
        <v>#REF!</v>
      </c>
      <c r="DC83" s="4" t="e">
        <f>#REF!-AVERAGE(DC$31:DC$55)</f>
        <v>#REF!</v>
      </c>
      <c r="DD83" s="4" t="e">
        <f>#REF!-AVERAGE(DD$31:DD$55)</f>
        <v>#REF!</v>
      </c>
      <c r="DE83" s="4" t="e">
        <f>#REF!-AVERAGE(DE$31:DE$55)</f>
        <v>#REF!</v>
      </c>
      <c r="DF83" s="4" t="e">
        <f>#REF!-AVERAGE(DF$31:DF$55)</f>
        <v>#REF!</v>
      </c>
      <c r="DG83" s="4" t="e">
        <f>#REF!-AVERAGE(DG$31:DG$55)</f>
        <v>#REF!</v>
      </c>
      <c r="DH83" s="4" t="e">
        <f>#REF!-AVERAGE(DH$31:DH$55)</f>
        <v>#REF!</v>
      </c>
      <c r="DI83" s="4" t="e">
        <f>#REF!-AVERAGE(DI$31:DI$55)</f>
        <v>#REF!</v>
      </c>
      <c r="DJ83" s="4" t="e">
        <f>#REF!-AVERAGE(DJ$31:DJ$55)</f>
        <v>#REF!</v>
      </c>
      <c r="DK83" s="4" t="e">
        <f>#REF!-AVERAGE(DK$31:DK$55)</f>
        <v>#REF!</v>
      </c>
      <c r="DL83" s="4" t="e">
        <f>#REF!-AVERAGE(DL$31:DL$55)</f>
        <v>#REF!</v>
      </c>
      <c r="DM83" s="4" t="e">
        <f>#REF!-AVERAGE(DM$31:DM$55)</f>
        <v>#REF!</v>
      </c>
      <c r="DN83" s="4" t="e">
        <f>#REF!-AVERAGE(DN$31:DN$55)</f>
        <v>#REF!</v>
      </c>
      <c r="DO83" s="4" t="e">
        <f>#REF!-AVERAGE(DO$31:DO$55)</f>
        <v>#REF!</v>
      </c>
      <c r="DP83" s="4" t="e">
        <f>#REF!-AVERAGE(DP$31:DP$55)</f>
        <v>#REF!</v>
      </c>
      <c r="DQ83" s="4" t="e">
        <f>#REF!-AVERAGE(DQ$31:DQ$55)</f>
        <v>#REF!</v>
      </c>
      <c r="DR83" s="4" t="e">
        <f>#REF!-AVERAGE(DR$31:DR$55)</f>
        <v>#REF!</v>
      </c>
      <c r="DS83" s="4" t="e">
        <f>#REF!-AVERAGE(DS$31:DS$55)</f>
        <v>#REF!</v>
      </c>
      <c r="DT83" s="4" t="e">
        <f>#REF!-AVERAGE(DT$31:DT$55)</f>
        <v>#REF!</v>
      </c>
      <c r="DU83" s="4" t="e">
        <f>#REF!-AVERAGE(DU$31:DU$55)</f>
        <v>#REF!</v>
      </c>
      <c r="DV83" s="4" t="e">
        <f>#REF!-AVERAGE(DV$31:DV$55)</f>
        <v>#REF!</v>
      </c>
      <c r="DW83" s="4" t="e">
        <f>#REF!-AVERAGE(DW$31:DW$55)</f>
        <v>#REF!</v>
      </c>
      <c r="DX83" s="4" t="e">
        <f>#REF!-AVERAGE(DX$31:DX$55)</f>
        <v>#REF!</v>
      </c>
      <c r="DY83" s="4" t="e">
        <f>#REF!-AVERAGE(DY$31:DY$55)</f>
        <v>#REF!</v>
      </c>
      <c r="DZ83" s="4" t="e">
        <f>#REF!-AVERAGE(DZ$31:DZ$55)</f>
        <v>#REF!</v>
      </c>
      <c r="EA83" s="4" t="e">
        <f>#REF!-AVERAGE(EA$31:EA$55)</f>
        <v>#REF!</v>
      </c>
      <c r="EB83" s="4" t="e">
        <f>#REF!-AVERAGE(EB$31:EB$55)</f>
        <v>#REF!</v>
      </c>
      <c r="EC83" s="4" t="e">
        <f>#REF!-AVERAGE(EC$31:EC$55)</f>
        <v>#REF!</v>
      </c>
      <c r="ED83" s="4" t="e">
        <f>#REF!-AVERAGE(ED$31:ED$55)</f>
        <v>#REF!</v>
      </c>
      <c r="EE83" s="4" t="e">
        <f>#REF!-AVERAGE(EE$31:EE$55)</f>
        <v>#REF!</v>
      </c>
      <c r="EF83" s="4" t="e">
        <f>#REF!-AVERAGE(EF$31:EF$55)</f>
        <v>#REF!</v>
      </c>
      <c r="EG83" s="4" t="e">
        <f>#REF!-AVERAGE(EG$31:EG$55)</f>
        <v>#REF!</v>
      </c>
      <c r="EH83" s="4" t="e">
        <f>#REF!-AVERAGE(EH$31:EH$55)</f>
        <v>#REF!</v>
      </c>
      <c r="EI83" s="4" t="e">
        <f>#REF!-AVERAGE(EI$31:EI$55)</f>
        <v>#REF!</v>
      </c>
      <c r="EJ83" s="4" t="e">
        <f>#REF!-AVERAGE(EJ$31:EJ$55)</f>
        <v>#REF!</v>
      </c>
      <c r="EK83" s="4" t="e">
        <f>#REF!-AVERAGE(EK$31:EK$55)</f>
        <v>#REF!</v>
      </c>
      <c r="EL83" s="4" t="e">
        <f>#REF!-AVERAGE(EL$31:EL$55)</f>
        <v>#REF!</v>
      </c>
      <c r="EM83" s="4" t="e">
        <f>#REF!-AVERAGE(EM$31:EM$55)</f>
        <v>#REF!</v>
      </c>
      <c r="EN83" s="4" t="e">
        <f>#REF!-AVERAGE(EN$31:EN$55)</f>
        <v>#REF!</v>
      </c>
      <c r="EO83" s="4" t="e">
        <f>#REF!-AVERAGE(EO$31:EO$55)</f>
        <v>#REF!</v>
      </c>
      <c r="EP83" s="4" t="e">
        <f>#REF!-AVERAGE(EP$31:EP$55)</f>
        <v>#REF!</v>
      </c>
      <c r="EQ83" s="4" t="e">
        <f>#REF!-AVERAGE(EQ$31:EQ$55)</f>
        <v>#REF!</v>
      </c>
      <c r="ER83" s="4" t="e">
        <f>#REF!-AVERAGE(ER$31:ER$55)</f>
        <v>#REF!</v>
      </c>
      <c r="ES83" s="4" t="e">
        <f>#REF!-AVERAGE(ES$31:ES$55)</f>
        <v>#REF!</v>
      </c>
      <c r="ET83" s="4" t="e">
        <f>#REF!-AVERAGE(ET$31:ET$55)</f>
        <v>#REF!</v>
      </c>
      <c r="EU83" s="4" t="e">
        <f>#REF!-AVERAGE(EU$31:EU$55)</f>
        <v>#REF!</v>
      </c>
      <c r="FH83" s="9" t="str">
        <f t="shared" si="133"/>
        <v>NieodrzucamyH0</v>
      </c>
      <c r="FW83" s="9" t="str">
        <f t="shared" si="144"/>
        <v>NieodrzucamyH0</v>
      </c>
      <c r="GE83" s="9" t="str">
        <f t="shared" si="149"/>
        <v>NieodrzucamyH0</v>
      </c>
    </row>
    <row r="84" spans="1:187" hidden="1" x14ac:dyDescent="0.25">
      <c r="A84" s="5">
        <v>11</v>
      </c>
      <c r="B84" s="4" t="e">
        <f>#REF!-AVERAGE(B$31:B$45)</f>
        <v>#REF!</v>
      </c>
      <c r="C84" s="4" t="e">
        <f>#REF!-AVERAGE(C$31:C$55)</f>
        <v>#REF!</v>
      </c>
      <c r="D84" s="4" t="e">
        <f>#REF!-AVERAGE(D$31:D$55)</f>
        <v>#REF!</v>
      </c>
      <c r="E84" s="4" t="e">
        <f>#REF!-AVERAGE(E$31:E$55)</f>
        <v>#REF!</v>
      </c>
      <c r="F84" s="4" t="e">
        <f>#REF!-AVERAGE(F$31:F$55)</f>
        <v>#REF!</v>
      </c>
      <c r="G84" s="4" t="e">
        <f>#REF!-AVERAGE(G$31:G$55)</f>
        <v>#REF!</v>
      </c>
      <c r="H84" s="4" t="e">
        <f>#REF!-AVERAGE(H$31:H$55)</f>
        <v>#REF!</v>
      </c>
      <c r="I84" s="4" t="e">
        <f>#REF!-AVERAGE(I$31:I$55)</f>
        <v>#REF!</v>
      </c>
      <c r="J84" s="4" t="e">
        <f>#REF!-AVERAGE(J$31:J$55)</f>
        <v>#REF!</v>
      </c>
      <c r="K84" s="4" t="e">
        <f>#REF!-AVERAGE(K$31:K$55)</f>
        <v>#REF!</v>
      </c>
      <c r="L84" s="4" t="e">
        <f>#REF!-AVERAGE(L$31:L$55)</f>
        <v>#REF!</v>
      </c>
      <c r="M84" s="4" t="e">
        <f>#REF!-AVERAGE(M$31:M$55)</f>
        <v>#REF!</v>
      </c>
      <c r="N84" s="4" t="e">
        <f>#REF!-AVERAGE(N$31:N$55)</f>
        <v>#REF!</v>
      </c>
      <c r="O84" s="4" t="e">
        <f>#REF!-AVERAGE(O$31:O$55)</f>
        <v>#REF!</v>
      </c>
      <c r="P84" s="4" t="e">
        <f>#REF!-AVERAGE(P$31:P$55)</f>
        <v>#REF!</v>
      </c>
      <c r="Q84" s="4" t="e">
        <f>#REF!-AVERAGE(Q$31:Q$55)</f>
        <v>#REF!</v>
      </c>
      <c r="R84" s="4" t="e">
        <f>#REF!-AVERAGE(R$31:R$55)</f>
        <v>#REF!</v>
      </c>
      <c r="S84" s="4" t="e">
        <f>#REF!-AVERAGE(S$31:S$55)</f>
        <v>#REF!</v>
      </c>
      <c r="T84" s="4" t="e">
        <f>#REF!-AVERAGE(T$31:T$55)</f>
        <v>#REF!</v>
      </c>
      <c r="U84" s="4" t="e">
        <f>#REF!-AVERAGE(U$31:U$55)</f>
        <v>#REF!</v>
      </c>
      <c r="V84" s="4" t="e">
        <f>#REF!-AVERAGE(V$31:V$55)</f>
        <v>#REF!</v>
      </c>
      <c r="W84" s="4" t="e">
        <f>#REF!-AVERAGE(W$31:W$55)</f>
        <v>#REF!</v>
      </c>
      <c r="X84" s="4" t="e">
        <f>#REF!-AVERAGE(X$31:X$55)</f>
        <v>#REF!</v>
      </c>
      <c r="Y84" s="4" t="e">
        <f>#REF!-AVERAGE(Y$31:Y$55)</f>
        <v>#REF!</v>
      </c>
      <c r="Z84" s="4" t="e">
        <f>#REF!-AVERAGE(Z$31:Z$55)</f>
        <v>#REF!</v>
      </c>
      <c r="AA84" s="4" t="e">
        <f>#REF!-AVERAGE(AA$31:AA$55)</f>
        <v>#REF!</v>
      </c>
      <c r="AB84" s="4" t="e">
        <f>#REF!-AVERAGE(AB$31:AB$55)</f>
        <v>#REF!</v>
      </c>
      <c r="AC84" s="4" t="e">
        <f>#REF!-AVERAGE(AC$31:AC$55)</f>
        <v>#REF!</v>
      </c>
      <c r="AD84" s="4" t="e">
        <f>#REF!-AVERAGE(AD$31:AD$55)</f>
        <v>#REF!</v>
      </c>
      <c r="AE84" s="4" t="e">
        <f>#REF!-AVERAGE(AE$31:AE$55)</f>
        <v>#REF!</v>
      </c>
      <c r="AF84" s="4" t="e">
        <f>#REF!-AVERAGE(AF$31:AF$55)</f>
        <v>#REF!</v>
      </c>
      <c r="AG84" s="4" t="e">
        <f>#REF!-AVERAGE(AG$31:AG$55)</f>
        <v>#REF!</v>
      </c>
      <c r="AH84" s="4" t="e">
        <f>#REF!-AVERAGE(AH$31:AH$55)</f>
        <v>#REF!</v>
      </c>
      <c r="AI84" s="4" t="e">
        <f>#REF!-AVERAGE(AI$31:AI$55)</f>
        <v>#REF!</v>
      </c>
      <c r="AJ84" s="4" t="e">
        <f>#REF!-AVERAGE(AJ$31:AJ$55)</f>
        <v>#REF!</v>
      </c>
      <c r="AK84" s="4" t="e">
        <f>#REF!-AVERAGE(AK$31:AK$55)</f>
        <v>#REF!</v>
      </c>
      <c r="AL84" s="4" t="e">
        <f>#REF!-AVERAGE(AL$31:AL$55)</f>
        <v>#REF!</v>
      </c>
      <c r="AM84" s="4" t="e">
        <f>#REF!-AVERAGE(AM$31:AM$55)</f>
        <v>#REF!</v>
      </c>
      <c r="AN84" s="4" t="e">
        <f>#REF!-AVERAGE(AN$31:AN$55)</f>
        <v>#REF!</v>
      </c>
      <c r="AO84" s="4" t="e">
        <f>#REF!-AVERAGE(AO$31:AO$55)</f>
        <v>#REF!</v>
      </c>
      <c r="AP84" s="4" t="e">
        <f>#REF!-AVERAGE(AP$31:AP$55)</f>
        <v>#REF!</v>
      </c>
      <c r="AQ84" s="4" t="e">
        <f>#REF!-AVERAGE(AQ$31:AQ$55)</f>
        <v>#REF!</v>
      </c>
      <c r="AR84" s="4" t="e">
        <f>#REF!-AVERAGE(AR$31:AR$55)</f>
        <v>#REF!</v>
      </c>
      <c r="AS84" s="4" t="e">
        <f>#REF!-AVERAGE(AS$31:AS$55)</f>
        <v>#REF!</v>
      </c>
      <c r="AT84" s="4" t="e">
        <f>#REF!-AVERAGE(AT$31:AT$55)</f>
        <v>#REF!</v>
      </c>
      <c r="AU84" s="4" t="e">
        <f>#REF!-AVERAGE(AU$31:AU$55)</f>
        <v>#REF!</v>
      </c>
      <c r="AV84" s="4" t="e">
        <f>#REF!-AVERAGE(AV$31:AV$55)</f>
        <v>#REF!</v>
      </c>
      <c r="AW84" s="4" t="e">
        <f>#REF!-AVERAGE(AW$31:AW$55)</f>
        <v>#REF!</v>
      </c>
      <c r="AX84" s="4" t="e">
        <f>#REF!-AVERAGE(AX$31:AX$55)</f>
        <v>#REF!</v>
      </c>
      <c r="AY84" s="4" t="e">
        <f>#REF!-AVERAGE(AY$31:AY$55)</f>
        <v>#REF!</v>
      </c>
      <c r="AZ84" s="4" t="e">
        <f>#REF!-AVERAGE(AZ$31:AZ$55)</f>
        <v>#REF!</v>
      </c>
      <c r="BA84" s="4" t="e">
        <f>#REF!-AVERAGE(BA$31:BA$55)</f>
        <v>#REF!</v>
      </c>
      <c r="BB84" s="4" t="e">
        <f>#REF!-AVERAGE(BB$31:BB$55)</f>
        <v>#REF!</v>
      </c>
      <c r="BC84" s="4" t="e">
        <f>#REF!-AVERAGE(BC$31:BC$55)</f>
        <v>#REF!</v>
      </c>
      <c r="BD84" s="4" t="e">
        <f>#REF!-AVERAGE(BD$31:BD$55)</f>
        <v>#REF!</v>
      </c>
      <c r="BE84" s="4" t="e">
        <f>#REF!-AVERAGE(BE$31:BE$55)</f>
        <v>#REF!</v>
      </c>
      <c r="BF84" s="4" t="e">
        <f>#REF!-AVERAGE(BF$31:BF$55)</f>
        <v>#REF!</v>
      </c>
      <c r="BG84" s="4" t="e">
        <f>#REF!-AVERAGE(BG$31:BG$55)</f>
        <v>#REF!</v>
      </c>
      <c r="BH84" s="4" t="e">
        <f>#REF!-AVERAGE(BH$31:BH$55)</f>
        <v>#REF!</v>
      </c>
      <c r="BI84" s="4" t="e">
        <f>#REF!-AVERAGE(BI$31:BI$55)</f>
        <v>#REF!</v>
      </c>
      <c r="BJ84" s="4" t="e">
        <f>#REF!-AVERAGE(BJ$31:BJ$55)</f>
        <v>#REF!</v>
      </c>
      <c r="BK84" s="4" t="e">
        <f>#REF!-AVERAGE(BK$31:BK$55)</f>
        <v>#REF!</v>
      </c>
      <c r="BL84" s="4" t="e">
        <f>#REF!-AVERAGE(BL$31:BL$55)</f>
        <v>#REF!</v>
      </c>
      <c r="BM84" s="4" t="e">
        <f>#REF!-AVERAGE(BM$31:BM$55)</f>
        <v>#REF!</v>
      </c>
      <c r="BN84" s="4" t="e">
        <f>#REF!-AVERAGE(BN$31:BN$55)</f>
        <v>#REF!</v>
      </c>
      <c r="BO84" s="4" t="e">
        <f>#REF!-AVERAGE(BO$31:BO$55)</f>
        <v>#REF!</v>
      </c>
      <c r="BP84" s="4" t="e">
        <f>#REF!-AVERAGE(BP$31:BP$55)</f>
        <v>#REF!</v>
      </c>
      <c r="BQ84" s="4" t="e">
        <f>#REF!-AVERAGE(BQ$31:BQ$55)</f>
        <v>#REF!</v>
      </c>
      <c r="BR84" s="4" t="e">
        <f>#REF!-AVERAGE(BR$31:BR$55)</f>
        <v>#REF!</v>
      </c>
      <c r="BS84" s="4" t="e">
        <f>#REF!-AVERAGE(BS$31:BS$55)</f>
        <v>#REF!</v>
      </c>
      <c r="BT84" s="4" t="e">
        <f>#REF!-AVERAGE(BT$31:BT$55)</f>
        <v>#REF!</v>
      </c>
      <c r="BU84" s="4" t="e">
        <f>#REF!-AVERAGE(BU$31:BU$55)</f>
        <v>#REF!</v>
      </c>
      <c r="BV84" s="4" t="e">
        <f>#REF!-AVERAGE(BV$31:BV$55)</f>
        <v>#REF!</v>
      </c>
      <c r="BW84" s="4" t="e">
        <f>#REF!-AVERAGE(BW$31:BW$55)</f>
        <v>#REF!</v>
      </c>
      <c r="BX84" s="4" t="e">
        <f>#REF!-AVERAGE(BX$31:BX$55)</f>
        <v>#REF!</v>
      </c>
      <c r="BY84" s="4" t="e">
        <f>#REF!-AVERAGE(BY$31:BY$55)</f>
        <v>#REF!</v>
      </c>
      <c r="BZ84" s="4" t="e">
        <f>#REF!-AVERAGE(BZ$31:BZ$55)</f>
        <v>#REF!</v>
      </c>
      <c r="CA84" s="4" t="e">
        <f>#REF!-AVERAGE(CA$31:CA$55)</f>
        <v>#REF!</v>
      </c>
      <c r="CB84" s="4" t="e">
        <f>#REF!-AVERAGE(CB$31:CB$55)</f>
        <v>#REF!</v>
      </c>
      <c r="CC84" s="4" t="e">
        <f>#REF!-AVERAGE(CC$31:CC$55)</f>
        <v>#REF!</v>
      </c>
      <c r="CD84" s="4" t="e">
        <f>#REF!-AVERAGE(CD$31:CD$55)</f>
        <v>#REF!</v>
      </c>
      <c r="CE84" s="4" t="e">
        <f>#REF!-AVERAGE(CE$31:CE$55)</f>
        <v>#REF!</v>
      </c>
      <c r="CF84" s="4" t="e">
        <f>#REF!-AVERAGE(CF$31:CF$55)</f>
        <v>#REF!</v>
      </c>
      <c r="CG84" s="4" t="e">
        <f>#REF!-AVERAGE(CG$31:CG$55)</f>
        <v>#REF!</v>
      </c>
      <c r="CH84" s="4" t="e">
        <f>#REF!-AVERAGE(CH$31:CH$55)</f>
        <v>#REF!</v>
      </c>
      <c r="CI84" s="4" t="e">
        <f>#REF!-AVERAGE(CI$31:CI$55)</f>
        <v>#REF!</v>
      </c>
      <c r="CJ84" s="4" t="e">
        <f>#REF!-AVERAGE(CJ$31:CJ$55)</f>
        <v>#REF!</v>
      </c>
      <c r="CK84" s="4" t="e">
        <f>#REF!-AVERAGE(CK$31:CK$55)</f>
        <v>#REF!</v>
      </c>
      <c r="CL84" s="4" t="e">
        <f>#REF!-AVERAGE(CL$31:CL$55)</f>
        <v>#REF!</v>
      </c>
      <c r="CM84" s="4" t="e">
        <f>#REF!-AVERAGE(CM$31:CM$55)</f>
        <v>#REF!</v>
      </c>
      <c r="CN84" s="4" t="e">
        <f>#REF!-AVERAGE(CN$31:CN$55)</f>
        <v>#REF!</v>
      </c>
      <c r="CO84" s="4" t="e">
        <f>#REF!-AVERAGE(CO$31:CO$55)</f>
        <v>#REF!</v>
      </c>
      <c r="CP84" s="4" t="e">
        <f>#REF!-AVERAGE(CP$31:CP$55)</f>
        <v>#REF!</v>
      </c>
      <c r="CQ84" s="4" t="e">
        <f>#REF!-AVERAGE(CQ$31:CQ$55)</f>
        <v>#REF!</v>
      </c>
      <c r="CR84" s="4" t="e">
        <f>#REF!-AVERAGE(CR$31:CR$55)</f>
        <v>#REF!</v>
      </c>
      <c r="CS84" s="4" t="e">
        <f>#REF!-AVERAGE(CS$31:CS$55)</f>
        <v>#REF!</v>
      </c>
      <c r="CT84" s="4" t="e">
        <f>#REF!-AVERAGE(CT$31:CT$55)</f>
        <v>#REF!</v>
      </c>
      <c r="CU84" s="4" t="e">
        <f>#REF!-AVERAGE(CU$31:CU$55)</f>
        <v>#REF!</v>
      </c>
      <c r="CV84" s="4" t="e">
        <f>#REF!-AVERAGE(CV$31:CV$55)</f>
        <v>#REF!</v>
      </c>
      <c r="CW84" s="4" t="e">
        <f>#REF!-AVERAGE(CW$31:CW$55)</f>
        <v>#REF!</v>
      </c>
      <c r="CX84" s="4" t="e">
        <f>#REF!-AVERAGE(CX$31:CX$55)</f>
        <v>#REF!</v>
      </c>
      <c r="CY84" s="4" t="e">
        <f>#REF!-AVERAGE(CY$31:CY$55)</f>
        <v>#REF!</v>
      </c>
      <c r="CZ84" s="4" t="e">
        <f>#REF!-AVERAGE(CZ$31:CZ$55)</f>
        <v>#REF!</v>
      </c>
      <c r="DA84" s="4" t="e">
        <f>#REF!-AVERAGE(DA$31:DA$55)</f>
        <v>#REF!</v>
      </c>
      <c r="DB84" s="4" t="e">
        <f>#REF!-AVERAGE(DB$31:DB$55)</f>
        <v>#REF!</v>
      </c>
      <c r="DC84" s="4" t="e">
        <f>#REF!-AVERAGE(DC$31:DC$55)</f>
        <v>#REF!</v>
      </c>
      <c r="DD84" s="4" t="e">
        <f>#REF!-AVERAGE(DD$31:DD$55)</f>
        <v>#REF!</v>
      </c>
      <c r="DE84" s="4" t="e">
        <f>#REF!-AVERAGE(DE$31:DE$55)</f>
        <v>#REF!</v>
      </c>
      <c r="DF84" s="4" t="e">
        <f>#REF!-AVERAGE(DF$31:DF$55)</f>
        <v>#REF!</v>
      </c>
      <c r="DG84" s="4" t="e">
        <f>#REF!-AVERAGE(DG$31:DG$55)</f>
        <v>#REF!</v>
      </c>
      <c r="DH84" s="4" t="e">
        <f>#REF!-AVERAGE(DH$31:DH$55)</f>
        <v>#REF!</v>
      </c>
      <c r="DI84" s="4" t="e">
        <f>#REF!-AVERAGE(DI$31:DI$55)</f>
        <v>#REF!</v>
      </c>
      <c r="DJ84" s="4" t="e">
        <f>#REF!-AVERAGE(DJ$31:DJ$55)</f>
        <v>#REF!</v>
      </c>
      <c r="DK84" s="4" t="e">
        <f>#REF!-AVERAGE(DK$31:DK$55)</f>
        <v>#REF!</v>
      </c>
      <c r="DL84" s="4" t="e">
        <f>#REF!-AVERAGE(DL$31:DL$55)</f>
        <v>#REF!</v>
      </c>
      <c r="DM84" s="4" t="e">
        <f>#REF!-AVERAGE(DM$31:DM$55)</f>
        <v>#REF!</v>
      </c>
      <c r="DN84" s="4" t="e">
        <f>#REF!-AVERAGE(DN$31:DN$55)</f>
        <v>#REF!</v>
      </c>
      <c r="DO84" s="4" t="e">
        <f>#REF!-AVERAGE(DO$31:DO$55)</f>
        <v>#REF!</v>
      </c>
      <c r="DP84" s="4" t="e">
        <f>#REF!-AVERAGE(DP$31:DP$55)</f>
        <v>#REF!</v>
      </c>
      <c r="DQ84" s="4" t="e">
        <f>#REF!-AVERAGE(DQ$31:DQ$55)</f>
        <v>#REF!</v>
      </c>
      <c r="DR84" s="4" t="e">
        <f>#REF!-AVERAGE(DR$31:DR$55)</f>
        <v>#REF!</v>
      </c>
      <c r="DS84" s="4" t="e">
        <f>#REF!-AVERAGE(DS$31:DS$55)</f>
        <v>#REF!</v>
      </c>
      <c r="DT84" s="4" t="e">
        <f>#REF!-AVERAGE(DT$31:DT$55)</f>
        <v>#REF!</v>
      </c>
      <c r="DU84" s="4" t="e">
        <f>#REF!-AVERAGE(DU$31:DU$55)</f>
        <v>#REF!</v>
      </c>
      <c r="DV84" s="4" t="e">
        <f>#REF!-AVERAGE(DV$31:DV$55)</f>
        <v>#REF!</v>
      </c>
      <c r="DW84" s="4" t="e">
        <f>#REF!-AVERAGE(DW$31:DW$55)</f>
        <v>#REF!</v>
      </c>
      <c r="DX84" s="4" t="e">
        <f>#REF!-AVERAGE(DX$31:DX$55)</f>
        <v>#REF!</v>
      </c>
      <c r="DY84" s="4" t="e">
        <f>#REF!-AVERAGE(DY$31:DY$55)</f>
        <v>#REF!</v>
      </c>
      <c r="DZ84" s="4" t="e">
        <f>#REF!-AVERAGE(DZ$31:DZ$55)</f>
        <v>#REF!</v>
      </c>
      <c r="EA84" s="4" t="e">
        <f>#REF!-AVERAGE(EA$31:EA$55)</f>
        <v>#REF!</v>
      </c>
      <c r="EB84" s="4" t="e">
        <f>#REF!-AVERAGE(EB$31:EB$55)</f>
        <v>#REF!</v>
      </c>
      <c r="EC84" s="4" t="e">
        <f>#REF!-AVERAGE(EC$31:EC$55)</f>
        <v>#REF!</v>
      </c>
      <c r="ED84" s="4" t="e">
        <f>#REF!-AVERAGE(ED$31:ED$55)</f>
        <v>#REF!</v>
      </c>
      <c r="EE84" s="4" t="e">
        <f>#REF!-AVERAGE(EE$31:EE$55)</f>
        <v>#REF!</v>
      </c>
      <c r="EF84" s="4" t="e">
        <f>#REF!-AVERAGE(EF$31:EF$55)</f>
        <v>#REF!</v>
      </c>
      <c r="EG84" s="4" t="e">
        <f>#REF!-AVERAGE(EG$31:EG$55)</f>
        <v>#REF!</v>
      </c>
      <c r="EH84" s="4" t="e">
        <f>#REF!-AVERAGE(EH$31:EH$55)</f>
        <v>#REF!</v>
      </c>
      <c r="EI84" s="4" t="e">
        <f>#REF!-AVERAGE(EI$31:EI$55)</f>
        <v>#REF!</v>
      </c>
      <c r="EJ84" s="4" t="e">
        <f>#REF!-AVERAGE(EJ$31:EJ$55)</f>
        <v>#REF!</v>
      </c>
      <c r="EK84" s="4" t="e">
        <f>#REF!-AVERAGE(EK$31:EK$55)</f>
        <v>#REF!</v>
      </c>
      <c r="EL84" s="4" t="e">
        <f>#REF!-AVERAGE(EL$31:EL$55)</f>
        <v>#REF!</v>
      </c>
      <c r="EM84" s="4" t="e">
        <f>#REF!-AVERAGE(EM$31:EM$55)</f>
        <v>#REF!</v>
      </c>
      <c r="EN84" s="4" t="e">
        <f>#REF!-AVERAGE(EN$31:EN$55)</f>
        <v>#REF!</v>
      </c>
      <c r="EO84" s="4" t="e">
        <f>#REF!-AVERAGE(EO$31:EO$55)</f>
        <v>#REF!</v>
      </c>
      <c r="EP84" s="4" t="e">
        <f>#REF!-AVERAGE(EP$31:EP$55)</f>
        <v>#REF!</v>
      </c>
      <c r="EQ84" s="4" t="e">
        <f>#REF!-AVERAGE(EQ$31:EQ$55)</f>
        <v>#REF!</v>
      </c>
      <c r="ER84" s="4" t="e">
        <f>#REF!-AVERAGE(ER$31:ER$55)</f>
        <v>#REF!</v>
      </c>
      <c r="ES84" s="4" t="e">
        <f>#REF!-AVERAGE(ES$31:ES$55)</f>
        <v>#REF!</v>
      </c>
      <c r="ET84" s="4" t="e">
        <f>#REF!-AVERAGE(ET$31:ET$55)</f>
        <v>#REF!</v>
      </c>
      <c r="EU84" s="4" t="e">
        <f>#REF!-AVERAGE(EU$31:EU$55)</f>
        <v>#REF!</v>
      </c>
      <c r="FH84" s="9" t="str">
        <f t="shared" si="133"/>
        <v>NieodrzucamyH0</v>
      </c>
      <c r="FW84" s="9" t="str">
        <f t="shared" si="144"/>
        <v>NieodrzucamyH0</v>
      </c>
      <c r="GE84" s="9" t="str">
        <f t="shared" si="149"/>
        <v>NieodrzucamyH0</v>
      </c>
    </row>
    <row r="85" spans="1:187" hidden="1" x14ac:dyDescent="0.25">
      <c r="A85" s="5">
        <v>12</v>
      </c>
      <c r="B85" s="4" t="e">
        <f>#REF!-AVERAGE(B$31:B$45)</f>
        <v>#REF!</v>
      </c>
      <c r="C85" s="4" t="e">
        <f>#REF!-AVERAGE(C$31:C$55)</f>
        <v>#REF!</v>
      </c>
      <c r="D85" s="4" t="e">
        <f>#REF!-AVERAGE(D$31:D$55)</f>
        <v>#REF!</v>
      </c>
      <c r="E85" s="4" t="e">
        <f>#REF!-AVERAGE(E$31:E$55)</f>
        <v>#REF!</v>
      </c>
      <c r="F85" s="4" t="e">
        <f>#REF!-AVERAGE(F$31:F$55)</f>
        <v>#REF!</v>
      </c>
      <c r="G85" s="4" t="e">
        <f>#REF!-AVERAGE(G$31:G$55)</f>
        <v>#REF!</v>
      </c>
      <c r="H85" s="4" t="e">
        <f>#REF!-AVERAGE(H$31:H$55)</f>
        <v>#REF!</v>
      </c>
      <c r="I85" s="4" t="e">
        <f>#REF!-AVERAGE(I$31:I$55)</f>
        <v>#REF!</v>
      </c>
      <c r="J85" s="4" t="e">
        <f>#REF!-AVERAGE(J$31:J$55)</f>
        <v>#REF!</v>
      </c>
      <c r="K85" s="4" t="e">
        <f>#REF!-AVERAGE(K$31:K$55)</f>
        <v>#REF!</v>
      </c>
      <c r="L85" s="4" t="e">
        <f>#REF!-AVERAGE(L$31:L$55)</f>
        <v>#REF!</v>
      </c>
      <c r="M85" s="4" t="e">
        <f>#REF!-AVERAGE(M$31:M$55)</f>
        <v>#REF!</v>
      </c>
      <c r="N85" s="4" t="e">
        <f>#REF!-AVERAGE(N$31:N$55)</f>
        <v>#REF!</v>
      </c>
      <c r="O85" s="4" t="e">
        <f>#REF!-AVERAGE(O$31:O$55)</f>
        <v>#REF!</v>
      </c>
      <c r="P85" s="4" t="e">
        <f>#REF!-AVERAGE(P$31:P$55)</f>
        <v>#REF!</v>
      </c>
      <c r="Q85" s="4" t="e">
        <f>#REF!-AVERAGE(Q$31:Q$55)</f>
        <v>#REF!</v>
      </c>
      <c r="R85" s="4" t="e">
        <f>#REF!-AVERAGE(R$31:R$55)</f>
        <v>#REF!</v>
      </c>
      <c r="S85" s="4" t="e">
        <f>#REF!-AVERAGE(S$31:S$55)</f>
        <v>#REF!</v>
      </c>
      <c r="T85" s="4" t="e">
        <f>#REF!-AVERAGE(T$31:T$55)</f>
        <v>#REF!</v>
      </c>
      <c r="U85" s="4" t="e">
        <f>#REF!-AVERAGE(U$31:U$55)</f>
        <v>#REF!</v>
      </c>
      <c r="V85" s="4" t="e">
        <f>#REF!-AVERAGE(V$31:V$55)</f>
        <v>#REF!</v>
      </c>
      <c r="W85" s="4" t="e">
        <f>#REF!-AVERAGE(W$31:W$55)</f>
        <v>#REF!</v>
      </c>
      <c r="X85" s="4" t="e">
        <f>#REF!-AVERAGE(X$31:X$55)</f>
        <v>#REF!</v>
      </c>
      <c r="Y85" s="4" t="e">
        <f>#REF!-AVERAGE(Y$31:Y$55)</f>
        <v>#REF!</v>
      </c>
      <c r="Z85" s="4" t="e">
        <f>#REF!-AVERAGE(Z$31:Z$55)</f>
        <v>#REF!</v>
      </c>
      <c r="AA85" s="4" t="e">
        <f>#REF!-AVERAGE(AA$31:AA$55)</f>
        <v>#REF!</v>
      </c>
      <c r="AB85" s="4" t="e">
        <f>#REF!-AVERAGE(AB$31:AB$55)</f>
        <v>#REF!</v>
      </c>
      <c r="AC85" s="4" t="e">
        <f>#REF!-AVERAGE(AC$31:AC$55)</f>
        <v>#REF!</v>
      </c>
      <c r="AD85" s="4" t="e">
        <f>#REF!-AVERAGE(AD$31:AD$55)</f>
        <v>#REF!</v>
      </c>
      <c r="AE85" s="4" t="e">
        <f>#REF!-AVERAGE(AE$31:AE$55)</f>
        <v>#REF!</v>
      </c>
      <c r="AF85" s="4" t="e">
        <f>#REF!-AVERAGE(AF$31:AF$55)</f>
        <v>#REF!</v>
      </c>
      <c r="AG85" s="4" t="e">
        <f>#REF!-AVERAGE(AG$31:AG$55)</f>
        <v>#REF!</v>
      </c>
      <c r="AH85" s="4" t="e">
        <f>#REF!-AVERAGE(AH$31:AH$55)</f>
        <v>#REF!</v>
      </c>
      <c r="AI85" s="4" t="e">
        <f>#REF!-AVERAGE(AI$31:AI$55)</f>
        <v>#REF!</v>
      </c>
      <c r="AJ85" s="4" t="e">
        <f>#REF!-AVERAGE(AJ$31:AJ$55)</f>
        <v>#REF!</v>
      </c>
      <c r="AK85" s="4" t="e">
        <f>#REF!-AVERAGE(AK$31:AK$55)</f>
        <v>#REF!</v>
      </c>
      <c r="AL85" s="4" t="e">
        <f>#REF!-AVERAGE(AL$31:AL$55)</f>
        <v>#REF!</v>
      </c>
      <c r="AM85" s="4" t="e">
        <f>#REF!-AVERAGE(AM$31:AM$55)</f>
        <v>#REF!</v>
      </c>
      <c r="AN85" s="4" t="e">
        <f>#REF!-AVERAGE(AN$31:AN$55)</f>
        <v>#REF!</v>
      </c>
      <c r="AO85" s="4" t="e">
        <f>#REF!-AVERAGE(AO$31:AO$55)</f>
        <v>#REF!</v>
      </c>
      <c r="AP85" s="4" t="e">
        <f>#REF!-AVERAGE(AP$31:AP$55)</f>
        <v>#REF!</v>
      </c>
      <c r="AQ85" s="4" t="e">
        <f>#REF!-AVERAGE(AQ$31:AQ$55)</f>
        <v>#REF!</v>
      </c>
      <c r="AR85" s="4" t="e">
        <f>#REF!-AVERAGE(AR$31:AR$55)</f>
        <v>#REF!</v>
      </c>
      <c r="AS85" s="4" t="e">
        <f>#REF!-AVERAGE(AS$31:AS$55)</f>
        <v>#REF!</v>
      </c>
      <c r="AT85" s="4" t="e">
        <f>#REF!-AVERAGE(AT$31:AT$55)</f>
        <v>#REF!</v>
      </c>
      <c r="AU85" s="4" t="e">
        <f>#REF!-AVERAGE(AU$31:AU$55)</f>
        <v>#REF!</v>
      </c>
      <c r="AV85" s="4" t="e">
        <f>#REF!-AVERAGE(AV$31:AV$55)</f>
        <v>#REF!</v>
      </c>
      <c r="AW85" s="4" t="e">
        <f>#REF!-AVERAGE(AW$31:AW$55)</f>
        <v>#REF!</v>
      </c>
      <c r="AX85" s="4" t="e">
        <f>#REF!-AVERAGE(AX$31:AX$55)</f>
        <v>#REF!</v>
      </c>
      <c r="AY85" s="4" t="e">
        <f>#REF!-AVERAGE(AY$31:AY$55)</f>
        <v>#REF!</v>
      </c>
      <c r="AZ85" s="4" t="e">
        <f>#REF!-AVERAGE(AZ$31:AZ$55)</f>
        <v>#REF!</v>
      </c>
      <c r="BA85" s="4" t="e">
        <f>#REF!-AVERAGE(BA$31:BA$55)</f>
        <v>#REF!</v>
      </c>
      <c r="BB85" s="4" t="e">
        <f>#REF!-AVERAGE(BB$31:BB$55)</f>
        <v>#REF!</v>
      </c>
      <c r="BC85" s="4" t="e">
        <f>#REF!-AVERAGE(BC$31:BC$55)</f>
        <v>#REF!</v>
      </c>
      <c r="BD85" s="4" t="e">
        <f>#REF!-AVERAGE(BD$31:BD$55)</f>
        <v>#REF!</v>
      </c>
      <c r="BE85" s="4" t="e">
        <f>#REF!-AVERAGE(BE$31:BE$55)</f>
        <v>#REF!</v>
      </c>
      <c r="BF85" s="4" t="e">
        <f>#REF!-AVERAGE(BF$31:BF$55)</f>
        <v>#REF!</v>
      </c>
      <c r="BG85" s="4" t="e">
        <f>#REF!-AVERAGE(BG$31:BG$55)</f>
        <v>#REF!</v>
      </c>
      <c r="BH85" s="4" t="e">
        <f>#REF!-AVERAGE(BH$31:BH$55)</f>
        <v>#REF!</v>
      </c>
      <c r="BI85" s="4" t="e">
        <f>#REF!-AVERAGE(BI$31:BI$55)</f>
        <v>#REF!</v>
      </c>
      <c r="BJ85" s="4" t="e">
        <f>#REF!-AVERAGE(BJ$31:BJ$55)</f>
        <v>#REF!</v>
      </c>
      <c r="BK85" s="4" t="e">
        <f>#REF!-AVERAGE(BK$31:BK$55)</f>
        <v>#REF!</v>
      </c>
      <c r="BL85" s="4" t="e">
        <f>#REF!-AVERAGE(BL$31:BL$55)</f>
        <v>#REF!</v>
      </c>
      <c r="BM85" s="4" t="e">
        <f>#REF!-AVERAGE(BM$31:BM$55)</f>
        <v>#REF!</v>
      </c>
      <c r="BN85" s="4" t="e">
        <f>#REF!-AVERAGE(BN$31:BN$55)</f>
        <v>#REF!</v>
      </c>
      <c r="BO85" s="4" t="e">
        <f>#REF!-AVERAGE(BO$31:BO$55)</f>
        <v>#REF!</v>
      </c>
      <c r="BP85" s="4" t="e">
        <f>#REF!-AVERAGE(BP$31:BP$55)</f>
        <v>#REF!</v>
      </c>
      <c r="BQ85" s="4" t="e">
        <f>#REF!-AVERAGE(BQ$31:BQ$55)</f>
        <v>#REF!</v>
      </c>
      <c r="BR85" s="4" t="e">
        <f>#REF!-AVERAGE(BR$31:BR$55)</f>
        <v>#REF!</v>
      </c>
      <c r="BS85" s="4" t="e">
        <f>#REF!-AVERAGE(BS$31:BS$55)</f>
        <v>#REF!</v>
      </c>
      <c r="BT85" s="4" t="e">
        <f>#REF!-AVERAGE(BT$31:BT$55)</f>
        <v>#REF!</v>
      </c>
      <c r="BU85" s="4" t="e">
        <f>#REF!-AVERAGE(BU$31:BU$55)</f>
        <v>#REF!</v>
      </c>
      <c r="BV85" s="4" t="e">
        <f>#REF!-AVERAGE(BV$31:BV$55)</f>
        <v>#REF!</v>
      </c>
      <c r="BW85" s="4" t="e">
        <f>#REF!-AVERAGE(BW$31:BW$55)</f>
        <v>#REF!</v>
      </c>
      <c r="BX85" s="4" t="e">
        <f>#REF!-AVERAGE(BX$31:BX$55)</f>
        <v>#REF!</v>
      </c>
      <c r="BY85" s="4" t="e">
        <f>#REF!-AVERAGE(BY$31:BY$55)</f>
        <v>#REF!</v>
      </c>
      <c r="BZ85" s="4" t="e">
        <f>#REF!-AVERAGE(BZ$31:BZ$55)</f>
        <v>#REF!</v>
      </c>
      <c r="CA85" s="4" t="e">
        <f>#REF!-AVERAGE(CA$31:CA$55)</f>
        <v>#REF!</v>
      </c>
      <c r="CB85" s="4" t="e">
        <f>#REF!-AVERAGE(CB$31:CB$55)</f>
        <v>#REF!</v>
      </c>
      <c r="CC85" s="4" t="e">
        <f>#REF!-AVERAGE(CC$31:CC$55)</f>
        <v>#REF!</v>
      </c>
      <c r="CD85" s="4" t="e">
        <f>#REF!-AVERAGE(CD$31:CD$55)</f>
        <v>#REF!</v>
      </c>
      <c r="CE85" s="4" t="e">
        <f>#REF!-AVERAGE(CE$31:CE$55)</f>
        <v>#REF!</v>
      </c>
      <c r="CF85" s="4" t="e">
        <f>#REF!-AVERAGE(CF$31:CF$55)</f>
        <v>#REF!</v>
      </c>
      <c r="CG85" s="4" t="e">
        <f>#REF!-AVERAGE(CG$31:CG$55)</f>
        <v>#REF!</v>
      </c>
      <c r="CH85" s="4" t="e">
        <f>#REF!-AVERAGE(CH$31:CH$55)</f>
        <v>#REF!</v>
      </c>
      <c r="CI85" s="4" t="e">
        <f>#REF!-AVERAGE(CI$31:CI$55)</f>
        <v>#REF!</v>
      </c>
      <c r="CJ85" s="4" t="e">
        <f>#REF!-AVERAGE(CJ$31:CJ$55)</f>
        <v>#REF!</v>
      </c>
      <c r="CK85" s="4" t="e">
        <f>#REF!-AVERAGE(CK$31:CK$55)</f>
        <v>#REF!</v>
      </c>
      <c r="CL85" s="4" t="e">
        <f>#REF!-AVERAGE(CL$31:CL$55)</f>
        <v>#REF!</v>
      </c>
      <c r="CM85" s="4" t="e">
        <f>#REF!-AVERAGE(CM$31:CM$55)</f>
        <v>#REF!</v>
      </c>
      <c r="CN85" s="4" t="e">
        <f>#REF!-AVERAGE(CN$31:CN$55)</f>
        <v>#REF!</v>
      </c>
      <c r="CO85" s="4" t="e">
        <f>#REF!-AVERAGE(CO$31:CO$55)</f>
        <v>#REF!</v>
      </c>
      <c r="CP85" s="4" t="e">
        <f>#REF!-AVERAGE(CP$31:CP$55)</f>
        <v>#REF!</v>
      </c>
      <c r="CQ85" s="4" t="e">
        <f>#REF!-AVERAGE(CQ$31:CQ$55)</f>
        <v>#REF!</v>
      </c>
      <c r="CR85" s="4" t="e">
        <f>#REF!-AVERAGE(CR$31:CR$55)</f>
        <v>#REF!</v>
      </c>
      <c r="CS85" s="4" t="e">
        <f>#REF!-AVERAGE(CS$31:CS$55)</f>
        <v>#REF!</v>
      </c>
      <c r="CT85" s="4" t="e">
        <f>#REF!-AVERAGE(CT$31:CT$55)</f>
        <v>#REF!</v>
      </c>
      <c r="CU85" s="4" t="e">
        <f>#REF!-AVERAGE(CU$31:CU$55)</f>
        <v>#REF!</v>
      </c>
      <c r="CV85" s="4" t="e">
        <f>#REF!-AVERAGE(CV$31:CV$55)</f>
        <v>#REF!</v>
      </c>
      <c r="CW85" s="4" t="e">
        <f>#REF!-AVERAGE(CW$31:CW$55)</f>
        <v>#REF!</v>
      </c>
      <c r="CX85" s="4" t="e">
        <f>#REF!-AVERAGE(CX$31:CX$55)</f>
        <v>#REF!</v>
      </c>
      <c r="CY85" s="4" t="e">
        <f>#REF!-AVERAGE(CY$31:CY$55)</f>
        <v>#REF!</v>
      </c>
      <c r="CZ85" s="4" t="e">
        <f>#REF!-AVERAGE(CZ$31:CZ$55)</f>
        <v>#REF!</v>
      </c>
      <c r="DA85" s="4" t="e">
        <f>#REF!-AVERAGE(DA$31:DA$55)</f>
        <v>#REF!</v>
      </c>
      <c r="DB85" s="4" t="e">
        <f>#REF!-AVERAGE(DB$31:DB$55)</f>
        <v>#REF!</v>
      </c>
      <c r="DC85" s="4" t="e">
        <f>#REF!-AVERAGE(DC$31:DC$55)</f>
        <v>#REF!</v>
      </c>
      <c r="DD85" s="4" t="e">
        <f>#REF!-AVERAGE(DD$31:DD$55)</f>
        <v>#REF!</v>
      </c>
      <c r="DE85" s="4" t="e">
        <f>#REF!-AVERAGE(DE$31:DE$55)</f>
        <v>#REF!</v>
      </c>
      <c r="DF85" s="4" t="e">
        <f>#REF!-AVERAGE(DF$31:DF$55)</f>
        <v>#REF!</v>
      </c>
      <c r="DG85" s="4" t="e">
        <f>#REF!-AVERAGE(DG$31:DG$55)</f>
        <v>#REF!</v>
      </c>
      <c r="DH85" s="4" t="e">
        <f>#REF!-AVERAGE(DH$31:DH$55)</f>
        <v>#REF!</v>
      </c>
      <c r="DI85" s="4" t="e">
        <f>#REF!-AVERAGE(DI$31:DI$55)</f>
        <v>#REF!</v>
      </c>
      <c r="DJ85" s="4" t="e">
        <f>#REF!-AVERAGE(DJ$31:DJ$55)</f>
        <v>#REF!</v>
      </c>
      <c r="DK85" s="4" t="e">
        <f>#REF!-AVERAGE(DK$31:DK$55)</f>
        <v>#REF!</v>
      </c>
      <c r="DL85" s="4" t="e">
        <f>#REF!-AVERAGE(DL$31:DL$55)</f>
        <v>#REF!</v>
      </c>
      <c r="DM85" s="4" t="e">
        <f>#REF!-AVERAGE(DM$31:DM$55)</f>
        <v>#REF!</v>
      </c>
      <c r="DN85" s="4" t="e">
        <f>#REF!-AVERAGE(DN$31:DN$55)</f>
        <v>#REF!</v>
      </c>
      <c r="DO85" s="4" t="e">
        <f>#REF!-AVERAGE(DO$31:DO$55)</f>
        <v>#REF!</v>
      </c>
      <c r="DP85" s="4" t="e">
        <f>#REF!-AVERAGE(DP$31:DP$55)</f>
        <v>#REF!</v>
      </c>
      <c r="DQ85" s="4" t="e">
        <f>#REF!-AVERAGE(DQ$31:DQ$55)</f>
        <v>#REF!</v>
      </c>
      <c r="DR85" s="4" t="e">
        <f>#REF!-AVERAGE(DR$31:DR$55)</f>
        <v>#REF!</v>
      </c>
      <c r="DS85" s="4" t="e">
        <f>#REF!-AVERAGE(DS$31:DS$55)</f>
        <v>#REF!</v>
      </c>
      <c r="DT85" s="4" t="e">
        <f>#REF!-AVERAGE(DT$31:DT$55)</f>
        <v>#REF!</v>
      </c>
      <c r="DU85" s="4" t="e">
        <f>#REF!-AVERAGE(DU$31:DU$55)</f>
        <v>#REF!</v>
      </c>
      <c r="DV85" s="4" t="e">
        <f>#REF!-AVERAGE(DV$31:DV$55)</f>
        <v>#REF!</v>
      </c>
      <c r="DW85" s="4" t="e">
        <f>#REF!-AVERAGE(DW$31:DW$55)</f>
        <v>#REF!</v>
      </c>
      <c r="DX85" s="4" t="e">
        <f>#REF!-AVERAGE(DX$31:DX$55)</f>
        <v>#REF!</v>
      </c>
      <c r="DY85" s="4" t="e">
        <f>#REF!-AVERAGE(DY$31:DY$55)</f>
        <v>#REF!</v>
      </c>
      <c r="DZ85" s="4" t="e">
        <f>#REF!-AVERAGE(DZ$31:DZ$55)</f>
        <v>#REF!</v>
      </c>
      <c r="EA85" s="4" t="e">
        <f>#REF!-AVERAGE(EA$31:EA$55)</f>
        <v>#REF!</v>
      </c>
      <c r="EB85" s="4" t="e">
        <f>#REF!-AVERAGE(EB$31:EB$55)</f>
        <v>#REF!</v>
      </c>
      <c r="EC85" s="4" t="e">
        <f>#REF!-AVERAGE(EC$31:EC$55)</f>
        <v>#REF!</v>
      </c>
      <c r="ED85" s="4" t="e">
        <f>#REF!-AVERAGE(ED$31:ED$55)</f>
        <v>#REF!</v>
      </c>
      <c r="EE85" s="4" t="e">
        <f>#REF!-AVERAGE(EE$31:EE$55)</f>
        <v>#REF!</v>
      </c>
      <c r="EF85" s="4" t="e">
        <f>#REF!-AVERAGE(EF$31:EF$55)</f>
        <v>#REF!</v>
      </c>
      <c r="EG85" s="4" t="e">
        <f>#REF!-AVERAGE(EG$31:EG$55)</f>
        <v>#REF!</v>
      </c>
      <c r="EH85" s="4" t="e">
        <f>#REF!-AVERAGE(EH$31:EH$55)</f>
        <v>#REF!</v>
      </c>
      <c r="EI85" s="4" t="e">
        <f>#REF!-AVERAGE(EI$31:EI$55)</f>
        <v>#REF!</v>
      </c>
      <c r="EJ85" s="4" t="e">
        <f>#REF!-AVERAGE(EJ$31:EJ$55)</f>
        <v>#REF!</v>
      </c>
      <c r="EK85" s="4" t="e">
        <f>#REF!-AVERAGE(EK$31:EK$55)</f>
        <v>#REF!</v>
      </c>
      <c r="EL85" s="4" t="e">
        <f>#REF!-AVERAGE(EL$31:EL$55)</f>
        <v>#REF!</v>
      </c>
      <c r="EM85" s="4" t="e">
        <f>#REF!-AVERAGE(EM$31:EM$55)</f>
        <v>#REF!</v>
      </c>
      <c r="EN85" s="4" t="e">
        <f>#REF!-AVERAGE(EN$31:EN$55)</f>
        <v>#REF!</v>
      </c>
      <c r="EO85" s="4" t="e">
        <f>#REF!-AVERAGE(EO$31:EO$55)</f>
        <v>#REF!</v>
      </c>
      <c r="EP85" s="4" t="e">
        <f>#REF!-AVERAGE(EP$31:EP$55)</f>
        <v>#REF!</v>
      </c>
      <c r="EQ85" s="4" t="e">
        <f>#REF!-AVERAGE(EQ$31:EQ$55)</f>
        <v>#REF!</v>
      </c>
      <c r="ER85" s="4" t="e">
        <f>#REF!-AVERAGE(ER$31:ER$55)</f>
        <v>#REF!</v>
      </c>
      <c r="ES85" s="4" t="e">
        <f>#REF!-AVERAGE(ES$31:ES$55)</f>
        <v>#REF!</v>
      </c>
      <c r="ET85" s="4" t="e">
        <f>#REF!-AVERAGE(ET$31:ET$55)</f>
        <v>#REF!</v>
      </c>
      <c r="EU85" s="4" t="e">
        <f>#REF!-AVERAGE(EU$31:EU$55)</f>
        <v>#REF!</v>
      </c>
      <c r="FH85" s="9" t="str">
        <f t="shared" si="133"/>
        <v>NieodrzucamyH0</v>
      </c>
      <c r="FW85" s="9" t="str">
        <f t="shared" si="144"/>
        <v>NieodrzucamyH0</v>
      </c>
      <c r="GE85" s="9" t="str">
        <f t="shared" si="149"/>
        <v>NieodrzucamyH0</v>
      </c>
    </row>
    <row r="86" spans="1:187" hidden="1" x14ac:dyDescent="0.25">
      <c r="A86" s="5">
        <v>13</v>
      </c>
      <c r="B86" s="4" t="e">
        <f>#REF!-AVERAGE(B$31:B$45)</f>
        <v>#REF!</v>
      </c>
      <c r="C86" s="4" t="e">
        <f>#REF!-AVERAGE(C$31:C$55)</f>
        <v>#REF!</v>
      </c>
      <c r="D86" s="4" t="e">
        <f>#REF!-AVERAGE(D$31:D$55)</f>
        <v>#REF!</v>
      </c>
      <c r="E86" s="4" t="e">
        <f>#REF!-AVERAGE(E$31:E$55)</f>
        <v>#REF!</v>
      </c>
      <c r="F86" s="4" t="e">
        <f>#REF!-AVERAGE(F$31:F$55)</f>
        <v>#REF!</v>
      </c>
      <c r="G86" s="4" t="e">
        <f>#REF!-AVERAGE(G$31:G$55)</f>
        <v>#REF!</v>
      </c>
      <c r="H86" s="4" t="e">
        <f>#REF!-AVERAGE(H$31:H$55)</f>
        <v>#REF!</v>
      </c>
      <c r="I86" s="4" t="e">
        <f>#REF!-AVERAGE(I$31:I$55)</f>
        <v>#REF!</v>
      </c>
      <c r="J86" s="4" t="e">
        <f>#REF!-AVERAGE(J$31:J$55)</f>
        <v>#REF!</v>
      </c>
      <c r="K86" s="4" t="e">
        <f>#REF!-AVERAGE(K$31:K$55)</f>
        <v>#REF!</v>
      </c>
      <c r="L86" s="4" t="e">
        <f>#REF!-AVERAGE(L$31:L$55)</f>
        <v>#REF!</v>
      </c>
      <c r="M86" s="4" t="e">
        <f>#REF!-AVERAGE(M$31:M$55)</f>
        <v>#REF!</v>
      </c>
      <c r="N86" s="4" t="e">
        <f>#REF!-AVERAGE(N$31:N$55)</f>
        <v>#REF!</v>
      </c>
      <c r="O86" s="4" t="e">
        <f>#REF!-AVERAGE(O$31:O$55)</f>
        <v>#REF!</v>
      </c>
      <c r="P86" s="4" t="e">
        <f>#REF!-AVERAGE(P$31:P$55)</f>
        <v>#REF!</v>
      </c>
      <c r="Q86" s="4" t="e">
        <f>#REF!-AVERAGE(Q$31:Q$55)</f>
        <v>#REF!</v>
      </c>
      <c r="R86" s="4" t="e">
        <f>#REF!-AVERAGE(R$31:R$55)</f>
        <v>#REF!</v>
      </c>
      <c r="S86" s="4" t="e">
        <f>#REF!-AVERAGE(S$31:S$55)</f>
        <v>#REF!</v>
      </c>
      <c r="T86" s="4" t="e">
        <f>#REF!-AVERAGE(T$31:T$55)</f>
        <v>#REF!</v>
      </c>
      <c r="U86" s="4" t="e">
        <f>#REF!-AVERAGE(U$31:U$55)</f>
        <v>#REF!</v>
      </c>
      <c r="V86" s="4" t="e">
        <f>#REF!-AVERAGE(V$31:V$55)</f>
        <v>#REF!</v>
      </c>
      <c r="W86" s="4" t="e">
        <f>#REF!-AVERAGE(W$31:W$55)</f>
        <v>#REF!</v>
      </c>
      <c r="X86" s="4" t="e">
        <f>#REF!-AVERAGE(X$31:X$55)</f>
        <v>#REF!</v>
      </c>
      <c r="Y86" s="4" t="e">
        <f>#REF!-AVERAGE(Y$31:Y$55)</f>
        <v>#REF!</v>
      </c>
      <c r="Z86" s="4" t="e">
        <f>#REF!-AVERAGE(Z$31:Z$55)</f>
        <v>#REF!</v>
      </c>
      <c r="AA86" s="4" t="e">
        <f>#REF!-AVERAGE(AA$31:AA$55)</f>
        <v>#REF!</v>
      </c>
      <c r="AB86" s="4" t="e">
        <f>#REF!-AVERAGE(AB$31:AB$55)</f>
        <v>#REF!</v>
      </c>
      <c r="AC86" s="4" t="e">
        <f>#REF!-AVERAGE(AC$31:AC$55)</f>
        <v>#REF!</v>
      </c>
      <c r="AD86" s="4" t="e">
        <f>#REF!-AVERAGE(AD$31:AD$55)</f>
        <v>#REF!</v>
      </c>
      <c r="AE86" s="4" t="e">
        <f>#REF!-AVERAGE(AE$31:AE$55)</f>
        <v>#REF!</v>
      </c>
      <c r="AF86" s="4" t="e">
        <f>#REF!-AVERAGE(AF$31:AF$55)</f>
        <v>#REF!</v>
      </c>
      <c r="AG86" s="4" t="e">
        <f>#REF!-AVERAGE(AG$31:AG$55)</f>
        <v>#REF!</v>
      </c>
      <c r="AH86" s="4" t="e">
        <f>#REF!-AVERAGE(AH$31:AH$55)</f>
        <v>#REF!</v>
      </c>
      <c r="AI86" s="4" t="e">
        <f>#REF!-AVERAGE(AI$31:AI$55)</f>
        <v>#REF!</v>
      </c>
      <c r="AJ86" s="4" t="e">
        <f>#REF!-AVERAGE(AJ$31:AJ$55)</f>
        <v>#REF!</v>
      </c>
      <c r="AK86" s="4" t="e">
        <f>#REF!-AVERAGE(AK$31:AK$55)</f>
        <v>#REF!</v>
      </c>
      <c r="AL86" s="4" t="e">
        <f>#REF!-AVERAGE(AL$31:AL$55)</f>
        <v>#REF!</v>
      </c>
      <c r="AM86" s="4" t="e">
        <f>#REF!-AVERAGE(AM$31:AM$55)</f>
        <v>#REF!</v>
      </c>
      <c r="AN86" s="4" t="e">
        <f>#REF!-AVERAGE(AN$31:AN$55)</f>
        <v>#REF!</v>
      </c>
      <c r="AO86" s="4" t="e">
        <f>#REF!-AVERAGE(AO$31:AO$55)</f>
        <v>#REF!</v>
      </c>
      <c r="AP86" s="4" t="e">
        <f>#REF!-AVERAGE(AP$31:AP$55)</f>
        <v>#REF!</v>
      </c>
      <c r="AQ86" s="4" t="e">
        <f>#REF!-AVERAGE(AQ$31:AQ$55)</f>
        <v>#REF!</v>
      </c>
      <c r="AR86" s="4" t="e">
        <f>#REF!-AVERAGE(AR$31:AR$55)</f>
        <v>#REF!</v>
      </c>
      <c r="AS86" s="4" t="e">
        <f>#REF!-AVERAGE(AS$31:AS$55)</f>
        <v>#REF!</v>
      </c>
      <c r="AT86" s="4" t="e">
        <f>#REF!-AVERAGE(AT$31:AT$55)</f>
        <v>#REF!</v>
      </c>
      <c r="AU86" s="4" t="e">
        <f>#REF!-AVERAGE(AU$31:AU$55)</f>
        <v>#REF!</v>
      </c>
      <c r="AV86" s="4" t="e">
        <f>#REF!-AVERAGE(AV$31:AV$55)</f>
        <v>#REF!</v>
      </c>
      <c r="AW86" s="4" t="e">
        <f>#REF!-AVERAGE(AW$31:AW$55)</f>
        <v>#REF!</v>
      </c>
      <c r="AX86" s="4" t="e">
        <f>#REF!-AVERAGE(AX$31:AX$55)</f>
        <v>#REF!</v>
      </c>
      <c r="AY86" s="4" t="e">
        <f>#REF!-AVERAGE(AY$31:AY$55)</f>
        <v>#REF!</v>
      </c>
      <c r="AZ86" s="4" t="e">
        <f>#REF!-AVERAGE(AZ$31:AZ$55)</f>
        <v>#REF!</v>
      </c>
      <c r="BA86" s="4" t="e">
        <f>#REF!-AVERAGE(BA$31:BA$55)</f>
        <v>#REF!</v>
      </c>
      <c r="BB86" s="4" t="e">
        <f>#REF!-AVERAGE(BB$31:BB$55)</f>
        <v>#REF!</v>
      </c>
      <c r="BC86" s="4" t="e">
        <f>#REF!-AVERAGE(BC$31:BC$55)</f>
        <v>#REF!</v>
      </c>
      <c r="BD86" s="4" t="e">
        <f>#REF!-AVERAGE(BD$31:BD$55)</f>
        <v>#REF!</v>
      </c>
      <c r="BE86" s="4" t="e">
        <f>#REF!-AVERAGE(BE$31:BE$55)</f>
        <v>#REF!</v>
      </c>
      <c r="BF86" s="4" t="e">
        <f>#REF!-AVERAGE(BF$31:BF$55)</f>
        <v>#REF!</v>
      </c>
      <c r="BG86" s="4" t="e">
        <f>#REF!-AVERAGE(BG$31:BG$55)</f>
        <v>#REF!</v>
      </c>
      <c r="BH86" s="4" t="e">
        <f>#REF!-AVERAGE(BH$31:BH$55)</f>
        <v>#REF!</v>
      </c>
      <c r="BI86" s="4" t="e">
        <f>#REF!-AVERAGE(BI$31:BI$55)</f>
        <v>#REF!</v>
      </c>
      <c r="BJ86" s="4" t="e">
        <f>#REF!-AVERAGE(BJ$31:BJ$55)</f>
        <v>#REF!</v>
      </c>
      <c r="BK86" s="4" t="e">
        <f>#REF!-AVERAGE(BK$31:BK$55)</f>
        <v>#REF!</v>
      </c>
      <c r="BL86" s="4" t="e">
        <f>#REF!-AVERAGE(BL$31:BL$55)</f>
        <v>#REF!</v>
      </c>
      <c r="BM86" s="4" t="e">
        <f>#REF!-AVERAGE(BM$31:BM$55)</f>
        <v>#REF!</v>
      </c>
      <c r="BN86" s="4" t="e">
        <f>#REF!-AVERAGE(BN$31:BN$55)</f>
        <v>#REF!</v>
      </c>
      <c r="BO86" s="4" t="e">
        <f>#REF!-AVERAGE(BO$31:BO$55)</f>
        <v>#REF!</v>
      </c>
      <c r="BP86" s="4" t="e">
        <f>#REF!-AVERAGE(BP$31:BP$55)</f>
        <v>#REF!</v>
      </c>
      <c r="BQ86" s="4" t="e">
        <f>#REF!-AVERAGE(BQ$31:BQ$55)</f>
        <v>#REF!</v>
      </c>
      <c r="BR86" s="4" t="e">
        <f>#REF!-AVERAGE(BR$31:BR$55)</f>
        <v>#REF!</v>
      </c>
      <c r="BS86" s="4" t="e">
        <f>#REF!-AVERAGE(BS$31:BS$55)</f>
        <v>#REF!</v>
      </c>
      <c r="BT86" s="4" t="e">
        <f>#REF!-AVERAGE(BT$31:BT$55)</f>
        <v>#REF!</v>
      </c>
      <c r="BU86" s="4" t="e">
        <f>#REF!-AVERAGE(BU$31:BU$55)</f>
        <v>#REF!</v>
      </c>
      <c r="BV86" s="4" t="e">
        <f>#REF!-AVERAGE(BV$31:BV$55)</f>
        <v>#REF!</v>
      </c>
      <c r="BW86" s="4" t="e">
        <f>#REF!-AVERAGE(BW$31:BW$55)</f>
        <v>#REF!</v>
      </c>
      <c r="BX86" s="4" t="e">
        <f>#REF!-AVERAGE(BX$31:BX$55)</f>
        <v>#REF!</v>
      </c>
      <c r="BY86" s="4" t="e">
        <f>#REF!-AVERAGE(BY$31:BY$55)</f>
        <v>#REF!</v>
      </c>
      <c r="BZ86" s="4" t="e">
        <f>#REF!-AVERAGE(BZ$31:BZ$55)</f>
        <v>#REF!</v>
      </c>
      <c r="CA86" s="4" t="e">
        <f>#REF!-AVERAGE(CA$31:CA$55)</f>
        <v>#REF!</v>
      </c>
      <c r="CB86" s="4" t="e">
        <f>#REF!-AVERAGE(CB$31:CB$55)</f>
        <v>#REF!</v>
      </c>
      <c r="CC86" s="4" t="e">
        <f>#REF!-AVERAGE(CC$31:CC$55)</f>
        <v>#REF!</v>
      </c>
      <c r="CD86" s="4" t="e">
        <f>#REF!-AVERAGE(CD$31:CD$55)</f>
        <v>#REF!</v>
      </c>
      <c r="CE86" s="4" t="e">
        <f>#REF!-AVERAGE(CE$31:CE$55)</f>
        <v>#REF!</v>
      </c>
      <c r="CF86" s="4" t="e">
        <f>#REF!-AVERAGE(CF$31:CF$55)</f>
        <v>#REF!</v>
      </c>
      <c r="CG86" s="4" t="e">
        <f>#REF!-AVERAGE(CG$31:CG$55)</f>
        <v>#REF!</v>
      </c>
      <c r="CH86" s="4" t="e">
        <f>#REF!-AVERAGE(CH$31:CH$55)</f>
        <v>#REF!</v>
      </c>
      <c r="CI86" s="4" t="e">
        <f>#REF!-AVERAGE(CI$31:CI$55)</f>
        <v>#REF!</v>
      </c>
      <c r="CJ86" s="4" t="e">
        <f>#REF!-AVERAGE(CJ$31:CJ$55)</f>
        <v>#REF!</v>
      </c>
      <c r="CK86" s="4" t="e">
        <f>#REF!-AVERAGE(CK$31:CK$55)</f>
        <v>#REF!</v>
      </c>
      <c r="CL86" s="4" t="e">
        <f>#REF!-AVERAGE(CL$31:CL$55)</f>
        <v>#REF!</v>
      </c>
      <c r="CM86" s="4" t="e">
        <f>#REF!-AVERAGE(CM$31:CM$55)</f>
        <v>#REF!</v>
      </c>
      <c r="CN86" s="4" t="e">
        <f>#REF!-AVERAGE(CN$31:CN$55)</f>
        <v>#REF!</v>
      </c>
      <c r="CO86" s="4" t="e">
        <f>#REF!-AVERAGE(CO$31:CO$55)</f>
        <v>#REF!</v>
      </c>
      <c r="CP86" s="4" t="e">
        <f>#REF!-AVERAGE(CP$31:CP$55)</f>
        <v>#REF!</v>
      </c>
      <c r="CQ86" s="4" t="e">
        <f>#REF!-AVERAGE(CQ$31:CQ$55)</f>
        <v>#REF!</v>
      </c>
      <c r="CR86" s="4" t="e">
        <f>#REF!-AVERAGE(CR$31:CR$55)</f>
        <v>#REF!</v>
      </c>
      <c r="CS86" s="4" t="e">
        <f>#REF!-AVERAGE(CS$31:CS$55)</f>
        <v>#REF!</v>
      </c>
      <c r="CT86" s="4" t="e">
        <f>#REF!-AVERAGE(CT$31:CT$55)</f>
        <v>#REF!</v>
      </c>
      <c r="CU86" s="4" t="e">
        <f>#REF!-AVERAGE(CU$31:CU$55)</f>
        <v>#REF!</v>
      </c>
      <c r="CV86" s="4" t="e">
        <f>#REF!-AVERAGE(CV$31:CV$55)</f>
        <v>#REF!</v>
      </c>
      <c r="CW86" s="4" t="e">
        <f>#REF!-AVERAGE(CW$31:CW$55)</f>
        <v>#REF!</v>
      </c>
      <c r="CX86" s="4" t="e">
        <f>#REF!-AVERAGE(CX$31:CX$55)</f>
        <v>#REF!</v>
      </c>
      <c r="CY86" s="4" t="e">
        <f>#REF!-AVERAGE(CY$31:CY$55)</f>
        <v>#REF!</v>
      </c>
      <c r="CZ86" s="4" t="e">
        <f>#REF!-AVERAGE(CZ$31:CZ$55)</f>
        <v>#REF!</v>
      </c>
      <c r="DA86" s="4" t="e">
        <f>#REF!-AVERAGE(DA$31:DA$55)</f>
        <v>#REF!</v>
      </c>
      <c r="DB86" s="4" t="e">
        <f>#REF!-AVERAGE(DB$31:DB$55)</f>
        <v>#REF!</v>
      </c>
      <c r="DC86" s="4" t="e">
        <f>#REF!-AVERAGE(DC$31:DC$55)</f>
        <v>#REF!</v>
      </c>
      <c r="DD86" s="4" t="e">
        <f>#REF!-AVERAGE(DD$31:DD$55)</f>
        <v>#REF!</v>
      </c>
      <c r="DE86" s="4" t="e">
        <f>#REF!-AVERAGE(DE$31:DE$55)</f>
        <v>#REF!</v>
      </c>
      <c r="DF86" s="4" t="e">
        <f>#REF!-AVERAGE(DF$31:DF$55)</f>
        <v>#REF!</v>
      </c>
      <c r="DG86" s="4" t="e">
        <f>#REF!-AVERAGE(DG$31:DG$55)</f>
        <v>#REF!</v>
      </c>
      <c r="DH86" s="4" t="e">
        <f>#REF!-AVERAGE(DH$31:DH$55)</f>
        <v>#REF!</v>
      </c>
      <c r="DI86" s="4" t="e">
        <f>#REF!-AVERAGE(DI$31:DI$55)</f>
        <v>#REF!</v>
      </c>
      <c r="DJ86" s="4" t="e">
        <f>#REF!-AVERAGE(DJ$31:DJ$55)</f>
        <v>#REF!</v>
      </c>
      <c r="DK86" s="4" t="e">
        <f>#REF!-AVERAGE(DK$31:DK$55)</f>
        <v>#REF!</v>
      </c>
      <c r="DL86" s="4" t="e">
        <f>#REF!-AVERAGE(DL$31:DL$55)</f>
        <v>#REF!</v>
      </c>
      <c r="DM86" s="4" t="e">
        <f>#REF!-AVERAGE(DM$31:DM$55)</f>
        <v>#REF!</v>
      </c>
      <c r="DN86" s="4" t="e">
        <f>#REF!-AVERAGE(DN$31:DN$55)</f>
        <v>#REF!</v>
      </c>
      <c r="DO86" s="4" t="e">
        <f>#REF!-AVERAGE(DO$31:DO$55)</f>
        <v>#REF!</v>
      </c>
      <c r="DP86" s="4" t="e">
        <f>#REF!-AVERAGE(DP$31:DP$55)</f>
        <v>#REF!</v>
      </c>
      <c r="DQ86" s="4" t="e">
        <f>#REF!-AVERAGE(DQ$31:DQ$55)</f>
        <v>#REF!</v>
      </c>
      <c r="DR86" s="4" t="e">
        <f>#REF!-AVERAGE(DR$31:DR$55)</f>
        <v>#REF!</v>
      </c>
      <c r="DS86" s="4" t="e">
        <f>#REF!-AVERAGE(DS$31:DS$55)</f>
        <v>#REF!</v>
      </c>
      <c r="DT86" s="4" t="e">
        <f>#REF!-AVERAGE(DT$31:DT$55)</f>
        <v>#REF!</v>
      </c>
      <c r="DU86" s="4" t="e">
        <f>#REF!-AVERAGE(DU$31:DU$55)</f>
        <v>#REF!</v>
      </c>
      <c r="DV86" s="4" t="e">
        <f>#REF!-AVERAGE(DV$31:DV$55)</f>
        <v>#REF!</v>
      </c>
      <c r="DW86" s="4" t="e">
        <f>#REF!-AVERAGE(DW$31:DW$55)</f>
        <v>#REF!</v>
      </c>
      <c r="DX86" s="4" t="e">
        <f>#REF!-AVERAGE(DX$31:DX$55)</f>
        <v>#REF!</v>
      </c>
      <c r="DY86" s="4" t="e">
        <f>#REF!-AVERAGE(DY$31:DY$55)</f>
        <v>#REF!</v>
      </c>
      <c r="DZ86" s="4" t="e">
        <f>#REF!-AVERAGE(DZ$31:DZ$55)</f>
        <v>#REF!</v>
      </c>
      <c r="EA86" s="4" t="e">
        <f>#REF!-AVERAGE(EA$31:EA$55)</f>
        <v>#REF!</v>
      </c>
      <c r="EB86" s="4" t="e">
        <f>#REF!-AVERAGE(EB$31:EB$55)</f>
        <v>#REF!</v>
      </c>
      <c r="EC86" s="4" t="e">
        <f>#REF!-AVERAGE(EC$31:EC$55)</f>
        <v>#REF!</v>
      </c>
      <c r="ED86" s="4" t="e">
        <f>#REF!-AVERAGE(ED$31:ED$55)</f>
        <v>#REF!</v>
      </c>
      <c r="EE86" s="4" t="e">
        <f>#REF!-AVERAGE(EE$31:EE$55)</f>
        <v>#REF!</v>
      </c>
      <c r="EF86" s="4" t="e">
        <f>#REF!-AVERAGE(EF$31:EF$55)</f>
        <v>#REF!</v>
      </c>
      <c r="EG86" s="4" t="e">
        <f>#REF!-AVERAGE(EG$31:EG$55)</f>
        <v>#REF!</v>
      </c>
      <c r="EH86" s="4" t="e">
        <f>#REF!-AVERAGE(EH$31:EH$55)</f>
        <v>#REF!</v>
      </c>
      <c r="EI86" s="4" t="e">
        <f>#REF!-AVERAGE(EI$31:EI$55)</f>
        <v>#REF!</v>
      </c>
      <c r="EJ86" s="4" t="e">
        <f>#REF!-AVERAGE(EJ$31:EJ$55)</f>
        <v>#REF!</v>
      </c>
      <c r="EK86" s="4" t="e">
        <f>#REF!-AVERAGE(EK$31:EK$55)</f>
        <v>#REF!</v>
      </c>
      <c r="EL86" s="4" t="e">
        <f>#REF!-AVERAGE(EL$31:EL$55)</f>
        <v>#REF!</v>
      </c>
      <c r="EM86" s="4" t="e">
        <f>#REF!-AVERAGE(EM$31:EM$55)</f>
        <v>#REF!</v>
      </c>
      <c r="EN86" s="4" t="e">
        <f>#REF!-AVERAGE(EN$31:EN$55)</f>
        <v>#REF!</v>
      </c>
      <c r="EO86" s="4" t="e">
        <f>#REF!-AVERAGE(EO$31:EO$55)</f>
        <v>#REF!</v>
      </c>
      <c r="EP86" s="4" t="e">
        <f>#REF!-AVERAGE(EP$31:EP$55)</f>
        <v>#REF!</v>
      </c>
      <c r="EQ86" s="4" t="e">
        <f>#REF!-AVERAGE(EQ$31:EQ$55)</f>
        <v>#REF!</v>
      </c>
      <c r="ER86" s="4" t="e">
        <f>#REF!-AVERAGE(ER$31:ER$55)</f>
        <v>#REF!</v>
      </c>
      <c r="ES86" s="4" t="e">
        <f>#REF!-AVERAGE(ES$31:ES$55)</f>
        <v>#REF!</v>
      </c>
      <c r="ET86" s="4" t="e">
        <f>#REF!-AVERAGE(ET$31:ET$55)</f>
        <v>#REF!</v>
      </c>
      <c r="EU86" s="4" t="e">
        <f>#REF!-AVERAGE(EU$31:EU$55)</f>
        <v>#REF!</v>
      </c>
      <c r="FH86" s="9" t="str">
        <f t="shared" si="133"/>
        <v>NieodrzucamyH0</v>
      </c>
      <c r="FW86" s="9" t="str">
        <f t="shared" si="144"/>
        <v>NieodrzucamyH0</v>
      </c>
      <c r="GE86" s="9" t="str">
        <f t="shared" si="149"/>
        <v>NieodrzucamyH0</v>
      </c>
    </row>
    <row r="87" spans="1:187" hidden="1" x14ac:dyDescent="0.25">
      <c r="A87" s="5">
        <v>14</v>
      </c>
      <c r="B87" s="4" t="e">
        <f>#REF!-AVERAGE(B$31:B$45)</f>
        <v>#REF!</v>
      </c>
      <c r="C87" s="4" t="e">
        <f>#REF!-AVERAGE(C$31:C$55)</f>
        <v>#REF!</v>
      </c>
      <c r="D87" s="4" t="e">
        <f>#REF!-AVERAGE(D$31:D$55)</f>
        <v>#REF!</v>
      </c>
      <c r="E87" s="4" t="e">
        <f>#REF!-AVERAGE(E$31:E$55)</f>
        <v>#REF!</v>
      </c>
      <c r="F87" s="4" t="e">
        <f>#REF!-AVERAGE(F$31:F$55)</f>
        <v>#REF!</v>
      </c>
      <c r="G87" s="4" t="e">
        <f>#REF!-AVERAGE(G$31:G$55)</f>
        <v>#REF!</v>
      </c>
      <c r="H87" s="4" t="e">
        <f>#REF!-AVERAGE(H$31:H$55)</f>
        <v>#REF!</v>
      </c>
      <c r="I87" s="4" t="e">
        <f>#REF!-AVERAGE(I$31:I$55)</f>
        <v>#REF!</v>
      </c>
      <c r="J87" s="4" t="e">
        <f>#REF!-AVERAGE(J$31:J$55)</f>
        <v>#REF!</v>
      </c>
      <c r="K87" s="4" t="e">
        <f>#REF!-AVERAGE(K$31:K$55)</f>
        <v>#REF!</v>
      </c>
      <c r="L87" s="4" t="e">
        <f>#REF!-AVERAGE(L$31:L$55)</f>
        <v>#REF!</v>
      </c>
      <c r="M87" s="4" t="e">
        <f>#REF!-AVERAGE(M$31:M$55)</f>
        <v>#REF!</v>
      </c>
      <c r="N87" s="4" t="e">
        <f>#REF!-AVERAGE(N$31:N$55)</f>
        <v>#REF!</v>
      </c>
      <c r="O87" s="4" t="e">
        <f>#REF!-AVERAGE(O$31:O$55)</f>
        <v>#REF!</v>
      </c>
      <c r="P87" s="4" t="e">
        <f>#REF!-AVERAGE(P$31:P$55)</f>
        <v>#REF!</v>
      </c>
      <c r="Q87" s="4" t="e">
        <f>#REF!-AVERAGE(Q$31:Q$55)</f>
        <v>#REF!</v>
      </c>
      <c r="R87" s="4" t="e">
        <f>#REF!-AVERAGE(R$31:R$55)</f>
        <v>#REF!</v>
      </c>
      <c r="S87" s="4" t="e">
        <f>#REF!-AVERAGE(S$31:S$55)</f>
        <v>#REF!</v>
      </c>
      <c r="T87" s="4" t="e">
        <f>#REF!-AVERAGE(T$31:T$55)</f>
        <v>#REF!</v>
      </c>
      <c r="U87" s="4" t="e">
        <f>#REF!-AVERAGE(U$31:U$55)</f>
        <v>#REF!</v>
      </c>
      <c r="V87" s="4" t="e">
        <f>#REF!-AVERAGE(V$31:V$55)</f>
        <v>#REF!</v>
      </c>
      <c r="W87" s="4" t="e">
        <f>#REF!-AVERAGE(W$31:W$55)</f>
        <v>#REF!</v>
      </c>
      <c r="X87" s="4" t="e">
        <f>#REF!-AVERAGE(X$31:X$55)</f>
        <v>#REF!</v>
      </c>
      <c r="Y87" s="4" t="e">
        <f>#REF!-AVERAGE(Y$31:Y$55)</f>
        <v>#REF!</v>
      </c>
      <c r="Z87" s="4" t="e">
        <f>#REF!-AVERAGE(Z$31:Z$55)</f>
        <v>#REF!</v>
      </c>
      <c r="AA87" s="4" t="e">
        <f>#REF!-AVERAGE(AA$31:AA$55)</f>
        <v>#REF!</v>
      </c>
      <c r="AB87" s="4" t="e">
        <f>#REF!-AVERAGE(AB$31:AB$55)</f>
        <v>#REF!</v>
      </c>
      <c r="AC87" s="4" t="e">
        <f>#REF!-AVERAGE(AC$31:AC$55)</f>
        <v>#REF!</v>
      </c>
      <c r="AD87" s="4" t="e">
        <f>#REF!-AVERAGE(AD$31:AD$55)</f>
        <v>#REF!</v>
      </c>
      <c r="AE87" s="4" t="e">
        <f>#REF!-AVERAGE(AE$31:AE$55)</f>
        <v>#REF!</v>
      </c>
      <c r="AF87" s="4" t="e">
        <f>#REF!-AVERAGE(AF$31:AF$55)</f>
        <v>#REF!</v>
      </c>
      <c r="AG87" s="4" t="e">
        <f>#REF!-AVERAGE(AG$31:AG$55)</f>
        <v>#REF!</v>
      </c>
      <c r="AH87" s="4" t="e">
        <f>#REF!-AVERAGE(AH$31:AH$55)</f>
        <v>#REF!</v>
      </c>
      <c r="AI87" s="4" t="e">
        <f>#REF!-AVERAGE(AI$31:AI$55)</f>
        <v>#REF!</v>
      </c>
      <c r="AJ87" s="4" t="e">
        <f>#REF!-AVERAGE(AJ$31:AJ$55)</f>
        <v>#REF!</v>
      </c>
      <c r="AK87" s="4" t="e">
        <f>#REF!-AVERAGE(AK$31:AK$55)</f>
        <v>#REF!</v>
      </c>
      <c r="AL87" s="4" t="e">
        <f>#REF!-AVERAGE(AL$31:AL$55)</f>
        <v>#REF!</v>
      </c>
      <c r="AM87" s="4" t="e">
        <f>#REF!-AVERAGE(AM$31:AM$55)</f>
        <v>#REF!</v>
      </c>
      <c r="AN87" s="4" t="e">
        <f>#REF!-AVERAGE(AN$31:AN$55)</f>
        <v>#REF!</v>
      </c>
      <c r="AO87" s="4" t="e">
        <f>#REF!-AVERAGE(AO$31:AO$55)</f>
        <v>#REF!</v>
      </c>
      <c r="AP87" s="4" t="e">
        <f>#REF!-AVERAGE(AP$31:AP$55)</f>
        <v>#REF!</v>
      </c>
      <c r="AQ87" s="4" t="e">
        <f>#REF!-AVERAGE(AQ$31:AQ$55)</f>
        <v>#REF!</v>
      </c>
      <c r="AR87" s="4" t="e">
        <f>#REF!-AVERAGE(AR$31:AR$55)</f>
        <v>#REF!</v>
      </c>
      <c r="AS87" s="4" t="e">
        <f>#REF!-AVERAGE(AS$31:AS$55)</f>
        <v>#REF!</v>
      </c>
      <c r="AT87" s="4" t="e">
        <f>#REF!-AVERAGE(AT$31:AT$55)</f>
        <v>#REF!</v>
      </c>
      <c r="AU87" s="4" t="e">
        <f>#REF!-AVERAGE(AU$31:AU$55)</f>
        <v>#REF!</v>
      </c>
      <c r="AV87" s="4" t="e">
        <f>#REF!-AVERAGE(AV$31:AV$55)</f>
        <v>#REF!</v>
      </c>
      <c r="AW87" s="4" t="e">
        <f>#REF!-AVERAGE(AW$31:AW$55)</f>
        <v>#REF!</v>
      </c>
      <c r="AX87" s="4" t="e">
        <f>#REF!-AVERAGE(AX$31:AX$55)</f>
        <v>#REF!</v>
      </c>
      <c r="AY87" s="4" t="e">
        <f>#REF!-AVERAGE(AY$31:AY$55)</f>
        <v>#REF!</v>
      </c>
      <c r="AZ87" s="4" t="e">
        <f>#REF!-AVERAGE(AZ$31:AZ$55)</f>
        <v>#REF!</v>
      </c>
      <c r="BA87" s="4" t="e">
        <f>#REF!-AVERAGE(BA$31:BA$55)</f>
        <v>#REF!</v>
      </c>
      <c r="BB87" s="4" t="e">
        <f>#REF!-AVERAGE(BB$31:BB$55)</f>
        <v>#REF!</v>
      </c>
      <c r="BC87" s="4" t="e">
        <f>#REF!-AVERAGE(BC$31:BC$55)</f>
        <v>#REF!</v>
      </c>
      <c r="BD87" s="4" t="e">
        <f>#REF!-AVERAGE(BD$31:BD$55)</f>
        <v>#REF!</v>
      </c>
      <c r="BE87" s="4" t="e">
        <f>#REF!-AVERAGE(BE$31:BE$55)</f>
        <v>#REF!</v>
      </c>
      <c r="BF87" s="4" t="e">
        <f>#REF!-AVERAGE(BF$31:BF$55)</f>
        <v>#REF!</v>
      </c>
      <c r="BG87" s="4" t="e">
        <f>#REF!-AVERAGE(BG$31:BG$55)</f>
        <v>#REF!</v>
      </c>
      <c r="BH87" s="4" t="e">
        <f>#REF!-AVERAGE(BH$31:BH$55)</f>
        <v>#REF!</v>
      </c>
      <c r="BI87" s="4" t="e">
        <f>#REF!-AVERAGE(BI$31:BI$55)</f>
        <v>#REF!</v>
      </c>
      <c r="BJ87" s="4" t="e">
        <f>#REF!-AVERAGE(BJ$31:BJ$55)</f>
        <v>#REF!</v>
      </c>
      <c r="BK87" s="4" t="e">
        <f>#REF!-AVERAGE(BK$31:BK$55)</f>
        <v>#REF!</v>
      </c>
      <c r="BL87" s="4" t="e">
        <f>#REF!-AVERAGE(BL$31:BL$55)</f>
        <v>#REF!</v>
      </c>
      <c r="BM87" s="4" t="e">
        <f>#REF!-AVERAGE(BM$31:BM$55)</f>
        <v>#REF!</v>
      </c>
      <c r="BN87" s="4" t="e">
        <f>#REF!-AVERAGE(BN$31:BN$55)</f>
        <v>#REF!</v>
      </c>
      <c r="BO87" s="4" t="e">
        <f>#REF!-AVERAGE(BO$31:BO$55)</f>
        <v>#REF!</v>
      </c>
      <c r="BP87" s="4" t="e">
        <f>#REF!-AVERAGE(BP$31:BP$55)</f>
        <v>#REF!</v>
      </c>
      <c r="BQ87" s="4" t="e">
        <f>#REF!-AVERAGE(BQ$31:BQ$55)</f>
        <v>#REF!</v>
      </c>
      <c r="BR87" s="4" t="e">
        <f>#REF!-AVERAGE(BR$31:BR$55)</f>
        <v>#REF!</v>
      </c>
      <c r="BS87" s="4" t="e">
        <f>#REF!-AVERAGE(BS$31:BS$55)</f>
        <v>#REF!</v>
      </c>
      <c r="BT87" s="4" t="e">
        <f>#REF!-AVERAGE(BT$31:BT$55)</f>
        <v>#REF!</v>
      </c>
      <c r="BU87" s="4" t="e">
        <f>#REF!-AVERAGE(BU$31:BU$55)</f>
        <v>#REF!</v>
      </c>
      <c r="BV87" s="4" t="e">
        <f>#REF!-AVERAGE(BV$31:BV$55)</f>
        <v>#REF!</v>
      </c>
      <c r="BW87" s="4" t="e">
        <f>#REF!-AVERAGE(BW$31:BW$55)</f>
        <v>#REF!</v>
      </c>
      <c r="BX87" s="4" t="e">
        <f>#REF!-AVERAGE(BX$31:BX$55)</f>
        <v>#REF!</v>
      </c>
      <c r="BY87" s="4" t="e">
        <f>#REF!-AVERAGE(BY$31:BY$55)</f>
        <v>#REF!</v>
      </c>
      <c r="BZ87" s="4" t="e">
        <f>#REF!-AVERAGE(BZ$31:BZ$55)</f>
        <v>#REF!</v>
      </c>
      <c r="CA87" s="4" t="e">
        <f>#REF!-AVERAGE(CA$31:CA$55)</f>
        <v>#REF!</v>
      </c>
      <c r="CB87" s="4" t="e">
        <f>#REF!-AVERAGE(CB$31:CB$55)</f>
        <v>#REF!</v>
      </c>
      <c r="CC87" s="4" t="e">
        <f>#REF!-AVERAGE(CC$31:CC$55)</f>
        <v>#REF!</v>
      </c>
      <c r="CD87" s="4" t="e">
        <f>#REF!-AVERAGE(CD$31:CD$55)</f>
        <v>#REF!</v>
      </c>
      <c r="CE87" s="4" t="e">
        <f>#REF!-AVERAGE(CE$31:CE$55)</f>
        <v>#REF!</v>
      </c>
      <c r="CF87" s="4" t="e">
        <f>#REF!-AVERAGE(CF$31:CF$55)</f>
        <v>#REF!</v>
      </c>
      <c r="CG87" s="4" t="e">
        <f>#REF!-AVERAGE(CG$31:CG$55)</f>
        <v>#REF!</v>
      </c>
      <c r="CH87" s="4" t="e">
        <f>#REF!-AVERAGE(CH$31:CH$55)</f>
        <v>#REF!</v>
      </c>
      <c r="CI87" s="4" t="e">
        <f>#REF!-AVERAGE(CI$31:CI$55)</f>
        <v>#REF!</v>
      </c>
      <c r="CJ87" s="4" t="e">
        <f>#REF!-AVERAGE(CJ$31:CJ$55)</f>
        <v>#REF!</v>
      </c>
      <c r="CK87" s="4" t="e">
        <f>#REF!-AVERAGE(CK$31:CK$55)</f>
        <v>#REF!</v>
      </c>
      <c r="CL87" s="4" t="e">
        <f>#REF!-AVERAGE(CL$31:CL$55)</f>
        <v>#REF!</v>
      </c>
      <c r="CM87" s="4" t="e">
        <f>#REF!-AVERAGE(CM$31:CM$55)</f>
        <v>#REF!</v>
      </c>
      <c r="CN87" s="4" t="e">
        <f>#REF!-AVERAGE(CN$31:CN$55)</f>
        <v>#REF!</v>
      </c>
      <c r="CO87" s="4" t="e">
        <f>#REF!-AVERAGE(CO$31:CO$55)</f>
        <v>#REF!</v>
      </c>
      <c r="CP87" s="4" t="e">
        <f>#REF!-AVERAGE(CP$31:CP$55)</f>
        <v>#REF!</v>
      </c>
      <c r="CQ87" s="4" t="e">
        <f>#REF!-AVERAGE(CQ$31:CQ$55)</f>
        <v>#REF!</v>
      </c>
      <c r="CR87" s="4" t="e">
        <f>#REF!-AVERAGE(CR$31:CR$55)</f>
        <v>#REF!</v>
      </c>
      <c r="CS87" s="4" t="e">
        <f>#REF!-AVERAGE(CS$31:CS$55)</f>
        <v>#REF!</v>
      </c>
      <c r="CT87" s="4" t="e">
        <f>#REF!-AVERAGE(CT$31:CT$55)</f>
        <v>#REF!</v>
      </c>
      <c r="CU87" s="4" t="e">
        <f>#REF!-AVERAGE(CU$31:CU$55)</f>
        <v>#REF!</v>
      </c>
      <c r="CV87" s="4" t="e">
        <f>#REF!-AVERAGE(CV$31:CV$55)</f>
        <v>#REF!</v>
      </c>
      <c r="CW87" s="4" t="e">
        <f>#REF!-AVERAGE(CW$31:CW$55)</f>
        <v>#REF!</v>
      </c>
      <c r="CX87" s="4" t="e">
        <f>#REF!-AVERAGE(CX$31:CX$55)</f>
        <v>#REF!</v>
      </c>
      <c r="CY87" s="4" t="e">
        <f>#REF!-AVERAGE(CY$31:CY$55)</f>
        <v>#REF!</v>
      </c>
      <c r="CZ87" s="4" t="e">
        <f>#REF!-AVERAGE(CZ$31:CZ$55)</f>
        <v>#REF!</v>
      </c>
      <c r="DA87" s="4" t="e">
        <f>#REF!-AVERAGE(DA$31:DA$55)</f>
        <v>#REF!</v>
      </c>
      <c r="DB87" s="4" t="e">
        <f>#REF!-AVERAGE(DB$31:DB$55)</f>
        <v>#REF!</v>
      </c>
      <c r="DC87" s="4" t="e">
        <f>#REF!-AVERAGE(DC$31:DC$55)</f>
        <v>#REF!</v>
      </c>
      <c r="DD87" s="4" t="e">
        <f>#REF!-AVERAGE(DD$31:DD$55)</f>
        <v>#REF!</v>
      </c>
      <c r="DE87" s="4" t="e">
        <f>#REF!-AVERAGE(DE$31:DE$55)</f>
        <v>#REF!</v>
      </c>
      <c r="DF87" s="4" t="e">
        <f>#REF!-AVERAGE(DF$31:DF$55)</f>
        <v>#REF!</v>
      </c>
      <c r="DG87" s="4" t="e">
        <f>#REF!-AVERAGE(DG$31:DG$55)</f>
        <v>#REF!</v>
      </c>
      <c r="DH87" s="4" t="e">
        <f>#REF!-AVERAGE(DH$31:DH$55)</f>
        <v>#REF!</v>
      </c>
      <c r="DI87" s="4" t="e">
        <f>#REF!-AVERAGE(DI$31:DI$55)</f>
        <v>#REF!</v>
      </c>
      <c r="DJ87" s="4" t="e">
        <f>#REF!-AVERAGE(DJ$31:DJ$55)</f>
        <v>#REF!</v>
      </c>
      <c r="DK87" s="4" t="e">
        <f>#REF!-AVERAGE(DK$31:DK$55)</f>
        <v>#REF!</v>
      </c>
      <c r="DL87" s="4" t="e">
        <f>#REF!-AVERAGE(DL$31:DL$55)</f>
        <v>#REF!</v>
      </c>
      <c r="DM87" s="4" t="e">
        <f>#REF!-AVERAGE(DM$31:DM$55)</f>
        <v>#REF!</v>
      </c>
      <c r="DN87" s="4" t="e">
        <f>#REF!-AVERAGE(DN$31:DN$55)</f>
        <v>#REF!</v>
      </c>
      <c r="DO87" s="4" t="e">
        <f>#REF!-AVERAGE(DO$31:DO$55)</f>
        <v>#REF!</v>
      </c>
      <c r="DP87" s="4" t="e">
        <f>#REF!-AVERAGE(DP$31:DP$55)</f>
        <v>#REF!</v>
      </c>
      <c r="DQ87" s="4" t="e">
        <f>#REF!-AVERAGE(DQ$31:DQ$55)</f>
        <v>#REF!</v>
      </c>
      <c r="DR87" s="4" t="e">
        <f>#REF!-AVERAGE(DR$31:DR$55)</f>
        <v>#REF!</v>
      </c>
      <c r="DS87" s="4" t="e">
        <f>#REF!-AVERAGE(DS$31:DS$55)</f>
        <v>#REF!</v>
      </c>
      <c r="DT87" s="4" t="e">
        <f>#REF!-AVERAGE(DT$31:DT$55)</f>
        <v>#REF!</v>
      </c>
      <c r="DU87" s="4" t="e">
        <f>#REF!-AVERAGE(DU$31:DU$55)</f>
        <v>#REF!</v>
      </c>
      <c r="DV87" s="4" t="e">
        <f>#REF!-AVERAGE(DV$31:DV$55)</f>
        <v>#REF!</v>
      </c>
      <c r="DW87" s="4" t="e">
        <f>#REF!-AVERAGE(DW$31:DW$55)</f>
        <v>#REF!</v>
      </c>
      <c r="DX87" s="4" t="e">
        <f>#REF!-AVERAGE(DX$31:DX$55)</f>
        <v>#REF!</v>
      </c>
      <c r="DY87" s="4" t="e">
        <f>#REF!-AVERAGE(DY$31:DY$55)</f>
        <v>#REF!</v>
      </c>
      <c r="DZ87" s="4" t="e">
        <f>#REF!-AVERAGE(DZ$31:DZ$55)</f>
        <v>#REF!</v>
      </c>
      <c r="EA87" s="4" t="e">
        <f>#REF!-AVERAGE(EA$31:EA$55)</f>
        <v>#REF!</v>
      </c>
      <c r="EB87" s="4" t="e">
        <f>#REF!-AVERAGE(EB$31:EB$55)</f>
        <v>#REF!</v>
      </c>
      <c r="EC87" s="4" t="e">
        <f>#REF!-AVERAGE(EC$31:EC$55)</f>
        <v>#REF!</v>
      </c>
      <c r="ED87" s="4" t="e">
        <f>#REF!-AVERAGE(ED$31:ED$55)</f>
        <v>#REF!</v>
      </c>
      <c r="EE87" s="4" t="e">
        <f>#REF!-AVERAGE(EE$31:EE$55)</f>
        <v>#REF!</v>
      </c>
      <c r="EF87" s="4" t="e">
        <f>#REF!-AVERAGE(EF$31:EF$55)</f>
        <v>#REF!</v>
      </c>
      <c r="EG87" s="4" t="e">
        <f>#REF!-AVERAGE(EG$31:EG$55)</f>
        <v>#REF!</v>
      </c>
      <c r="EH87" s="4" t="e">
        <f>#REF!-AVERAGE(EH$31:EH$55)</f>
        <v>#REF!</v>
      </c>
      <c r="EI87" s="4" t="e">
        <f>#REF!-AVERAGE(EI$31:EI$55)</f>
        <v>#REF!</v>
      </c>
      <c r="EJ87" s="4" t="e">
        <f>#REF!-AVERAGE(EJ$31:EJ$55)</f>
        <v>#REF!</v>
      </c>
      <c r="EK87" s="4" t="e">
        <f>#REF!-AVERAGE(EK$31:EK$55)</f>
        <v>#REF!</v>
      </c>
      <c r="EL87" s="4" t="e">
        <f>#REF!-AVERAGE(EL$31:EL$55)</f>
        <v>#REF!</v>
      </c>
      <c r="EM87" s="4" t="e">
        <f>#REF!-AVERAGE(EM$31:EM$55)</f>
        <v>#REF!</v>
      </c>
      <c r="EN87" s="4" t="e">
        <f>#REF!-AVERAGE(EN$31:EN$55)</f>
        <v>#REF!</v>
      </c>
      <c r="EO87" s="4" t="e">
        <f>#REF!-AVERAGE(EO$31:EO$55)</f>
        <v>#REF!</v>
      </c>
      <c r="EP87" s="4" t="e">
        <f>#REF!-AVERAGE(EP$31:EP$55)</f>
        <v>#REF!</v>
      </c>
      <c r="EQ87" s="4" t="e">
        <f>#REF!-AVERAGE(EQ$31:EQ$55)</f>
        <v>#REF!</v>
      </c>
      <c r="ER87" s="4" t="e">
        <f>#REF!-AVERAGE(ER$31:ER$55)</f>
        <v>#REF!</v>
      </c>
      <c r="ES87" s="4" t="e">
        <f>#REF!-AVERAGE(ES$31:ES$55)</f>
        <v>#REF!</v>
      </c>
      <c r="ET87" s="4" t="e">
        <f>#REF!-AVERAGE(ET$31:ET$55)</f>
        <v>#REF!</v>
      </c>
      <c r="EU87" s="4" t="e">
        <f>#REF!-AVERAGE(EU$31:EU$55)</f>
        <v>#REF!</v>
      </c>
      <c r="FH87" s="9" t="str">
        <f t="shared" si="133"/>
        <v>NieodrzucamyH0</v>
      </c>
      <c r="FW87" s="9" t="str">
        <f t="shared" si="144"/>
        <v>NieodrzucamyH0</v>
      </c>
      <c r="GE87" s="9" t="str">
        <f t="shared" si="149"/>
        <v>NieodrzucamyH0</v>
      </c>
    </row>
    <row r="88" spans="1:187" hidden="1" x14ac:dyDescent="0.25">
      <c r="A88" s="5">
        <v>15</v>
      </c>
      <c r="B88" s="4" t="e">
        <f>#REF!-AVERAGE(B$31:B$45)</f>
        <v>#REF!</v>
      </c>
      <c r="C88" s="4" t="e">
        <f>#REF!-AVERAGE(C$31:C$55)</f>
        <v>#REF!</v>
      </c>
      <c r="D88" s="4" t="e">
        <f>#REF!-AVERAGE(D$31:D$55)</f>
        <v>#REF!</v>
      </c>
      <c r="E88" s="4" t="e">
        <f>#REF!-AVERAGE(E$31:E$55)</f>
        <v>#REF!</v>
      </c>
      <c r="F88" s="4" t="e">
        <f>#REF!-AVERAGE(F$31:F$55)</f>
        <v>#REF!</v>
      </c>
      <c r="G88" s="4" t="e">
        <f>#REF!-AVERAGE(G$31:G$55)</f>
        <v>#REF!</v>
      </c>
      <c r="H88" s="4" t="e">
        <f>#REF!-AVERAGE(H$31:H$55)</f>
        <v>#REF!</v>
      </c>
      <c r="I88" s="4" t="e">
        <f>#REF!-AVERAGE(I$31:I$55)</f>
        <v>#REF!</v>
      </c>
      <c r="J88" s="4" t="e">
        <f>#REF!-AVERAGE(J$31:J$55)</f>
        <v>#REF!</v>
      </c>
      <c r="K88" s="4" t="e">
        <f>#REF!-AVERAGE(K$31:K$55)</f>
        <v>#REF!</v>
      </c>
      <c r="L88" s="4" t="e">
        <f>#REF!-AVERAGE(L$31:L$55)</f>
        <v>#REF!</v>
      </c>
      <c r="M88" s="4" t="e">
        <f>#REF!-AVERAGE(M$31:M$55)</f>
        <v>#REF!</v>
      </c>
      <c r="N88" s="4" t="e">
        <f>#REF!-AVERAGE(N$31:N$55)</f>
        <v>#REF!</v>
      </c>
      <c r="O88" s="4" t="e">
        <f>#REF!-AVERAGE(O$31:O$55)</f>
        <v>#REF!</v>
      </c>
      <c r="P88" s="4" t="e">
        <f>#REF!-AVERAGE(P$31:P$55)</f>
        <v>#REF!</v>
      </c>
      <c r="Q88" s="4" t="e">
        <f>#REF!-AVERAGE(Q$31:Q$55)</f>
        <v>#REF!</v>
      </c>
      <c r="R88" s="4" t="e">
        <f>#REF!-AVERAGE(R$31:R$55)</f>
        <v>#REF!</v>
      </c>
      <c r="S88" s="4" t="e">
        <f>#REF!-AVERAGE(S$31:S$55)</f>
        <v>#REF!</v>
      </c>
      <c r="T88" s="4" t="e">
        <f>#REF!-AVERAGE(T$31:T$55)</f>
        <v>#REF!</v>
      </c>
      <c r="U88" s="4" t="e">
        <f>#REF!-AVERAGE(U$31:U$55)</f>
        <v>#REF!</v>
      </c>
      <c r="V88" s="4" t="e">
        <f>#REF!-AVERAGE(V$31:V$55)</f>
        <v>#REF!</v>
      </c>
      <c r="W88" s="4" t="e">
        <f>#REF!-AVERAGE(W$31:W$55)</f>
        <v>#REF!</v>
      </c>
      <c r="X88" s="4" t="e">
        <f>#REF!-AVERAGE(X$31:X$55)</f>
        <v>#REF!</v>
      </c>
      <c r="Y88" s="4" t="e">
        <f>#REF!-AVERAGE(Y$31:Y$55)</f>
        <v>#REF!</v>
      </c>
      <c r="Z88" s="4" t="e">
        <f>#REF!-AVERAGE(Z$31:Z$55)</f>
        <v>#REF!</v>
      </c>
      <c r="AA88" s="4" t="e">
        <f>#REF!-AVERAGE(AA$31:AA$55)</f>
        <v>#REF!</v>
      </c>
      <c r="AB88" s="4" t="e">
        <f>#REF!-AVERAGE(AB$31:AB$55)</f>
        <v>#REF!</v>
      </c>
      <c r="AC88" s="4" t="e">
        <f>#REF!-AVERAGE(AC$31:AC$55)</f>
        <v>#REF!</v>
      </c>
      <c r="AD88" s="4" t="e">
        <f>#REF!-AVERAGE(AD$31:AD$55)</f>
        <v>#REF!</v>
      </c>
      <c r="AE88" s="4" t="e">
        <f>#REF!-AVERAGE(AE$31:AE$55)</f>
        <v>#REF!</v>
      </c>
      <c r="AF88" s="4" t="e">
        <f>#REF!-AVERAGE(AF$31:AF$55)</f>
        <v>#REF!</v>
      </c>
      <c r="AG88" s="4" t="e">
        <f>#REF!-AVERAGE(AG$31:AG$55)</f>
        <v>#REF!</v>
      </c>
      <c r="AH88" s="4" t="e">
        <f>#REF!-AVERAGE(AH$31:AH$55)</f>
        <v>#REF!</v>
      </c>
      <c r="AI88" s="4" t="e">
        <f>#REF!-AVERAGE(AI$31:AI$55)</f>
        <v>#REF!</v>
      </c>
      <c r="AJ88" s="4" t="e">
        <f>#REF!-AVERAGE(AJ$31:AJ$55)</f>
        <v>#REF!</v>
      </c>
      <c r="AK88" s="4" t="e">
        <f>#REF!-AVERAGE(AK$31:AK$55)</f>
        <v>#REF!</v>
      </c>
      <c r="AL88" s="4" t="e">
        <f>#REF!-AVERAGE(AL$31:AL$55)</f>
        <v>#REF!</v>
      </c>
      <c r="AM88" s="4" t="e">
        <f>#REF!-AVERAGE(AM$31:AM$55)</f>
        <v>#REF!</v>
      </c>
      <c r="AN88" s="4" t="e">
        <f>#REF!-AVERAGE(AN$31:AN$55)</f>
        <v>#REF!</v>
      </c>
      <c r="AO88" s="4" t="e">
        <f>#REF!-AVERAGE(AO$31:AO$55)</f>
        <v>#REF!</v>
      </c>
      <c r="AP88" s="4" t="e">
        <f>#REF!-AVERAGE(AP$31:AP$55)</f>
        <v>#REF!</v>
      </c>
      <c r="AQ88" s="4" t="e">
        <f>#REF!-AVERAGE(AQ$31:AQ$55)</f>
        <v>#REF!</v>
      </c>
      <c r="AR88" s="4" t="e">
        <f>#REF!-AVERAGE(AR$31:AR$55)</f>
        <v>#REF!</v>
      </c>
      <c r="AS88" s="4" t="e">
        <f>#REF!-AVERAGE(AS$31:AS$55)</f>
        <v>#REF!</v>
      </c>
      <c r="AT88" s="4" t="e">
        <f>#REF!-AVERAGE(AT$31:AT$55)</f>
        <v>#REF!</v>
      </c>
      <c r="AU88" s="4" t="e">
        <f>#REF!-AVERAGE(AU$31:AU$55)</f>
        <v>#REF!</v>
      </c>
      <c r="AV88" s="4" t="e">
        <f>#REF!-AVERAGE(AV$31:AV$55)</f>
        <v>#REF!</v>
      </c>
      <c r="AW88" s="4" t="e">
        <f>#REF!-AVERAGE(AW$31:AW$55)</f>
        <v>#REF!</v>
      </c>
      <c r="AX88" s="4" t="e">
        <f>#REF!-AVERAGE(AX$31:AX$55)</f>
        <v>#REF!</v>
      </c>
      <c r="AY88" s="4" t="e">
        <f>#REF!-AVERAGE(AY$31:AY$55)</f>
        <v>#REF!</v>
      </c>
      <c r="AZ88" s="4" t="e">
        <f>#REF!-AVERAGE(AZ$31:AZ$55)</f>
        <v>#REF!</v>
      </c>
      <c r="BA88" s="4" t="e">
        <f>#REF!-AVERAGE(BA$31:BA$55)</f>
        <v>#REF!</v>
      </c>
      <c r="BB88" s="4" t="e">
        <f>#REF!-AVERAGE(BB$31:BB$55)</f>
        <v>#REF!</v>
      </c>
      <c r="BC88" s="4" t="e">
        <f>#REF!-AVERAGE(BC$31:BC$55)</f>
        <v>#REF!</v>
      </c>
      <c r="BD88" s="4" t="e">
        <f>#REF!-AVERAGE(BD$31:BD$55)</f>
        <v>#REF!</v>
      </c>
      <c r="BE88" s="4" t="e">
        <f>#REF!-AVERAGE(BE$31:BE$55)</f>
        <v>#REF!</v>
      </c>
      <c r="BF88" s="4" t="e">
        <f>#REF!-AVERAGE(BF$31:BF$55)</f>
        <v>#REF!</v>
      </c>
      <c r="BG88" s="4" t="e">
        <f>#REF!-AVERAGE(BG$31:BG$55)</f>
        <v>#REF!</v>
      </c>
      <c r="BH88" s="4" t="e">
        <f>#REF!-AVERAGE(BH$31:BH$55)</f>
        <v>#REF!</v>
      </c>
      <c r="BI88" s="4" t="e">
        <f>#REF!-AVERAGE(BI$31:BI$55)</f>
        <v>#REF!</v>
      </c>
      <c r="BJ88" s="4" t="e">
        <f>#REF!-AVERAGE(BJ$31:BJ$55)</f>
        <v>#REF!</v>
      </c>
      <c r="BK88" s="4" t="e">
        <f>#REF!-AVERAGE(BK$31:BK$55)</f>
        <v>#REF!</v>
      </c>
      <c r="BL88" s="4" t="e">
        <f>#REF!-AVERAGE(BL$31:BL$55)</f>
        <v>#REF!</v>
      </c>
      <c r="BM88" s="4" t="e">
        <f>#REF!-AVERAGE(BM$31:BM$55)</f>
        <v>#REF!</v>
      </c>
      <c r="BN88" s="4" t="e">
        <f>#REF!-AVERAGE(BN$31:BN$55)</f>
        <v>#REF!</v>
      </c>
      <c r="BO88" s="4" t="e">
        <f>#REF!-AVERAGE(BO$31:BO$55)</f>
        <v>#REF!</v>
      </c>
      <c r="BP88" s="4" t="e">
        <f>#REF!-AVERAGE(BP$31:BP$55)</f>
        <v>#REF!</v>
      </c>
      <c r="BQ88" s="4" t="e">
        <f>#REF!-AVERAGE(BQ$31:BQ$55)</f>
        <v>#REF!</v>
      </c>
      <c r="BR88" s="4" t="e">
        <f>#REF!-AVERAGE(BR$31:BR$55)</f>
        <v>#REF!</v>
      </c>
      <c r="BS88" s="4" t="e">
        <f>#REF!-AVERAGE(BS$31:BS$55)</f>
        <v>#REF!</v>
      </c>
      <c r="BT88" s="4" t="e">
        <f>#REF!-AVERAGE(BT$31:BT$55)</f>
        <v>#REF!</v>
      </c>
      <c r="BU88" s="4" t="e">
        <f>#REF!-AVERAGE(BU$31:BU$55)</f>
        <v>#REF!</v>
      </c>
      <c r="BV88" s="4" t="e">
        <f>#REF!-AVERAGE(BV$31:BV$55)</f>
        <v>#REF!</v>
      </c>
      <c r="BW88" s="4" t="e">
        <f>#REF!-AVERAGE(BW$31:BW$55)</f>
        <v>#REF!</v>
      </c>
      <c r="BX88" s="4" t="e">
        <f>#REF!-AVERAGE(BX$31:BX$55)</f>
        <v>#REF!</v>
      </c>
      <c r="BY88" s="4" t="e">
        <f>#REF!-AVERAGE(BY$31:BY$55)</f>
        <v>#REF!</v>
      </c>
      <c r="BZ88" s="4" t="e">
        <f>#REF!-AVERAGE(BZ$31:BZ$55)</f>
        <v>#REF!</v>
      </c>
      <c r="CA88" s="4" t="e">
        <f>#REF!-AVERAGE(CA$31:CA$55)</f>
        <v>#REF!</v>
      </c>
      <c r="CB88" s="4" t="e">
        <f>#REF!-AVERAGE(CB$31:CB$55)</f>
        <v>#REF!</v>
      </c>
      <c r="CC88" s="4" t="e">
        <f>#REF!-AVERAGE(CC$31:CC$55)</f>
        <v>#REF!</v>
      </c>
      <c r="CD88" s="4" t="e">
        <f>#REF!-AVERAGE(CD$31:CD$55)</f>
        <v>#REF!</v>
      </c>
      <c r="CE88" s="4" t="e">
        <f>#REF!-AVERAGE(CE$31:CE$55)</f>
        <v>#REF!</v>
      </c>
      <c r="CF88" s="4" t="e">
        <f>#REF!-AVERAGE(CF$31:CF$55)</f>
        <v>#REF!</v>
      </c>
      <c r="CG88" s="4" t="e">
        <f>#REF!-AVERAGE(CG$31:CG$55)</f>
        <v>#REF!</v>
      </c>
      <c r="CH88" s="4" t="e">
        <f>#REF!-AVERAGE(CH$31:CH$55)</f>
        <v>#REF!</v>
      </c>
      <c r="CI88" s="4" t="e">
        <f>#REF!-AVERAGE(CI$31:CI$55)</f>
        <v>#REF!</v>
      </c>
      <c r="CJ88" s="4" t="e">
        <f>#REF!-AVERAGE(CJ$31:CJ$55)</f>
        <v>#REF!</v>
      </c>
      <c r="CK88" s="4" t="e">
        <f>#REF!-AVERAGE(CK$31:CK$55)</f>
        <v>#REF!</v>
      </c>
      <c r="CL88" s="4" t="e">
        <f>#REF!-AVERAGE(CL$31:CL$55)</f>
        <v>#REF!</v>
      </c>
      <c r="CM88" s="4" t="e">
        <f>#REF!-AVERAGE(CM$31:CM$55)</f>
        <v>#REF!</v>
      </c>
      <c r="CN88" s="4" t="e">
        <f>#REF!-AVERAGE(CN$31:CN$55)</f>
        <v>#REF!</v>
      </c>
      <c r="CO88" s="4" t="e">
        <f>#REF!-AVERAGE(CO$31:CO$55)</f>
        <v>#REF!</v>
      </c>
      <c r="CP88" s="4" t="e">
        <f>#REF!-AVERAGE(CP$31:CP$55)</f>
        <v>#REF!</v>
      </c>
      <c r="CQ88" s="4" t="e">
        <f>#REF!-AVERAGE(CQ$31:CQ$55)</f>
        <v>#REF!</v>
      </c>
      <c r="CR88" s="4" t="e">
        <f>#REF!-AVERAGE(CR$31:CR$55)</f>
        <v>#REF!</v>
      </c>
      <c r="CS88" s="4" t="e">
        <f>#REF!-AVERAGE(CS$31:CS$55)</f>
        <v>#REF!</v>
      </c>
      <c r="CT88" s="4" t="e">
        <f>#REF!-AVERAGE(CT$31:CT$55)</f>
        <v>#REF!</v>
      </c>
      <c r="CU88" s="4" t="e">
        <f>#REF!-AVERAGE(CU$31:CU$55)</f>
        <v>#REF!</v>
      </c>
      <c r="CV88" s="4" t="e">
        <f>#REF!-AVERAGE(CV$31:CV$55)</f>
        <v>#REF!</v>
      </c>
      <c r="CW88" s="4" t="e">
        <f>#REF!-AVERAGE(CW$31:CW$55)</f>
        <v>#REF!</v>
      </c>
      <c r="CX88" s="4" t="e">
        <f>#REF!-AVERAGE(CX$31:CX$55)</f>
        <v>#REF!</v>
      </c>
      <c r="CY88" s="4" t="e">
        <f>#REF!-AVERAGE(CY$31:CY$55)</f>
        <v>#REF!</v>
      </c>
      <c r="CZ88" s="4" t="e">
        <f>#REF!-AVERAGE(CZ$31:CZ$55)</f>
        <v>#REF!</v>
      </c>
      <c r="DA88" s="4" t="e">
        <f>#REF!-AVERAGE(DA$31:DA$55)</f>
        <v>#REF!</v>
      </c>
      <c r="DB88" s="4" t="e">
        <f>#REF!-AVERAGE(DB$31:DB$55)</f>
        <v>#REF!</v>
      </c>
      <c r="DC88" s="4" t="e">
        <f>#REF!-AVERAGE(DC$31:DC$55)</f>
        <v>#REF!</v>
      </c>
      <c r="DD88" s="4" t="e">
        <f>#REF!-AVERAGE(DD$31:DD$55)</f>
        <v>#REF!</v>
      </c>
      <c r="DE88" s="4" t="e">
        <f>#REF!-AVERAGE(DE$31:DE$55)</f>
        <v>#REF!</v>
      </c>
      <c r="DF88" s="4" t="e">
        <f>#REF!-AVERAGE(DF$31:DF$55)</f>
        <v>#REF!</v>
      </c>
      <c r="DG88" s="4" t="e">
        <f>#REF!-AVERAGE(DG$31:DG$55)</f>
        <v>#REF!</v>
      </c>
      <c r="DH88" s="4" t="e">
        <f>#REF!-AVERAGE(DH$31:DH$55)</f>
        <v>#REF!</v>
      </c>
      <c r="DI88" s="4" t="e">
        <f>#REF!-AVERAGE(DI$31:DI$55)</f>
        <v>#REF!</v>
      </c>
      <c r="DJ88" s="4" t="e">
        <f>#REF!-AVERAGE(DJ$31:DJ$55)</f>
        <v>#REF!</v>
      </c>
      <c r="DK88" s="4" t="e">
        <f>#REF!-AVERAGE(DK$31:DK$55)</f>
        <v>#REF!</v>
      </c>
      <c r="DL88" s="4" t="e">
        <f>#REF!-AVERAGE(DL$31:DL$55)</f>
        <v>#REF!</v>
      </c>
      <c r="DM88" s="4" t="e">
        <f>#REF!-AVERAGE(DM$31:DM$55)</f>
        <v>#REF!</v>
      </c>
      <c r="DN88" s="4" t="e">
        <f>#REF!-AVERAGE(DN$31:DN$55)</f>
        <v>#REF!</v>
      </c>
      <c r="DO88" s="4" t="e">
        <f>#REF!-AVERAGE(DO$31:DO$55)</f>
        <v>#REF!</v>
      </c>
      <c r="DP88" s="4" t="e">
        <f>#REF!-AVERAGE(DP$31:DP$55)</f>
        <v>#REF!</v>
      </c>
      <c r="DQ88" s="4" t="e">
        <f>#REF!-AVERAGE(DQ$31:DQ$55)</f>
        <v>#REF!</v>
      </c>
      <c r="DR88" s="4" t="e">
        <f>#REF!-AVERAGE(DR$31:DR$55)</f>
        <v>#REF!</v>
      </c>
      <c r="DS88" s="4" t="e">
        <f>#REF!-AVERAGE(DS$31:DS$55)</f>
        <v>#REF!</v>
      </c>
      <c r="DT88" s="4" t="e">
        <f>#REF!-AVERAGE(DT$31:DT$55)</f>
        <v>#REF!</v>
      </c>
      <c r="DU88" s="4" t="e">
        <f>#REF!-AVERAGE(DU$31:DU$55)</f>
        <v>#REF!</v>
      </c>
      <c r="DV88" s="4" t="e">
        <f>#REF!-AVERAGE(DV$31:DV$55)</f>
        <v>#REF!</v>
      </c>
      <c r="DW88" s="4" t="e">
        <f>#REF!-AVERAGE(DW$31:DW$55)</f>
        <v>#REF!</v>
      </c>
      <c r="DX88" s="4" t="e">
        <f>#REF!-AVERAGE(DX$31:DX$55)</f>
        <v>#REF!</v>
      </c>
      <c r="DY88" s="4" t="e">
        <f>#REF!-AVERAGE(DY$31:DY$55)</f>
        <v>#REF!</v>
      </c>
      <c r="DZ88" s="4" t="e">
        <f>#REF!-AVERAGE(DZ$31:DZ$55)</f>
        <v>#REF!</v>
      </c>
      <c r="EA88" s="4" t="e">
        <f>#REF!-AVERAGE(EA$31:EA$55)</f>
        <v>#REF!</v>
      </c>
      <c r="EB88" s="4" t="e">
        <f>#REF!-AVERAGE(EB$31:EB$55)</f>
        <v>#REF!</v>
      </c>
      <c r="EC88" s="4" t="e">
        <f>#REF!-AVERAGE(EC$31:EC$55)</f>
        <v>#REF!</v>
      </c>
      <c r="ED88" s="4" t="e">
        <f>#REF!-AVERAGE(ED$31:ED$55)</f>
        <v>#REF!</v>
      </c>
      <c r="EE88" s="4" t="e">
        <f>#REF!-AVERAGE(EE$31:EE$55)</f>
        <v>#REF!</v>
      </c>
      <c r="EF88" s="4" t="e">
        <f>#REF!-AVERAGE(EF$31:EF$55)</f>
        <v>#REF!</v>
      </c>
      <c r="EG88" s="4" t="e">
        <f>#REF!-AVERAGE(EG$31:EG$55)</f>
        <v>#REF!</v>
      </c>
      <c r="EH88" s="4" t="e">
        <f>#REF!-AVERAGE(EH$31:EH$55)</f>
        <v>#REF!</v>
      </c>
      <c r="EI88" s="4" t="e">
        <f>#REF!-AVERAGE(EI$31:EI$55)</f>
        <v>#REF!</v>
      </c>
      <c r="EJ88" s="4" t="e">
        <f>#REF!-AVERAGE(EJ$31:EJ$55)</f>
        <v>#REF!</v>
      </c>
      <c r="EK88" s="4" t="e">
        <f>#REF!-AVERAGE(EK$31:EK$55)</f>
        <v>#REF!</v>
      </c>
      <c r="EL88" s="4" t="e">
        <f>#REF!-AVERAGE(EL$31:EL$55)</f>
        <v>#REF!</v>
      </c>
      <c r="EM88" s="4" t="e">
        <f>#REF!-AVERAGE(EM$31:EM$55)</f>
        <v>#REF!</v>
      </c>
      <c r="EN88" s="4" t="e">
        <f>#REF!-AVERAGE(EN$31:EN$55)</f>
        <v>#REF!</v>
      </c>
      <c r="EO88" s="4" t="e">
        <f>#REF!-AVERAGE(EO$31:EO$55)</f>
        <v>#REF!</v>
      </c>
      <c r="EP88" s="4" t="e">
        <f>#REF!-AVERAGE(EP$31:EP$55)</f>
        <v>#REF!</v>
      </c>
      <c r="EQ88" s="4" t="e">
        <f>#REF!-AVERAGE(EQ$31:EQ$55)</f>
        <v>#REF!</v>
      </c>
      <c r="ER88" s="4" t="e">
        <f>#REF!-AVERAGE(ER$31:ER$55)</f>
        <v>#REF!</v>
      </c>
      <c r="ES88" s="4" t="e">
        <f>#REF!-AVERAGE(ES$31:ES$55)</f>
        <v>#REF!</v>
      </c>
      <c r="ET88" s="4" t="e">
        <f>#REF!-AVERAGE(ET$31:ET$55)</f>
        <v>#REF!</v>
      </c>
      <c r="EU88" s="4" t="e">
        <f>#REF!-AVERAGE(EU$31:EU$55)</f>
        <v>#REF!</v>
      </c>
      <c r="FH88" s="9" t="str">
        <f t="shared" si="133"/>
        <v>NieodrzucamyH0</v>
      </c>
      <c r="FW88" s="9" t="str">
        <f t="shared" si="144"/>
        <v>NieodrzucamyH0</v>
      </c>
      <c r="GE88" s="9" t="str">
        <f t="shared" si="149"/>
        <v>NieodrzucamyH0</v>
      </c>
    </row>
    <row r="89" spans="1:187" hidden="1" x14ac:dyDescent="0.25">
      <c r="A89" s="5">
        <v>16</v>
      </c>
      <c r="B89" s="4" t="e">
        <f>#REF!-AVERAGE(B$31:B$45)</f>
        <v>#REF!</v>
      </c>
      <c r="C89" s="4" t="e">
        <f>#REF!-AVERAGE(C$31:C$55)</f>
        <v>#REF!</v>
      </c>
      <c r="D89" s="4" t="e">
        <f>#REF!-AVERAGE(D$31:D$55)</f>
        <v>#REF!</v>
      </c>
      <c r="E89" s="4" t="e">
        <f>#REF!-AVERAGE(E$31:E$55)</f>
        <v>#REF!</v>
      </c>
      <c r="F89" s="4" t="e">
        <f>#REF!-AVERAGE(F$31:F$55)</f>
        <v>#REF!</v>
      </c>
      <c r="G89" s="4" t="e">
        <f>#REF!-AVERAGE(G$31:G$55)</f>
        <v>#REF!</v>
      </c>
      <c r="H89" s="4" t="e">
        <f>#REF!-AVERAGE(H$31:H$55)</f>
        <v>#REF!</v>
      </c>
      <c r="I89" s="4" t="e">
        <f>#REF!-AVERAGE(I$31:I$55)</f>
        <v>#REF!</v>
      </c>
      <c r="J89" s="4" t="e">
        <f>#REF!-AVERAGE(J$31:J$55)</f>
        <v>#REF!</v>
      </c>
      <c r="K89" s="4" t="e">
        <f>#REF!-AVERAGE(K$31:K$55)</f>
        <v>#REF!</v>
      </c>
      <c r="L89" s="4" t="e">
        <f>#REF!-AVERAGE(L$31:L$55)</f>
        <v>#REF!</v>
      </c>
      <c r="M89" s="4" t="e">
        <f>#REF!-AVERAGE(M$31:M$55)</f>
        <v>#REF!</v>
      </c>
      <c r="N89" s="4" t="e">
        <f>#REF!-AVERAGE(N$31:N$55)</f>
        <v>#REF!</v>
      </c>
      <c r="O89" s="4" t="e">
        <f>#REF!-AVERAGE(O$31:O$55)</f>
        <v>#REF!</v>
      </c>
      <c r="P89" s="4" t="e">
        <f>#REF!-AVERAGE(P$31:P$55)</f>
        <v>#REF!</v>
      </c>
      <c r="Q89" s="4" t="e">
        <f>#REF!-AVERAGE(Q$31:Q$55)</f>
        <v>#REF!</v>
      </c>
      <c r="R89" s="4" t="e">
        <f>#REF!-AVERAGE(R$31:R$55)</f>
        <v>#REF!</v>
      </c>
      <c r="S89" s="4" t="e">
        <f>#REF!-AVERAGE(S$31:S$55)</f>
        <v>#REF!</v>
      </c>
      <c r="T89" s="4" t="e">
        <f>#REF!-AVERAGE(T$31:T$55)</f>
        <v>#REF!</v>
      </c>
      <c r="U89" s="4" t="e">
        <f>#REF!-AVERAGE(U$31:U$55)</f>
        <v>#REF!</v>
      </c>
      <c r="V89" s="4" t="e">
        <f>#REF!-AVERAGE(V$31:V$55)</f>
        <v>#REF!</v>
      </c>
      <c r="W89" s="4" t="e">
        <f>#REF!-AVERAGE(W$31:W$55)</f>
        <v>#REF!</v>
      </c>
      <c r="X89" s="4" t="e">
        <f>#REF!-AVERAGE(X$31:X$55)</f>
        <v>#REF!</v>
      </c>
      <c r="Y89" s="4" t="e">
        <f>#REF!-AVERAGE(Y$31:Y$55)</f>
        <v>#REF!</v>
      </c>
      <c r="Z89" s="4" t="e">
        <f>#REF!-AVERAGE(Z$31:Z$55)</f>
        <v>#REF!</v>
      </c>
      <c r="AA89" s="4" t="e">
        <f>#REF!-AVERAGE(AA$31:AA$55)</f>
        <v>#REF!</v>
      </c>
      <c r="AB89" s="4" t="e">
        <f>#REF!-AVERAGE(AB$31:AB$55)</f>
        <v>#REF!</v>
      </c>
      <c r="AC89" s="4" t="e">
        <f>#REF!-AVERAGE(AC$31:AC$55)</f>
        <v>#REF!</v>
      </c>
      <c r="AD89" s="4" t="e">
        <f>#REF!-AVERAGE(AD$31:AD$55)</f>
        <v>#REF!</v>
      </c>
      <c r="AE89" s="4" t="e">
        <f>#REF!-AVERAGE(AE$31:AE$55)</f>
        <v>#REF!</v>
      </c>
      <c r="AF89" s="4" t="e">
        <f>#REF!-AVERAGE(AF$31:AF$55)</f>
        <v>#REF!</v>
      </c>
      <c r="AG89" s="4" t="e">
        <f>#REF!-AVERAGE(AG$31:AG$55)</f>
        <v>#REF!</v>
      </c>
      <c r="AH89" s="4" t="e">
        <f>#REF!-AVERAGE(AH$31:AH$55)</f>
        <v>#REF!</v>
      </c>
      <c r="AI89" s="4" t="e">
        <f>#REF!-AVERAGE(AI$31:AI$55)</f>
        <v>#REF!</v>
      </c>
      <c r="AJ89" s="4" t="e">
        <f>#REF!-AVERAGE(AJ$31:AJ$55)</f>
        <v>#REF!</v>
      </c>
      <c r="AK89" s="4" t="e">
        <f>#REF!-AVERAGE(AK$31:AK$55)</f>
        <v>#REF!</v>
      </c>
      <c r="AL89" s="4" t="e">
        <f>#REF!-AVERAGE(AL$31:AL$55)</f>
        <v>#REF!</v>
      </c>
      <c r="AM89" s="4" t="e">
        <f>#REF!-AVERAGE(AM$31:AM$55)</f>
        <v>#REF!</v>
      </c>
      <c r="AN89" s="4" t="e">
        <f>#REF!-AVERAGE(AN$31:AN$55)</f>
        <v>#REF!</v>
      </c>
      <c r="AO89" s="4" t="e">
        <f>#REF!-AVERAGE(AO$31:AO$55)</f>
        <v>#REF!</v>
      </c>
      <c r="AP89" s="4" t="e">
        <f>#REF!-AVERAGE(AP$31:AP$55)</f>
        <v>#REF!</v>
      </c>
      <c r="AQ89" s="4" t="e">
        <f>#REF!-AVERAGE(AQ$31:AQ$55)</f>
        <v>#REF!</v>
      </c>
      <c r="AR89" s="4" t="e">
        <f>#REF!-AVERAGE(AR$31:AR$55)</f>
        <v>#REF!</v>
      </c>
      <c r="AS89" s="4" t="e">
        <f>#REF!-AVERAGE(AS$31:AS$55)</f>
        <v>#REF!</v>
      </c>
      <c r="AT89" s="4" t="e">
        <f>#REF!-AVERAGE(AT$31:AT$55)</f>
        <v>#REF!</v>
      </c>
      <c r="AU89" s="4" t="e">
        <f>#REF!-AVERAGE(AU$31:AU$55)</f>
        <v>#REF!</v>
      </c>
      <c r="AV89" s="4" t="e">
        <f>#REF!-AVERAGE(AV$31:AV$55)</f>
        <v>#REF!</v>
      </c>
      <c r="AW89" s="4" t="e">
        <f>#REF!-AVERAGE(AW$31:AW$55)</f>
        <v>#REF!</v>
      </c>
      <c r="AX89" s="4" t="e">
        <f>#REF!-AVERAGE(AX$31:AX$55)</f>
        <v>#REF!</v>
      </c>
      <c r="AY89" s="4" t="e">
        <f>#REF!-AVERAGE(AY$31:AY$55)</f>
        <v>#REF!</v>
      </c>
      <c r="AZ89" s="4" t="e">
        <f>#REF!-AVERAGE(AZ$31:AZ$55)</f>
        <v>#REF!</v>
      </c>
      <c r="BA89" s="4" t="e">
        <f>#REF!-AVERAGE(BA$31:BA$55)</f>
        <v>#REF!</v>
      </c>
      <c r="BB89" s="4" t="e">
        <f>#REF!-AVERAGE(BB$31:BB$55)</f>
        <v>#REF!</v>
      </c>
      <c r="BC89" s="4" t="e">
        <f>#REF!-AVERAGE(BC$31:BC$55)</f>
        <v>#REF!</v>
      </c>
      <c r="BD89" s="4" t="e">
        <f>#REF!-AVERAGE(BD$31:BD$55)</f>
        <v>#REF!</v>
      </c>
      <c r="BE89" s="4" t="e">
        <f>#REF!-AVERAGE(BE$31:BE$55)</f>
        <v>#REF!</v>
      </c>
      <c r="BF89" s="4" t="e">
        <f>#REF!-AVERAGE(BF$31:BF$55)</f>
        <v>#REF!</v>
      </c>
      <c r="BG89" s="4" t="e">
        <f>#REF!-AVERAGE(BG$31:BG$55)</f>
        <v>#REF!</v>
      </c>
      <c r="BH89" s="4" t="e">
        <f>#REF!-AVERAGE(BH$31:BH$55)</f>
        <v>#REF!</v>
      </c>
      <c r="BI89" s="4" t="e">
        <f>#REF!-AVERAGE(BI$31:BI$55)</f>
        <v>#REF!</v>
      </c>
      <c r="BJ89" s="4" t="e">
        <f>#REF!-AVERAGE(BJ$31:BJ$55)</f>
        <v>#REF!</v>
      </c>
      <c r="BK89" s="4" t="e">
        <f>#REF!-AVERAGE(BK$31:BK$55)</f>
        <v>#REF!</v>
      </c>
      <c r="BL89" s="4" t="e">
        <f>#REF!-AVERAGE(BL$31:BL$55)</f>
        <v>#REF!</v>
      </c>
      <c r="BM89" s="4" t="e">
        <f>#REF!-AVERAGE(BM$31:BM$55)</f>
        <v>#REF!</v>
      </c>
      <c r="BN89" s="4" t="e">
        <f>#REF!-AVERAGE(BN$31:BN$55)</f>
        <v>#REF!</v>
      </c>
      <c r="BO89" s="4" t="e">
        <f>#REF!-AVERAGE(BO$31:BO$55)</f>
        <v>#REF!</v>
      </c>
      <c r="BP89" s="4" t="e">
        <f>#REF!-AVERAGE(BP$31:BP$55)</f>
        <v>#REF!</v>
      </c>
      <c r="BQ89" s="4" t="e">
        <f>#REF!-AVERAGE(BQ$31:BQ$55)</f>
        <v>#REF!</v>
      </c>
      <c r="BR89" s="4" t="e">
        <f>#REF!-AVERAGE(BR$31:BR$55)</f>
        <v>#REF!</v>
      </c>
      <c r="BS89" s="4" t="e">
        <f>#REF!-AVERAGE(BS$31:BS$55)</f>
        <v>#REF!</v>
      </c>
      <c r="BT89" s="4" t="e">
        <f>#REF!-AVERAGE(BT$31:BT$55)</f>
        <v>#REF!</v>
      </c>
      <c r="BU89" s="4" t="e">
        <f>#REF!-AVERAGE(BU$31:BU$55)</f>
        <v>#REF!</v>
      </c>
      <c r="BV89" s="4" t="e">
        <f>#REF!-AVERAGE(BV$31:BV$55)</f>
        <v>#REF!</v>
      </c>
      <c r="BW89" s="4" t="e">
        <f>#REF!-AVERAGE(BW$31:BW$55)</f>
        <v>#REF!</v>
      </c>
      <c r="BX89" s="4" t="e">
        <f>#REF!-AVERAGE(BX$31:BX$55)</f>
        <v>#REF!</v>
      </c>
      <c r="BY89" s="4" t="e">
        <f>#REF!-AVERAGE(BY$31:BY$55)</f>
        <v>#REF!</v>
      </c>
      <c r="BZ89" s="4" t="e">
        <f>#REF!-AVERAGE(BZ$31:BZ$55)</f>
        <v>#REF!</v>
      </c>
      <c r="CA89" s="4" t="e">
        <f>#REF!-AVERAGE(CA$31:CA$55)</f>
        <v>#REF!</v>
      </c>
      <c r="CB89" s="4" t="e">
        <f>#REF!-AVERAGE(CB$31:CB$55)</f>
        <v>#REF!</v>
      </c>
      <c r="CC89" s="4" t="e">
        <f>#REF!-AVERAGE(CC$31:CC$55)</f>
        <v>#REF!</v>
      </c>
      <c r="CD89" s="4" t="e">
        <f>#REF!-AVERAGE(CD$31:CD$55)</f>
        <v>#REF!</v>
      </c>
      <c r="CE89" s="4" t="e">
        <f>#REF!-AVERAGE(CE$31:CE$55)</f>
        <v>#REF!</v>
      </c>
      <c r="CF89" s="4" t="e">
        <f>#REF!-AVERAGE(CF$31:CF$55)</f>
        <v>#REF!</v>
      </c>
      <c r="CG89" s="4" t="e">
        <f>#REF!-AVERAGE(CG$31:CG$55)</f>
        <v>#REF!</v>
      </c>
      <c r="CH89" s="4" t="e">
        <f>#REF!-AVERAGE(CH$31:CH$55)</f>
        <v>#REF!</v>
      </c>
      <c r="CI89" s="4" t="e">
        <f>#REF!-AVERAGE(CI$31:CI$55)</f>
        <v>#REF!</v>
      </c>
      <c r="CJ89" s="4" t="e">
        <f>#REF!-AVERAGE(CJ$31:CJ$55)</f>
        <v>#REF!</v>
      </c>
      <c r="CK89" s="4" t="e">
        <f>#REF!-AVERAGE(CK$31:CK$55)</f>
        <v>#REF!</v>
      </c>
      <c r="CL89" s="4" t="e">
        <f>#REF!-AVERAGE(CL$31:CL$55)</f>
        <v>#REF!</v>
      </c>
      <c r="CM89" s="4" t="e">
        <f>#REF!-AVERAGE(CM$31:CM$55)</f>
        <v>#REF!</v>
      </c>
      <c r="CN89" s="4" t="e">
        <f>#REF!-AVERAGE(CN$31:CN$55)</f>
        <v>#REF!</v>
      </c>
      <c r="CO89" s="4" t="e">
        <f>#REF!-AVERAGE(CO$31:CO$55)</f>
        <v>#REF!</v>
      </c>
      <c r="CP89" s="4" t="e">
        <f>#REF!-AVERAGE(CP$31:CP$55)</f>
        <v>#REF!</v>
      </c>
      <c r="CQ89" s="4" t="e">
        <f>#REF!-AVERAGE(CQ$31:CQ$55)</f>
        <v>#REF!</v>
      </c>
      <c r="CR89" s="4" t="e">
        <f>#REF!-AVERAGE(CR$31:CR$55)</f>
        <v>#REF!</v>
      </c>
      <c r="CS89" s="4" t="e">
        <f>#REF!-AVERAGE(CS$31:CS$55)</f>
        <v>#REF!</v>
      </c>
      <c r="CT89" s="4" t="e">
        <f>#REF!-AVERAGE(CT$31:CT$55)</f>
        <v>#REF!</v>
      </c>
      <c r="CU89" s="4" t="e">
        <f>#REF!-AVERAGE(CU$31:CU$55)</f>
        <v>#REF!</v>
      </c>
      <c r="CV89" s="4" t="e">
        <f>#REF!-AVERAGE(CV$31:CV$55)</f>
        <v>#REF!</v>
      </c>
      <c r="CW89" s="4" t="e">
        <f>#REF!-AVERAGE(CW$31:CW$55)</f>
        <v>#REF!</v>
      </c>
      <c r="CX89" s="4" t="e">
        <f>#REF!-AVERAGE(CX$31:CX$55)</f>
        <v>#REF!</v>
      </c>
      <c r="CY89" s="4" t="e">
        <f>#REF!-AVERAGE(CY$31:CY$55)</f>
        <v>#REF!</v>
      </c>
      <c r="CZ89" s="4" t="e">
        <f>#REF!-AVERAGE(CZ$31:CZ$55)</f>
        <v>#REF!</v>
      </c>
      <c r="DA89" s="4" t="e">
        <f>#REF!-AVERAGE(DA$31:DA$55)</f>
        <v>#REF!</v>
      </c>
      <c r="DB89" s="4" t="e">
        <f>#REF!-AVERAGE(DB$31:DB$55)</f>
        <v>#REF!</v>
      </c>
      <c r="DC89" s="4" t="e">
        <f>#REF!-AVERAGE(DC$31:DC$55)</f>
        <v>#REF!</v>
      </c>
      <c r="DD89" s="4" t="e">
        <f>#REF!-AVERAGE(DD$31:DD$55)</f>
        <v>#REF!</v>
      </c>
      <c r="DE89" s="4" t="e">
        <f>#REF!-AVERAGE(DE$31:DE$55)</f>
        <v>#REF!</v>
      </c>
      <c r="DF89" s="4" t="e">
        <f>#REF!-AVERAGE(DF$31:DF$55)</f>
        <v>#REF!</v>
      </c>
      <c r="DG89" s="4" t="e">
        <f>#REF!-AVERAGE(DG$31:DG$55)</f>
        <v>#REF!</v>
      </c>
      <c r="DH89" s="4" t="e">
        <f>#REF!-AVERAGE(DH$31:DH$55)</f>
        <v>#REF!</v>
      </c>
      <c r="DI89" s="4" t="e">
        <f>#REF!-AVERAGE(DI$31:DI$55)</f>
        <v>#REF!</v>
      </c>
      <c r="DJ89" s="4" t="e">
        <f>#REF!-AVERAGE(DJ$31:DJ$55)</f>
        <v>#REF!</v>
      </c>
      <c r="DK89" s="4" t="e">
        <f>#REF!-AVERAGE(DK$31:DK$55)</f>
        <v>#REF!</v>
      </c>
      <c r="DL89" s="4" t="e">
        <f>#REF!-AVERAGE(DL$31:DL$55)</f>
        <v>#REF!</v>
      </c>
      <c r="DM89" s="4" t="e">
        <f>#REF!-AVERAGE(DM$31:DM$55)</f>
        <v>#REF!</v>
      </c>
      <c r="DN89" s="4" t="e">
        <f>#REF!-AVERAGE(DN$31:DN$55)</f>
        <v>#REF!</v>
      </c>
      <c r="DO89" s="4" t="e">
        <f>#REF!-AVERAGE(DO$31:DO$55)</f>
        <v>#REF!</v>
      </c>
      <c r="DP89" s="4" t="e">
        <f>#REF!-AVERAGE(DP$31:DP$55)</f>
        <v>#REF!</v>
      </c>
      <c r="DQ89" s="4" t="e">
        <f>#REF!-AVERAGE(DQ$31:DQ$55)</f>
        <v>#REF!</v>
      </c>
      <c r="DR89" s="4" t="e">
        <f>#REF!-AVERAGE(DR$31:DR$55)</f>
        <v>#REF!</v>
      </c>
      <c r="DS89" s="4" t="e">
        <f>#REF!-AVERAGE(DS$31:DS$55)</f>
        <v>#REF!</v>
      </c>
      <c r="DT89" s="4" t="e">
        <f>#REF!-AVERAGE(DT$31:DT$55)</f>
        <v>#REF!</v>
      </c>
      <c r="DU89" s="4" t="e">
        <f>#REF!-AVERAGE(DU$31:DU$55)</f>
        <v>#REF!</v>
      </c>
      <c r="DV89" s="4" t="e">
        <f>#REF!-AVERAGE(DV$31:DV$55)</f>
        <v>#REF!</v>
      </c>
      <c r="DW89" s="4" t="e">
        <f>#REF!-AVERAGE(DW$31:DW$55)</f>
        <v>#REF!</v>
      </c>
      <c r="DX89" s="4" t="e">
        <f>#REF!-AVERAGE(DX$31:DX$55)</f>
        <v>#REF!</v>
      </c>
      <c r="DY89" s="4" t="e">
        <f>#REF!-AVERAGE(DY$31:DY$55)</f>
        <v>#REF!</v>
      </c>
      <c r="DZ89" s="4" t="e">
        <f>#REF!-AVERAGE(DZ$31:DZ$55)</f>
        <v>#REF!</v>
      </c>
      <c r="EA89" s="4" t="e">
        <f>#REF!-AVERAGE(EA$31:EA$55)</f>
        <v>#REF!</v>
      </c>
      <c r="EB89" s="4" t="e">
        <f>#REF!-AVERAGE(EB$31:EB$55)</f>
        <v>#REF!</v>
      </c>
      <c r="EC89" s="4" t="e">
        <f>#REF!-AVERAGE(EC$31:EC$55)</f>
        <v>#REF!</v>
      </c>
      <c r="ED89" s="4" t="e">
        <f>#REF!-AVERAGE(ED$31:ED$55)</f>
        <v>#REF!</v>
      </c>
      <c r="EE89" s="4" t="e">
        <f>#REF!-AVERAGE(EE$31:EE$55)</f>
        <v>#REF!</v>
      </c>
      <c r="EF89" s="4" t="e">
        <f>#REF!-AVERAGE(EF$31:EF$55)</f>
        <v>#REF!</v>
      </c>
      <c r="EG89" s="4" t="e">
        <f>#REF!-AVERAGE(EG$31:EG$55)</f>
        <v>#REF!</v>
      </c>
      <c r="EH89" s="4" t="e">
        <f>#REF!-AVERAGE(EH$31:EH$55)</f>
        <v>#REF!</v>
      </c>
      <c r="EI89" s="4" t="e">
        <f>#REF!-AVERAGE(EI$31:EI$55)</f>
        <v>#REF!</v>
      </c>
      <c r="EJ89" s="4" t="e">
        <f>#REF!-AVERAGE(EJ$31:EJ$55)</f>
        <v>#REF!</v>
      </c>
      <c r="EK89" s="4" t="e">
        <f>#REF!-AVERAGE(EK$31:EK$55)</f>
        <v>#REF!</v>
      </c>
      <c r="EL89" s="4" t="e">
        <f>#REF!-AVERAGE(EL$31:EL$55)</f>
        <v>#REF!</v>
      </c>
      <c r="EM89" s="4" t="e">
        <f>#REF!-AVERAGE(EM$31:EM$55)</f>
        <v>#REF!</v>
      </c>
      <c r="EN89" s="4" t="e">
        <f>#REF!-AVERAGE(EN$31:EN$55)</f>
        <v>#REF!</v>
      </c>
      <c r="EO89" s="4" t="e">
        <f>#REF!-AVERAGE(EO$31:EO$55)</f>
        <v>#REF!</v>
      </c>
      <c r="EP89" s="4" t="e">
        <f>#REF!-AVERAGE(EP$31:EP$55)</f>
        <v>#REF!</v>
      </c>
      <c r="EQ89" s="4" t="e">
        <f>#REF!-AVERAGE(EQ$31:EQ$55)</f>
        <v>#REF!</v>
      </c>
      <c r="ER89" s="4" t="e">
        <f>#REF!-AVERAGE(ER$31:ER$55)</f>
        <v>#REF!</v>
      </c>
      <c r="ES89" s="4" t="e">
        <f>#REF!-AVERAGE(ES$31:ES$55)</f>
        <v>#REF!</v>
      </c>
      <c r="ET89" s="4" t="e">
        <f>#REF!-AVERAGE(ET$31:ET$55)</f>
        <v>#REF!</v>
      </c>
      <c r="EU89" s="4" t="e">
        <f>#REF!-AVERAGE(EU$31:EU$55)</f>
        <v>#REF!</v>
      </c>
      <c r="FH89" s="9" t="str">
        <f t="shared" si="133"/>
        <v>NieodrzucamyH0</v>
      </c>
      <c r="FW89" s="9" t="str">
        <f t="shared" si="144"/>
        <v>NieodrzucamyH0</v>
      </c>
      <c r="GE89" s="9" t="str">
        <f t="shared" si="149"/>
        <v>NieodrzucamyH0</v>
      </c>
    </row>
    <row r="90" spans="1:187" hidden="1" x14ac:dyDescent="0.25">
      <c r="A90" s="5">
        <v>17</v>
      </c>
      <c r="B90" s="4" t="e">
        <f>#REF!-AVERAGE(B$31:B$45)</f>
        <v>#REF!</v>
      </c>
      <c r="C90" s="4" t="e">
        <f>#REF!-AVERAGE(C$31:C$55)</f>
        <v>#REF!</v>
      </c>
      <c r="D90" s="4" t="e">
        <f>#REF!-AVERAGE(D$31:D$55)</f>
        <v>#REF!</v>
      </c>
      <c r="E90" s="4" t="e">
        <f>#REF!-AVERAGE(E$31:E$55)</f>
        <v>#REF!</v>
      </c>
      <c r="F90" s="4" t="e">
        <f>#REF!-AVERAGE(F$31:F$55)</f>
        <v>#REF!</v>
      </c>
      <c r="G90" s="4" t="e">
        <f>#REF!-AVERAGE(G$31:G$55)</f>
        <v>#REF!</v>
      </c>
      <c r="H90" s="4" t="e">
        <f>#REF!-AVERAGE(H$31:H$55)</f>
        <v>#REF!</v>
      </c>
      <c r="I90" s="4" t="e">
        <f>#REF!-AVERAGE(I$31:I$55)</f>
        <v>#REF!</v>
      </c>
      <c r="J90" s="4" t="e">
        <f>#REF!-AVERAGE(J$31:J$55)</f>
        <v>#REF!</v>
      </c>
      <c r="K90" s="4" t="e">
        <f>#REF!-AVERAGE(K$31:K$55)</f>
        <v>#REF!</v>
      </c>
      <c r="L90" s="4" t="e">
        <f>#REF!-AVERAGE(L$31:L$55)</f>
        <v>#REF!</v>
      </c>
      <c r="M90" s="4" t="e">
        <f>#REF!-AVERAGE(M$31:M$55)</f>
        <v>#REF!</v>
      </c>
      <c r="N90" s="4" t="e">
        <f>#REF!-AVERAGE(N$31:N$55)</f>
        <v>#REF!</v>
      </c>
      <c r="O90" s="4" t="e">
        <f>#REF!-AVERAGE(O$31:O$55)</f>
        <v>#REF!</v>
      </c>
      <c r="P90" s="4" t="e">
        <f>#REF!-AVERAGE(P$31:P$55)</f>
        <v>#REF!</v>
      </c>
      <c r="Q90" s="4" t="e">
        <f>#REF!-AVERAGE(Q$31:Q$55)</f>
        <v>#REF!</v>
      </c>
      <c r="R90" s="4" t="e">
        <f>#REF!-AVERAGE(R$31:R$55)</f>
        <v>#REF!</v>
      </c>
      <c r="S90" s="4" t="e">
        <f>#REF!-AVERAGE(S$31:S$55)</f>
        <v>#REF!</v>
      </c>
      <c r="T90" s="4" t="e">
        <f>#REF!-AVERAGE(T$31:T$55)</f>
        <v>#REF!</v>
      </c>
      <c r="U90" s="4" t="e">
        <f>#REF!-AVERAGE(U$31:U$55)</f>
        <v>#REF!</v>
      </c>
      <c r="V90" s="4" t="e">
        <f>#REF!-AVERAGE(V$31:V$55)</f>
        <v>#REF!</v>
      </c>
      <c r="W90" s="4" t="e">
        <f>#REF!-AVERAGE(W$31:W$55)</f>
        <v>#REF!</v>
      </c>
      <c r="X90" s="4" t="e">
        <f>#REF!-AVERAGE(X$31:X$55)</f>
        <v>#REF!</v>
      </c>
      <c r="Y90" s="4" t="e">
        <f>#REF!-AVERAGE(Y$31:Y$55)</f>
        <v>#REF!</v>
      </c>
      <c r="Z90" s="4" t="e">
        <f>#REF!-AVERAGE(Z$31:Z$55)</f>
        <v>#REF!</v>
      </c>
      <c r="AA90" s="4" t="e">
        <f>#REF!-AVERAGE(AA$31:AA$55)</f>
        <v>#REF!</v>
      </c>
      <c r="AB90" s="4" t="e">
        <f>#REF!-AVERAGE(AB$31:AB$55)</f>
        <v>#REF!</v>
      </c>
      <c r="AC90" s="4" t="e">
        <f>#REF!-AVERAGE(AC$31:AC$55)</f>
        <v>#REF!</v>
      </c>
      <c r="AD90" s="4" t="e">
        <f>#REF!-AVERAGE(AD$31:AD$55)</f>
        <v>#REF!</v>
      </c>
      <c r="AE90" s="4" t="e">
        <f>#REF!-AVERAGE(AE$31:AE$55)</f>
        <v>#REF!</v>
      </c>
      <c r="AF90" s="4" t="e">
        <f>#REF!-AVERAGE(AF$31:AF$55)</f>
        <v>#REF!</v>
      </c>
      <c r="AG90" s="4" t="e">
        <f>#REF!-AVERAGE(AG$31:AG$55)</f>
        <v>#REF!</v>
      </c>
      <c r="AH90" s="4" t="e">
        <f>#REF!-AVERAGE(AH$31:AH$55)</f>
        <v>#REF!</v>
      </c>
      <c r="AI90" s="4" t="e">
        <f>#REF!-AVERAGE(AI$31:AI$55)</f>
        <v>#REF!</v>
      </c>
      <c r="AJ90" s="4" t="e">
        <f>#REF!-AVERAGE(AJ$31:AJ$55)</f>
        <v>#REF!</v>
      </c>
      <c r="AK90" s="4" t="e">
        <f>#REF!-AVERAGE(AK$31:AK$55)</f>
        <v>#REF!</v>
      </c>
      <c r="AL90" s="4" t="e">
        <f>#REF!-AVERAGE(AL$31:AL$55)</f>
        <v>#REF!</v>
      </c>
      <c r="AM90" s="4" t="e">
        <f>#REF!-AVERAGE(AM$31:AM$55)</f>
        <v>#REF!</v>
      </c>
      <c r="AN90" s="4" t="e">
        <f>#REF!-AVERAGE(AN$31:AN$55)</f>
        <v>#REF!</v>
      </c>
      <c r="AO90" s="4" t="e">
        <f>#REF!-AVERAGE(AO$31:AO$55)</f>
        <v>#REF!</v>
      </c>
      <c r="AP90" s="4" t="e">
        <f>#REF!-AVERAGE(AP$31:AP$55)</f>
        <v>#REF!</v>
      </c>
      <c r="AQ90" s="4" t="e">
        <f>#REF!-AVERAGE(AQ$31:AQ$55)</f>
        <v>#REF!</v>
      </c>
      <c r="AR90" s="4" t="e">
        <f>#REF!-AVERAGE(AR$31:AR$55)</f>
        <v>#REF!</v>
      </c>
      <c r="AS90" s="4" t="e">
        <f>#REF!-AVERAGE(AS$31:AS$55)</f>
        <v>#REF!</v>
      </c>
      <c r="AT90" s="4" t="e">
        <f>#REF!-AVERAGE(AT$31:AT$55)</f>
        <v>#REF!</v>
      </c>
      <c r="AU90" s="4" t="e">
        <f>#REF!-AVERAGE(AU$31:AU$55)</f>
        <v>#REF!</v>
      </c>
      <c r="AV90" s="4" t="e">
        <f>#REF!-AVERAGE(AV$31:AV$55)</f>
        <v>#REF!</v>
      </c>
      <c r="AW90" s="4" t="e">
        <f>#REF!-AVERAGE(AW$31:AW$55)</f>
        <v>#REF!</v>
      </c>
      <c r="AX90" s="4" t="e">
        <f>#REF!-AVERAGE(AX$31:AX$55)</f>
        <v>#REF!</v>
      </c>
      <c r="AY90" s="4" t="e">
        <f>#REF!-AVERAGE(AY$31:AY$55)</f>
        <v>#REF!</v>
      </c>
      <c r="AZ90" s="4" t="e">
        <f>#REF!-AVERAGE(AZ$31:AZ$55)</f>
        <v>#REF!</v>
      </c>
      <c r="BA90" s="4" t="e">
        <f>#REF!-AVERAGE(BA$31:BA$55)</f>
        <v>#REF!</v>
      </c>
      <c r="BB90" s="4" t="e">
        <f>#REF!-AVERAGE(BB$31:BB$55)</f>
        <v>#REF!</v>
      </c>
      <c r="BC90" s="4" t="e">
        <f>#REF!-AVERAGE(BC$31:BC$55)</f>
        <v>#REF!</v>
      </c>
      <c r="BD90" s="4" t="e">
        <f>#REF!-AVERAGE(BD$31:BD$55)</f>
        <v>#REF!</v>
      </c>
      <c r="BE90" s="4" t="e">
        <f>#REF!-AVERAGE(BE$31:BE$55)</f>
        <v>#REF!</v>
      </c>
      <c r="BF90" s="4" t="e">
        <f>#REF!-AVERAGE(BF$31:BF$55)</f>
        <v>#REF!</v>
      </c>
      <c r="BG90" s="4" t="e">
        <f>#REF!-AVERAGE(BG$31:BG$55)</f>
        <v>#REF!</v>
      </c>
      <c r="BH90" s="4" t="e">
        <f>#REF!-AVERAGE(BH$31:BH$55)</f>
        <v>#REF!</v>
      </c>
      <c r="BI90" s="4" t="e">
        <f>#REF!-AVERAGE(BI$31:BI$55)</f>
        <v>#REF!</v>
      </c>
      <c r="BJ90" s="4" t="e">
        <f>#REF!-AVERAGE(BJ$31:BJ$55)</f>
        <v>#REF!</v>
      </c>
      <c r="BK90" s="4" t="e">
        <f>#REF!-AVERAGE(BK$31:BK$55)</f>
        <v>#REF!</v>
      </c>
      <c r="BL90" s="4" t="e">
        <f>#REF!-AVERAGE(BL$31:BL$55)</f>
        <v>#REF!</v>
      </c>
      <c r="BM90" s="4" t="e">
        <f>#REF!-AVERAGE(BM$31:BM$55)</f>
        <v>#REF!</v>
      </c>
      <c r="BN90" s="4" t="e">
        <f>#REF!-AVERAGE(BN$31:BN$55)</f>
        <v>#REF!</v>
      </c>
      <c r="BO90" s="4" t="e">
        <f>#REF!-AVERAGE(BO$31:BO$55)</f>
        <v>#REF!</v>
      </c>
      <c r="BP90" s="4" t="e">
        <f>#REF!-AVERAGE(BP$31:BP$55)</f>
        <v>#REF!</v>
      </c>
      <c r="BQ90" s="4" t="e">
        <f>#REF!-AVERAGE(BQ$31:BQ$55)</f>
        <v>#REF!</v>
      </c>
      <c r="BR90" s="4" t="e">
        <f>#REF!-AVERAGE(BR$31:BR$55)</f>
        <v>#REF!</v>
      </c>
      <c r="BS90" s="4" t="e">
        <f>#REF!-AVERAGE(BS$31:BS$55)</f>
        <v>#REF!</v>
      </c>
      <c r="BT90" s="4" t="e">
        <f>#REF!-AVERAGE(BT$31:BT$55)</f>
        <v>#REF!</v>
      </c>
      <c r="BU90" s="4" t="e">
        <f>#REF!-AVERAGE(BU$31:BU$55)</f>
        <v>#REF!</v>
      </c>
      <c r="BV90" s="4" t="e">
        <f>#REF!-AVERAGE(BV$31:BV$55)</f>
        <v>#REF!</v>
      </c>
      <c r="BW90" s="4" t="e">
        <f>#REF!-AVERAGE(BW$31:BW$55)</f>
        <v>#REF!</v>
      </c>
      <c r="BX90" s="4" t="e">
        <f>#REF!-AVERAGE(BX$31:BX$55)</f>
        <v>#REF!</v>
      </c>
      <c r="BY90" s="4" t="e">
        <f>#REF!-AVERAGE(BY$31:BY$55)</f>
        <v>#REF!</v>
      </c>
      <c r="BZ90" s="4" t="e">
        <f>#REF!-AVERAGE(BZ$31:BZ$55)</f>
        <v>#REF!</v>
      </c>
      <c r="CA90" s="4" t="e">
        <f>#REF!-AVERAGE(CA$31:CA$55)</f>
        <v>#REF!</v>
      </c>
      <c r="CB90" s="4" t="e">
        <f>#REF!-AVERAGE(CB$31:CB$55)</f>
        <v>#REF!</v>
      </c>
      <c r="CC90" s="4" t="e">
        <f>#REF!-AVERAGE(CC$31:CC$55)</f>
        <v>#REF!</v>
      </c>
      <c r="CD90" s="4" t="e">
        <f>#REF!-AVERAGE(CD$31:CD$55)</f>
        <v>#REF!</v>
      </c>
      <c r="CE90" s="4" t="e">
        <f>#REF!-AVERAGE(CE$31:CE$55)</f>
        <v>#REF!</v>
      </c>
      <c r="CF90" s="4" t="e">
        <f>#REF!-AVERAGE(CF$31:CF$55)</f>
        <v>#REF!</v>
      </c>
      <c r="CG90" s="4" t="e">
        <f>#REF!-AVERAGE(CG$31:CG$55)</f>
        <v>#REF!</v>
      </c>
      <c r="CH90" s="4" t="e">
        <f>#REF!-AVERAGE(CH$31:CH$55)</f>
        <v>#REF!</v>
      </c>
      <c r="CI90" s="4" t="e">
        <f>#REF!-AVERAGE(CI$31:CI$55)</f>
        <v>#REF!</v>
      </c>
      <c r="CJ90" s="4" t="e">
        <f>#REF!-AVERAGE(CJ$31:CJ$55)</f>
        <v>#REF!</v>
      </c>
      <c r="CK90" s="4" t="e">
        <f>#REF!-AVERAGE(CK$31:CK$55)</f>
        <v>#REF!</v>
      </c>
      <c r="CL90" s="4" t="e">
        <f>#REF!-AVERAGE(CL$31:CL$55)</f>
        <v>#REF!</v>
      </c>
      <c r="CM90" s="4" t="e">
        <f>#REF!-AVERAGE(CM$31:CM$55)</f>
        <v>#REF!</v>
      </c>
      <c r="CN90" s="4" t="e">
        <f>#REF!-AVERAGE(CN$31:CN$55)</f>
        <v>#REF!</v>
      </c>
      <c r="CO90" s="4" t="e">
        <f>#REF!-AVERAGE(CO$31:CO$55)</f>
        <v>#REF!</v>
      </c>
      <c r="CP90" s="4" t="e">
        <f>#REF!-AVERAGE(CP$31:CP$55)</f>
        <v>#REF!</v>
      </c>
      <c r="CQ90" s="4" t="e">
        <f>#REF!-AVERAGE(CQ$31:CQ$55)</f>
        <v>#REF!</v>
      </c>
      <c r="CR90" s="4" t="e">
        <f>#REF!-AVERAGE(CR$31:CR$55)</f>
        <v>#REF!</v>
      </c>
      <c r="CS90" s="4" t="e">
        <f>#REF!-AVERAGE(CS$31:CS$55)</f>
        <v>#REF!</v>
      </c>
      <c r="CT90" s="4" t="e">
        <f>#REF!-AVERAGE(CT$31:CT$55)</f>
        <v>#REF!</v>
      </c>
      <c r="CU90" s="4" t="e">
        <f>#REF!-AVERAGE(CU$31:CU$55)</f>
        <v>#REF!</v>
      </c>
      <c r="CV90" s="4" t="e">
        <f>#REF!-AVERAGE(CV$31:CV$55)</f>
        <v>#REF!</v>
      </c>
      <c r="CW90" s="4" t="e">
        <f>#REF!-AVERAGE(CW$31:CW$55)</f>
        <v>#REF!</v>
      </c>
      <c r="CX90" s="4" t="e">
        <f>#REF!-AVERAGE(CX$31:CX$55)</f>
        <v>#REF!</v>
      </c>
      <c r="CY90" s="4" t="e">
        <f>#REF!-AVERAGE(CY$31:CY$55)</f>
        <v>#REF!</v>
      </c>
      <c r="CZ90" s="4" t="e">
        <f>#REF!-AVERAGE(CZ$31:CZ$55)</f>
        <v>#REF!</v>
      </c>
      <c r="DA90" s="4" t="e">
        <f>#REF!-AVERAGE(DA$31:DA$55)</f>
        <v>#REF!</v>
      </c>
      <c r="DB90" s="4" t="e">
        <f>#REF!-AVERAGE(DB$31:DB$55)</f>
        <v>#REF!</v>
      </c>
      <c r="DC90" s="4" t="e">
        <f>#REF!-AVERAGE(DC$31:DC$55)</f>
        <v>#REF!</v>
      </c>
      <c r="DD90" s="4" t="e">
        <f>#REF!-AVERAGE(DD$31:DD$55)</f>
        <v>#REF!</v>
      </c>
      <c r="DE90" s="4" t="e">
        <f>#REF!-AVERAGE(DE$31:DE$55)</f>
        <v>#REF!</v>
      </c>
      <c r="DF90" s="4" t="e">
        <f>#REF!-AVERAGE(DF$31:DF$55)</f>
        <v>#REF!</v>
      </c>
      <c r="DG90" s="4" t="e">
        <f>#REF!-AVERAGE(DG$31:DG$55)</f>
        <v>#REF!</v>
      </c>
      <c r="DH90" s="4" t="e">
        <f>#REF!-AVERAGE(DH$31:DH$55)</f>
        <v>#REF!</v>
      </c>
      <c r="DI90" s="4" t="e">
        <f>#REF!-AVERAGE(DI$31:DI$55)</f>
        <v>#REF!</v>
      </c>
      <c r="DJ90" s="4" t="e">
        <f>#REF!-AVERAGE(DJ$31:DJ$55)</f>
        <v>#REF!</v>
      </c>
      <c r="DK90" s="4" t="e">
        <f>#REF!-AVERAGE(DK$31:DK$55)</f>
        <v>#REF!</v>
      </c>
      <c r="DL90" s="4" t="e">
        <f>#REF!-AVERAGE(DL$31:DL$55)</f>
        <v>#REF!</v>
      </c>
      <c r="DM90" s="4" t="e">
        <f>#REF!-AVERAGE(DM$31:DM$55)</f>
        <v>#REF!</v>
      </c>
      <c r="DN90" s="4" t="e">
        <f>#REF!-AVERAGE(DN$31:DN$55)</f>
        <v>#REF!</v>
      </c>
      <c r="DO90" s="4" t="e">
        <f>#REF!-AVERAGE(DO$31:DO$55)</f>
        <v>#REF!</v>
      </c>
      <c r="DP90" s="4" t="e">
        <f>#REF!-AVERAGE(DP$31:DP$55)</f>
        <v>#REF!</v>
      </c>
      <c r="DQ90" s="4" t="e">
        <f>#REF!-AVERAGE(DQ$31:DQ$55)</f>
        <v>#REF!</v>
      </c>
      <c r="DR90" s="4" t="e">
        <f>#REF!-AVERAGE(DR$31:DR$55)</f>
        <v>#REF!</v>
      </c>
      <c r="DS90" s="4" t="e">
        <f>#REF!-AVERAGE(DS$31:DS$55)</f>
        <v>#REF!</v>
      </c>
      <c r="DT90" s="4" t="e">
        <f>#REF!-AVERAGE(DT$31:DT$55)</f>
        <v>#REF!</v>
      </c>
      <c r="DU90" s="4" t="e">
        <f>#REF!-AVERAGE(DU$31:DU$55)</f>
        <v>#REF!</v>
      </c>
      <c r="DV90" s="4" t="e">
        <f>#REF!-AVERAGE(DV$31:DV$55)</f>
        <v>#REF!</v>
      </c>
      <c r="DW90" s="4" t="e">
        <f>#REF!-AVERAGE(DW$31:DW$55)</f>
        <v>#REF!</v>
      </c>
      <c r="DX90" s="4" t="e">
        <f>#REF!-AVERAGE(DX$31:DX$55)</f>
        <v>#REF!</v>
      </c>
      <c r="DY90" s="4" t="e">
        <f>#REF!-AVERAGE(DY$31:DY$55)</f>
        <v>#REF!</v>
      </c>
      <c r="DZ90" s="4" t="e">
        <f>#REF!-AVERAGE(DZ$31:DZ$55)</f>
        <v>#REF!</v>
      </c>
      <c r="EA90" s="4" t="e">
        <f>#REF!-AVERAGE(EA$31:EA$55)</f>
        <v>#REF!</v>
      </c>
      <c r="EB90" s="4" t="e">
        <f>#REF!-AVERAGE(EB$31:EB$55)</f>
        <v>#REF!</v>
      </c>
      <c r="EC90" s="4" t="e">
        <f>#REF!-AVERAGE(EC$31:EC$55)</f>
        <v>#REF!</v>
      </c>
      <c r="ED90" s="4" t="e">
        <f>#REF!-AVERAGE(ED$31:ED$55)</f>
        <v>#REF!</v>
      </c>
      <c r="EE90" s="4" t="e">
        <f>#REF!-AVERAGE(EE$31:EE$55)</f>
        <v>#REF!</v>
      </c>
      <c r="EF90" s="4" t="e">
        <f>#REF!-AVERAGE(EF$31:EF$55)</f>
        <v>#REF!</v>
      </c>
      <c r="EG90" s="4" t="e">
        <f>#REF!-AVERAGE(EG$31:EG$55)</f>
        <v>#REF!</v>
      </c>
      <c r="EH90" s="4" t="e">
        <f>#REF!-AVERAGE(EH$31:EH$55)</f>
        <v>#REF!</v>
      </c>
      <c r="EI90" s="4" t="e">
        <f>#REF!-AVERAGE(EI$31:EI$55)</f>
        <v>#REF!</v>
      </c>
      <c r="EJ90" s="4" t="e">
        <f>#REF!-AVERAGE(EJ$31:EJ$55)</f>
        <v>#REF!</v>
      </c>
      <c r="EK90" s="4" t="e">
        <f>#REF!-AVERAGE(EK$31:EK$55)</f>
        <v>#REF!</v>
      </c>
      <c r="EL90" s="4" t="e">
        <f>#REF!-AVERAGE(EL$31:EL$55)</f>
        <v>#REF!</v>
      </c>
      <c r="EM90" s="4" t="e">
        <f>#REF!-AVERAGE(EM$31:EM$55)</f>
        <v>#REF!</v>
      </c>
      <c r="EN90" s="4" t="e">
        <f>#REF!-AVERAGE(EN$31:EN$55)</f>
        <v>#REF!</v>
      </c>
      <c r="EO90" s="4" t="e">
        <f>#REF!-AVERAGE(EO$31:EO$55)</f>
        <v>#REF!</v>
      </c>
      <c r="EP90" s="4" t="e">
        <f>#REF!-AVERAGE(EP$31:EP$55)</f>
        <v>#REF!</v>
      </c>
      <c r="EQ90" s="4" t="e">
        <f>#REF!-AVERAGE(EQ$31:EQ$55)</f>
        <v>#REF!</v>
      </c>
      <c r="ER90" s="4" t="e">
        <f>#REF!-AVERAGE(ER$31:ER$55)</f>
        <v>#REF!</v>
      </c>
      <c r="ES90" s="4" t="e">
        <f>#REF!-AVERAGE(ES$31:ES$55)</f>
        <v>#REF!</v>
      </c>
      <c r="ET90" s="4" t="e">
        <f>#REF!-AVERAGE(ET$31:ET$55)</f>
        <v>#REF!</v>
      </c>
      <c r="EU90" s="4" t="e">
        <f>#REF!-AVERAGE(EU$31:EU$55)</f>
        <v>#REF!</v>
      </c>
      <c r="FH90" s="9" t="str">
        <f t="shared" si="133"/>
        <v>NieodrzucamyH0</v>
      </c>
      <c r="FW90" s="9" t="str">
        <f t="shared" si="144"/>
        <v>NieodrzucamyH0</v>
      </c>
      <c r="GE90" s="9" t="str">
        <f t="shared" si="149"/>
        <v>NieodrzucamyH0</v>
      </c>
    </row>
    <row r="91" spans="1:187" hidden="1" x14ac:dyDescent="0.25">
      <c r="A91" s="5">
        <v>18</v>
      </c>
      <c r="B91" s="4" t="e">
        <f>#REF!-AVERAGE(B$31:B$45)</f>
        <v>#REF!</v>
      </c>
      <c r="C91" s="4" t="e">
        <f>#REF!-AVERAGE(C$31:C$55)</f>
        <v>#REF!</v>
      </c>
      <c r="D91" s="4" t="e">
        <f>#REF!-AVERAGE(D$31:D$55)</f>
        <v>#REF!</v>
      </c>
      <c r="E91" s="4" t="e">
        <f>#REF!-AVERAGE(E$31:E$55)</f>
        <v>#REF!</v>
      </c>
      <c r="F91" s="4" t="e">
        <f>#REF!-AVERAGE(F$31:F$55)</f>
        <v>#REF!</v>
      </c>
      <c r="G91" s="4" t="e">
        <f>#REF!-AVERAGE(G$31:G$55)</f>
        <v>#REF!</v>
      </c>
      <c r="H91" s="4" t="e">
        <f>#REF!-AVERAGE(H$31:H$55)</f>
        <v>#REF!</v>
      </c>
      <c r="I91" s="4" t="e">
        <f>#REF!-AVERAGE(I$31:I$55)</f>
        <v>#REF!</v>
      </c>
      <c r="J91" s="4" t="e">
        <f>#REF!-AVERAGE(J$31:J$55)</f>
        <v>#REF!</v>
      </c>
      <c r="K91" s="4" t="e">
        <f>#REF!-AVERAGE(K$31:K$55)</f>
        <v>#REF!</v>
      </c>
      <c r="L91" s="4" t="e">
        <f>#REF!-AVERAGE(L$31:L$55)</f>
        <v>#REF!</v>
      </c>
      <c r="M91" s="4" t="e">
        <f>#REF!-AVERAGE(M$31:M$55)</f>
        <v>#REF!</v>
      </c>
      <c r="N91" s="4" t="e">
        <f>#REF!-AVERAGE(N$31:N$55)</f>
        <v>#REF!</v>
      </c>
      <c r="O91" s="4" t="e">
        <f>#REF!-AVERAGE(O$31:O$55)</f>
        <v>#REF!</v>
      </c>
      <c r="P91" s="4" t="e">
        <f>#REF!-AVERAGE(P$31:P$55)</f>
        <v>#REF!</v>
      </c>
      <c r="Q91" s="4" t="e">
        <f>#REF!-AVERAGE(Q$31:Q$55)</f>
        <v>#REF!</v>
      </c>
      <c r="R91" s="4" t="e">
        <f>#REF!-AVERAGE(R$31:R$55)</f>
        <v>#REF!</v>
      </c>
      <c r="S91" s="4" t="e">
        <f>#REF!-AVERAGE(S$31:S$55)</f>
        <v>#REF!</v>
      </c>
      <c r="T91" s="4" t="e">
        <f>#REF!-AVERAGE(T$31:T$55)</f>
        <v>#REF!</v>
      </c>
      <c r="U91" s="4" t="e">
        <f>#REF!-AVERAGE(U$31:U$55)</f>
        <v>#REF!</v>
      </c>
      <c r="V91" s="4" t="e">
        <f>#REF!-AVERAGE(V$31:V$55)</f>
        <v>#REF!</v>
      </c>
      <c r="W91" s="4" t="e">
        <f>#REF!-AVERAGE(W$31:W$55)</f>
        <v>#REF!</v>
      </c>
      <c r="X91" s="4" t="e">
        <f>#REF!-AVERAGE(X$31:X$55)</f>
        <v>#REF!</v>
      </c>
      <c r="Y91" s="4" t="e">
        <f>#REF!-AVERAGE(Y$31:Y$55)</f>
        <v>#REF!</v>
      </c>
      <c r="Z91" s="4" t="e">
        <f>#REF!-AVERAGE(Z$31:Z$55)</f>
        <v>#REF!</v>
      </c>
      <c r="AA91" s="4" t="e">
        <f>#REF!-AVERAGE(AA$31:AA$55)</f>
        <v>#REF!</v>
      </c>
      <c r="AB91" s="4" t="e">
        <f>#REF!-AVERAGE(AB$31:AB$55)</f>
        <v>#REF!</v>
      </c>
      <c r="AC91" s="4" t="e">
        <f>#REF!-AVERAGE(AC$31:AC$55)</f>
        <v>#REF!</v>
      </c>
      <c r="AD91" s="4" t="e">
        <f>#REF!-AVERAGE(AD$31:AD$55)</f>
        <v>#REF!</v>
      </c>
      <c r="AE91" s="4" t="e">
        <f>#REF!-AVERAGE(AE$31:AE$55)</f>
        <v>#REF!</v>
      </c>
      <c r="AF91" s="4" t="e">
        <f>#REF!-AVERAGE(AF$31:AF$55)</f>
        <v>#REF!</v>
      </c>
      <c r="AG91" s="4" t="e">
        <f>#REF!-AVERAGE(AG$31:AG$55)</f>
        <v>#REF!</v>
      </c>
      <c r="AH91" s="4" t="e">
        <f>#REF!-AVERAGE(AH$31:AH$55)</f>
        <v>#REF!</v>
      </c>
      <c r="AI91" s="4" t="e">
        <f>#REF!-AVERAGE(AI$31:AI$55)</f>
        <v>#REF!</v>
      </c>
      <c r="AJ91" s="4" t="e">
        <f>#REF!-AVERAGE(AJ$31:AJ$55)</f>
        <v>#REF!</v>
      </c>
      <c r="AK91" s="4" t="e">
        <f>#REF!-AVERAGE(AK$31:AK$55)</f>
        <v>#REF!</v>
      </c>
      <c r="AL91" s="4" t="e">
        <f>#REF!-AVERAGE(AL$31:AL$55)</f>
        <v>#REF!</v>
      </c>
      <c r="AM91" s="4" t="e">
        <f>#REF!-AVERAGE(AM$31:AM$55)</f>
        <v>#REF!</v>
      </c>
      <c r="AN91" s="4" t="e">
        <f>#REF!-AVERAGE(AN$31:AN$55)</f>
        <v>#REF!</v>
      </c>
      <c r="AO91" s="4" t="e">
        <f>#REF!-AVERAGE(AO$31:AO$55)</f>
        <v>#REF!</v>
      </c>
      <c r="AP91" s="4" t="e">
        <f>#REF!-AVERAGE(AP$31:AP$55)</f>
        <v>#REF!</v>
      </c>
      <c r="AQ91" s="4" t="e">
        <f>#REF!-AVERAGE(AQ$31:AQ$55)</f>
        <v>#REF!</v>
      </c>
      <c r="AR91" s="4" t="e">
        <f>#REF!-AVERAGE(AR$31:AR$55)</f>
        <v>#REF!</v>
      </c>
      <c r="AS91" s="4" t="e">
        <f>#REF!-AVERAGE(AS$31:AS$55)</f>
        <v>#REF!</v>
      </c>
      <c r="AT91" s="4" t="e">
        <f>#REF!-AVERAGE(AT$31:AT$55)</f>
        <v>#REF!</v>
      </c>
      <c r="AU91" s="4" t="e">
        <f>#REF!-AVERAGE(AU$31:AU$55)</f>
        <v>#REF!</v>
      </c>
      <c r="AV91" s="4" t="e">
        <f>#REF!-AVERAGE(AV$31:AV$55)</f>
        <v>#REF!</v>
      </c>
      <c r="AW91" s="4" t="e">
        <f>#REF!-AVERAGE(AW$31:AW$55)</f>
        <v>#REF!</v>
      </c>
      <c r="AX91" s="4" t="e">
        <f>#REF!-AVERAGE(AX$31:AX$55)</f>
        <v>#REF!</v>
      </c>
      <c r="AY91" s="4" t="e">
        <f>#REF!-AVERAGE(AY$31:AY$55)</f>
        <v>#REF!</v>
      </c>
      <c r="AZ91" s="4" t="e">
        <f>#REF!-AVERAGE(AZ$31:AZ$55)</f>
        <v>#REF!</v>
      </c>
      <c r="BA91" s="4" t="e">
        <f>#REF!-AVERAGE(BA$31:BA$55)</f>
        <v>#REF!</v>
      </c>
      <c r="BB91" s="4" t="e">
        <f>#REF!-AVERAGE(BB$31:BB$55)</f>
        <v>#REF!</v>
      </c>
      <c r="BC91" s="4" t="e">
        <f>#REF!-AVERAGE(BC$31:BC$55)</f>
        <v>#REF!</v>
      </c>
      <c r="BD91" s="4" t="e">
        <f>#REF!-AVERAGE(BD$31:BD$55)</f>
        <v>#REF!</v>
      </c>
      <c r="BE91" s="4" t="e">
        <f>#REF!-AVERAGE(BE$31:BE$55)</f>
        <v>#REF!</v>
      </c>
      <c r="BF91" s="4" t="e">
        <f>#REF!-AVERAGE(BF$31:BF$55)</f>
        <v>#REF!</v>
      </c>
      <c r="BG91" s="4" t="e">
        <f>#REF!-AVERAGE(BG$31:BG$55)</f>
        <v>#REF!</v>
      </c>
      <c r="BH91" s="4" t="e">
        <f>#REF!-AVERAGE(BH$31:BH$55)</f>
        <v>#REF!</v>
      </c>
      <c r="BI91" s="4" t="e">
        <f>#REF!-AVERAGE(BI$31:BI$55)</f>
        <v>#REF!</v>
      </c>
      <c r="BJ91" s="4" t="e">
        <f>#REF!-AVERAGE(BJ$31:BJ$55)</f>
        <v>#REF!</v>
      </c>
      <c r="BK91" s="4" t="e">
        <f>#REF!-AVERAGE(BK$31:BK$55)</f>
        <v>#REF!</v>
      </c>
      <c r="BL91" s="4" t="e">
        <f>#REF!-AVERAGE(BL$31:BL$55)</f>
        <v>#REF!</v>
      </c>
      <c r="BM91" s="4" t="e">
        <f>#REF!-AVERAGE(BM$31:BM$55)</f>
        <v>#REF!</v>
      </c>
      <c r="BN91" s="4" t="e">
        <f>#REF!-AVERAGE(BN$31:BN$55)</f>
        <v>#REF!</v>
      </c>
      <c r="BO91" s="4" t="e">
        <f>#REF!-AVERAGE(BO$31:BO$55)</f>
        <v>#REF!</v>
      </c>
      <c r="BP91" s="4" t="e">
        <f>#REF!-AVERAGE(BP$31:BP$55)</f>
        <v>#REF!</v>
      </c>
      <c r="BQ91" s="4" t="e">
        <f>#REF!-AVERAGE(BQ$31:BQ$55)</f>
        <v>#REF!</v>
      </c>
      <c r="BR91" s="4" t="e">
        <f>#REF!-AVERAGE(BR$31:BR$55)</f>
        <v>#REF!</v>
      </c>
      <c r="BS91" s="4" t="e">
        <f>#REF!-AVERAGE(BS$31:BS$55)</f>
        <v>#REF!</v>
      </c>
      <c r="BT91" s="4" t="e">
        <f>#REF!-AVERAGE(BT$31:BT$55)</f>
        <v>#REF!</v>
      </c>
      <c r="BU91" s="4" t="e">
        <f>#REF!-AVERAGE(BU$31:BU$55)</f>
        <v>#REF!</v>
      </c>
      <c r="BV91" s="4" t="e">
        <f>#REF!-AVERAGE(BV$31:BV$55)</f>
        <v>#REF!</v>
      </c>
      <c r="BW91" s="4" t="e">
        <f>#REF!-AVERAGE(BW$31:BW$55)</f>
        <v>#REF!</v>
      </c>
      <c r="BX91" s="4" t="e">
        <f>#REF!-AVERAGE(BX$31:BX$55)</f>
        <v>#REF!</v>
      </c>
      <c r="BY91" s="4" t="e">
        <f>#REF!-AVERAGE(BY$31:BY$55)</f>
        <v>#REF!</v>
      </c>
      <c r="BZ91" s="4" t="e">
        <f>#REF!-AVERAGE(BZ$31:BZ$55)</f>
        <v>#REF!</v>
      </c>
      <c r="CA91" s="4" t="e">
        <f>#REF!-AVERAGE(CA$31:CA$55)</f>
        <v>#REF!</v>
      </c>
      <c r="CB91" s="4" t="e">
        <f>#REF!-AVERAGE(CB$31:CB$55)</f>
        <v>#REF!</v>
      </c>
      <c r="CC91" s="4" t="e">
        <f>#REF!-AVERAGE(CC$31:CC$55)</f>
        <v>#REF!</v>
      </c>
      <c r="CD91" s="4" t="e">
        <f>#REF!-AVERAGE(CD$31:CD$55)</f>
        <v>#REF!</v>
      </c>
      <c r="CE91" s="4" t="e">
        <f>#REF!-AVERAGE(CE$31:CE$55)</f>
        <v>#REF!</v>
      </c>
      <c r="CF91" s="4" t="e">
        <f>#REF!-AVERAGE(CF$31:CF$55)</f>
        <v>#REF!</v>
      </c>
      <c r="CG91" s="4" t="e">
        <f>#REF!-AVERAGE(CG$31:CG$55)</f>
        <v>#REF!</v>
      </c>
      <c r="CH91" s="4" t="e">
        <f>#REF!-AVERAGE(CH$31:CH$55)</f>
        <v>#REF!</v>
      </c>
      <c r="CI91" s="4" t="e">
        <f>#REF!-AVERAGE(CI$31:CI$55)</f>
        <v>#REF!</v>
      </c>
      <c r="CJ91" s="4" t="e">
        <f>#REF!-AVERAGE(CJ$31:CJ$55)</f>
        <v>#REF!</v>
      </c>
      <c r="CK91" s="4" t="e">
        <f>#REF!-AVERAGE(CK$31:CK$55)</f>
        <v>#REF!</v>
      </c>
      <c r="CL91" s="4" t="e">
        <f>#REF!-AVERAGE(CL$31:CL$55)</f>
        <v>#REF!</v>
      </c>
      <c r="CM91" s="4" t="e">
        <f>#REF!-AVERAGE(CM$31:CM$55)</f>
        <v>#REF!</v>
      </c>
      <c r="CN91" s="4" t="e">
        <f>#REF!-AVERAGE(CN$31:CN$55)</f>
        <v>#REF!</v>
      </c>
      <c r="CO91" s="4" t="e">
        <f>#REF!-AVERAGE(CO$31:CO$55)</f>
        <v>#REF!</v>
      </c>
      <c r="CP91" s="4" t="e">
        <f>#REF!-AVERAGE(CP$31:CP$55)</f>
        <v>#REF!</v>
      </c>
      <c r="CQ91" s="4" t="e">
        <f>#REF!-AVERAGE(CQ$31:CQ$55)</f>
        <v>#REF!</v>
      </c>
      <c r="CR91" s="4" t="e">
        <f>#REF!-AVERAGE(CR$31:CR$55)</f>
        <v>#REF!</v>
      </c>
      <c r="CS91" s="4" t="e">
        <f>#REF!-AVERAGE(CS$31:CS$55)</f>
        <v>#REF!</v>
      </c>
      <c r="CT91" s="4" t="e">
        <f>#REF!-AVERAGE(CT$31:CT$55)</f>
        <v>#REF!</v>
      </c>
      <c r="CU91" s="4" t="e">
        <f>#REF!-AVERAGE(CU$31:CU$55)</f>
        <v>#REF!</v>
      </c>
      <c r="CV91" s="4" t="e">
        <f>#REF!-AVERAGE(CV$31:CV$55)</f>
        <v>#REF!</v>
      </c>
      <c r="CW91" s="4" t="e">
        <f>#REF!-AVERAGE(CW$31:CW$55)</f>
        <v>#REF!</v>
      </c>
      <c r="CX91" s="4" t="e">
        <f>#REF!-AVERAGE(CX$31:CX$55)</f>
        <v>#REF!</v>
      </c>
      <c r="CY91" s="4" t="e">
        <f>#REF!-AVERAGE(CY$31:CY$55)</f>
        <v>#REF!</v>
      </c>
      <c r="CZ91" s="4" t="e">
        <f>#REF!-AVERAGE(CZ$31:CZ$55)</f>
        <v>#REF!</v>
      </c>
      <c r="DA91" s="4" t="e">
        <f>#REF!-AVERAGE(DA$31:DA$55)</f>
        <v>#REF!</v>
      </c>
      <c r="DB91" s="4" t="e">
        <f>#REF!-AVERAGE(DB$31:DB$55)</f>
        <v>#REF!</v>
      </c>
      <c r="DC91" s="4" t="e">
        <f>#REF!-AVERAGE(DC$31:DC$55)</f>
        <v>#REF!</v>
      </c>
      <c r="DD91" s="4" t="e">
        <f>#REF!-AVERAGE(DD$31:DD$55)</f>
        <v>#REF!</v>
      </c>
      <c r="DE91" s="4" t="e">
        <f>#REF!-AVERAGE(DE$31:DE$55)</f>
        <v>#REF!</v>
      </c>
      <c r="DF91" s="4" t="e">
        <f>#REF!-AVERAGE(DF$31:DF$55)</f>
        <v>#REF!</v>
      </c>
      <c r="DG91" s="4" t="e">
        <f>#REF!-AVERAGE(DG$31:DG$55)</f>
        <v>#REF!</v>
      </c>
      <c r="DH91" s="4" t="e">
        <f>#REF!-AVERAGE(DH$31:DH$55)</f>
        <v>#REF!</v>
      </c>
      <c r="DI91" s="4" t="e">
        <f>#REF!-AVERAGE(DI$31:DI$55)</f>
        <v>#REF!</v>
      </c>
      <c r="DJ91" s="4" t="e">
        <f>#REF!-AVERAGE(DJ$31:DJ$55)</f>
        <v>#REF!</v>
      </c>
      <c r="DK91" s="4" t="e">
        <f>#REF!-AVERAGE(DK$31:DK$55)</f>
        <v>#REF!</v>
      </c>
      <c r="DL91" s="4" t="e">
        <f>#REF!-AVERAGE(DL$31:DL$55)</f>
        <v>#REF!</v>
      </c>
      <c r="DM91" s="4" t="e">
        <f>#REF!-AVERAGE(DM$31:DM$55)</f>
        <v>#REF!</v>
      </c>
      <c r="DN91" s="4" t="e">
        <f>#REF!-AVERAGE(DN$31:DN$55)</f>
        <v>#REF!</v>
      </c>
      <c r="DO91" s="4" t="e">
        <f>#REF!-AVERAGE(DO$31:DO$55)</f>
        <v>#REF!</v>
      </c>
      <c r="DP91" s="4" t="e">
        <f>#REF!-AVERAGE(DP$31:DP$55)</f>
        <v>#REF!</v>
      </c>
      <c r="DQ91" s="4" t="e">
        <f>#REF!-AVERAGE(DQ$31:DQ$55)</f>
        <v>#REF!</v>
      </c>
      <c r="DR91" s="4" t="e">
        <f>#REF!-AVERAGE(DR$31:DR$55)</f>
        <v>#REF!</v>
      </c>
      <c r="DS91" s="4" t="e">
        <f>#REF!-AVERAGE(DS$31:DS$55)</f>
        <v>#REF!</v>
      </c>
      <c r="DT91" s="4" t="e">
        <f>#REF!-AVERAGE(DT$31:DT$55)</f>
        <v>#REF!</v>
      </c>
      <c r="DU91" s="4" t="e">
        <f>#REF!-AVERAGE(DU$31:DU$55)</f>
        <v>#REF!</v>
      </c>
      <c r="DV91" s="4" t="e">
        <f>#REF!-AVERAGE(DV$31:DV$55)</f>
        <v>#REF!</v>
      </c>
      <c r="DW91" s="4" t="e">
        <f>#REF!-AVERAGE(DW$31:DW$55)</f>
        <v>#REF!</v>
      </c>
      <c r="DX91" s="4" t="e">
        <f>#REF!-AVERAGE(DX$31:DX$55)</f>
        <v>#REF!</v>
      </c>
      <c r="DY91" s="4" t="e">
        <f>#REF!-AVERAGE(DY$31:DY$55)</f>
        <v>#REF!</v>
      </c>
      <c r="DZ91" s="4" t="e">
        <f>#REF!-AVERAGE(DZ$31:DZ$55)</f>
        <v>#REF!</v>
      </c>
      <c r="EA91" s="4" t="e">
        <f>#REF!-AVERAGE(EA$31:EA$55)</f>
        <v>#REF!</v>
      </c>
      <c r="EB91" s="4" t="e">
        <f>#REF!-AVERAGE(EB$31:EB$55)</f>
        <v>#REF!</v>
      </c>
      <c r="EC91" s="4" t="e">
        <f>#REF!-AVERAGE(EC$31:EC$55)</f>
        <v>#REF!</v>
      </c>
      <c r="ED91" s="4" t="e">
        <f>#REF!-AVERAGE(ED$31:ED$55)</f>
        <v>#REF!</v>
      </c>
      <c r="EE91" s="4" t="e">
        <f>#REF!-AVERAGE(EE$31:EE$55)</f>
        <v>#REF!</v>
      </c>
      <c r="EF91" s="4" t="e">
        <f>#REF!-AVERAGE(EF$31:EF$55)</f>
        <v>#REF!</v>
      </c>
      <c r="EG91" s="4" t="e">
        <f>#REF!-AVERAGE(EG$31:EG$55)</f>
        <v>#REF!</v>
      </c>
      <c r="EH91" s="4" t="e">
        <f>#REF!-AVERAGE(EH$31:EH$55)</f>
        <v>#REF!</v>
      </c>
      <c r="EI91" s="4" t="e">
        <f>#REF!-AVERAGE(EI$31:EI$55)</f>
        <v>#REF!</v>
      </c>
      <c r="EJ91" s="4" t="e">
        <f>#REF!-AVERAGE(EJ$31:EJ$55)</f>
        <v>#REF!</v>
      </c>
      <c r="EK91" s="4" t="e">
        <f>#REF!-AVERAGE(EK$31:EK$55)</f>
        <v>#REF!</v>
      </c>
      <c r="EL91" s="4" t="e">
        <f>#REF!-AVERAGE(EL$31:EL$55)</f>
        <v>#REF!</v>
      </c>
      <c r="EM91" s="4" t="e">
        <f>#REF!-AVERAGE(EM$31:EM$55)</f>
        <v>#REF!</v>
      </c>
      <c r="EN91" s="4" t="e">
        <f>#REF!-AVERAGE(EN$31:EN$55)</f>
        <v>#REF!</v>
      </c>
      <c r="EO91" s="4" t="e">
        <f>#REF!-AVERAGE(EO$31:EO$55)</f>
        <v>#REF!</v>
      </c>
      <c r="EP91" s="4" t="e">
        <f>#REF!-AVERAGE(EP$31:EP$55)</f>
        <v>#REF!</v>
      </c>
      <c r="EQ91" s="4" t="e">
        <f>#REF!-AVERAGE(EQ$31:EQ$55)</f>
        <v>#REF!</v>
      </c>
      <c r="ER91" s="4" t="e">
        <f>#REF!-AVERAGE(ER$31:ER$55)</f>
        <v>#REF!</v>
      </c>
      <c r="ES91" s="4" t="e">
        <f>#REF!-AVERAGE(ES$31:ES$55)</f>
        <v>#REF!</v>
      </c>
      <c r="ET91" s="4" t="e">
        <f>#REF!-AVERAGE(ET$31:ET$55)</f>
        <v>#REF!</v>
      </c>
      <c r="EU91" s="4" t="e">
        <f>#REF!-AVERAGE(EU$31:EU$55)</f>
        <v>#REF!</v>
      </c>
      <c r="FH91" s="9" t="str">
        <f t="shared" si="133"/>
        <v>NieodrzucamyH0</v>
      </c>
      <c r="FW91" s="9" t="str">
        <f t="shared" si="144"/>
        <v>NieodrzucamyH0</v>
      </c>
      <c r="GE91" s="9" t="str">
        <f t="shared" si="149"/>
        <v>NieodrzucamyH0</v>
      </c>
    </row>
    <row r="92" spans="1:187" hidden="1" x14ac:dyDescent="0.25">
      <c r="A92" s="5">
        <v>19</v>
      </c>
      <c r="B92" s="4" t="e">
        <f>#REF!-AVERAGE(B$31:B$45)</f>
        <v>#REF!</v>
      </c>
      <c r="C92" s="4" t="e">
        <f>#REF!-AVERAGE(C$31:C$55)</f>
        <v>#REF!</v>
      </c>
      <c r="D92" s="4" t="e">
        <f>#REF!-AVERAGE(D$31:D$55)</f>
        <v>#REF!</v>
      </c>
      <c r="E92" s="4" t="e">
        <f>#REF!-AVERAGE(E$31:E$55)</f>
        <v>#REF!</v>
      </c>
      <c r="F92" s="4" t="e">
        <f>#REF!-AVERAGE(F$31:F$55)</f>
        <v>#REF!</v>
      </c>
      <c r="G92" s="4" t="e">
        <f>#REF!-AVERAGE(G$31:G$55)</f>
        <v>#REF!</v>
      </c>
      <c r="H92" s="4" t="e">
        <f>#REF!-AVERAGE(H$31:H$55)</f>
        <v>#REF!</v>
      </c>
      <c r="I92" s="4" t="e">
        <f>#REF!-AVERAGE(I$31:I$55)</f>
        <v>#REF!</v>
      </c>
      <c r="J92" s="4" t="e">
        <f>#REF!-AVERAGE(J$31:J$55)</f>
        <v>#REF!</v>
      </c>
      <c r="K92" s="4" t="e">
        <f>#REF!-AVERAGE(K$31:K$55)</f>
        <v>#REF!</v>
      </c>
      <c r="L92" s="4" t="e">
        <f>#REF!-AVERAGE(L$31:L$55)</f>
        <v>#REF!</v>
      </c>
      <c r="M92" s="4" t="e">
        <f>#REF!-AVERAGE(M$31:M$55)</f>
        <v>#REF!</v>
      </c>
      <c r="N92" s="4" t="e">
        <f>#REF!-AVERAGE(N$31:N$55)</f>
        <v>#REF!</v>
      </c>
      <c r="O92" s="4" t="e">
        <f>#REF!-AVERAGE(O$31:O$55)</f>
        <v>#REF!</v>
      </c>
      <c r="P92" s="4" t="e">
        <f>#REF!-AVERAGE(P$31:P$55)</f>
        <v>#REF!</v>
      </c>
      <c r="Q92" s="4" t="e">
        <f>#REF!-AVERAGE(Q$31:Q$55)</f>
        <v>#REF!</v>
      </c>
      <c r="R92" s="4" t="e">
        <f>#REF!-AVERAGE(R$31:R$55)</f>
        <v>#REF!</v>
      </c>
      <c r="S92" s="4" t="e">
        <f>#REF!-AVERAGE(S$31:S$55)</f>
        <v>#REF!</v>
      </c>
      <c r="T92" s="4" t="e">
        <f>#REF!-AVERAGE(T$31:T$55)</f>
        <v>#REF!</v>
      </c>
      <c r="U92" s="4" t="e">
        <f>#REF!-AVERAGE(U$31:U$55)</f>
        <v>#REF!</v>
      </c>
      <c r="V92" s="4" t="e">
        <f>#REF!-AVERAGE(V$31:V$55)</f>
        <v>#REF!</v>
      </c>
      <c r="W92" s="4" t="e">
        <f>#REF!-AVERAGE(W$31:W$55)</f>
        <v>#REF!</v>
      </c>
      <c r="X92" s="4" t="e">
        <f>#REF!-AVERAGE(X$31:X$55)</f>
        <v>#REF!</v>
      </c>
      <c r="Y92" s="4" t="e">
        <f>#REF!-AVERAGE(Y$31:Y$55)</f>
        <v>#REF!</v>
      </c>
      <c r="Z92" s="4" t="e">
        <f>#REF!-AVERAGE(Z$31:Z$55)</f>
        <v>#REF!</v>
      </c>
      <c r="AA92" s="4" t="e">
        <f>#REF!-AVERAGE(AA$31:AA$55)</f>
        <v>#REF!</v>
      </c>
      <c r="AB92" s="4" t="e">
        <f>#REF!-AVERAGE(AB$31:AB$55)</f>
        <v>#REF!</v>
      </c>
      <c r="AC92" s="4" t="e">
        <f>#REF!-AVERAGE(AC$31:AC$55)</f>
        <v>#REF!</v>
      </c>
      <c r="AD92" s="4" t="e">
        <f>#REF!-AVERAGE(AD$31:AD$55)</f>
        <v>#REF!</v>
      </c>
      <c r="AE92" s="4" t="e">
        <f>#REF!-AVERAGE(AE$31:AE$55)</f>
        <v>#REF!</v>
      </c>
      <c r="AF92" s="4" t="e">
        <f>#REF!-AVERAGE(AF$31:AF$55)</f>
        <v>#REF!</v>
      </c>
      <c r="AG92" s="4" t="e">
        <f>#REF!-AVERAGE(AG$31:AG$55)</f>
        <v>#REF!</v>
      </c>
      <c r="AH92" s="4" t="e">
        <f>#REF!-AVERAGE(AH$31:AH$55)</f>
        <v>#REF!</v>
      </c>
      <c r="AI92" s="4" t="e">
        <f>#REF!-AVERAGE(AI$31:AI$55)</f>
        <v>#REF!</v>
      </c>
      <c r="AJ92" s="4" t="e">
        <f>#REF!-AVERAGE(AJ$31:AJ$55)</f>
        <v>#REF!</v>
      </c>
      <c r="AK92" s="4" t="e">
        <f>#REF!-AVERAGE(AK$31:AK$55)</f>
        <v>#REF!</v>
      </c>
      <c r="AL92" s="4" t="e">
        <f>#REF!-AVERAGE(AL$31:AL$55)</f>
        <v>#REF!</v>
      </c>
      <c r="AM92" s="4" t="e">
        <f>#REF!-AVERAGE(AM$31:AM$55)</f>
        <v>#REF!</v>
      </c>
      <c r="AN92" s="4" t="e">
        <f>#REF!-AVERAGE(AN$31:AN$55)</f>
        <v>#REF!</v>
      </c>
      <c r="AO92" s="4" t="e">
        <f>#REF!-AVERAGE(AO$31:AO$55)</f>
        <v>#REF!</v>
      </c>
      <c r="AP92" s="4" t="e">
        <f>#REF!-AVERAGE(AP$31:AP$55)</f>
        <v>#REF!</v>
      </c>
      <c r="AQ92" s="4" t="e">
        <f>#REF!-AVERAGE(AQ$31:AQ$55)</f>
        <v>#REF!</v>
      </c>
      <c r="AR92" s="4" t="e">
        <f>#REF!-AVERAGE(AR$31:AR$55)</f>
        <v>#REF!</v>
      </c>
      <c r="AS92" s="4" t="e">
        <f>#REF!-AVERAGE(AS$31:AS$55)</f>
        <v>#REF!</v>
      </c>
      <c r="AT92" s="4" t="e">
        <f>#REF!-AVERAGE(AT$31:AT$55)</f>
        <v>#REF!</v>
      </c>
      <c r="AU92" s="4" t="e">
        <f>#REF!-AVERAGE(AU$31:AU$55)</f>
        <v>#REF!</v>
      </c>
      <c r="AV92" s="4" t="e">
        <f>#REF!-AVERAGE(AV$31:AV$55)</f>
        <v>#REF!</v>
      </c>
      <c r="AW92" s="4" t="e">
        <f>#REF!-AVERAGE(AW$31:AW$55)</f>
        <v>#REF!</v>
      </c>
      <c r="AX92" s="4" t="e">
        <f>#REF!-AVERAGE(AX$31:AX$55)</f>
        <v>#REF!</v>
      </c>
      <c r="AY92" s="4" t="e">
        <f>#REF!-AVERAGE(AY$31:AY$55)</f>
        <v>#REF!</v>
      </c>
      <c r="AZ92" s="4" t="e">
        <f>#REF!-AVERAGE(AZ$31:AZ$55)</f>
        <v>#REF!</v>
      </c>
      <c r="BA92" s="4" t="e">
        <f>#REF!-AVERAGE(BA$31:BA$55)</f>
        <v>#REF!</v>
      </c>
      <c r="BB92" s="4" t="e">
        <f>#REF!-AVERAGE(BB$31:BB$55)</f>
        <v>#REF!</v>
      </c>
      <c r="BC92" s="4" t="e">
        <f>#REF!-AVERAGE(BC$31:BC$55)</f>
        <v>#REF!</v>
      </c>
      <c r="BD92" s="4" t="e">
        <f>#REF!-AVERAGE(BD$31:BD$55)</f>
        <v>#REF!</v>
      </c>
      <c r="BE92" s="4" t="e">
        <f>#REF!-AVERAGE(BE$31:BE$55)</f>
        <v>#REF!</v>
      </c>
      <c r="BF92" s="4" t="e">
        <f>#REF!-AVERAGE(BF$31:BF$55)</f>
        <v>#REF!</v>
      </c>
      <c r="BG92" s="4" t="e">
        <f>#REF!-AVERAGE(BG$31:BG$55)</f>
        <v>#REF!</v>
      </c>
      <c r="BH92" s="4" t="e">
        <f>#REF!-AVERAGE(BH$31:BH$55)</f>
        <v>#REF!</v>
      </c>
      <c r="BI92" s="4" t="e">
        <f>#REF!-AVERAGE(BI$31:BI$55)</f>
        <v>#REF!</v>
      </c>
      <c r="BJ92" s="4" t="e">
        <f>#REF!-AVERAGE(BJ$31:BJ$55)</f>
        <v>#REF!</v>
      </c>
      <c r="BK92" s="4" t="e">
        <f>#REF!-AVERAGE(BK$31:BK$55)</f>
        <v>#REF!</v>
      </c>
      <c r="BL92" s="4" t="e">
        <f>#REF!-AVERAGE(BL$31:BL$55)</f>
        <v>#REF!</v>
      </c>
      <c r="BM92" s="4" t="e">
        <f>#REF!-AVERAGE(BM$31:BM$55)</f>
        <v>#REF!</v>
      </c>
      <c r="BN92" s="4" t="e">
        <f>#REF!-AVERAGE(BN$31:BN$55)</f>
        <v>#REF!</v>
      </c>
      <c r="BO92" s="4" t="e">
        <f>#REF!-AVERAGE(BO$31:BO$55)</f>
        <v>#REF!</v>
      </c>
      <c r="BP92" s="4" t="e">
        <f>#REF!-AVERAGE(BP$31:BP$55)</f>
        <v>#REF!</v>
      </c>
      <c r="BQ92" s="4" t="e">
        <f>#REF!-AVERAGE(BQ$31:BQ$55)</f>
        <v>#REF!</v>
      </c>
      <c r="BR92" s="4" t="e">
        <f>#REF!-AVERAGE(BR$31:BR$55)</f>
        <v>#REF!</v>
      </c>
      <c r="BS92" s="4" t="e">
        <f>#REF!-AVERAGE(BS$31:BS$55)</f>
        <v>#REF!</v>
      </c>
      <c r="BT92" s="4" t="e">
        <f>#REF!-AVERAGE(BT$31:BT$55)</f>
        <v>#REF!</v>
      </c>
      <c r="BU92" s="4" t="e">
        <f>#REF!-AVERAGE(BU$31:BU$55)</f>
        <v>#REF!</v>
      </c>
      <c r="BV92" s="4" t="e">
        <f>#REF!-AVERAGE(BV$31:BV$55)</f>
        <v>#REF!</v>
      </c>
      <c r="BW92" s="4" t="e">
        <f>#REF!-AVERAGE(BW$31:BW$55)</f>
        <v>#REF!</v>
      </c>
      <c r="BX92" s="4" t="e">
        <f>#REF!-AVERAGE(BX$31:BX$55)</f>
        <v>#REF!</v>
      </c>
      <c r="BY92" s="4" t="e">
        <f>#REF!-AVERAGE(BY$31:BY$55)</f>
        <v>#REF!</v>
      </c>
      <c r="BZ92" s="4" t="e">
        <f>#REF!-AVERAGE(BZ$31:BZ$55)</f>
        <v>#REF!</v>
      </c>
      <c r="CA92" s="4" t="e">
        <f>#REF!-AVERAGE(CA$31:CA$55)</f>
        <v>#REF!</v>
      </c>
      <c r="CB92" s="4" t="e">
        <f>#REF!-AVERAGE(CB$31:CB$55)</f>
        <v>#REF!</v>
      </c>
      <c r="CC92" s="4" t="e">
        <f>#REF!-AVERAGE(CC$31:CC$55)</f>
        <v>#REF!</v>
      </c>
      <c r="CD92" s="4" t="e">
        <f>#REF!-AVERAGE(CD$31:CD$55)</f>
        <v>#REF!</v>
      </c>
      <c r="CE92" s="4" t="e">
        <f>#REF!-AVERAGE(CE$31:CE$55)</f>
        <v>#REF!</v>
      </c>
      <c r="CF92" s="4" t="e">
        <f>#REF!-AVERAGE(CF$31:CF$55)</f>
        <v>#REF!</v>
      </c>
      <c r="CG92" s="4" t="e">
        <f>#REF!-AVERAGE(CG$31:CG$55)</f>
        <v>#REF!</v>
      </c>
      <c r="CH92" s="4" t="e">
        <f>#REF!-AVERAGE(CH$31:CH$55)</f>
        <v>#REF!</v>
      </c>
      <c r="CI92" s="4" t="e">
        <f>#REF!-AVERAGE(CI$31:CI$55)</f>
        <v>#REF!</v>
      </c>
      <c r="CJ92" s="4" t="e">
        <f>#REF!-AVERAGE(CJ$31:CJ$55)</f>
        <v>#REF!</v>
      </c>
      <c r="CK92" s="4" t="e">
        <f>#REF!-AVERAGE(CK$31:CK$55)</f>
        <v>#REF!</v>
      </c>
      <c r="CL92" s="4" t="e">
        <f>#REF!-AVERAGE(CL$31:CL$55)</f>
        <v>#REF!</v>
      </c>
      <c r="CM92" s="4" t="e">
        <f>#REF!-AVERAGE(CM$31:CM$55)</f>
        <v>#REF!</v>
      </c>
      <c r="CN92" s="4" t="e">
        <f>#REF!-AVERAGE(CN$31:CN$55)</f>
        <v>#REF!</v>
      </c>
      <c r="CO92" s="4" t="e">
        <f>#REF!-AVERAGE(CO$31:CO$55)</f>
        <v>#REF!</v>
      </c>
      <c r="CP92" s="4" t="e">
        <f>#REF!-AVERAGE(CP$31:CP$55)</f>
        <v>#REF!</v>
      </c>
      <c r="CQ92" s="4" t="e">
        <f>#REF!-AVERAGE(CQ$31:CQ$55)</f>
        <v>#REF!</v>
      </c>
      <c r="CR92" s="4" t="e">
        <f>#REF!-AVERAGE(CR$31:CR$55)</f>
        <v>#REF!</v>
      </c>
      <c r="CS92" s="4" t="e">
        <f>#REF!-AVERAGE(CS$31:CS$55)</f>
        <v>#REF!</v>
      </c>
      <c r="CT92" s="4" t="e">
        <f>#REF!-AVERAGE(CT$31:CT$55)</f>
        <v>#REF!</v>
      </c>
      <c r="CU92" s="4" t="e">
        <f>#REF!-AVERAGE(CU$31:CU$55)</f>
        <v>#REF!</v>
      </c>
      <c r="CV92" s="4" t="e">
        <f>#REF!-AVERAGE(CV$31:CV$55)</f>
        <v>#REF!</v>
      </c>
      <c r="CW92" s="4" t="e">
        <f>#REF!-AVERAGE(CW$31:CW$55)</f>
        <v>#REF!</v>
      </c>
      <c r="CX92" s="4" t="e">
        <f>#REF!-AVERAGE(CX$31:CX$55)</f>
        <v>#REF!</v>
      </c>
      <c r="CY92" s="4" t="e">
        <f>#REF!-AVERAGE(CY$31:CY$55)</f>
        <v>#REF!</v>
      </c>
      <c r="CZ92" s="4" t="e">
        <f>#REF!-AVERAGE(CZ$31:CZ$55)</f>
        <v>#REF!</v>
      </c>
      <c r="DA92" s="4" t="e">
        <f>#REF!-AVERAGE(DA$31:DA$55)</f>
        <v>#REF!</v>
      </c>
      <c r="DB92" s="4" t="e">
        <f>#REF!-AVERAGE(DB$31:DB$55)</f>
        <v>#REF!</v>
      </c>
      <c r="DC92" s="4" t="e">
        <f>#REF!-AVERAGE(DC$31:DC$55)</f>
        <v>#REF!</v>
      </c>
      <c r="DD92" s="4" t="e">
        <f>#REF!-AVERAGE(DD$31:DD$55)</f>
        <v>#REF!</v>
      </c>
      <c r="DE92" s="4" t="e">
        <f>#REF!-AVERAGE(DE$31:DE$55)</f>
        <v>#REF!</v>
      </c>
      <c r="DF92" s="4" t="e">
        <f>#REF!-AVERAGE(DF$31:DF$55)</f>
        <v>#REF!</v>
      </c>
      <c r="DG92" s="4" t="e">
        <f>#REF!-AVERAGE(DG$31:DG$55)</f>
        <v>#REF!</v>
      </c>
      <c r="DH92" s="4" t="e">
        <f>#REF!-AVERAGE(DH$31:DH$55)</f>
        <v>#REF!</v>
      </c>
      <c r="DI92" s="4" t="e">
        <f>#REF!-AVERAGE(DI$31:DI$55)</f>
        <v>#REF!</v>
      </c>
      <c r="DJ92" s="4" t="e">
        <f>#REF!-AVERAGE(DJ$31:DJ$55)</f>
        <v>#REF!</v>
      </c>
      <c r="DK92" s="4" t="e">
        <f>#REF!-AVERAGE(DK$31:DK$55)</f>
        <v>#REF!</v>
      </c>
      <c r="DL92" s="4" t="e">
        <f>#REF!-AVERAGE(DL$31:DL$55)</f>
        <v>#REF!</v>
      </c>
      <c r="DM92" s="4" t="e">
        <f>#REF!-AVERAGE(DM$31:DM$55)</f>
        <v>#REF!</v>
      </c>
      <c r="DN92" s="4" t="e">
        <f>#REF!-AVERAGE(DN$31:DN$55)</f>
        <v>#REF!</v>
      </c>
      <c r="DO92" s="4" t="e">
        <f>#REF!-AVERAGE(DO$31:DO$55)</f>
        <v>#REF!</v>
      </c>
      <c r="DP92" s="4" t="e">
        <f>#REF!-AVERAGE(DP$31:DP$55)</f>
        <v>#REF!</v>
      </c>
      <c r="DQ92" s="4" t="e">
        <f>#REF!-AVERAGE(DQ$31:DQ$55)</f>
        <v>#REF!</v>
      </c>
      <c r="DR92" s="4" t="e">
        <f>#REF!-AVERAGE(DR$31:DR$55)</f>
        <v>#REF!</v>
      </c>
      <c r="DS92" s="4" t="e">
        <f>#REF!-AVERAGE(DS$31:DS$55)</f>
        <v>#REF!</v>
      </c>
      <c r="DT92" s="4" t="e">
        <f>#REF!-AVERAGE(DT$31:DT$55)</f>
        <v>#REF!</v>
      </c>
      <c r="DU92" s="4" t="e">
        <f>#REF!-AVERAGE(DU$31:DU$55)</f>
        <v>#REF!</v>
      </c>
      <c r="DV92" s="4" t="e">
        <f>#REF!-AVERAGE(DV$31:DV$55)</f>
        <v>#REF!</v>
      </c>
      <c r="DW92" s="4" t="e">
        <f>#REF!-AVERAGE(DW$31:DW$55)</f>
        <v>#REF!</v>
      </c>
      <c r="DX92" s="4" t="e">
        <f>#REF!-AVERAGE(DX$31:DX$55)</f>
        <v>#REF!</v>
      </c>
      <c r="DY92" s="4" t="e">
        <f>#REF!-AVERAGE(DY$31:DY$55)</f>
        <v>#REF!</v>
      </c>
      <c r="DZ92" s="4" t="e">
        <f>#REF!-AVERAGE(DZ$31:DZ$55)</f>
        <v>#REF!</v>
      </c>
      <c r="EA92" s="4" t="e">
        <f>#REF!-AVERAGE(EA$31:EA$55)</f>
        <v>#REF!</v>
      </c>
      <c r="EB92" s="4" t="e">
        <f>#REF!-AVERAGE(EB$31:EB$55)</f>
        <v>#REF!</v>
      </c>
      <c r="EC92" s="4" t="e">
        <f>#REF!-AVERAGE(EC$31:EC$55)</f>
        <v>#REF!</v>
      </c>
      <c r="ED92" s="4" t="e">
        <f>#REF!-AVERAGE(ED$31:ED$55)</f>
        <v>#REF!</v>
      </c>
      <c r="EE92" s="4" t="e">
        <f>#REF!-AVERAGE(EE$31:EE$55)</f>
        <v>#REF!</v>
      </c>
      <c r="EF92" s="4" t="e">
        <f>#REF!-AVERAGE(EF$31:EF$55)</f>
        <v>#REF!</v>
      </c>
      <c r="EG92" s="4" t="e">
        <f>#REF!-AVERAGE(EG$31:EG$55)</f>
        <v>#REF!</v>
      </c>
      <c r="EH92" s="4" t="e">
        <f>#REF!-AVERAGE(EH$31:EH$55)</f>
        <v>#REF!</v>
      </c>
      <c r="EI92" s="4" t="e">
        <f>#REF!-AVERAGE(EI$31:EI$55)</f>
        <v>#REF!</v>
      </c>
      <c r="EJ92" s="4" t="e">
        <f>#REF!-AVERAGE(EJ$31:EJ$55)</f>
        <v>#REF!</v>
      </c>
      <c r="EK92" s="4" t="e">
        <f>#REF!-AVERAGE(EK$31:EK$55)</f>
        <v>#REF!</v>
      </c>
      <c r="EL92" s="4" t="e">
        <f>#REF!-AVERAGE(EL$31:EL$55)</f>
        <v>#REF!</v>
      </c>
      <c r="EM92" s="4" t="e">
        <f>#REF!-AVERAGE(EM$31:EM$55)</f>
        <v>#REF!</v>
      </c>
      <c r="EN92" s="4" t="e">
        <f>#REF!-AVERAGE(EN$31:EN$55)</f>
        <v>#REF!</v>
      </c>
      <c r="EO92" s="4" t="e">
        <f>#REF!-AVERAGE(EO$31:EO$55)</f>
        <v>#REF!</v>
      </c>
      <c r="EP92" s="4" t="e">
        <f>#REF!-AVERAGE(EP$31:EP$55)</f>
        <v>#REF!</v>
      </c>
      <c r="EQ92" s="4" t="e">
        <f>#REF!-AVERAGE(EQ$31:EQ$55)</f>
        <v>#REF!</v>
      </c>
      <c r="ER92" s="4" t="e">
        <f>#REF!-AVERAGE(ER$31:ER$55)</f>
        <v>#REF!</v>
      </c>
      <c r="ES92" s="4" t="e">
        <f>#REF!-AVERAGE(ES$31:ES$55)</f>
        <v>#REF!</v>
      </c>
      <c r="ET92" s="4" t="e">
        <f>#REF!-AVERAGE(ET$31:ET$55)</f>
        <v>#REF!</v>
      </c>
      <c r="EU92" s="4" t="e">
        <f>#REF!-AVERAGE(EU$31:EU$55)</f>
        <v>#REF!</v>
      </c>
      <c r="FH92" s="9" t="str">
        <f t="shared" si="133"/>
        <v>NieodrzucamyH0</v>
      </c>
      <c r="FW92" s="9" t="str">
        <f t="shared" si="144"/>
        <v>NieodrzucamyH0</v>
      </c>
      <c r="GE92" s="9" t="str">
        <f t="shared" si="149"/>
        <v>NieodrzucamyH0</v>
      </c>
    </row>
    <row r="93" spans="1:187" hidden="1" x14ac:dyDescent="0.25">
      <c r="A93" s="5">
        <v>20</v>
      </c>
      <c r="B93" s="4" t="e">
        <f>#REF!-AVERAGE(B$31:B$45)</f>
        <v>#REF!</v>
      </c>
      <c r="C93" s="4" t="e">
        <f>#REF!-AVERAGE(C$31:C$55)</f>
        <v>#REF!</v>
      </c>
      <c r="D93" s="4" t="e">
        <f>#REF!-AVERAGE(D$31:D$55)</f>
        <v>#REF!</v>
      </c>
      <c r="E93" s="4" t="e">
        <f>#REF!-AVERAGE(E$31:E$55)</f>
        <v>#REF!</v>
      </c>
      <c r="F93" s="4" t="e">
        <f>#REF!-AVERAGE(F$31:F$55)</f>
        <v>#REF!</v>
      </c>
      <c r="G93" s="4" t="e">
        <f>#REF!-AVERAGE(G$31:G$55)</f>
        <v>#REF!</v>
      </c>
      <c r="H93" s="4" t="e">
        <f>#REF!-AVERAGE(H$31:H$55)</f>
        <v>#REF!</v>
      </c>
      <c r="I93" s="4" t="e">
        <f>#REF!-AVERAGE(I$31:I$55)</f>
        <v>#REF!</v>
      </c>
      <c r="J93" s="4" t="e">
        <f>#REF!-AVERAGE(J$31:J$55)</f>
        <v>#REF!</v>
      </c>
      <c r="K93" s="4" t="e">
        <f>#REF!-AVERAGE(K$31:K$55)</f>
        <v>#REF!</v>
      </c>
      <c r="L93" s="4" t="e">
        <f>#REF!-AVERAGE(L$31:L$55)</f>
        <v>#REF!</v>
      </c>
      <c r="M93" s="4" t="e">
        <f>#REF!-AVERAGE(M$31:M$55)</f>
        <v>#REF!</v>
      </c>
      <c r="N93" s="4" t="e">
        <f>#REF!-AVERAGE(N$31:N$55)</f>
        <v>#REF!</v>
      </c>
      <c r="O93" s="4" t="e">
        <f>#REF!-AVERAGE(O$31:O$55)</f>
        <v>#REF!</v>
      </c>
      <c r="P93" s="4" t="e">
        <f>#REF!-AVERAGE(P$31:P$55)</f>
        <v>#REF!</v>
      </c>
      <c r="Q93" s="4" t="e">
        <f>#REF!-AVERAGE(Q$31:Q$55)</f>
        <v>#REF!</v>
      </c>
      <c r="R93" s="4" t="e">
        <f>#REF!-AVERAGE(R$31:R$55)</f>
        <v>#REF!</v>
      </c>
      <c r="S93" s="4" t="e">
        <f>#REF!-AVERAGE(S$31:S$55)</f>
        <v>#REF!</v>
      </c>
      <c r="T93" s="4" t="e">
        <f>#REF!-AVERAGE(T$31:T$55)</f>
        <v>#REF!</v>
      </c>
      <c r="U93" s="4" t="e">
        <f>#REF!-AVERAGE(U$31:U$55)</f>
        <v>#REF!</v>
      </c>
      <c r="V93" s="4" t="e">
        <f>#REF!-AVERAGE(V$31:V$55)</f>
        <v>#REF!</v>
      </c>
      <c r="W93" s="4" t="e">
        <f>#REF!-AVERAGE(W$31:W$55)</f>
        <v>#REF!</v>
      </c>
      <c r="X93" s="4" t="e">
        <f>#REF!-AVERAGE(X$31:X$55)</f>
        <v>#REF!</v>
      </c>
      <c r="Y93" s="4" t="e">
        <f>#REF!-AVERAGE(Y$31:Y$55)</f>
        <v>#REF!</v>
      </c>
      <c r="Z93" s="4" t="e">
        <f>#REF!-AVERAGE(Z$31:Z$55)</f>
        <v>#REF!</v>
      </c>
      <c r="AA93" s="4" t="e">
        <f>#REF!-AVERAGE(AA$31:AA$55)</f>
        <v>#REF!</v>
      </c>
      <c r="AB93" s="4" t="e">
        <f>#REF!-AVERAGE(AB$31:AB$55)</f>
        <v>#REF!</v>
      </c>
      <c r="AC93" s="4" t="e">
        <f>#REF!-AVERAGE(AC$31:AC$55)</f>
        <v>#REF!</v>
      </c>
      <c r="AD93" s="4" t="e">
        <f>#REF!-AVERAGE(AD$31:AD$55)</f>
        <v>#REF!</v>
      </c>
      <c r="AE93" s="4" t="e">
        <f>#REF!-AVERAGE(AE$31:AE$55)</f>
        <v>#REF!</v>
      </c>
      <c r="AF93" s="4" t="e">
        <f>#REF!-AVERAGE(AF$31:AF$55)</f>
        <v>#REF!</v>
      </c>
      <c r="AG93" s="4" t="e">
        <f>#REF!-AVERAGE(AG$31:AG$55)</f>
        <v>#REF!</v>
      </c>
      <c r="AH93" s="4" t="e">
        <f>#REF!-AVERAGE(AH$31:AH$55)</f>
        <v>#REF!</v>
      </c>
      <c r="AI93" s="4" t="e">
        <f>#REF!-AVERAGE(AI$31:AI$55)</f>
        <v>#REF!</v>
      </c>
      <c r="AJ93" s="4" t="e">
        <f>#REF!-AVERAGE(AJ$31:AJ$55)</f>
        <v>#REF!</v>
      </c>
      <c r="AK93" s="4" t="e">
        <f>#REF!-AVERAGE(AK$31:AK$55)</f>
        <v>#REF!</v>
      </c>
      <c r="AL93" s="4" t="e">
        <f>#REF!-AVERAGE(AL$31:AL$55)</f>
        <v>#REF!</v>
      </c>
      <c r="AM93" s="4" t="e">
        <f>#REF!-AVERAGE(AM$31:AM$55)</f>
        <v>#REF!</v>
      </c>
      <c r="AN93" s="4" t="e">
        <f>#REF!-AVERAGE(AN$31:AN$55)</f>
        <v>#REF!</v>
      </c>
      <c r="AO93" s="4" t="e">
        <f>#REF!-AVERAGE(AO$31:AO$55)</f>
        <v>#REF!</v>
      </c>
      <c r="AP93" s="4" t="e">
        <f>#REF!-AVERAGE(AP$31:AP$55)</f>
        <v>#REF!</v>
      </c>
      <c r="AQ93" s="4" t="e">
        <f>#REF!-AVERAGE(AQ$31:AQ$55)</f>
        <v>#REF!</v>
      </c>
      <c r="AR93" s="4" t="e">
        <f>#REF!-AVERAGE(AR$31:AR$55)</f>
        <v>#REF!</v>
      </c>
      <c r="AS93" s="4" t="e">
        <f>#REF!-AVERAGE(AS$31:AS$55)</f>
        <v>#REF!</v>
      </c>
      <c r="AT93" s="4" t="e">
        <f>#REF!-AVERAGE(AT$31:AT$55)</f>
        <v>#REF!</v>
      </c>
      <c r="AU93" s="4" t="e">
        <f>#REF!-AVERAGE(AU$31:AU$55)</f>
        <v>#REF!</v>
      </c>
      <c r="AV93" s="4" t="e">
        <f>#REF!-AVERAGE(AV$31:AV$55)</f>
        <v>#REF!</v>
      </c>
      <c r="AW93" s="4" t="e">
        <f>#REF!-AVERAGE(AW$31:AW$55)</f>
        <v>#REF!</v>
      </c>
      <c r="AX93" s="4" t="e">
        <f>#REF!-AVERAGE(AX$31:AX$55)</f>
        <v>#REF!</v>
      </c>
      <c r="AY93" s="4" t="e">
        <f>#REF!-AVERAGE(AY$31:AY$55)</f>
        <v>#REF!</v>
      </c>
      <c r="AZ93" s="4" t="e">
        <f>#REF!-AVERAGE(AZ$31:AZ$55)</f>
        <v>#REF!</v>
      </c>
      <c r="BA93" s="4" t="e">
        <f>#REF!-AVERAGE(BA$31:BA$55)</f>
        <v>#REF!</v>
      </c>
      <c r="BB93" s="4" t="e">
        <f>#REF!-AVERAGE(BB$31:BB$55)</f>
        <v>#REF!</v>
      </c>
      <c r="BC93" s="4" t="e">
        <f>#REF!-AVERAGE(BC$31:BC$55)</f>
        <v>#REF!</v>
      </c>
      <c r="BD93" s="4" t="e">
        <f>#REF!-AVERAGE(BD$31:BD$55)</f>
        <v>#REF!</v>
      </c>
      <c r="BE93" s="4" t="e">
        <f>#REF!-AVERAGE(BE$31:BE$55)</f>
        <v>#REF!</v>
      </c>
      <c r="BF93" s="4" t="e">
        <f>#REF!-AVERAGE(BF$31:BF$55)</f>
        <v>#REF!</v>
      </c>
      <c r="BG93" s="4" t="e">
        <f>#REF!-AVERAGE(BG$31:BG$55)</f>
        <v>#REF!</v>
      </c>
      <c r="BH93" s="4" t="e">
        <f>#REF!-AVERAGE(BH$31:BH$55)</f>
        <v>#REF!</v>
      </c>
      <c r="BI93" s="4" t="e">
        <f>#REF!-AVERAGE(BI$31:BI$55)</f>
        <v>#REF!</v>
      </c>
      <c r="BJ93" s="4" t="e">
        <f>#REF!-AVERAGE(BJ$31:BJ$55)</f>
        <v>#REF!</v>
      </c>
      <c r="BK93" s="4" t="e">
        <f>#REF!-AVERAGE(BK$31:BK$55)</f>
        <v>#REF!</v>
      </c>
      <c r="BL93" s="4" t="e">
        <f>#REF!-AVERAGE(BL$31:BL$55)</f>
        <v>#REF!</v>
      </c>
      <c r="BM93" s="4" t="e">
        <f>#REF!-AVERAGE(BM$31:BM$55)</f>
        <v>#REF!</v>
      </c>
      <c r="BN93" s="4" t="e">
        <f>#REF!-AVERAGE(BN$31:BN$55)</f>
        <v>#REF!</v>
      </c>
      <c r="BO93" s="4" t="e">
        <f>#REF!-AVERAGE(BO$31:BO$55)</f>
        <v>#REF!</v>
      </c>
      <c r="BP93" s="4" t="e">
        <f>#REF!-AVERAGE(BP$31:BP$55)</f>
        <v>#REF!</v>
      </c>
      <c r="BQ93" s="4" t="e">
        <f>#REF!-AVERAGE(BQ$31:BQ$55)</f>
        <v>#REF!</v>
      </c>
      <c r="BR93" s="4" t="e">
        <f>#REF!-AVERAGE(BR$31:BR$55)</f>
        <v>#REF!</v>
      </c>
      <c r="BS93" s="4" t="e">
        <f>#REF!-AVERAGE(BS$31:BS$55)</f>
        <v>#REF!</v>
      </c>
      <c r="BT93" s="4" t="e">
        <f>#REF!-AVERAGE(BT$31:BT$55)</f>
        <v>#REF!</v>
      </c>
      <c r="BU93" s="4" t="e">
        <f>#REF!-AVERAGE(BU$31:BU$55)</f>
        <v>#REF!</v>
      </c>
      <c r="BV93" s="4" t="e">
        <f>#REF!-AVERAGE(BV$31:BV$55)</f>
        <v>#REF!</v>
      </c>
      <c r="BW93" s="4" t="e">
        <f>#REF!-AVERAGE(BW$31:BW$55)</f>
        <v>#REF!</v>
      </c>
      <c r="BX93" s="4" t="e">
        <f>#REF!-AVERAGE(BX$31:BX$55)</f>
        <v>#REF!</v>
      </c>
      <c r="BY93" s="4" t="e">
        <f>#REF!-AVERAGE(BY$31:BY$55)</f>
        <v>#REF!</v>
      </c>
      <c r="BZ93" s="4" t="e">
        <f>#REF!-AVERAGE(BZ$31:BZ$55)</f>
        <v>#REF!</v>
      </c>
      <c r="CA93" s="4" t="e">
        <f>#REF!-AVERAGE(CA$31:CA$55)</f>
        <v>#REF!</v>
      </c>
      <c r="CB93" s="4" t="e">
        <f>#REF!-AVERAGE(CB$31:CB$55)</f>
        <v>#REF!</v>
      </c>
      <c r="CC93" s="4" t="e">
        <f>#REF!-AVERAGE(CC$31:CC$55)</f>
        <v>#REF!</v>
      </c>
      <c r="CD93" s="4" t="e">
        <f>#REF!-AVERAGE(CD$31:CD$55)</f>
        <v>#REF!</v>
      </c>
      <c r="CE93" s="4" t="e">
        <f>#REF!-AVERAGE(CE$31:CE$55)</f>
        <v>#REF!</v>
      </c>
      <c r="CF93" s="4" t="e">
        <f>#REF!-AVERAGE(CF$31:CF$55)</f>
        <v>#REF!</v>
      </c>
      <c r="CG93" s="4" t="e">
        <f>#REF!-AVERAGE(CG$31:CG$55)</f>
        <v>#REF!</v>
      </c>
      <c r="CH93" s="4" t="e">
        <f>#REF!-AVERAGE(CH$31:CH$55)</f>
        <v>#REF!</v>
      </c>
      <c r="CI93" s="4" t="e">
        <f>#REF!-AVERAGE(CI$31:CI$55)</f>
        <v>#REF!</v>
      </c>
      <c r="CJ93" s="4" t="e">
        <f>#REF!-AVERAGE(CJ$31:CJ$55)</f>
        <v>#REF!</v>
      </c>
      <c r="CK93" s="4" t="e">
        <f>#REF!-AVERAGE(CK$31:CK$55)</f>
        <v>#REF!</v>
      </c>
      <c r="CL93" s="4" t="e">
        <f>#REF!-AVERAGE(CL$31:CL$55)</f>
        <v>#REF!</v>
      </c>
      <c r="CM93" s="4" t="e">
        <f>#REF!-AVERAGE(CM$31:CM$55)</f>
        <v>#REF!</v>
      </c>
      <c r="CN93" s="4" t="e">
        <f>#REF!-AVERAGE(CN$31:CN$55)</f>
        <v>#REF!</v>
      </c>
      <c r="CO93" s="4" t="e">
        <f>#REF!-AVERAGE(CO$31:CO$55)</f>
        <v>#REF!</v>
      </c>
      <c r="CP93" s="4" t="e">
        <f>#REF!-AVERAGE(CP$31:CP$55)</f>
        <v>#REF!</v>
      </c>
      <c r="CQ93" s="4" t="e">
        <f>#REF!-AVERAGE(CQ$31:CQ$55)</f>
        <v>#REF!</v>
      </c>
      <c r="CR93" s="4" t="e">
        <f>#REF!-AVERAGE(CR$31:CR$55)</f>
        <v>#REF!</v>
      </c>
      <c r="CS93" s="4" t="e">
        <f>#REF!-AVERAGE(CS$31:CS$55)</f>
        <v>#REF!</v>
      </c>
      <c r="CT93" s="4" t="e">
        <f>#REF!-AVERAGE(CT$31:CT$55)</f>
        <v>#REF!</v>
      </c>
      <c r="CU93" s="4" t="e">
        <f>#REF!-AVERAGE(CU$31:CU$55)</f>
        <v>#REF!</v>
      </c>
      <c r="CV93" s="4" t="e">
        <f>#REF!-AVERAGE(CV$31:CV$55)</f>
        <v>#REF!</v>
      </c>
      <c r="CW93" s="4" t="e">
        <f>#REF!-AVERAGE(CW$31:CW$55)</f>
        <v>#REF!</v>
      </c>
      <c r="CX93" s="4" t="e">
        <f>#REF!-AVERAGE(CX$31:CX$55)</f>
        <v>#REF!</v>
      </c>
      <c r="CY93" s="4" t="e">
        <f>#REF!-AVERAGE(CY$31:CY$55)</f>
        <v>#REF!</v>
      </c>
      <c r="CZ93" s="4" t="e">
        <f>#REF!-AVERAGE(CZ$31:CZ$55)</f>
        <v>#REF!</v>
      </c>
      <c r="DA93" s="4" t="e">
        <f>#REF!-AVERAGE(DA$31:DA$55)</f>
        <v>#REF!</v>
      </c>
      <c r="DB93" s="4" t="e">
        <f>#REF!-AVERAGE(DB$31:DB$55)</f>
        <v>#REF!</v>
      </c>
      <c r="DC93" s="4" t="e">
        <f>#REF!-AVERAGE(DC$31:DC$55)</f>
        <v>#REF!</v>
      </c>
      <c r="DD93" s="4" t="e">
        <f>#REF!-AVERAGE(DD$31:DD$55)</f>
        <v>#REF!</v>
      </c>
      <c r="DE93" s="4" t="e">
        <f>#REF!-AVERAGE(DE$31:DE$55)</f>
        <v>#REF!</v>
      </c>
      <c r="DF93" s="4" t="e">
        <f>#REF!-AVERAGE(DF$31:DF$55)</f>
        <v>#REF!</v>
      </c>
      <c r="DG93" s="4" t="e">
        <f>#REF!-AVERAGE(DG$31:DG$55)</f>
        <v>#REF!</v>
      </c>
      <c r="DH93" s="4" t="e">
        <f>#REF!-AVERAGE(DH$31:DH$55)</f>
        <v>#REF!</v>
      </c>
      <c r="DI93" s="4" t="e">
        <f>#REF!-AVERAGE(DI$31:DI$55)</f>
        <v>#REF!</v>
      </c>
      <c r="DJ93" s="4" t="e">
        <f>#REF!-AVERAGE(DJ$31:DJ$55)</f>
        <v>#REF!</v>
      </c>
      <c r="DK93" s="4" t="e">
        <f>#REF!-AVERAGE(DK$31:DK$55)</f>
        <v>#REF!</v>
      </c>
      <c r="DL93" s="4" t="e">
        <f>#REF!-AVERAGE(DL$31:DL$55)</f>
        <v>#REF!</v>
      </c>
      <c r="DM93" s="4" t="e">
        <f>#REF!-AVERAGE(DM$31:DM$55)</f>
        <v>#REF!</v>
      </c>
      <c r="DN93" s="4" t="e">
        <f>#REF!-AVERAGE(DN$31:DN$55)</f>
        <v>#REF!</v>
      </c>
      <c r="DO93" s="4" t="e">
        <f>#REF!-AVERAGE(DO$31:DO$55)</f>
        <v>#REF!</v>
      </c>
      <c r="DP93" s="4" t="e">
        <f>#REF!-AVERAGE(DP$31:DP$55)</f>
        <v>#REF!</v>
      </c>
      <c r="DQ93" s="4" t="e">
        <f>#REF!-AVERAGE(DQ$31:DQ$55)</f>
        <v>#REF!</v>
      </c>
      <c r="DR93" s="4" t="e">
        <f>#REF!-AVERAGE(DR$31:DR$55)</f>
        <v>#REF!</v>
      </c>
      <c r="DS93" s="4" t="e">
        <f>#REF!-AVERAGE(DS$31:DS$55)</f>
        <v>#REF!</v>
      </c>
      <c r="DT93" s="4" t="e">
        <f>#REF!-AVERAGE(DT$31:DT$55)</f>
        <v>#REF!</v>
      </c>
      <c r="DU93" s="4" t="e">
        <f>#REF!-AVERAGE(DU$31:DU$55)</f>
        <v>#REF!</v>
      </c>
      <c r="DV93" s="4" t="e">
        <f>#REF!-AVERAGE(DV$31:DV$55)</f>
        <v>#REF!</v>
      </c>
      <c r="DW93" s="4" t="e">
        <f>#REF!-AVERAGE(DW$31:DW$55)</f>
        <v>#REF!</v>
      </c>
      <c r="DX93" s="4" t="e">
        <f>#REF!-AVERAGE(DX$31:DX$55)</f>
        <v>#REF!</v>
      </c>
      <c r="DY93" s="4" t="e">
        <f>#REF!-AVERAGE(DY$31:DY$55)</f>
        <v>#REF!</v>
      </c>
      <c r="DZ93" s="4" t="e">
        <f>#REF!-AVERAGE(DZ$31:DZ$55)</f>
        <v>#REF!</v>
      </c>
      <c r="EA93" s="4" t="e">
        <f>#REF!-AVERAGE(EA$31:EA$55)</f>
        <v>#REF!</v>
      </c>
      <c r="EB93" s="4" t="e">
        <f>#REF!-AVERAGE(EB$31:EB$55)</f>
        <v>#REF!</v>
      </c>
      <c r="EC93" s="4" t="e">
        <f>#REF!-AVERAGE(EC$31:EC$55)</f>
        <v>#REF!</v>
      </c>
      <c r="ED93" s="4" t="e">
        <f>#REF!-AVERAGE(ED$31:ED$55)</f>
        <v>#REF!</v>
      </c>
      <c r="EE93" s="4" t="e">
        <f>#REF!-AVERAGE(EE$31:EE$55)</f>
        <v>#REF!</v>
      </c>
      <c r="EF93" s="4" t="e">
        <f>#REF!-AVERAGE(EF$31:EF$55)</f>
        <v>#REF!</v>
      </c>
      <c r="EG93" s="4" t="e">
        <f>#REF!-AVERAGE(EG$31:EG$55)</f>
        <v>#REF!</v>
      </c>
      <c r="EH93" s="4" t="e">
        <f>#REF!-AVERAGE(EH$31:EH$55)</f>
        <v>#REF!</v>
      </c>
      <c r="EI93" s="4" t="e">
        <f>#REF!-AVERAGE(EI$31:EI$55)</f>
        <v>#REF!</v>
      </c>
      <c r="EJ93" s="4" t="e">
        <f>#REF!-AVERAGE(EJ$31:EJ$55)</f>
        <v>#REF!</v>
      </c>
      <c r="EK93" s="4" t="e">
        <f>#REF!-AVERAGE(EK$31:EK$55)</f>
        <v>#REF!</v>
      </c>
      <c r="EL93" s="4" t="e">
        <f>#REF!-AVERAGE(EL$31:EL$55)</f>
        <v>#REF!</v>
      </c>
      <c r="EM93" s="4" t="e">
        <f>#REF!-AVERAGE(EM$31:EM$55)</f>
        <v>#REF!</v>
      </c>
      <c r="EN93" s="4" t="e">
        <f>#REF!-AVERAGE(EN$31:EN$55)</f>
        <v>#REF!</v>
      </c>
      <c r="EO93" s="4" t="e">
        <f>#REF!-AVERAGE(EO$31:EO$55)</f>
        <v>#REF!</v>
      </c>
      <c r="EP93" s="4" t="e">
        <f>#REF!-AVERAGE(EP$31:EP$55)</f>
        <v>#REF!</v>
      </c>
      <c r="EQ93" s="4" t="e">
        <f>#REF!-AVERAGE(EQ$31:EQ$55)</f>
        <v>#REF!</v>
      </c>
      <c r="ER93" s="4" t="e">
        <f>#REF!-AVERAGE(ER$31:ER$55)</f>
        <v>#REF!</v>
      </c>
      <c r="ES93" s="4" t="e">
        <f>#REF!-AVERAGE(ES$31:ES$55)</f>
        <v>#REF!</v>
      </c>
      <c r="ET93" s="4" t="e">
        <f>#REF!-AVERAGE(ET$31:ET$55)</f>
        <v>#REF!</v>
      </c>
      <c r="EU93" s="4" t="e">
        <f>#REF!-AVERAGE(EU$31:EU$55)</f>
        <v>#REF!</v>
      </c>
      <c r="FH93" s="9" t="str">
        <f t="shared" si="133"/>
        <v>NieodrzucamyH0</v>
      </c>
      <c r="FW93" s="9" t="str">
        <f t="shared" si="144"/>
        <v>NieodrzucamyH0</v>
      </c>
      <c r="GE93" s="9" t="str">
        <f t="shared" si="149"/>
        <v>NieodrzucamyH0</v>
      </c>
    </row>
    <row r="95" spans="1:187" x14ac:dyDescent="0.25">
      <c r="A95" s="10" t="s">
        <v>2</v>
      </c>
    </row>
    <row r="96" spans="1:187" hidden="1" x14ac:dyDescent="0.25">
      <c r="A96" s="5">
        <v>-20</v>
      </c>
    </row>
    <row r="97" spans="1:185" hidden="1" x14ac:dyDescent="0.25">
      <c r="A97" s="5">
        <v>-19</v>
      </c>
    </row>
    <row r="98" spans="1:185" hidden="1" x14ac:dyDescent="0.25">
      <c r="A98" s="5">
        <v>-18</v>
      </c>
    </row>
    <row r="99" spans="1:185" hidden="1" x14ac:dyDescent="0.25">
      <c r="A99" s="5">
        <v>-17</v>
      </c>
    </row>
    <row r="100" spans="1:185" hidden="1" x14ac:dyDescent="0.25">
      <c r="A100" s="5">
        <v>-16</v>
      </c>
    </row>
    <row r="101" spans="1:185" hidden="1" x14ac:dyDescent="0.25">
      <c r="A101" s="5">
        <v>-15</v>
      </c>
    </row>
    <row r="102" spans="1:185" hidden="1" x14ac:dyDescent="0.25">
      <c r="A102" s="5">
        <v>-14</v>
      </c>
    </row>
    <row r="103" spans="1:185" hidden="1" x14ac:dyDescent="0.25">
      <c r="A103" s="5">
        <v>-13</v>
      </c>
    </row>
    <row r="104" spans="1:185" hidden="1" x14ac:dyDescent="0.25">
      <c r="A104" s="5">
        <v>-12</v>
      </c>
    </row>
    <row r="105" spans="1:185" hidden="1" x14ac:dyDescent="0.25">
      <c r="A105" s="5">
        <v>-11</v>
      </c>
    </row>
    <row r="106" spans="1:185" x14ac:dyDescent="0.25">
      <c r="A106" s="6">
        <v>-10</v>
      </c>
      <c r="B106" s="4">
        <f t="shared" ref="B106:BM106" si="174">B36-AVERAGE(B$36:B$45)</f>
        <v>-3.1792821765488345E-2</v>
      </c>
      <c r="C106" s="4">
        <f t="shared" si="174"/>
        <v>2.3123898349687979E-3</v>
      </c>
      <c r="D106" s="4">
        <f t="shared" si="174"/>
        <v>1.4664878607865484E-3</v>
      </c>
      <c r="E106" s="4">
        <f t="shared" si="174"/>
        <v>4.276513416920172E-3</v>
      </c>
      <c r="F106" s="4">
        <f t="shared" si="174"/>
        <v>-1.226075722465499E-4</v>
      </c>
      <c r="G106" s="4">
        <f t="shared" si="174"/>
        <v>-5.0230965088680192E-3</v>
      </c>
      <c r="H106" s="4">
        <f t="shared" si="174"/>
        <v>8.658861025522489E-3</v>
      </c>
      <c r="I106" s="4">
        <f t="shared" si="174"/>
        <v>1.2648591676971306E-2</v>
      </c>
      <c r="J106" s="4">
        <f t="shared" si="174"/>
        <v>1.8256569139785933E-2</v>
      </c>
      <c r="K106" s="4">
        <f t="shared" si="174"/>
        <v>2.0466015078398391E-3</v>
      </c>
      <c r="L106" s="4">
        <f t="shared" si="174"/>
        <v>-1.244154638101694E-2</v>
      </c>
      <c r="M106" s="4">
        <f t="shared" si="174"/>
        <v>6.2765459519638855E-4</v>
      </c>
      <c r="N106" s="4">
        <f t="shared" si="174"/>
        <v>-2.1542094253910993E-3</v>
      </c>
      <c r="O106" s="4">
        <f t="shared" si="174"/>
        <v>-1.1548131611333961E-2</v>
      </c>
      <c r="P106" s="4">
        <f t="shared" si="174"/>
        <v>3.2147665830909939E-3</v>
      </c>
      <c r="Q106" s="4">
        <f t="shared" si="174"/>
        <v>3.2712901196117888E-2</v>
      </c>
      <c r="R106" s="4">
        <f t="shared" si="174"/>
        <v>-1.7553148362382469E-2</v>
      </c>
      <c r="S106" s="4">
        <f t="shared" si="174"/>
        <v>-1.6159039959066708E-2</v>
      </c>
      <c r="T106" s="4">
        <f t="shared" si="174"/>
        <v>-2.0069546835097901E-2</v>
      </c>
      <c r="U106" s="4">
        <f t="shared" si="174"/>
        <v>8.2353616688588954E-3</v>
      </c>
      <c r="V106" s="4">
        <f t="shared" si="174"/>
        <v>2.7362340511035352E-2</v>
      </c>
      <c r="W106" s="4">
        <f t="shared" si="174"/>
        <v>2.1732856350064177E-2</v>
      </c>
      <c r="X106" s="4">
        <f t="shared" si="174"/>
        <v>-8.0417002055454302E-3</v>
      </c>
      <c r="Y106" s="4">
        <f t="shared" si="174"/>
        <v>2.919009919623753E-2</v>
      </c>
      <c r="Z106" s="4">
        <f t="shared" si="174"/>
        <v>4.2206108410621099E-2</v>
      </c>
      <c r="AA106" s="4">
        <f t="shared" si="174"/>
        <v>-7.6405770719777267E-3</v>
      </c>
      <c r="AB106" s="4">
        <f t="shared" si="174"/>
        <v>2.2526377801719948E-2</v>
      </c>
      <c r="AC106" s="4">
        <f t="shared" si="174"/>
        <v>4.2923971626931904E-3</v>
      </c>
      <c r="AD106" s="4">
        <f t="shared" si="174"/>
        <v>-3.839622578347613E-2</v>
      </c>
      <c r="AE106" s="4">
        <f t="shared" si="174"/>
        <v>6.5542346244017863E-4</v>
      </c>
      <c r="AF106" s="4">
        <f t="shared" si="174"/>
        <v>8.1916371003570264E-3</v>
      </c>
      <c r="AG106" s="4">
        <f t="shared" si="174"/>
        <v>-7.6171101079715552E-3</v>
      </c>
      <c r="AH106" s="4">
        <f t="shared" si="174"/>
        <v>-6.0089810507689204E-3</v>
      </c>
      <c r="AI106" s="4">
        <f t="shared" si="174"/>
        <v>-7.5243904560800693E-3</v>
      </c>
      <c r="AJ106" s="4">
        <f t="shared" si="174"/>
        <v>1.1765852596162675E-2</v>
      </c>
      <c r="AK106" s="4">
        <f t="shared" si="174"/>
        <v>1.4037069587031711E-2</v>
      </c>
      <c r="AL106" s="4">
        <f t="shared" si="174"/>
        <v>-9.0701984884451348E-3</v>
      </c>
      <c r="AM106" s="4">
        <f t="shared" si="174"/>
        <v>3.5900214304067958E-3</v>
      </c>
      <c r="AN106" s="4">
        <f t="shared" si="174"/>
        <v>3.202468072112765E-2</v>
      </c>
      <c r="AO106" s="4">
        <f t="shared" si="174"/>
        <v>-7.6677517890787368E-3</v>
      </c>
      <c r="AP106" s="4">
        <f t="shared" si="174"/>
        <v>1.6016915619729219E-3</v>
      </c>
      <c r="AQ106" s="4">
        <f t="shared" si="174"/>
        <v>2.1325111906504621E-3</v>
      </c>
      <c r="AR106" s="4">
        <f t="shared" si="174"/>
        <v>-4.516449577049348E-3</v>
      </c>
      <c r="AS106" s="4">
        <f t="shared" si="174"/>
        <v>-1.8857852337273957E-2</v>
      </c>
      <c r="AT106" s="4">
        <f t="shared" si="174"/>
        <v>1.6587279300399972E-2</v>
      </c>
      <c r="AU106" s="4">
        <f t="shared" si="174"/>
        <v>4.4554448111582294E-3</v>
      </c>
      <c r="AV106" s="4">
        <f t="shared" si="174"/>
        <v>1.6564613875276805E-2</v>
      </c>
      <c r="AW106" s="4">
        <f t="shared" si="174"/>
        <v>-1.1607250329582542E-3</v>
      </c>
      <c r="AX106" s="4">
        <f t="shared" si="174"/>
        <v>2.4120603308822298E-3</v>
      </c>
      <c r="AY106" s="4">
        <f t="shared" si="174"/>
        <v>-2.1324158628543498E-2</v>
      </c>
      <c r="AZ106" s="4">
        <f t="shared" si="174"/>
        <v>1.1233936213712287E-2</v>
      </c>
      <c r="BA106" s="4">
        <f t="shared" si="174"/>
        <v>7.3708558079867452E-3</v>
      </c>
      <c r="BB106" s="4">
        <f t="shared" si="174"/>
        <v>1.296010998289656E-2</v>
      </c>
      <c r="BC106" s="4">
        <f t="shared" si="174"/>
        <v>-3.9297066248505288E-3</v>
      </c>
      <c r="BD106" s="4">
        <f t="shared" si="174"/>
        <v>-9.5774206369383177E-3</v>
      </c>
      <c r="BE106" s="4">
        <f t="shared" si="174"/>
        <v>6.947085996141E-3</v>
      </c>
      <c r="BF106" s="4">
        <f t="shared" si="174"/>
        <v>2.2237574927907538E-3</v>
      </c>
      <c r="BG106" s="4">
        <f t="shared" si="174"/>
        <v>-4.3166561892925108E-4</v>
      </c>
      <c r="BH106" s="4">
        <f t="shared" si="174"/>
        <v>-4.7491169538042936E-3</v>
      </c>
      <c r="BI106" s="4">
        <f t="shared" si="174"/>
        <v>2.9929229527033942E-2</v>
      </c>
      <c r="BJ106" s="4">
        <f t="shared" si="174"/>
        <v>1.3659100136885954E-2</v>
      </c>
      <c r="BK106" s="4">
        <f t="shared" si="174"/>
        <v>-1.0894576183623534E-2</v>
      </c>
      <c r="BL106" s="4">
        <f t="shared" si="174"/>
        <v>-5.858626678603639E-3</v>
      </c>
      <c r="BM106" s="4">
        <f t="shared" si="174"/>
        <v>-8.7821540782733517E-4</v>
      </c>
      <c r="BN106" s="4">
        <f t="shared" ref="BN106:DY106" si="175">BN36-AVERAGE(BN$36:BN$45)</f>
        <v>3.9394424903144758E-2</v>
      </c>
      <c r="BO106" s="4">
        <f t="shared" si="175"/>
        <v>-7.9621855447065456E-3</v>
      </c>
      <c r="BP106" s="4">
        <f t="shared" si="175"/>
        <v>1.5154099103296804E-2</v>
      </c>
      <c r="BQ106" s="4">
        <f t="shared" si="175"/>
        <v>2.6061930172108373E-2</v>
      </c>
      <c r="BR106" s="4">
        <f t="shared" si="175"/>
        <v>5.2412934015574619E-3</v>
      </c>
      <c r="BS106" s="4">
        <f t="shared" si="175"/>
        <v>-1.0635660391925386E-2</v>
      </c>
      <c r="BT106" s="4">
        <f t="shared" si="175"/>
        <v>-5.0257596775438243E-3</v>
      </c>
      <c r="BU106" s="4">
        <f t="shared" si="175"/>
        <v>6.6256749721372533E-3</v>
      </c>
      <c r="BV106" s="4">
        <f t="shared" si="175"/>
        <v>5.6574020276904027E-3</v>
      </c>
      <c r="BW106" s="4">
        <f t="shared" si="175"/>
        <v>-2.3659091715456489E-2</v>
      </c>
      <c r="BX106" s="4">
        <f t="shared" si="175"/>
        <v>-8.3080610410598763E-3</v>
      </c>
      <c r="BY106" s="4">
        <f t="shared" si="175"/>
        <v>1.75089624233392E-2</v>
      </c>
      <c r="BZ106" s="4">
        <f t="shared" si="175"/>
        <v>-8.4546337872491439E-3</v>
      </c>
      <c r="CA106" s="4">
        <f t="shared" si="175"/>
        <v>-5.7212265277445532E-3</v>
      </c>
      <c r="CB106" s="4">
        <f t="shared" si="175"/>
        <v>4.1355574851907164E-3</v>
      </c>
      <c r="CC106" s="4">
        <f t="shared" si="175"/>
        <v>1.2738316039215653E-2</v>
      </c>
      <c r="CD106" s="4">
        <f t="shared" si="175"/>
        <v>-7.0915075511119472E-3</v>
      </c>
      <c r="CE106" s="4">
        <f t="shared" si="175"/>
        <v>1.3012233324297842E-2</v>
      </c>
      <c r="CF106" s="4">
        <f t="shared" si="175"/>
        <v>1.5336077985671354E-2</v>
      </c>
      <c r="CG106" s="4">
        <f t="shared" si="175"/>
        <v>2.9057835068727028E-2</v>
      </c>
      <c r="CH106" s="4">
        <f t="shared" si="175"/>
        <v>4.7413523918756091E-5</v>
      </c>
      <c r="CI106" s="4">
        <f t="shared" si="175"/>
        <v>-5.374481528550289E-3</v>
      </c>
      <c r="CJ106" s="4">
        <f t="shared" si="175"/>
        <v>-8.494146432519601E-4</v>
      </c>
      <c r="CK106" s="4">
        <f t="shared" si="175"/>
        <v>7.0579240313809501E-3</v>
      </c>
      <c r="CL106" s="4">
        <f t="shared" si="175"/>
        <v>1.5805483511668921E-2</v>
      </c>
      <c r="CM106" s="4">
        <f t="shared" si="175"/>
        <v>-4.009309384355465E-3</v>
      </c>
      <c r="CN106" s="4">
        <f t="shared" si="175"/>
        <v>2.0005729756451696E-2</v>
      </c>
      <c r="CO106" s="4">
        <f t="shared" si="175"/>
        <v>3.1024981263353324E-3</v>
      </c>
      <c r="CP106" s="4">
        <f t="shared" si="175"/>
        <v>-1.1221159459751981E-2</v>
      </c>
      <c r="CQ106" s="4">
        <f t="shared" si="175"/>
        <v>-1.9325623740372661E-3</v>
      </c>
      <c r="CR106" s="4">
        <f t="shared" si="175"/>
        <v>2.6344537196905788E-2</v>
      </c>
      <c r="CS106" s="4">
        <f t="shared" si="175"/>
        <v>-3.0167621053447786E-3</v>
      </c>
      <c r="CT106" s="4">
        <f t="shared" si="175"/>
        <v>-1.9110806679909605E-2</v>
      </c>
      <c r="CU106" s="4">
        <f t="shared" si="175"/>
        <v>1.2813970695539842E-2</v>
      </c>
      <c r="CV106" s="4">
        <f t="shared" si="175"/>
        <v>-1.294010198632976E-2</v>
      </c>
      <c r="CW106" s="4">
        <f t="shared" si="175"/>
        <v>-3.0142508921528928E-3</v>
      </c>
      <c r="CX106" s="4">
        <f t="shared" si="175"/>
        <v>-8.3833295984503484E-3</v>
      </c>
      <c r="CY106" s="4">
        <f t="shared" si="175"/>
        <v>-3.6474177931762335E-3</v>
      </c>
      <c r="CZ106" s="4">
        <f t="shared" si="175"/>
        <v>1.8442057953437663E-3</v>
      </c>
      <c r="DA106" s="4">
        <f t="shared" si="175"/>
        <v>-5.9904807153134329E-3</v>
      </c>
      <c r="DB106" s="4">
        <f t="shared" si="175"/>
        <v>1.3531199493308761E-2</v>
      </c>
      <c r="DC106" s="4">
        <f t="shared" si="175"/>
        <v>1.239940512505483E-2</v>
      </c>
      <c r="DD106" s="4">
        <f t="shared" si="175"/>
        <v>4.9916370911059355E-4</v>
      </c>
      <c r="DE106" s="4">
        <f t="shared" si="175"/>
        <v>-1.0316190008378506E-2</v>
      </c>
      <c r="DF106" s="4">
        <f t="shared" si="175"/>
        <v>-3.7537583358786234E-3</v>
      </c>
      <c r="DG106" s="4">
        <f t="shared" si="175"/>
        <v>-3.9755865434715635E-3</v>
      </c>
      <c r="DH106" s="4">
        <f t="shared" si="175"/>
        <v>-6.9620873948844576E-4</v>
      </c>
      <c r="DI106" s="4">
        <f t="shared" si="175"/>
        <v>1.5549993190233355E-2</v>
      </c>
      <c r="DJ106" s="4">
        <f t="shared" si="175"/>
        <v>9.745574735610012E-3</v>
      </c>
      <c r="DK106" s="4">
        <f t="shared" si="175"/>
        <v>1.4946425695465948E-2</v>
      </c>
      <c r="DL106" s="4">
        <f t="shared" si="175"/>
        <v>1.7505144518391781E-2</v>
      </c>
      <c r="DM106" s="4">
        <f t="shared" si="175"/>
        <v>1.3079505316369333E-3</v>
      </c>
      <c r="DN106" s="4">
        <f t="shared" si="175"/>
        <v>1.3324545821071917E-2</v>
      </c>
      <c r="DO106" s="4">
        <f t="shared" si="175"/>
        <v>-1.3033153566543451E-2</v>
      </c>
      <c r="DP106" s="4">
        <f t="shared" si="175"/>
        <v>8.7342990151543787E-3</v>
      </c>
      <c r="DQ106" s="4">
        <f t="shared" si="175"/>
        <v>-1.484067917959884E-2</v>
      </c>
      <c r="DR106" s="4">
        <f t="shared" si="175"/>
        <v>1.3422475758400622E-2</v>
      </c>
      <c r="DS106" s="4">
        <f t="shared" si="175"/>
        <v>-8.1619185481284981E-3</v>
      </c>
      <c r="DT106" s="4">
        <f t="shared" si="175"/>
        <v>-3.527436576579513E-3</v>
      </c>
      <c r="DU106" s="4">
        <f t="shared" si="175"/>
        <v>-6.7368430736063122E-4</v>
      </c>
      <c r="DV106" s="4">
        <f t="shared" si="175"/>
        <v>1.7100357768482254E-2</v>
      </c>
      <c r="DW106" s="4">
        <f t="shared" si="175"/>
        <v>-7.7056076366431529E-3</v>
      </c>
      <c r="DX106" s="4">
        <f t="shared" si="175"/>
        <v>-1.6611008610307437E-3</v>
      </c>
      <c r="DY106" s="4">
        <f t="shared" si="175"/>
        <v>1.8448794339294472E-2</v>
      </c>
      <c r="DZ106" s="4">
        <f t="shared" ref="DZ106:EU106" si="176">DZ36-AVERAGE(DZ$36:DZ$45)</f>
        <v>3.2583545914567642E-2</v>
      </c>
      <c r="EA106" s="4">
        <f t="shared" si="176"/>
        <v>-2.1456443744490008E-3</v>
      </c>
      <c r="EB106" s="4">
        <f t="shared" si="176"/>
        <v>-3.1222686040797494E-3</v>
      </c>
      <c r="EC106" s="4">
        <f t="shared" si="176"/>
        <v>1.3188800063379785E-4</v>
      </c>
      <c r="ED106" s="4">
        <f t="shared" si="176"/>
        <v>-4.7621093912149819E-3</v>
      </c>
      <c r="EE106" s="4">
        <f t="shared" si="176"/>
        <v>-3.742427726684483E-3</v>
      </c>
      <c r="EF106" s="4">
        <f t="shared" si="176"/>
        <v>-1.1035351064784477E-3</v>
      </c>
      <c r="EG106" s="4">
        <f t="shared" si="176"/>
        <v>1.11665891964042E-2</v>
      </c>
      <c r="EH106" s="4">
        <f t="shared" si="176"/>
        <v>-1.7288006307303047E-3</v>
      </c>
      <c r="EI106" s="4">
        <f t="shared" si="176"/>
        <v>-3.8247067206837017E-3</v>
      </c>
      <c r="EJ106" s="4">
        <f t="shared" si="176"/>
        <v>7.5914954942276442E-4</v>
      </c>
      <c r="EK106" s="4">
        <f t="shared" si="176"/>
        <v>-8.1292448432510322E-3</v>
      </c>
      <c r="EL106" s="4">
        <f t="shared" si="176"/>
        <v>-1.7776203135096871E-3</v>
      </c>
      <c r="EM106" s="4">
        <f t="shared" si="176"/>
        <v>-6.4811245961061371E-3</v>
      </c>
      <c r="EN106" s="4">
        <f t="shared" si="176"/>
        <v>1.7213348584183684E-2</v>
      </c>
      <c r="EO106" s="4">
        <f t="shared" si="176"/>
        <v>1.83495082950254E-2</v>
      </c>
      <c r="EP106" s="4">
        <f t="shared" si="176"/>
        <v>-6.7089805972764234E-3</v>
      </c>
      <c r="EQ106" s="4">
        <f t="shared" si="176"/>
        <v>-2.4219224645160384E-3</v>
      </c>
      <c r="ER106" s="4">
        <f t="shared" si="176"/>
        <v>9.7649868275503601E-4</v>
      </c>
      <c r="ES106" s="4">
        <f t="shared" si="176"/>
        <v>-3.1823323870131303E-3</v>
      </c>
      <c r="ET106" s="4">
        <f t="shared" si="176"/>
        <v>-1.7542717465581208E-2</v>
      </c>
      <c r="EU106" s="4">
        <f t="shared" si="176"/>
        <v>-1.5052766066216493E-2</v>
      </c>
      <c r="EX106" s="4">
        <f t="shared" ref="EX106:EX125" si="177">AVERAGE(B106:EU106)</f>
        <v>2.3821422699261494E-3</v>
      </c>
      <c r="FY106" s="1">
        <f t="shared" ref="FY106:FY115" si="178">COUNTIF(B106:EU106,"&gt;0")</f>
        <v>76</v>
      </c>
    </row>
    <row r="107" spans="1:185" x14ac:dyDescent="0.25">
      <c r="A107" s="6">
        <v>-9</v>
      </c>
      <c r="B107" s="4">
        <f t="shared" ref="B107:BM107" si="179">B37-AVERAGE(B$36:B$45)</f>
        <v>-3.235385101087191E-4</v>
      </c>
      <c r="C107" s="4">
        <f t="shared" si="179"/>
        <v>-1.8872024810123473E-2</v>
      </c>
      <c r="D107" s="4">
        <f t="shared" si="179"/>
        <v>1.4659665214795008E-3</v>
      </c>
      <c r="E107" s="4">
        <f t="shared" si="179"/>
        <v>4.2753884290162433E-3</v>
      </c>
      <c r="F107" s="4">
        <f t="shared" si="179"/>
        <v>-1.3428450619683806E-4</v>
      </c>
      <c r="G107" s="4">
        <f t="shared" si="179"/>
        <v>1.1917656697739433E-2</v>
      </c>
      <c r="H107" s="4">
        <f t="shared" si="179"/>
        <v>-1.2493475347368126E-2</v>
      </c>
      <c r="I107" s="4">
        <f t="shared" si="179"/>
        <v>2.5791286054942721E-2</v>
      </c>
      <c r="J107" s="4">
        <f t="shared" si="179"/>
        <v>-1.9368048931506759E-2</v>
      </c>
      <c r="K107" s="4">
        <f t="shared" si="179"/>
        <v>1.4652087523401532E-2</v>
      </c>
      <c r="L107" s="4">
        <f t="shared" si="179"/>
        <v>6.1114748506762184E-2</v>
      </c>
      <c r="M107" s="4">
        <f t="shared" si="179"/>
        <v>4.8584457714365911E-3</v>
      </c>
      <c r="N107" s="4">
        <f t="shared" si="179"/>
        <v>2.5853354785892187E-2</v>
      </c>
      <c r="O107" s="4">
        <f t="shared" si="179"/>
        <v>-1.2069864959621134E-2</v>
      </c>
      <c r="P107" s="4">
        <f t="shared" si="179"/>
        <v>-4.1439643161817717E-3</v>
      </c>
      <c r="Q107" s="4">
        <f t="shared" si="179"/>
        <v>-8.1238965564171036E-3</v>
      </c>
      <c r="R107" s="4">
        <f t="shared" si="179"/>
        <v>-5.8606237899927385E-4</v>
      </c>
      <c r="S107" s="4">
        <f t="shared" si="179"/>
        <v>-1.6290022300123642E-2</v>
      </c>
      <c r="T107" s="4">
        <f t="shared" si="179"/>
        <v>-2.0109003689363591E-2</v>
      </c>
      <c r="U107" s="4">
        <f t="shared" si="179"/>
        <v>5.4320407527206488E-3</v>
      </c>
      <c r="V107" s="4">
        <f t="shared" si="179"/>
        <v>-3.3003074579287722E-2</v>
      </c>
      <c r="W107" s="4">
        <f t="shared" si="179"/>
        <v>2.3398451385007058E-2</v>
      </c>
      <c r="X107" s="4">
        <f t="shared" si="179"/>
        <v>-1.9546100285482326E-2</v>
      </c>
      <c r="Y107" s="4">
        <f t="shared" si="179"/>
        <v>3.5256877803774025E-2</v>
      </c>
      <c r="Z107" s="4">
        <f t="shared" si="179"/>
        <v>-4.1789321978145728E-2</v>
      </c>
      <c r="AA107" s="4">
        <f t="shared" si="179"/>
        <v>-2.1122494721524616E-2</v>
      </c>
      <c r="AB107" s="4">
        <f t="shared" si="179"/>
        <v>-1.5799002277059958E-2</v>
      </c>
      <c r="AC107" s="4">
        <f t="shared" si="179"/>
        <v>3.1767124668470655E-2</v>
      </c>
      <c r="AD107" s="4">
        <f t="shared" si="179"/>
        <v>-3.9604451468928423E-2</v>
      </c>
      <c r="AE107" s="4">
        <f t="shared" si="179"/>
        <v>8.0455639338152165E-3</v>
      </c>
      <c r="AF107" s="4">
        <f t="shared" si="179"/>
        <v>2.1720071403312082E-2</v>
      </c>
      <c r="AG107" s="4">
        <f t="shared" si="179"/>
        <v>1.2917816761859113E-2</v>
      </c>
      <c r="AH107" s="4">
        <f t="shared" si="179"/>
        <v>-6.0173402907529091E-3</v>
      </c>
      <c r="AI107" s="4">
        <f t="shared" si="179"/>
        <v>-7.5639558427363631E-3</v>
      </c>
      <c r="AJ107" s="4">
        <f t="shared" si="179"/>
        <v>1.1360327449055612E-2</v>
      </c>
      <c r="AK107" s="4">
        <f t="shared" si="179"/>
        <v>-2.1643096984561783E-2</v>
      </c>
      <c r="AL107" s="4">
        <f t="shared" si="179"/>
        <v>3.9999597912871603E-2</v>
      </c>
      <c r="AM107" s="4">
        <f t="shared" si="179"/>
        <v>-7.3595521328347051E-3</v>
      </c>
      <c r="AN107" s="4">
        <f t="shared" si="179"/>
        <v>-4.8347749273648828E-4</v>
      </c>
      <c r="AO107" s="4">
        <f t="shared" si="179"/>
        <v>-1.079989342395549E-2</v>
      </c>
      <c r="AP107" s="4">
        <f t="shared" si="179"/>
        <v>-1.5568666060572721E-2</v>
      </c>
      <c r="AQ107" s="4">
        <f t="shared" si="179"/>
        <v>-3.5218734224837112E-3</v>
      </c>
      <c r="AR107" s="4">
        <f t="shared" si="179"/>
        <v>3.9063428819781296E-2</v>
      </c>
      <c r="AS107" s="4">
        <f t="shared" si="179"/>
        <v>-2.0453201875008899E-2</v>
      </c>
      <c r="AT107" s="4">
        <f t="shared" si="179"/>
        <v>-2.7086245940432475E-3</v>
      </c>
      <c r="AU107" s="4">
        <f t="shared" si="179"/>
        <v>-1.4411963884423423E-2</v>
      </c>
      <c r="AV107" s="4">
        <f t="shared" si="179"/>
        <v>5.3080325093229431E-3</v>
      </c>
      <c r="AW107" s="4">
        <f t="shared" si="179"/>
        <v>-1.1614842546868885E-3</v>
      </c>
      <c r="AX107" s="4">
        <f t="shared" si="179"/>
        <v>2.3976940686122939E-3</v>
      </c>
      <c r="AY107" s="4">
        <f t="shared" si="179"/>
        <v>-2.2533032912375899E-2</v>
      </c>
      <c r="AZ107" s="4">
        <f t="shared" si="179"/>
        <v>6.198512092601649E-2</v>
      </c>
      <c r="BA107" s="4">
        <f t="shared" si="179"/>
        <v>-8.0245086157768996E-3</v>
      </c>
      <c r="BB107" s="4">
        <f t="shared" si="179"/>
        <v>-1.1459447584404626E-2</v>
      </c>
      <c r="BC107" s="4">
        <f t="shared" si="179"/>
        <v>2.076349232789558E-2</v>
      </c>
      <c r="BD107" s="4">
        <f t="shared" si="179"/>
        <v>-5.9076863017064482E-2</v>
      </c>
      <c r="BE107" s="4">
        <f t="shared" si="179"/>
        <v>4.9989932273702044E-3</v>
      </c>
      <c r="BF107" s="4">
        <f t="shared" si="179"/>
        <v>-5.9960552338338743E-4</v>
      </c>
      <c r="BG107" s="4">
        <f t="shared" si="179"/>
        <v>5.9629604832034132E-2</v>
      </c>
      <c r="BH107" s="4">
        <f t="shared" si="179"/>
        <v>-5.8730168401868073E-3</v>
      </c>
      <c r="BI107" s="4">
        <f t="shared" si="179"/>
        <v>-6.1516023349268379E-3</v>
      </c>
      <c r="BJ107" s="4">
        <f t="shared" si="179"/>
        <v>1.5253449336343801E-2</v>
      </c>
      <c r="BK107" s="4">
        <f t="shared" si="179"/>
        <v>1.6007232456031886E-2</v>
      </c>
      <c r="BL107" s="4">
        <f t="shared" si="179"/>
        <v>-5.8720312667557822E-3</v>
      </c>
      <c r="BM107" s="4">
        <f t="shared" si="179"/>
        <v>-9.2225154894253359E-4</v>
      </c>
      <c r="BN107" s="4">
        <f t="shared" ref="BN107:DY107" si="180">BN37-AVERAGE(BN$36:BN$45)</f>
        <v>3.9010769565087186E-2</v>
      </c>
      <c r="BO107" s="4">
        <f t="shared" si="180"/>
        <v>5.9211163984385431E-2</v>
      </c>
      <c r="BP107" s="4">
        <f t="shared" si="180"/>
        <v>-6.218377713098696E-2</v>
      </c>
      <c r="BQ107" s="4">
        <f t="shared" si="180"/>
        <v>-1.9431901248533785E-2</v>
      </c>
      <c r="BR107" s="4">
        <f t="shared" si="180"/>
        <v>-1.5797246559660524E-2</v>
      </c>
      <c r="BS107" s="4">
        <f t="shared" si="180"/>
        <v>-1.553178726421176E-2</v>
      </c>
      <c r="BT107" s="4">
        <f t="shared" si="180"/>
        <v>-5.5536618145798716E-2</v>
      </c>
      <c r="BU107" s="4">
        <f t="shared" si="180"/>
        <v>1.3121087962697276E-2</v>
      </c>
      <c r="BV107" s="4">
        <f t="shared" si="180"/>
        <v>-1.515604493203457E-2</v>
      </c>
      <c r="BW107" s="4">
        <f t="shared" si="180"/>
        <v>-2.5784677964300371E-2</v>
      </c>
      <c r="BX107" s="4">
        <f t="shared" si="180"/>
        <v>-1.0998735668092341E-2</v>
      </c>
      <c r="BY107" s="4">
        <f t="shared" si="180"/>
        <v>2.0735483786629505E-3</v>
      </c>
      <c r="BZ107" s="4">
        <f t="shared" si="180"/>
        <v>1.8568167332771304E-2</v>
      </c>
      <c r="CA107" s="4">
        <f t="shared" si="180"/>
        <v>-5.7221208497247305E-3</v>
      </c>
      <c r="CB107" s="4">
        <f t="shared" si="180"/>
        <v>4.0857043466278869E-3</v>
      </c>
      <c r="CC107" s="4">
        <f t="shared" si="180"/>
        <v>1.2664759907310095E-2</v>
      </c>
      <c r="CD107" s="4">
        <f t="shared" si="180"/>
        <v>8.2518727121519031E-2</v>
      </c>
      <c r="CE107" s="4">
        <f t="shared" si="180"/>
        <v>-3.2372948095338486E-2</v>
      </c>
      <c r="CF107" s="4">
        <f t="shared" si="180"/>
        <v>-8.6267590368927158E-3</v>
      </c>
      <c r="CG107" s="4">
        <f t="shared" si="180"/>
        <v>-1.1835398089145693E-2</v>
      </c>
      <c r="CH107" s="4">
        <f t="shared" si="180"/>
        <v>-3.237138043086717E-3</v>
      </c>
      <c r="CI107" s="4">
        <f t="shared" si="180"/>
        <v>-2.3921712007684788E-2</v>
      </c>
      <c r="CJ107" s="4">
        <f t="shared" si="180"/>
        <v>9.5549655061723561E-3</v>
      </c>
      <c r="CK107" s="4">
        <f t="shared" si="180"/>
        <v>2.0089473049408405E-2</v>
      </c>
      <c r="CL107" s="4">
        <f t="shared" si="180"/>
        <v>1.4962787479121879E-2</v>
      </c>
      <c r="CM107" s="4">
        <f t="shared" si="180"/>
        <v>-7.5030293085082168E-3</v>
      </c>
      <c r="CN107" s="4">
        <f t="shared" si="180"/>
        <v>-1.6109451722275705E-2</v>
      </c>
      <c r="CO107" s="4">
        <f t="shared" si="180"/>
        <v>2.1965547409174748E-2</v>
      </c>
      <c r="CP107" s="4">
        <f t="shared" si="180"/>
        <v>-1.1268527517191698E-2</v>
      </c>
      <c r="CQ107" s="4">
        <f t="shared" si="180"/>
        <v>-1.9328360631499864E-3</v>
      </c>
      <c r="CR107" s="4">
        <f t="shared" si="180"/>
        <v>2.4235741107697464E-2</v>
      </c>
      <c r="CS107" s="4">
        <f t="shared" si="180"/>
        <v>-1.9081178345861587E-2</v>
      </c>
      <c r="CT107" s="4">
        <f t="shared" si="180"/>
        <v>1.3804125582124488E-2</v>
      </c>
      <c r="CU107" s="4">
        <f t="shared" si="180"/>
        <v>-2.5037304164313563E-2</v>
      </c>
      <c r="CV107" s="4">
        <f t="shared" si="180"/>
        <v>1.6527171694090664E-3</v>
      </c>
      <c r="CW107" s="4">
        <f t="shared" si="180"/>
        <v>-3.4422783751748433E-2</v>
      </c>
      <c r="CX107" s="4">
        <f t="shared" si="180"/>
        <v>-8.471349157980361E-3</v>
      </c>
      <c r="CY107" s="4">
        <f t="shared" si="180"/>
        <v>4.0526864368627179E-4</v>
      </c>
      <c r="CZ107" s="4">
        <f t="shared" si="180"/>
        <v>2.5849502820388816E-2</v>
      </c>
      <c r="DA107" s="4">
        <f t="shared" si="180"/>
        <v>-6.6212300192217896E-3</v>
      </c>
      <c r="DB107" s="4">
        <f t="shared" si="180"/>
        <v>-2.0256509336595497E-2</v>
      </c>
      <c r="DC107" s="4">
        <f t="shared" si="180"/>
        <v>-2.6571133033167545E-3</v>
      </c>
      <c r="DD107" s="4">
        <f t="shared" si="180"/>
        <v>-6.6392127467411058E-3</v>
      </c>
      <c r="DE107" s="4">
        <f t="shared" si="180"/>
        <v>-1.0339853596149251E-2</v>
      </c>
      <c r="DF107" s="4">
        <f t="shared" si="180"/>
        <v>-3.7670707431682513E-3</v>
      </c>
      <c r="DG107" s="4">
        <f t="shared" si="180"/>
        <v>-4.0076328132009403E-3</v>
      </c>
      <c r="DH107" s="4">
        <f t="shared" si="180"/>
        <v>-2.3741575455304531E-2</v>
      </c>
      <c r="DI107" s="4">
        <f t="shared" si="180"/>
        <v>1.3997054584196943E-2</v>
      </c>
      <c r="DJ107" s="4">
        <f t="shared" si="180"/>
        <v>1.1872741156337119E-2</v>
      </c>
      <c r="DK107" s="4">
        <f t="shared" si="180"/>
        <v>3.3853026578480874E-3</v>
      </c>
      <c r="DL107" s="4">
        <f t="shared" si="180"/>
        <v>-3.8542305872651672E-2</v>
      </c>
      <c r="DM107" s="4">
        <f t="shared" si="180"/>
        <v>-5.8040914430634843E-3</v>
      </c>
      <c r="DN107" s="4">
        <f t="shared" si="180"/>
        <v>1.2701398611990951E-3</v>
      </c>
      <c r="DO107" s="4">
        <f t="shared" si="180"/>
        <v>-5.1996664970354722E-5</v>
      </c>
      <c r="DP107" s="4">
        <f t="shared" si="180"/>
        <v>8.7339218154787041E-3</v>
      </c>
      <c r="DQ107" s="4">
        <f t="shared" si="180"/>
        <v>7.2928123653818889E-3</v>
      </c>
      <c r="DR107" s="4">
        <f t="shared" si="180"/>
        <v>5.0480901885266187E-3</v>
      </c>
      <c r="DS107" s="4">
        <f t="shared" si="180"/>
        <v>2.4334507248463359E-2</v>
      </c>
      <c r="DT107" s="4">
        <f t="shared" si="180"/>
        <v>-3.5316072031154129E-3</v>
      </c>
      <c r="DU107" s="4">
        <f t="shared" si="180"/>
        <v>-6.8042132934937726E-4</v>
      </c>
      <c r="DV107" s="4">
        <f t="shared" si="180"/>
        <v>1.7090034058510749E-2</v>
      </c>
      <c r="DW107" s="4">
        <f t="shared" si="180"/>
        <v>8.0516074807182439E-2</v>
      </c>
      <c r="DX107" s="4">
        <f t="shared" si="180"/>
        <v>-4.1732234111428734E-4</v>
      </c>
      <c r="DY107" s="4">
        <f t="shared" si="180"/>
        <v>-1.1203979352519541E-2</v>
      </c>
      <c r="DZ107" s="4">
        <f t="shared" ref="DZ107:EU107" si="181">DZ37-AVERAGE(DZ$36:DZ$45)</f>
        <v>-1.6572838578036424E-2</v>
      </c>
      <c r="EA107" s="4">
        <f t="shared" si="181"/>
        <v>-9.582928003800003E-3</v>
      </c>
      <c r="EB107" s="4">
        <f t="shared" si="181"/>
        <v>-3.1156826778401748E-2</v>
      </c>
      <c r="EC107" s="4">
        <f t="shared" si="181"/>
        <v>1.7074776164939406E-2</v>
      </c>
      <c r="ED107" s="4">
        <f t="shared" si="181"/>
        <v>3.108925474626293E-2</v>
      </c>
      <c r="EE107" s="4">
        <f t="shared" si="181"/>
        <v>-4.8785902659166866E-3</v>
      </c>
      <c r="EF107" s="4">
        <f t="shared" si="181"/>
        <v>-1.5709928879613466E-3</v>
      </c>
      <c r="EG107" s="4">
        <f t="shared" si="181"/>
        <v>4.900850307522144E-3</v>
      </c>
      <c r="EH107" s="4">
        <f t="shared" si="181"/>
        <v>1.8089642213997892E-2</v>
      </c>
      <c r="EI107" s="4">
        <f t="shared" si="181"/>
        <v>-3.8255747989291069E-3</v>
      </c>
      <c r="EJ107" s="4">
        <f t="shared" si="181"/>
        <v>7.5095448635362867E-4</v>
      </c>
      <c r="EK107" s="4">
        <f t="shared" si="181"/>
        <v>-8.462765759223681E-3</v>
      </c>
      <c r="EL107" s="4">
        <f t="shared" si="181"/>
        <v>1.1018167402318505E-2</v>
      </c>
      <c r="EM107" s="4">
        <f t="shared" si="181"/>
        <v>-6.6517414086058818E-3</v>
      </c>
      <c r="EN107" s="4">
        <f t="shared" si="181"/>
        <v>-7.7765318060065303E-3</v>
      </c>
      <c r="EO107" s="4">
        <f t="shared" si="181"/>
        <v>2.0349048795777632E-3</v>
      </c>
      <c r="EP107" s="4">
        <f t="shared" si="181"/>
        <v>1.704391894575423E-2</v>
      </c>
      <c r="EQ107" s="4">
        <f t="shared" si="181"/>
        <v>-1.689373927488183E-2</v>
      </c>
      <c r="ER107" s="4">
        <f t="shared" si="181"/>
        <v>2.0037382670071983E-2</v>
      </c>
      <c r="ES107" s="4">
        <f t="shared" si="181"/>
        <v>1.5347076760730381E-2</v>
      </c>
      <c r="ET107" s="4">
        <f t="shared" si="181"/>
        <v>-1.8681910511736451E-2</v>
      </c>
      <c r="EU107" s="4">
        <f t="shared" si="181"/>
        <v>-7.8995161010824225E-3</v>
      </c>
      <c r="EX107" s="4">
        <f t="shared" si="177"/>
        <v>1.4781463047482907E-4</v>
      </c>
      <c r="FY107" s="1">
        <f t="shared" si="178"/>
        <v>63</v>
      </c>
    </row>
    <row r="108" spans="1:185" x14ac:dyDescent="0.25">
      <c r="A108" s="6">
        <v>-8</v>
      </c>
      <c r="B108" s="4">
        <f t="shared" ref="B108:BM108" si="182">B38-AVERAGE(B$36:B$45)</f>
        <v>2.9036898827172059E-6</v>
      </c>
      <c r="C108" s="4">
        <f t="shared" si="182"/>
        <v>3.3489778053618297E-3</v>
      </c>
      <c r="D108" s="4">
        <f t="shared" si="182"/>
        <v>6.8018796696646538E-3</v>
      </c>
      <c r="E108" s="4">
        <f t="shared" si="182"/>
        <v>-1.6040705463340972E-2</v>
      </c>
      <c r="F108" s="4">
        <f t="shared" si="182"/>
        <v>7.6875750665350781E-3</v>
      </c>
      <c r="G108" s="4">
        <f t="shared" si="182"/>
        <v>1.6675393409246456E-2</v>
      </c>
      <c r="H108" s="4">
        <f t="shared" si="182"/>
        <v>2.0465343657197918E-2</v>
      </c>
      <c r="I108" s="4">
        <f t="shared" si="182"/>
        <v>9.6029753109898707E-3</v>
      </c>
      <c r="J108" s="4">
        <f t="shared" si="182"/>
        <v>-1.6915407334941922E-2</v>
      </c>
      <c r="K108" s="4">
        <f t="shared" si="182"/>
        <v>-1.6343330092777206E-2</v>
      </c>
      <c r="L108" s="4">
        <f t="shared" si="182"/>
        <v>-8.0427224893013221E-3</v>
      </c>
      <c r="M108" s="4">
        <f t="shared" si="182"/>
        <v>-2.3005991583888153E-2</v>
      </c>
      <c r="N108" s="4">
        <f t="shared" si="182"/>
        <v>2.0336277976799651E-3</v>
      </c>
      <c r="O108" s="4">
        <f t="shared" si="182"/>
        <v>-1.5183623758091775E-2</v>
      </c>
      <c r="P108" s="4">
        <f t="shared" si="182"/>
        <v>1.565388565545338E-3</v>
      </c>
      <c r="Q108" s="4">
        <f t="shared" si="182"/>
        <v>-5.8309812429653309E-3</v>
      </c>
      <c r="R108" s="4">
        <f t="shared" si="182"/>
        <v>2.779913649129459E-2</v>
      </c>
      <c r="S108" s="4">
        <f t="shared" si="182"/>
        <v>2.3567782201047525E-2</v>
      </c>
      <c r="T108" s="4">
        <f t="shared" si="182"/>
        <v>4.7248107371658771E-2</v>
      </c>
      <c r="U108" s="4">
        <f t="shared" si="182"/>
        <v>4.655891170266048E-2</v>
      </c>
      <c r="V108" s="4">
        <f t="shared" si="182"/>
        <v>6.4519381522850638E-2</v>
      </c>
      <c r="W108" s="4">
        <f t="shared" si="182"/>
        <v>4.7220758839296273E-2</v>
      </c>
      <c r="X108" s="4">
        <f t="shared" si="182"/>
        <v>-2.9051506992947406E-2</v>
      </c>
      <c r="Y108" s="4">
        <f t="shared" si="182"/>
        <v>5.0233026769112999E-3</v>
      </c>
      <c r="Z108" s="4">
        <f t="shared" si="182"/>
        <v>-8.6141796636227327E-3</v>
      </c>
      <c r="AA108" s="4">
        <f t="shared" si="182"/>
        <v>-5.6878108734881635E-3</v>
      </c>
      <c r="AB108" s="4">
        <f t="shared" si="182"/>
        <v>-2.0337393697950266E-2</v>
      </c>
      <c r="AC108" s="4">
        <f t="shared" si="182"/>
        <v>1.7744656003970474E-2</v>
      </c>
      <c r="AD108" s="4">
        <f t="shared" si="182"/>
        <v>-3.8414755929917443E-2</v>
      </c>
      <c r="AE108" s="4">
        <f t="shared" si="182"/>
        <v>-2.3203981976513081E-3</v>
      </c>
      <c r="AF108" s="4">
        <f t="shared" si="182"/>
        <v>-1.8120071186142135E-3</v>
      </c>
      <c r="AG108" s="4">
        <f t="shared" si="182"/>
        <v>-4.9973869297971103E-3</v>
      </c>
      <c r="AH108" s="4">
        <f t="shared" si="182"/>
        <v>9.484042248704451E-3</v>
      </c>
      <c r="AI108" s="4">
        <f t="shared" si="182"/>
        <v>2.1417816552132936E-2</v>
      </c>
      <c r="AJ108" s="4">
        <f t="shared" si="182"/>
        <v>-4.6554822185625342E-3</v>
      </c>
      <c r="AK108" s="4">
        <f t="shared" si="182"/>
        <v>7.3577201301707655E-3</v>
      </c>
      <c r="AL108" s="4">
        <f t="shared" si="182"/>
        <v>7.1682970974922249E-4</v>
      </c>
      <c r="AM108" s="4">
        <f t="shared" si="182"/>
        <v>-2.6967303861476884E-2</v>
      </c>
      <c r="AN108" s="4">
        <f t="shared" si="182"/>
        <v>-3.651628379238795E-2</v>
      </c>
      <c r="AO108" s="4">
        <f t="shared" si="182"/>
        <v>-4.2428989166016187E-2</v>
      </c>
      <c r="AP108" s="4">
        <f t="shared" si="182"/>
        <v>3.0484453254444373E-4</v>
      </c>
      <c r="AQ108" s="4">
        <f t="shared" si="182"/>
        <v>-1.9595096082911708E-2</v>
      </c>
      <c r="AR108" s="4">
        <f t="shared" si="182"/>
        <v>2.2946497117455795E-2</v>
      </c>
      <c r="AS108" s="4">
        <f t="shared" si="182"/>
        <v>2.0291610123856548E-2</v>
      </c>
      <c r="AT108" s="4">
        <f t="shared" si="182"/>
        <v>-2.9479968738834676E-2</v>
      </c>
      <c r="AU108" s="4">
        <f t="shared" si="182"/>
        <v>3.7412303265604907E-2</v>
      </c>
      <c r="AV108" s="4">
        <f t="shared" si="182"/>
        <v>-4.2372074164022069E-2</v>
      </c>
      <c r="AW108" s="4">
        <f t="shared" si="182"/>
        <v>-6.1206915944003416E-3</v>
      </c>
      <c r="AX108" s="4">
        <f t="shared" si="182"/>
        <v>-1.7883248702330962E-2</v>
      </c>
      <c r="AY108" s="4">
        <f t="shared" si="182"/>
        <v>7.0098469062630259E-2</v>
      </c>
      <c r="AZ108" s="4">
        <f t="shared" si="182"/>
        <v>6.4551574074844006E-2</v>
      </c>
      <c r="BA108" s="4">
        <f t="shared" si="182"/>
        <v>2.7715575821405422E-2</v>
      </c>
      <c r="BB108" s="4">
        <f t="shared" si="182"/>
        <v>9.8689174132204245E-3</v>
      </c>
      <c r="BC108" s="4">
        <f t="shared" si="182"/>
        <v>-3.4960306856363553E-2</v>
      </c>
      <c r="BD108" s="4">
        <f t="shared" si="182"/>
        <v>7.4046222837354635E-3</v>
      </c>
      <c r="BE108" s="4">
        <f t="shared" si="182"/>
        <v>2.7252352156884249E-2</v>
      </c>
      <c r="BF108" s="4">
        <f t="shared" si="182"/>
        <v>-6.12091710539039E-4</v>
      </c>
      <c r="BG108" s="4">
        <f t="shared" si="182"/>
        <v>-3.1201930635595294E-4</v>
      </c>
      <c r="BH108" s="4">
        <f t="shared" si="182"/>
        <v>-5.4068143952012253E-3</v>
      </c>
      <c r="BI108" s="4">
        <f t="shared" si="182"/>
        <v>-3.015478756422222E-2</v>
      </c>
      <c r="BJ108" s="4">
        <f t="shared" si="182"/>
        <v>1.808377402629463E-2</v>
      </c>
      <c r="BK108" s="4">
        <f t="shared" si="182"/>
        <v>-2.0629429485283155E-2</v>
      </c>
      <c r="BL108" s="4">
        <f t="shared" si="182"/>
        <v>-4.1906720900339858E-3</v>
      </c>
      <c r="BM108" s="4">
        <f t="shared" si="182"/>
        <v>4.3993441619804806E-2</v>
      </c>
      <c r="BN108" s="4">
        <f t="shared" ref="BN108:DY108" si="183">BN38-AVERAGE(BN$36:BN$45)</f>
        <v>-1.5874320607164337E-2</v>
      </c>
      <c r="BO108" s="4">
        <f t="shared" si="183"/>
        <v>1.977053884316874E-2</v>
      </c>
      <c r="BP108" s="4">
        <f t="shared" si="183"/>
        <v>1.254874061441871E-2</v>
      </c>
      <c r="BQ108" s="4">
        <f t="shared" si="183"/>
        <v>8.2001019892003982E-3</v>
      </c>
      <c r="BR108" s="4">
        <f t="shared" si="183"/>
        <v>-4.25433278592207E-2</v>
      </c>
      <c r="BS108" s="4">
        <f t="shared" si="183"/>
        <v>2.1643156933051189E-2</v>
      </c>
      <c r="BT108" s="4">
        <f t="shared" si="183"/>
        <v>2.8182406440489999E-2</v>
      </c>
      <c r="BU108" s="4">
        <f t="shared" si="183"/>
        <v>2.935990701347008E-2</v>
      </c>
      <c r="BV108" s="4">
        <f t="shared" si="183"/>
        <v>-3.9415658733051709E-2</v>
      </c>
      <c r="BW108" s="4">
        <f t="shared" si="183"/>
        <v>-5.6694233498106705E-2</v>
      </c>
      <c r="BX108" s="4">
        <f t="shared" si="183"/>
        <v>-2.4959463940727459E-2</v>
      </c>
      <c r="BY108" s="4">
        <f t="shared" si="183"/>
        <v>1.5805889772527046E-2</v>
      </c>
      <c r="BZ108" s="4">
        <f t="shared" si="183"/>
        <v>-2.1569080206281878E-2</v>
      </c>
      <c r="CA108" s="4">
        <f t="shared" si="183"/>
        <v>2.3429959762055252E-2</v>
      </c>
      <c r="CB108" s="4">
        <f t="shared" si="183"/>
        <v>7.6941591845620149E-3</v>
      </c>
      <c r="CC108" s="4">
        <f t="shared" si="183"/>
        <v>-7.7281306537754987E-2</v>
      </c>
      <c r="CD108" s="4">
        <f t="shared" si="183"/>
        <v>-2.681206695181064E-2</v>
      </c>
      <c r="CE108" s="4">
        <f t="shared" si="183"/>
        <v>6.6362728200657882E-3</v>
      </c>
      <c r="CF108" s="4">
        <f t="shared" si="183"/>
        <v>-6.3766132851268498E-3</v>
      </c>
      <c r="CG108" s="4">
        <f t="shared" si="183"/>
        <v>-2.4811087268863739E-2</v>
      </c>
      <c r="CH108" s="4">
        <f t="shared" si="183"/>
        <v>1.6044068246164047E-3</v>
      </c>
      <c r="CI108" s="4">
        <f t="shared" si="183"/>
        <v>-8.4462475482227628E-4</v>
      </c>
      <c r="CJ108" s="4">
        <f t="shared" si="183"/>
        <v>-4.4618762788331363E-3</v>
      </c>
      <c r="CK108" s="4">
        <f t="shared" si="183"/>
        <v>-1.4774301282475002E-2</v>
      </c>
      <c r="CL108" s="4">
        <f t="shared" si="183"/>
        <v>1.9315648009811184E-2</v>
      </c>
      <c r="CM108" s="4">
        <f t="shared" si="183"/>
        <v>3.7387834775388091E-3</v>
      </c>
      <c r="CN108" s="4">
        <f t="shared" si="183"/>
        <v>1.4630790672182028E-2</v>
      </c>
      <c r="CO108" s="4">
        <f t="shared" si="183"/>
        <v>2.7877011296473025E-3</v>
      </c>
      <c r="CP108" s="4">
        <f t="shared" si="183"/>
        <v>1.9951054908726389E-2</v>
      </c>
      <c r="CQ108" s="4">
        <f t="shared" si="183"/>
        <v>-1.429032996173297E-2</v>
      </c>
      <c r="CR108" s="4">
        <f t="shared" si="183"/>
        <v>-8.6984449762166245E-3</v>
      </c>
      <c r="CS108" s="4">
        <f t="shared" si="183"/>
        <v>2.6494163729249488E-2</v>
      </c>
      <c r="CT108" s="4">
        <f t="shared" si="183"/>
        <v>4.4876996527824807E-2</v>
      </c>
      <c r="CU108" s="4">
        <f t="shared" si="183"/>
        <v>6.7695392591354039E-3</v>
      </c>
      <c r="CV108" s="4">
        <f t="shared" si="183"/>
        <v>-2.58791859362743E-3</v>
      </c>
      <c r="CW108" s="4">
        <f t="shared" si="183"/>
        <v>3.6719929143313014E-4</v>
      </c>
      <c r="CX108" s="4">
        <f t="shared" si="183"/>
        <v>-1.0759211255509986E-2</v>
      </c>
      <c r="CY108" s="4">
        <f t="shared" si="183"/>
        <v>4.8622929351085512E-3</v>
      </c>
      <c r="CZ108" s="4">
        <f t="shared" si="183"/>
        <v>4.6062691560580508E-2</v>
      </c>
      <c r="DA108" s="4">
        <f t="shared" si="183"/>
        <v>-5.4721627964447496E-3</v>
      </c>
      <c r="DB108" s="4">
        <f t="shared" si="183"/>
        <v>-1.3338251399509511E-2</v>
      </c>
      <c r="DC108" s="4">
        <f t="shared" si="183"/>
        <v>5.8153060472622229E-3</v>
      </c>
      <c r="DD108" s="4">
        <f t="shared" si="183"/>
        <v>-1.1742361875795922E-2</v>
      </c>
      <c r="DE108" s="4">
        <f t="shared" si="183"/>
        <v>1.0057925176295703E-2</v>
      </c>
      <c r="DF108" s="4">
        <f t="shared" si="183"/>
        <v>9.9779953991316513E-3</v>
      </c>
      <c r="DG108" s="4">
        <f t="shared" si="183"/>
        <v>1.7556206745651268E-2</v>
      </c>
      <c r="DH108" s="4">
        <f t="shared" si="183"/>
        <v>2.1838058531592516E-3</v>
      </c>
      <c r="DI108" s="4">
        <f t="shared" si="183"/>
        <v>1.3556276663710261E-2</v>
      </c>
      <c r="DJ108" s="4">
        <f t="shared" si="183"/>
        <v>-2.5301292659390538E-2</v>
      </c>
      <c r="DK108" s="4">
        <f t="shared" si="183"/>
        <v>-1.5756761761219745E-2</v>
      </c>
      <c r="DL108" s="4">
        <f t="shared" si="183"/>
        <v>6.4273857973802303E-3</v>
      </c>
      <c r="DM108" s="4">
        <f t="shared" si="183"/>
        <v>2.9737924292716463E-3</v>
      </c>
      <c r="DN108" s="4">
        <f t="shared" si="183"/>
        <v>-2.7623303115165789E-3</v>
      </c>
      <c r="DO108" s="4">
        <f t="shared" si="183"/>
        <v>3.6144284624620167E-2</v>
      </c>
      <c r="DP108" s="4">
        <f t="shared" si="183"/>
        <v>-4.4043232078872327E-2</v>
      </c>
      <c r="DQ108" s="4">
        <f t="shared" si="183"/>
        <v>-1.8273435204933491E-2</v>
      </c>
      <c r="DR108" s="4">
        <f t="shared" si="183"/>
        <v>1.1107758854930434E-2</v>
      </c>
      <c r="DS108" s="4">
        <f t="shared" si="183"/>
        <v>-2.3400893845905504E-2</v>
      </c>
      <c r="DT108" s="4">
        <f t="shared" si="183"/>
        <v>1.1491956806657728E-2</v>
      </c>
      <c r="DU108" s="4">
        <f t="shared" si="183"/>
        <v>4.2556475663213791E-3</v>
      </c>
      <c r="DV108" s="4">
        <f t="shared" si="183"/>
        <v>-4.6862115556397341E-2</v>
      </c>
      <c r="DW108" s="4">
        <f t="shared" si="183"/>
        <v>-2.4696676963266995E-2</v>
      </c>
      <c r="DX108" s="4">
        <f t="shared" si="183"/>
        <v>-1.0399897848034004E-2</v>
      </c>
      <c r="DY108" s="4">
        <f t="shared" si="183"/>
        <v>-6.3724248731162744E-3</v>
      </c>
      <c r="DZ108" s="4">
        <f t="shared" ref="DZ108:EU108" si="184">DZ38-AVERAGE(DZ$36:DZ$45)</f>
        <v>-1.6861832942476007E-2</v>
      </c>
      <c r="EA108" s="4">
        <f t="shared" si="184"/>
        <v>3.1474466765419186E-2</v>
      </c>
      <c r="EB108" s="4">
        <f t="shared" si="184"/>
        <v>3.8699900776905443E-3</v>
      </c>
      <c r="EC108" s="4">
        <f t="shared" si="184"/>
        <v>-6.7689852682297699E-3</v>
      </c>
      <c r="ED108" s="4">
        <f t="shared" si="184"/>
        <v>1.1003701267100726E-2</v>
      </c>
      <c r="EE108" s="4">
        <f t="shared" si="184"/>
        <v>3.6588823795668829E-2</v>
      </c>
      <c r="EF108" s="4">
        <f t="shared" si="184"/>
        <v>-2.3963294418519951E-2</v>
      </c>
      <c r="EG108" s="4">
        <f t="shared" si="184"/>
        <v>2.7121026431934234E-2</v>
      </c>
      <c r="EH108" s="4">
        <f t="shared" si="184"/>
        <v>-1.7073734651768792E-2</v>
      </c>
      <c r="EI108" s="4">
        <f t="shared" si="184"/>
        <v>1.8679987481884319E-2</v>
      </c>
      <c r="EJ108" s="4">
        <f t="shared" si="184"/>
        <v>1.1064863806347892E-2</v>
      </c>
      <c r="EK108" s="4">
        <f t="shared" si="184"/>
        <v>-2.684695739376983E-2</v>
      </c>
      <c r="EL108" s="4">
        <f t="shared" si="184"/>
        <v>4.2038904349748236E-3</v>
      </c>
      <c r="EM108" s="4">
        <f t="shared" si="184"/>
        <v>2.7259980360605104E-2</v>
      </c>
      <c r="EN108" s="4">
        <f t="shared" si="184"/>
        <v>3.822179571929255E-3</v>
      </c>
      <c r="EO108" s="4">
        <f t="shared" si="184"/>
        <v>-1.516659295902101E-2</v>
      </c>
      <c r="EP108" s="4">
        <f t="shared" si="184"/>
        <v>1.050671742923532E-2</v>
      </c>
      <c r="EQ108" s="4">
        <f t="shared" si="184"/>
        <v>5.3906052696468046E-3</v>
      </c>
      <c r="ER108" s="4">
        <f t="shared" si="184"/>
        <v>-1.9620767538672618E-2</v>
      </c>
      <c r="ES108" s="4">
        <f t="shared" si="184"/>
        <v>6.7106971996225093E-3</v>
      </c>
      <c r="ET108" s="4">
        <f t="shared" si="184"/>
        <v>7.9946107119374856E-3</v>
      </c>
      <c r="EU108" s="4">
        <f t="shared" si="184"/>
        <v>3.8248560298020408E-3</v>
      </c>
      <c r="EX108" s="4">
        <f t="shared" si="177"/>
        <v>9.3468201854307652E-4</v>
      </c>
      <c r="FY108" s="1">
        <f t="shared" si="178"/>
        <v>82</v>
      </c>
    </row>
    <row r="109" spans="1:185" x14ac:dyDescent="0.25">
      <c r="A109" s="6">
        <v>-7</v>
      </c>
      <c r="B109" s="4">
        <f t="shared" ref="B109:BM109" si="185">B39-AVERAGE(B$36:B$45)</f>
        <v>1.4290965226051245E-3</v>
      </c>
      <c r="C109" s="4">
        <f t="shared" si="185"/>
        <v>-3.8646725905804612E-2</v>
      </c>
      <c r="D109" s="4">
        <f t="shared" si="185"/>
        <v>3.338378269906718E-3</v>
      </c>
      <c r="E109" s="4">
        <f t="shared" si="185"/>
        <v>9.6752301654411711E-3</v>
      </c>
      <c r="F109" s="4">
        <f t="shared" si="185"/>
        <v>1.2753659854704436E-2</v>
      </c>
      <c r="G109" s="4">
        <f t="shared" si="185"/>
        <v>-3.0748039613955263E-2</v>
      </c>
      <c r="H109" s="4">
        <f t="shared" si="185"/>
        <v>-4.5191037814944497E-2</v>
      </c>
      <c r="I109" s="4">
        <f t="shared" si="185"/>
        <v>-1.6537117926859489E-2</v>
      </c>
      <c r="J109" s="4">
        <f t="shared" si="185"/>
        <v>2.2275643009714664E-2</v>
      </c>
      <c r="K109" s="4">
        <f t="shared" si="185"/>
        <v>-2.2283745804316357E-2</v>
      </c>
      <c r="L109" s="4">
        <f t="shared" si="185"/>
        <v>4.3997558752755274E-3</v>
      </c>
      <c r="M109" s="4">
        <f t="shared" si="185"/>
        <v>4.9206986633665312E-3</v>
      </c>
      <c r="N109" s="4">
        <f t="shared" si="185"/>
        <v>-8.8115685626884155E-3</v>
      </c>
      <c r="O109" s="4">
        <f t="shared" si="185"/>
        <v>3.291490602828945E-3</v>
      </c>
      <c r="P109" s="4">
        <f t="shared" si="185"/>
        <v>-7.3260663237758889E-5</v>
      </c>
      <c r="Q109" s="4">
        <f t="shared" si="185"/>
        <v>-2.883734173714992E-2</v>
      </c>
      <c r="R109" s="4">
        <f t="shared" si="185"/>
        <v>8.9069967086075064E-3</v>
      </c>
      <c r="S109" s="4">
        <f t="shared" si="185"/>
        <v>3.8686628866423059E-2</v>
      </c>
      <c r="T109" s="4">
        <f t="shared" si="185"/>
        <v>9.6866802746200464E-2</v>
      </c>
      <c r="U109" s="4">
        <f t="shared" si="185"/>
        <v>0.22616134339762411</v>
      </c>
      <c r="V109" s="4">
        <f t="shared" si="185"/>
        <v>-2.2135361026755541E-3</v>
      </c>
      <c r="W109" s="4">
        <f t="shared" si="185"/>
        <v>-3.2501969055108292E-2</v>
      </c>
      <c r="X109" s="4">
        <f t="shared" si="185"/>
        <v>3.6877623142023114E-2</v>
      </c>
      <c r="Y109" s="4">
        <f t="shared" si="185"/>
        <v>-8.4356957681013672E-2</v>
      </c>
      <c r="Z109" s="4">
        <f t="shared" si="185"/>
        <v>-3.9688663165647987E-2</v>
      </c>
      <c r="AA109" s="4">
        <f t="shared" si="185"/>
        <v>6.2207774234047372E-2</v>
      </c>
      <c r="AB109" s="4">
        <f t="shared" si="185"/>
        <v>-1.3272596223700001E-3</v>
      </c>
      <c r="AC109" s="4">
        <f t="shared" si="185"/>
        <v>-2.6375812430850586E-2</v>
      </c>
      <c r="AD109" s="4">
        <f t="shared" si="185"/>
        <v>-0.11162336885857713</v>
      </c>
      <c r="AE109" s="4">
        <f t="shared" si="185"/>
        <v>-8.9165562417150027E-2</v>
      </c>
      <c r="AF109" s="4">
        <f t="shared" si="185"/>
        <v>-1.5306909226983849E-2</v>
      </c>
      <c r="AG109" s="4">
        <f t="shared" si="185"/>
        <v>2.8261838553094158E-2</v>
      </c>
      <c r="AH109" s="4">
        <f t="shared" si="185"/>
        <v>1.1092957114009198E-2</v>
      </c>
      <c r="AI109" s="4">
        <f t="shared" si="185"/>
        <v>1.438484375135507E-2</v>
      </c>
      <c r="AJ109" s="4">
        <f t="shared" si="185"/>
        <v>5.185467284065011E-2</v>
      </c>
      <c r="AK109" s="4">
        <f t="shared" si="185"/>
        <v>-1.9465650492707123E-2</v>
      </c>
      <c r="AL109" s="4">
        <f t="shared" si="185"/>
        <v>1.9850356416177474E-2</v>
      </c>
      <c r="AM109" s="4">
        <f t="shared" si="185"/>
        <v>3.5174543712551236E-2</v>
      </c>
      <c r="AN109" s="4">
        <f t="shared" si="185"/>
        <v>-3.0824930448689933E-2</v>
      </c>
      <c r="AO109" s="4">
        <f t="shared" si="185"/>
        <v>-3.4263307353054051E-2</v>
      </c>
      <c r="AP109" s="4">
        <f t="shared" si="185"/>
        <v>2.7602975771628749E-2</v>
      </c>
      <c r="AQ109" s="4">
        <f t="shared" si="185"/>
        <v>2.3244978631267853E-3</v>
      </c>
      <c r="AR109" s="4">
        <f t="shared" si="185"/>
        <v>-9.4906254422571466E-3</v>
      </c>
      <c r="AS109" s="4">
        <f t="shared" si="185"/>
        <v>-3.5921559957764387E-2</v>
      </c>
      <c r="AT109" s="4">
        <f t="shared" si="185"/>
        <v>-1.9775058423357736E-2</v>
      </c>
      <c r="AU109" s="4">
        <f t="shared" si="185"/>
        <v>9.1703488510282878E-3</v>
      </c>
      <c r="AV109" s="4">
        <f t="shared" si="185"/>
        <v>-1.3759198484762036E-2</v>
      </c>
      <c r="AW109" s="4">
        <f t="shared" si="185"/>
        <v>3.2128592675949425E-3</v>
      </c>
      <c r="AX109" s="4">
        <f t="shared" si="185"/>
        <v>1.0697405319030863E-2</v>
      </c>
      <c r="AY109" s="4">
        <f t="shared" si="185"/>
        <v>-2.2130645872695635E-2</v>
      </c>
      <c r="AZ109" s="4">
        <f t="shared" si="185"/>
        <v>-8.0767605176946866E-2</v>
      </c>
      <c r="BA109" s="4">
        <f t="shared" si="185"/>
        <v>-2.9794944234414041E-2</v>
      </c>
      <c r="BB109" s="4">
        <f t="shared" si="185"/>
        <v>1.2614897561831553E-2</v>
      </c>
      <c r="BC109" s="4">
        <f t="shared" si="185"/>
        <v>4.115695682357862E-3</v>
      </c>
      <c r="BD109" s="4">
        <f t="shared" si="185"/>
        <v>-2.434546337727423E-2</v>
      </c>
      <c r="BE109" s="4">
        <f t="shared" si="185"/>
        <v>3.9366636731577864E-2</v>
      </c>
      <c r="BF109" s="4">
        <f t="shared" si="185"/>
        <v>3.6367034751850101E-3</v>
      </c>
      <c r="BG109" s="4">
        <f t="shared" si="185"/>
        <v>-1.3072397089804401E-2</v>
      </c>
      <c r="BH109" s="4">
        <f t="shared" si="185"/>
        <v>-4.8911171544767318E-2</v>
      </c>
      <c r="BI109" s="4">
        <f t="shared" si="185"/>
        <v>-6.8832250057261823E-3</v>
      </c>
      <c r="BJ109" s="4">
        <f t="shared" si="185"/>
        <v>-1.8297162224682136E-2</v>
      </c>
      <c r="BK109" s="4">
        <f t="shared" si="185"/>
        <v>-3.4954696107552825E-4</v>
      </c>
      <c r="BL109" s="4">
        <f t="shared" si="185"/>
        <v>2.9736313630048354E-3</v>
      </c>
      <c r="BM109" s="4">
        <f t="shared" si="185"/>
        <v>-1.3269227603871859E-2</v>
      </c>
      <c r="BN109" s="4">
        <f t="shared" ref="BN109:DY109" si="186">BN39-AVERAGE(BN$36:BN$45)</f>
        <v>-6.5710240426915534E-2</v>
      </c>
      <c r="BO109" s="4">
        <f t="shared" si="186"/>
        <v>-3.5532569462188794E-2</v>
      </c>
      <c r="BP109" s="4">
        <f t="shared" si="186"/>
        <v>2.6006062393836724E-2</v>
      </c>
      <c r="BQ109" s="4">
        <f t="shared" si="186"/>
        <v>7.4815188204427419E-3</v>
      </c>
      <c r="BR109" s="4">
        <f t="shared" si="186"/>
        <v>4.3716798322136298E-2</v>
      </c>
      <c r="BS109" s="4">
        <f t="shared" si="186"/>
        <v>-4.8044703380659484E-2</v>
      </c>
      <c r="BT109" s="4">
        <f t="shared" si="186"/>
        <v>-9.7769444469293781E-3</v>
      </c>
      <c r="BU109" s="4">
        <f t="shared" si="186"/>
        <v>-9.0456813042693847E-4</v>
      </c>
      <c r="BV109" s="4">
        <f t="shared" si="186"/>
        <v>5.5279533605068085E-2</v>
      </c>
      <c r="BW109" s="4">
        <f t="shared" si="186"/>
        <v>-3.8619175815896897E-2</v>
      </c>
      <c r="BX109" s="4">
        <f t="shared" si="186"/>
        <v>-1.9101467935057077E-2</v>
      </c>
      <c r="BY109" s="4">
        <f t="shared" si="186"/>
        <v>-8.5171290835332775E-3</v>
      </c>
      <c r="BZ109" s="4">
        <f t="shared" si="186"/>
        <v>-4.8324326385833965E-4</v>
      </c>
      <c r="CA109" s="4">
        <f t="shared" si="186"/>
        <v>-1.546690415593131E-2</v>
      </c>
      <c r="CB109" s="4">
        <f t="shared" si="186"/>
        <v>6.9424506219797726E-4</v>
      </c>
      <c r="CC109" s="4">
        <f t="shared" si="186"/>
        <v>4.1127486380967949E-2</v>
      </c>
      <c r="CD109" s="4">
        <f t="shared" si="186"/>
        <v>-2.238419589192981E-2</v>
      </c>
      <c r="CE109" s="4">
        <f t="shared" si="186"/>
        <v>1.6456328661232669E-2</v>
      </c>
      <c r="CF109" s="4">
        <f t="shared" si="186"/>
        <v>2.7904411452302172E-2</v>
      </c>
      <c r="CG109" s="4">
        <f t="shared" si="186"/>
        <v>-2.4917747104955153E-3</v>
      </c>
      <c r="CH109" s="4">
        <f t="shared" si="186"/>
        <v>-5.3163271116753334E-2</v>
      </c>
      <c r="CI109" s="4">
        <f t="shared" si="186"/>
        <v>-2.0133216503957059E-2</v>
      </c>
      <c r="CJ109" s="4">
        <f t="shared" si="186"/>
        <v>-1.3695825625806825E-2</v>
      </c>
      <c r="CK109" s="4">
        <f t="shared" si="186"/>
        <v>-1.361488099539789E-2</v>
      </c>
      <c r="CL109" s="4">
        <f t="shared" si="186"/>
        <v>-2.0173014095951756E-2</v>
      </c>
      <c r="CM109" s="4">
        <f t="shared" si="186"/>
        <v>-2.5488790802268638E-2</v>
      </c>
      <c r="CN109" s="4">
        <f t="shared" si="186"/>
        <v>1.2828486244186171E-3</v>
      </c>
      <c r="CO109" s="4">
        <f t="shared" si="186"/>
        <v>-2.1140534512416334E-2</v>
      </c>
      <c r="CP109" s="4">
        <f t="shared" si="186"/>
        <v>1.8138616721747203E-2</v>
      </c>
      <c r="CQ109" s="4">
        <f t="shared" si="186"/>
        <v>-1.3094240365836883E-2</v>
      </c>
      <c r="CR109" s="4">
        <f t="shared" si="186"/>
        <v>0.12496145731815426</v>
      </c>
      <c r="CS109" s="4">
        <f t="shared" si="186"/>
        <v>-2.2275908302921841E-2</v>
      </c>
      <c r="CT109" s="4">
        <f t="shared" si="186"/>
        <v>1.1825425811104549E-3</v>
      </c>
      <c r="CU109" s="4">
        <f t="shared" si="186"/>
        <v>-9.5338354580617232E-3</v>
      </c>
      <c r="CV109" s="4">
        <f t="shared" si="186"/>
        <v>2.7650625734623523E-2</v>
      </c>
      <c r="CW109" s="4">
        <f t="shared" si="186"/>
        <v>-1.3744681760817119E-2</v>
      </c>
      <c r="CX109" s="4">
        <f t="shared" si="186"/>
        <v>1.185683907308285E-2</v>
      </c>
      <c r="CY109" s="4">
        <f t="shared" si="186"/>
        <v>9.8611144554866231E-3</v>
      </c>
      <c r="CZ109" s="4">
        <f t="shared" si="186"/>
        <v>-2.623577141131566E-2</v>
      </c>
      <c r="DA109" s="4">
        <f t="shared" si="186"/>
        <v>-7.3271033591854995E-2</v>
      </c>
      <c r="DB109" s="4">
        <f t="shared" si="186"/>
        <v>-2.1452727273179012E-2</v>
      </c>
      <c r="DC109" s="4">
        <f t="shared" si="186"/>
        <v>-3.4997880606290454E-3</v>
      </c>
      <c r="DD109" s="4">
        <f t="shared" si="186"/>
        <v>3.7283687306020703E-3</v>
      </c>
      <c r="DE109" s="4">
        <f t="shared" si="186"/>
        <v>1.1174031047831341E-2</v>
      </c>
      <c r="DF109" s="4">
        <f t="shared" si="186"/>
        <v>-5.9850888523155597E-3</v>
      </c>
      <c r="DG109" s="4">
        <f t="shared" si="186"/>
        <v>4.9375764739423657E-2</v>
      </c>
      <c r="DH109" s="4">
        <f t="shared" si="186"/>
        <v>5.8712119434272793E-3</v>
      </c>
      <c r="DI109" s="4">
        <f t="shared" si="186"/>
        <v>-8.4100042651653415E-3</v>
      </c>
      <c r="DJ109" s="4">
        <f t="shared" si="186"/>
        <v>-6.4730779245621688E-3</v>
      </c>
      <c r="DK109" s="4">
        <f t="shared" si="186"/>
        <v>-1.1761330229345765E-2</v>
      </c>
      <c r="DL109" s="4">
        <f t="shared" si="186"/>
        <v>-5.4944264105579232E-2</v>
      </c>
      <c r="DM109" s="4">
        <f t="shared" si="186"/>
        <v>2.2395025416605964E-2</v>
      </c>
      <c r="DN109" s="4">
        <f t="shared" si="186"/>
        <v>-1.6860804216485562E-2</v>
      </c>
      <c r="DO109" s="4">
        <f t="shared" si="186"/>
        <v>-1.9848538226563947E-2</v>
      </c>
      <c r="DP109" s="4">
        <f t="shared" si="186"/>
        <v>-9.187192059196754E-2</v>
      </c>
      <c r="DQ109" s="4">
        <f t="shared" si="186"/>
        <v>-2.325298497388701E-2</v>
      </c>
      <c r="DR109" s="4">
        <f t="shared" si="186"/>
        <v>-1.2463869805084085E-2</v>
      </c>
      <c r="DS109" s="4">
        <f t="shared" si="186"/>
        <v>-2.771699510401726E-3</v>
      </c>
      <c r="DT109" s="4">
        <f t="shared" si="186"/>
        <v>-1.7215319090364702E-2</v>
      </c>
      <c r="DU109" s="4">
        <f t="shared" si="186"/>
        <v>2.1623193699280056E-2</v>
      </c>
      <c r="DV109" s="4">
        <f t="shared" si="186"/>
        <v>3.7137452771385408E-2</v>
      </c>
      <c r="DW109" s="4">
        <f t="shared" si="186"/>
        <v>-2.5143263530230754E-2</v>
      </c>
      <c r="DX109" s="4">
        <f t="shared" si="186"/>
        <v>-7.9035935068281233E-3</v>
      </c>
      <c r="DY109" s="4">
        <f t="shared" si="186"/>
        <v>2.4442805839542453E-3</v>
      </c>
      <c r="DZ109" s="4">
        <f t="shared" ref="DZ109:EU109" si="187">DZ39-AVERAGE(DZ$36:DZ$45)</f>
        <v>-9.4911283486080762E-3</v>
      </c>
      <c r="EA109" s="4">
        <f t="shared" si="187"/>
        <v>-5.927674915082351E-2</v>
      </c>
      <c r="EB109" s="4">
        <f t="shared" si="187"/>
        <v>-1.4306828720949143E-2</v>
      </c>
      <c r="EC109" s="4">
        <f t="shared" si="187"/>
        <v>6.519151971992803E-3</v>
      </c>
      <c r="ED109" s="4">
        <f t="shared" si="187"/>
        <v>-4.0427797459759952E-3</v>
      </c>
      <c r="EE109" s="4">
        <f t="shared" si="187"/>
        <v>-1.7905219595660993E-2</v>
      </c>
      <c r="EF109" s="4">
        <f t="shared" si="187"/>
        <v>-5.782416520484843E-3</v>
      </c>
      <c r="EG109" s="4">
        <f t="shared" si="187"/>
        <v>3.4606021912281151E-3</v>
      </c>
      <c r="EH109" s="4">
        <f t="shared" si="187"/>
        <v>-2.5590607759306849E-3</v>
      </c>
      <c r="EI109" s="4">
        <f t="shared" si="187"/>
        <v>-4.0173705741465351E-3</v>
      </c>
      <c r="EJ109" s="4">
        <f t="shared" si="187"/>
        <v>1.0624504534546036E-2</v>
      </c>
      <c r="EK109" s="4">
        <f t="shared" si="187"/>
        <v>3.978132281976883E-2</v>
      </c>
      <c r="EL109" s="4">
        <f t="shared" si="187"/>
        <v>-9.8912653223084002E-3</v>
      </c>
      <c r="EM109" s="4">
        <f t="shared" si="187"/>
        <v>-2.3347541551634102E-2</v>
      </c>
      <c r="EN109" s="4">
        <f t="shared" si="187"/>
        <v>-8.420718913431385E-3</v>
      </c>
      <c r="EO109" s="4">
        <f t="shared" si="187"/>
        <v>-2.6809642684607579E-4</v>
      </c>
      <c r="EP109" s="4">
        <f t="shared" si="187"/>
        <v>-3.427463947426574E-2</v>
      </c>
      <c r="EQ109" s="4">
        <f t="shared" si="187"/>
        <v>-4.0960746601653546E-4</v>
      </c>
      <c r="ER109" s="4">
        <f t="shared" si="187"/>
        <v>4.5611076683974949E-4</v>
      </c>
      <c r="ES109" s="4">
        <f t="shared" si="187"/>
        <v>1.171123649086509E-2</v>
      </c>
      <c r="ET109" s="4">
        <f t="shared" si="187"/>
        <v>-2.2503612373884773E-2</v>
      </c>
      <c r="EU109" s="4">
        <f t="shared" si="187"/>
        <v>-8.2321764199138961E-3</v>
      </c>
      <c r="EX109" s="4">
        <f t="shared" si="177"/>
        <v>-4.7611155321753695E-3</v>
      </c>
      <c r="FY109" s="1">
        <f t="shared" si="178"/>
        <v>59</v>
      </c>
    </row>
    <row r="110" spans="1:185" x14ac:dyDescent="0.25">
      <c r="A110" s="6">
        <v>-6</v>
      </c>
      <c r="B110" s="4">
        <f t="shared" ref="B110:BM110" si="188">B40-AVERAGE(B$36:B$45)</f>
        <v>1.0093949830274212E-2</v>
      </c>
      <c r="C110" s="4">
        <f t="shared" si="188"/>
        <v>3.3358011137827957E-2</v>
      </c>
      <c r="D110" s="4">
        <f t="shared" si="188"/>
        <v>-1.1317438332107731E-4</v>
      </c>
      <c r="E110" s="4">
        <f t="shared" si="188"/>
        <v>-9.0945177276590874E-3</v>
      </c>
      <c r="F110" s="4">
        <f t="shared" si="188"/>
        <v>4.0131020088214099E-3</v>
      </c>
      <c r="G110" s="4">
        <f t="shared" si="188"/>
        <v>1.4777993370465668E-2</v>
      </c>
      <c r="H110" s="4">
        <f t="shared" si="188"/>
        <v>8.3835884734383016E-3</v>
      </c>
      <c r="I110" s="4">
        <f t="shared" si="188"/>
        <v>-2.0947064506978134E-2</v>
      </c>
      <c r="J110" s="4">
        <f t="shared" si="188"/>
        <v>4.5051455538328107E-3</v>
      </c>
      <c r="K110" s="4">
        <f t="shared" si="188"/>
        <v>4.4626536329842412E-2</v>
      </c>
      <c r="L110" s="4">
        <f t="shared" si="188"/>
        <v>-1.9920520248210657E-2</v>
      </c>
      <c r="M110" s="4">
        <f t="shared" si="188"/>
        <v>7.1574852092173144E-3</v>
      </c>
      <c r="N110" s="4">
        <f t="shared" si="188"/>
        <v>-3.1620347722280104E-2</v>
      </c>
      <c r="O110" s="4">
        <f t="shared" si="188"/>
        <v>-8.3068448179991136E-2</v>
      </c>
      <c r="P110" s="4">
        <f t="shared" si="188"/>
        <v>-4.4070004631264629E-3</v>
      </c>
      <c r="Q110" s="4">
        <f t="shared" si="188"/>
        <v>2.4818595701295795E-2</v>
      </c>
      <c r="R110" s="4">
        <f t="shared" si="188"/>
        <v>-9.4246854960200483E-3</v>
      </c>
      <c r="S110" s="4">
        <f t="shared" si="188"/>
        <v>-2.2685520950893632E-2</v>
      </c>
      <c r="T110" s="4">
        <f t="shared" si="188"/>
        <v>-5.9780387032428897E-2</v>
      </c>
      <c r="U110" s="4">
        <f t="shared" si="188"/>
        <v>-9.2309385316829667E-2</v>
      </c>
      <c r="V110" s="4">
        <f t="shared" si="188"/>
        <v>2.7567973979821889E-3</v>
      </c>
      <c r="W110" s="4">
        <f t="shared" si="188"/>
        <v>-4.6782357082473958E-3</v>
      </c>
      <c r="X110" s="4">
        <f t="shared" si="188"/>
        <v>-2.6250056509469769E-2</v>
      </c>
      <c r="Y110" s="4">
        <f t="shared" si="188"/>
        <v>2.6075083493798407E-2</v>
      </c>
      <c r="Z110" s="4">
        <f t="shared" si="188"/>
        <v>4.9922799036689891E-3</v>
      </c>
      <c r="AA110" s="4">
        <f t="shared" si="188"/>
        <v>-1.6446653814779395E-2</v>
      </c>
      <c r="AB110" s="4">
        <f t="shared" si="188"/>
        <v>3.0332894713326758E-2</v>
      </c>
      <c r="AC110" s="4">
        <f t="shared" si="188"/>
        <v>-2.0827153309670991E-2</v>
      </c>
      <c r="AD110" s="4">
        <f t="shared" si="188"/>
        <v>-0.17683670581608962</v>
      </c>
      <c r="AE110" s="4">
        <f t="shared" si="188"/>
        <v>1.6986539753382282E-3</v>
      </c>
      <c r="AF110" s="4">
        <f t="shared" si="188"/>
        <v>3.2244015761346334E-2</v>
      </c>
      <c r="AG110" s="4">
        <f t="shared" si="188"/>
        <v>7.2703963950409758E-3</v>
      </c>
      <c r="AH110" s="4">
        <f t="shared" si="188"/>
        <v>-1.9486594245685634E-2</v>
      </c>
      <c r="AI110" s="4">
        <f t="shared" si="188"/>
        <v>-6.0933056251519738E-3</v>
      </c>
      <c r="AJ110" s="4">
        <f t="shared" si="188"/>
        <v>-9.9926801480465857E-3</v>
      </c>
      <c r="AK110" s="4">
        <f t="shared" si="188"/>
        <v>2.2582258651681199E-2</v>
      </c>
      <c r="AL110" s="4">
        <f t="shared" si="188"/>
        <v>-6.308140154318775E-3</v>
      </c>
      <c r="AM110" s="4">
        <f t="shared" si="188"/>
        <v>-9.7449057829843266E-3</v>
      </c>
      <c r="AN110" s="4">
        <f t="shared" si="188"/>
        <v>1.6922143881071675E-2</v>
      </c>
      <c r="AO110" s="4">
        <f t="shared" si="188"/>
        <v>5.4883683937100206E-2</v>
      </c>
      <c r="AP110" s="4">
        <f t="shared" si="188"/>
        <v>-4.0801893723735987E-3</v>
      </c>
      <c r="AQ110" s="4">
        <f t="shared" si="188"/>
        <v>-2.2388947227765764E-3</v>
      </c>
      <c r="AR110" s="4">
        <f t="shared" si="188"/>
        <v>-5.1003996012704111E-2</v>
      </c>
      <c r="AS110" s="4">
        <f t="shared" si="188"/>
        <v>-0.15389977672344979</v>
      </c>
      <c r="AT110" s="4">
        <f t="shared" si="188"/>
        <v>-2.9517227416658923E-3</v>
      </c>
      <c r="AU110" s="4">
        <f t="shared" si="188"/>
        <v>8.8957261894027397E-3</v>
      </c>
      <c r="AV110" s="4">
        <f t="shared" si="188"/>
        <v>2.9565044593940187E-2</v>
      </c>
      <c r="AW110" s="4">
        <f t="shared" si="188"/>
        <v>2.0385184759840361E-3</v>
      </c>
      <c r="AX110" s="4">
        <f t="shared" si="188"/>
        <v>-1.8599736301356223E-2</v>
      </c>
      <c r="AY110" s="4">
        <f t="shared" si="188"/>
        <v>-3.3407241251621145E-2</v>
      </c>
      <c r="AZ110" s="4">
        <f t="shared" si="188"/>
        <v>-1.4140694500820913E-2</v>
      </c>
      <c r="BA110" s="4">
        <f t="shared" si="188"/>
        <v>1.2096130336263123E-2</v>
      </c>
      <c r="BB110" s="4">
        <f t="shared" si="188"/>
        <v>-2.5844744390034674E-2</v>
      </c>
      <c r="BC110" s="4">
        <f t="shared" si="188"/>
        <v>-4.6253534086470125E-3</v>
      </c>
      <c r="BD110" s="4">
        <f t="shared" si="188"/>
        <v>2.846794846151067E-2</v>
      </c>
      <c r="BE110" s="4">
        <f t="shared" si="188"/>
        <v>-1.8241970812080573E-2</v>
      </c>
      <c r="BF110" s="4">
        <f t="shared" si="188"/>
        <v>1.8399210969942972E-2</v>
      </c>
      <c r="BG110" s="4">
        <f t="shared" si="188"/>
        <v>-3.6569463115919978E-2</v>
      </c>
      <c r="BH110" s="4">
        <f t="shared" si="188"/>
        <v>-0.14656579044442156</v>
      </c>
      <c r="BI110" s="4">
        <f t="shared" si="188"/>
        <v>-1.17225903126798E-2</v>
      </c>
      <c r="BJ110" s="4">
        <f t="shared" si="188"/>
        <v>1.043917212632669E-3</v>
      </c>
      <c r="BK110" s="4">
        <f t="shared" si="188"/>
        <v>2.968820211203899E-2</v>
      </c>
      <c r="BL110" s="4">
        <f t="shared" si="188"/>
        <v>2.4757157966699125E-2</v>
      </c>
      <c r="BM110" s="4">
        <f t="shared" si="188"/>
        <v>8.3532616742268036E-3</v>
      </c>
      <c r="BN110" s="4">
        <f t="shared" ref="BN110:DY110" si="189">BN40-AVERAGE(BN$36:BN$45)</f>
        <v>1.3585748391209782E-2</v>
      </c>
      <c r="BO110" s="4">
        <f t="shared" si="189"/>
        <v>3.3427560172806244E-2</v>
      </c>
      <c r="BP110" s="4">
        <f t="shared" si="189"/>
        <v>1.1000162021921608E-2</v>
      </c>
      <c r="BQ110" s="4">
        <f t="shared" si="189"/>
        <v>1.7088484325718818E-3</v>
      </c>
      <c r="BR110" s="4">
        <f t="shared" si="189"/>
        <v>-8.7651833950444756E-3</v>
      </c>
      <c r="BS110" s="4">
        <f t="shared" si="189"/>
        <v>4.9525179924918381E-2</v>
      </c>
      <c r="BT110" s="4">
        <f t="shared" si="189"/>
        <v>8.9485326484846084E-3</v>
      </c>
      <c r="BU110" s="4">
        <f t="shared" si="189"/>
        <v>2.148695019780875E-2</v>
      </c>
      <c r="BV110" s="4">
        <f t="shared" si="189"/>
        <v>-1.2514289995350479E-2</v>
      </c>
      <c r="BW110" s="4">
        <f t="shared" si="189"/>
        <v>-0.15693222676149096</v>
      </c>
      <c r="BX110" s="4">
        <f t="shared" si="189"/>
        <v>-1.2956488705772965E-2</v>
      </c>
      <c r="BY110" s="4">
        <f t="shared" si="189"/>
        <v>1.9087316420126454E-2</v>
      </c>
      <c r="BZ110" s="4">
        <f t="shared" si="189"/>
        <v>2.6112100603997265E-2</v>
      </c>
      <c r="CA110" s="4">
        <f t="shared" si="189"/>
        <v>3.8678452833681301E-3</v>
      </c>
      <c r="CB110" s="4">
        <f t="shared" si="189"/>
        <v>-1.4960790818277644E-3</v>
      </c>
      <c r="CC110" s="4">
        <f t="shared" si="189"/>
        <v>-3.3560291070453101E-3</v>
      </c>
      <c r="CD110" s="4">
        <f t="shared" si="189"/>
        <v>3.5091367724306349E-2</v>
      </c>
      <c r="CE110" s="4">
        <f t="shared" si="189"/>
        <v>4.7888149798245919E-3</v>
      </c>
      <c r="CF110" s="4">
        <f t="shared" si="189"/>
        <v>-4.0037230629467339E-2</v>
      </c>
      <c r="CG110" s="4">
        <f t="shared" si="189"/>
        <v>-5.7991172690398489E-3</v>
      </c>
      <c r="CH110" s="4">
        <f t="shared" si="189"/>
        <v>2.2038885302782939E-2</v>
      </c>
      <c r="CI110" s="4">
        <f t="shared" si="189"/>
        <v>4.2500382606717541E-2</v>
      </c>
      <c r="CJ110" s="4">
        <f t="shared" si="189"/>
        <v>5.7757043016945682E-2</v>
      </c>
      <c r="CK110" s="4">
        <f t="shared" si="189"/>
        <v>-1.5897747973155966E-2</v>
      </c>
      <c r="CL110" s="4">
        <f t="shared" si="189"/>
        <v>-0.17362420968523098</v>
      </c>
      <c r="CM110" s="4">
        <f t="shared" si="189"/>
        <v>2.2765281658954323E-3</v>
      </c>
      <c r="CN110" s="4">
        <f t="shared" si="189"/>
        <v>1.3181061598724668E-2</v>
      </c>
      <c r="CO110" s="4">
        <f t="shared" si="189"/>
        <v>2.7631180735928434E-2</v>
      </c>
      <c r="CP110" s="4">
        <f t="shared" si="189"/>
        <v>-7.8294218893705334E-3</v>
      </c>
      <c r="CQ110" s="4">
        <f t="shared" si="189"/>
        <v>5.5964367183800087E-2</v>
      </c>
      <c r="CR110" s="4">
        <f t="shared" si="189"/>
        <v>-2.5888936939767956E-2</v>
      </c>
      <c r="CS110" s="4">
        <f t="shared" si="189"/>
        <v>1.7874206158032372E-2</v>
      </c>
      <c r="CT110" s="4">
        <f t="shared" si="189"/>
        <v>-1.3389805378270796E-2</v>
      </c>
      <c r="CU110" s="4">
        <f t="shared" si="189"/>
        <v>5.0301966113744608E-2</v>
      </c>
      <c r="CV110" s="4">
        <f t="shared" si="189"/>
        <v>-3.8725044899573947E-3</v>
      </c>
      <c r="CW110" s="4">
        <f t="shared" si="189"/>
        <v>2.7833731429883577E-2</v>
      </c>
      <c r="CX110" s="4">
        <f t="shared" si="189"/>
        <v>5.6158195303906838E-3</v>
      </c>
      <c r="CY110" s="4">
        <f t="shared" si="189"/>
        <v>-1.7780755849175579E-2</v>
      </c>
      <c r="CZ110" s="4">
        <f t="shared" si="189"/>
        <v>-4.1749899436575276E-2</v>
      </c>
      <c r="DA110" s="4">
        <f t="shared" si="189"/>
        <v>-0.19340044103873513</v>
      </c>
      <c r="DB110" s="4">
        <f t="shared" si="189"/>
        <v>-4.2174677668059598E-3</v>
      </c>
      <c r="DC110" s="4">
        <f t="shared" si="189"/>
        <v>1.2927458875217403E-2</v>
      </c>
      <c r="DD110" s="4">
        <f t="shared" si="189"/>
        <v>1.3656333250796862E-2</v>
      </c>
      <c r="DE110" s="4">
        <f t="shared" si="189"/>
        <v>-6.8359743587747407E-5</v>
      </c>
      <c r="DF110" s="4">
        <f t="shared" si="189"/>
        <v>-2.0772492781220816E-3</v>
      </c>
      <c r="DG110" s="4">
        <f t="shared" si="189"/>
        <v>1.1298625942722728E-2</v>
      </c>
      <c r="DH110" s="4">
        <f t="shared" si="189"/>
        <v>6.6285205580724985E-3</v>
      </c>
      <c r="DI110" s="4">
        <f t="shared" si="189"/>
        <v>-1.2160257522354083E-2</v>
      </c>
      <c r="DJ110" s="4">
        <f t="shared" si="189"/>
        <v>1.4266620630387935E-2</v>
      </c>
      <c r="DK110" s="4">
        <f t="shared" si="189"/>
        <v>1.1219038670161826E-2</v>
      </c>
      <c r="DL110" s="4">
        <f t="shared" si="189"/>
        <v>4.9478077373116006E-2</v>
      </c>
      <c r="DM110" s="4">
        <f t="shared" si="189"/>
        <v>-1.1112512973503724E-2</v>
      </c>
      <c r="DN110" s="4">
        <f t="shared" si="189"/>
        <v>-1.4419858857024584E-2</v>
      </c>
      <c r="DO110" s="4">
        <f t="shared" si="189"/>
        <v>-1.5040142425452917E-3</v>
      </c>
      <c r="DP110" s="4">
        <f t="shared" si="189"/>
        <v>-5.8078049082864167E-2</v>
      </c>
      <c r="DQ110" s="4">
        <f t="shared" si="189"/>
        <v>-1.5667726469096562E-3</v>
      </c>
      <c r="DR110" s="4">
        <f t="shared" si="189"/>
        <v>1.9929448597026361E-2</v>
      </c>
      <c r="DS110" s="4">
        <f t="shared" si="189"/>
        <v>2.0832106138887682E-2</v>
      </c>
      <c r="DT110" s="4">
        <f t="shared" si="189"/>
        <v>6.2944922819815506E-3</v>
      </c>
      <c r="DU110" s="4">
        <f t="shared" si="189"/>
        <v>-4.492590301080175E-3</v>
      </c>
      <c r="DV110" s="4">
        <f t="shared" si="189"/>
        <v>-1.7421999158407083E-2</v>
      </c>
      <c r="DW110" s="4">
        <f t="shared" si="189"/>
        <v>3.0993087351623122E-2</v>
      </c>
      <c r="DX110" s="4">
        <f t="shared" si="189"/>
        <v>1.0059715267195037E-2</v>
      </c>
      <c r="DY110" s="4">
        <f t="shared" si="189"/>
        <v>-1.3617473967561154E-2</v>
      </c>
      <c r="DZ110" s="4">
        <f t="shared" ref="DZ110:EU110" si="190">DZ40-AVERAGE(DZ$36:DZ$45)</f>
        <v>1.2280700147078369E-3</v>
      </c>
      <c r="EA110" s="4">
        <f t="shared" si="190"/>
        <v>6.0632899164721386E-2</v>
      </c>
      <c r="EB110" s="4">
        <f t="shared" si="190"/>
        <v>3.1787045149931421E-2</v>
      </c>
      <c r="EC110" s="4">
        <f t="shared" si="190"/>
        <v>2.0042948390671281E-2</v>
      </c>
      <c r="ED110" s="4">
        <f t="shared" si="190"/>
        <v>-3.8193490563521171E-3</v>
      </c>
      <c r="EE110" s="4">
        <f t="shared" si="190"/>
        <v>-0.10934882451433039</v>
      </c>
      <c r="EF110" s="4">
        <f t="shared" si="190"/>
        <v>-1.8462768045824456E-3</v>
      </c>
      <c r="EG110" s="4">
        <f t="shared" si="190"/>
        <v>2.717332954448911E-2</v>
      </c>
      <c r="EH110" s="4">
        <f t="shared" si="190"/>
        <v>1.7447455443607544E-2</v>
      </c>
      <c r="EI110" s="4">
        <f t="shared" si="190"/>
        <v>-9.097661728442525E-3</v>
      </c>
      <c r="EJ110" s="4">
        <f t="shared" si="190"/>
        <v>-6.4238130110957931E-3</v>
      </c>
      <c r="EK110" s="4">
        <f t="shared" si="190"/>
        <v>5.4870693431673225E-3</v>
      </c>
      <c r="EL110" s="4">
        <f t="shared" si="190"/>
        <v>2.2021119853591106E-2</v>
      </c>
      <c r="EM110" s="4">
        <f t="shared" si="190"/>
        <v>4.8657810234469141E-3</v>
      </c>
      <c r="EN110" s="4">
        <f t="shared" si="190"/>
        <v>-1.5780849419898185E-2</v>
      </c>
      <c r="EO110" s="4">
        <f t="shared" si="190"/>
        <v>1.7655582519326133E-4</v>
      </c>
      <c r="EP110" s="4">
        <f t="shared" si="190"/>
        <v>2.1288616439495225E-2</v>
      </c>
      <c r="EQ110" s="4">
        <f t="shared" si="190"/>
        <v>8.8372554199285143E-3</v>
      </c>
      <c r="ER110" s="4">
        <f t="shared" si="190"/>
        <v>5.9811979117174036E-3</v>
      </c>
      <c r="ES110" s="4">
        <f t="shared" si="190"/>
        <v>-1.4414107443697375E-2</v>
      </c>
      <c r="ET110" s="4">
        <f t="shared" si="190"/>
        <v>-0.10238950837041644</v>
      </c>
      <c r="EU110" s="4">
        <f t="shared" si="190"/>
        <v>-4.1032086071456702E-3</v>
      </c>
      <c r="EX110" s="4">
        <f t="shared" si="177"/>
        <v>-5.4414801236712055E-3</v>
      </c>
      <c r="FG110" s="30">
        <f>_xlfn.STDEV.S(EX106:EX115)</f>
        <v>3.156292723765232E-3</v>
      </c>
      <c r="FY110" s="1">
        <f t="shared" si="178"/>
        <v>77</v>
      </c>
      <c r="GC110" s="32">
        <f>SUM(FY106:FY115)/(150*10)</f>
        <v>0.47466666666666668</v>
      </c>
    </row>
    <row r="111" spans="1:185" x14ac:dyDescent="0.25">
      <c r="A111" s="6">
        <v>-5</v>
      </c>
      <c r="B111" s="4">
        <f t="shared" ref="B111:BM111" si="191">B41-AVERAGE(B$36:B$45)</f>
        <v>-7.6922068227786109E-3</v>
      </c>
      <c r="C111" s="4">
        <f t="shared" si="191"/>
        <v>-4.2747684859705129E-3</v>
      </c>
      <c r="D111" s="4">
        <f t="shared" si="191"/>
        <v>2.9080414926264996E-3</v>
      </c>
      <c r="E111" s="4">
        <f t="shared" si="191"/>
        <v>-1.3216226642175677E-2</v>
      </c>
      <c r="F111" s="4">
        <f t="shared" si="191"/>
        <v>-1.4979974161599054E-2</v>
      </c>
      <c r="G111" s="4">
        <f t="shared" si="191"/>
        <v>-2.3698231684624324E-3</v>
      </c>
      <c r="H111" s="4">
        <f t="shared" si="191"/>
        <v>8.3835126775956056E-3</v>
      </c>
      <c r="I111" s="4">
        <f t="shared" si="191"/>
        <v>2.1052560086057799E-3</v>
      </c>
      <c r="J111" s="4">
        <f t="shared" si="191"/>
        <v>4.484103440628673E-3</v>
      </c>
      <c r="K111" s="4">
        <f t="shared" si="191"/>
        <v>5.176011713049336E-3</v>
      </c>
      <c r="L111" s="4">
        <f t="shared" si="191"/>
        <v>-9.7512471203199651E-3</v>
      </c>
      <c r="M111" s="4">
        <f t="shared" si="191"/>
        <v>2.2399933426464854E-3</v>
      </c>
      <c r="N111" s="4">
        <f t="shared" si="191"/>
        <v>1.381182463471976E-3</v>
      </c>
      <c r="O111" s="4">
        <f t="shared" si="191"/>
        <v>-3.1608599994988454E-2</v>
      </c>
      <c r="P111" s="4">
        <f t="shared" si="191"/>
        <v>-4.4106010706000355E-3</v>
      </c>
      <c r="Q111" s="4">
        <f t="shared" si="191"/>
        <v>4.3150109600532741E-3</v>
      </c>
      <c r="R111" s="4">
        <f t="shared" si="191"/>
        <v>-1.0106457008065003E-2</v>
      </c>
      <c r="S111" s="4">
        <f t="shared" si="191"/>
        <v>-9.8700906018699868E-4</v>
      </c>
      <c r="T111" s="4">
        <f t="shared" si="191"/>
        <v>-1.1580562083742064E-2</v>
      </c>
      <c r="U111" s="4">
        <f t="shared" si="191"/>
        <v>9.8838527171306936E-3</v>
      </c>
      <c r="V111" s="4">
        <f t="shared" si="191"/>
        <v>-9.2324343388486031E-3</v>
      </c>
      <c r="W111" s="4">
        <f t="shared" si="191"/>
        <v>-4.7068840138947791E-3</v>
      </c>
      <c r="X111" s="4">
        <f t="shared" si="191"/>
        <v>6.4634872829625037E-3</v>
      </c>
      <c r="Y111" s="4">
        <f t="shared" si="191"/>
        <v>2.6043629390790926E-2</v>
      </c>
      <c r="Z111" s="4">
        <f t="shared" si="191"/>
        <v>2.6887186204205434E-2</v>
      </c>
      <c r="AA111" s="4">
        <f t="shared" si="191"/>
        <v>-6.7246246884582819E-3</v>
      </c>
      <c r="AB111" s="4">
        <f t="shared" si="191"/>
        <v>-1.1708165732611787E-2</v>
      </c>
      <c r="AC111" s="4">
        <f t="shared" si="191"/>
        <v>-1.1458763283804744E-2</v>
      </c>
      <c r="AD111" s="4">
        <f t="shared" si="191"/>
        <v>8.6782088039964872E-2</v>
      </c>
      <c r="AE111" s="4">
        <f t="shared" si="191"/>
        <v>1.4736662659900531E-3</v>
      </c>
      <c r="AF111" s="4">
        <f t="shared" si="191"/>
        <v>-4.4835763732636192E-3</v>
      </c>
      <c r="AG111" s="4">
        <f t="shared" si="191"/>
        <v>-7.0780088003794678E-3</v>
      </c>
      <c r="AH111" s="4">
        <f t="shared" si="191"/>
        <v>-2.0464509907854424E-3</v>
      </c>
      <c r="AI111" s="4">
        <f t="shared" si="191"/>
        <v>-3.2220699017892596E-2</v>
      </c>
      <c r="AJ111" s="4">
        <f t="shared" si="191"/>
        <v>2.4278107517918014E-3</v>
      </c>
      <c r="AK111" s="4">
        <f t="shared" si="191"/>
        <v>3.0069007020173013E-3</v>
      </c>
      <c r="AL111" s="4">
        <f t="shared" si="191"/>
        <v>-6.4434519156648107E-3</v>
      </c>
      <c r="AM111" s="4">
        <f t="shared" si="191"/>
        <v>4.1713008601722418E-3</v>
      </c>
      <c r="AN111" s="4">
        <f t="shared" si="191"/>
        <v>1.6867558353360172E-2</v>
      </c>
      <c r="AO111" s="4">
        <f t="shared" si="191"/>
        <v>1.9255483233932617E-2</v>
      </c>
      <c r="AP111" s="4">
        <f t="shared" si="191"/>
        <v>9.1046438115576361E-3</v>
      </c>
      <c r="AQ111" s="4">
        <f t="shared" si="191"/>
        <v>-9.8681417665999905E-4</v>
      </c>
      <c r="AR111" s="4">
        <f t="shared" si="191"/>
        <v>-7.3969902063141212E-3</v>
      </c>
      <c r="AS111" s="4">
        <f t="shared" si="191"/>
        <v>8.0773290954945537E-2</v>
      </c>
      <c r="AT111" s="4">
        <f t="shared" si="191"/>
        <v>-2.956406339522346E-3</v>
      </c>
      <c r="AU111" s="4">
        <f t="shared" si="191"/>
        <v>-1.7749312201406332E-2</v>
      </c>
      <c r="AV111" s="4">
        <f t="shared" si="191"/>
        <v>-4.0626875411837148E-4</v>
      </c>
      <c r="AW111" s="4">
        <f t="shared" si="191"/>
        <v>-6.2669011129004313E-3</v>
      </c>
      <c r="AX111" s="4">
        <f t="shared" si="191"/>
        <v>-1.4330577179128568E-2</v>
      </c>
      <c r="AY111" s="4">
        <f t="shared" si="191"/>
        <v>-2.6992510796361294E-2</v>
      </c>
      <c r="AZ111" s="4">
        <f t="shared" si="191"/>
        <v>9.6607050578950658E-3</v>
      </c>
      <c r="BA111" s="4">
        <f t="shared" si="191"/>
        <v>1.2090798570363701E-2</v>
      </c>
      <c r="BB111" s="4">
        <f t="shared" si="191"/>
        <v>1.8029825599336249E-3</v>
      </c>
      <c r="BC111" s="4">
        <f t="shared" si="191"/>
        <v>-4.6943994038132486E-3</v>
      </c>
      <c r="BD111" s="4">
        <f t="shared" si="191"/>
        <v>6.5909426729795634E-3</v>
      </c>
      <c r="BE111" s="4">
        <f t="shared" si="191"/>
        <v>1.0281120695839373E-2</v>
      </c>
      <c r="BF111" s="4">
        <f t="shared" si="191"/>
        <v>-5.305647768841024E-3</v>
      </c>
      <c r="BG111" s="4">
        <f t="shared" si="191"/>
        <v>-8.7697134457355198E-3</v>
      </c>
      <c r="BH111" s="4">
        <f t="shared" si="191"/>
        <v>5.8233738837874041E-2</v>
      </c>
      <c r="BI111" s="4">
        <f t="shared" si="191"/>
        <v>-1.172323546377241E-2</v>
      </c>
      <c r="BJ111" s="4">
        <f t="shared" si="191"/>
        <v>-4.2055660522222066E-3</v>
      </c>
      <c r="BK111" s="4">
        <f t="shared" si="191"/>
        <v>-1.1604914142089875E-2</v>
      </c>
      <c r="BL111" s="4">
        <f t="shared" si="191"/>
        <v>2.975745394094129E-3</v>
      </c>
      <c r="BM111" s="4">
        <f t="shared" si="191"/>
        <v>-3.3745732887970829E-2</v>
      </c>
      <c r="BN111" s="4">
        <f t="shared" ref="BN111:DY111" si="192">BN41-AVERAGE(BN$36:BN$45)</f>
        <v>-5.9878223303785137E-2</v>
      </c>
      <c r="BO111" s="4">
        <f t="shared" si="192"/>
        <v>-2.927217369466586E-3</v>
      </c>
      <c r="BP111" s="4">
        <f t="shared" si="192"/>
        <v>1.0991722759973396E-2</v>
      </c>
      <c r="BQ111" s="4">
        <f t="shared" si="192"/>
        <v>1.2292048947955209E-2</v>
      </c>
      <c r="BR111" s="4">
        <f t="shared" si="192"/>
        <v>-8.9192878593114724E-3</v>
      </c>
      <c r="BS111" s="4">
        <f t="shared" si="192"/>
        <v>6.1386348974694247E-3</v>
      </c>
      <c r="BT111" s="4">
        <f t="shared" si="192"/>
        <v>-1.0970378657546668E-2</v>
      </c>
      <c r="BU111" s="4">
        <f t="shared" si="192"/>
        <v>-3.7714964283803235E-3</v>
      </c>
      <c r="BV111" s="4">
        <f t="shared" si="192"/>
        <v>9.9786696120580474E-3</v>
      </c>
      <c r="BW111" s="4">
        <f t="shared" si="192"/>
        <v>0.10283354176467435</v>
      </c>
      <c r="BX111" s="4">
        <f t="shared" si="192"/>
        <v>-1.2956521552308841E-2</v>
      </c>
      <c r="BY111" s="4">
        <f t="shared" si="192"/>
        <v>1.2829790680463108E-3</v>
      </c>
      <c r="BZ111" s="4">
        <f t="shared" si="192"/>
        <v>-9.5927560097547361E-3</v>
      </c>
      <c r="CA111" s="4">
        <f t="shared" si="192"/>
        <v>6.3965228384363273E-4</v>
      </c>
      <c r="CB111" s="4">
        <f t="shared" si="192"/>
        <v>-2.6843878492827954E-2</v>
      </c>
      <c r="CC111" s="4">
        <f t="shared" si="192"/>
        <v>-0.10895629202857569</v>
      </c>
      <c r="CD111" s="4">
        <f t="shared" si="192"/>
        <v>-5.9786526621737881E-3</v>
      </c>
      <c r="CE111" s="4">
        <f t="shared" si="192"/>
        <v>4.7428405181098752E-3</v>
      </c>
      <c r="CF111" s="4">
        <f t="shared" si="192"/>
        <v>1.4067920393440934E-2</v>
      </c>
      <c r="CG111" s="4">
        <f t="shared" si="192"/>
        <v>-5.9256882079557899E-3</v>
      </c>
      <c r="CH111" s="4">
        <f t="shared" si="192"/>
        <v>5.264181247599576E-3</v>
      </c>
      <c r="CI111" s="4">
        <f t="shared" si="192"/>
        <v>-3.6735102816138664E-3</v>
      </c>
      <c r="CJ111" s="4">
        <f t="shared" si="192"/>
        <v>-5.4325469303803525E-3</v>
      </c>
      <c r="CK111" s="4">
        <f t="shared" si="192"/>
        <v>6.6311138690849664E-3</v>
      </c>
      <c r="CL111" s="4">
        <f t="shared" si="192"/>
        <v>9.5642582610248023E-2</v>
      </c>
      <c r="CM111" s="4">
        <f t="shared" si="192"/>
        <v>2.2463143970844102E-3</v>
      </c>
      <c r="CN111" s="4">
        <f t="shared" si="192"/>
        <v>6.6641881804595099E-3</v>
      </c>
      <c r="CO111" s="4">
        <f t="shared" si="192"/>
        <v>6.3960645514631997E-3</v>
      </c>
      <c r="CP111" s="4">
        <f t="shared" si="192"/>
        <v>-8.953195524170946E-4</v>
      </c>
      <c r="CQ111" s="4">
        <f t="shared" si="192"/>
        <v>-5.5010932532272655E-2</v>
      </c>
      <c r="CR111" s="4">
        <f t="shared" si="192"/>
        <v>-6.0584718710119015E-2</v>
      </c>
      <c r="CS111" s="4">
        <f t="shared" si="192"/>
        <v>-1.1833326569672254E-2</v>
      </c>
      <c r="CT111" s="4">
        <f t="shared" si="192"/>
        <v>-1.3662992274118988E-2</v>
      </c>
      <c r="CU111" s="4">
        <f t="shared" si="192"/>
        <v>-1.3605345829533033E-3</v>
      </c>
      <c r="CV111" s="4">
        <f t="shared" si="192"/>
        <v>-3.9866327155197185E-3</v>
      </c>
      <c r="CW111" s="4">
        <f t="shared" si="192"/>
        <v>-2.4141710731718511E-3</v>
      </c>
      <c r="CX111" s="4">
        <f t="shared" si="192"/>
        <v>7.9901416439076643E-3</v>
      </c>
      <c r="CY111" s="4">
        <f t="shared" si="192"/>
        <v>3.2051944643935867E-3</v>
      </c>
      <c r="CZ111" s="4">
        <f t="shared" si="192"/>
        <v>5.2291279481820191E-3</v>
      </c>
      <c r="DA111" s="4">
        <f t="shared" si="192"/>
        <v>2.5439156862722342E-3</v>
      </c>
      <c r="DB111" s="4">
        <f t="shared" si="192"/>
        <v>-4.2280325848427659E-3</v>
      </c>
      <c r="DC111" s="4">
        <f t="shared" si="192"/>
        <v>-5.4522985130071519E-4</v>
      </c>
      <c r="DD111" s="4">
        <f t="shared" si="192"/>
        <v>-3.6439484363800286E-4</v>
      </c>
      <c r="DE111" s="4">
        <f t="shared" si="192"/>
        <v>-2.7096591140270327E-3</v>
      </c>
      <c r="DF111" s="4">
        <f t="shared" si="192"/>
        <v>-3.2096322485648691E-2</v>
      </c>
      <c r="DG111" s="4">
        <f t="shared" si="192"/>
        <v>-7.0640724442095501E-2</v>
      </c>
      <c r="DH111" s="4">
        <f t="shared" si="192"/>
        <v>1.1518997972608538E-2</v>
      </c>
      <c r="DI111" s="4">
        <f t="shared" si="192"/>
        <v>-1.2324607180316112E-2</v>
      </c>
      <c r="DJ111" s="4">
        <f t="shared" si="192"/>
        <v>5.2905519875362907E-4</v>
      </c>
      <c r="DK111" s="4">
        <f t="shared" si="192"/>
        <v>1.0977687328422768E-2</v>
      </c>
      <c r="DL111" s="4">
        <f t="shared" si="192"/>
        <v>9.3834840264987607E-3</v>
      </c>
      <c r="DM111" s="4">
        <f t="shared" si="192"/>
        <v>-8.5025020944870262E-5</v>
      </c>
      <c r="DN111" s="4">
        <f t="shared" si="192"/>
        <v>6.0070978035088232E-3</v>
      </c>
      <c r="DO111" s="4">
        <f t="shared" si="192"/>
        <v>-4.5798790809905262E-3</v>
      </c>
      <c r="DP111" s="4">
        <f t="shared" si="192"/>
        <v>5.9628204286804772E-2</v>
      </c>
      <c r="DQ111" s="4">
        <f t="shared" si="192"/>
        <v>-1.5756398619278852E-3</v>
      </c>
      <c r="DR111" s="4">
        <f t="shared" si="192"/>
        <v>3.2808511324865547E-3</v>
      </c>
      <c r="DS111" s="4">
        <f t="shared" si="192"/>
        <v>-1.0559837506080133E-2</v>
      </c>
      <c r="DT111" s="4">
        <f t="shared" si="192"/>
        <v>-1.5734987112343383E-3</v>
      </c>
      <c r="DU111" s="4">
        <f t="shared" si="192"/>
        <v>-2.6740221722666973E-2</v>
      </c>
      <c r="DV111" s="4">
        <f t="shared" si="192"/>
        <v>-3.1655066726752598E-2</v>
      </c>
      <c r="DW111" s="4">
        <f t="shared" si="192"/>
        <v>-1.5265283462169792E-3</v>
      </c>
      <c r="DX111" s="4">
        <f t="shared" si="192"/>
        <v>1.0051576750562979E-2</v>
      </c>
      <c r="DY111" s="4">
        <f t="shared" si="192"/>
        <v>2.0086448906115949E-2</v>
      </c>
      <c r="DZ111" s="4">
        <f t="shared" ref="DZ111:EU111" si="193">DZ41-AVERAGE(DZ$36:DZ$45)</f>
        <v>1.1743981223076277E-3</v>
      </c>
      <c r="EA111" s="4">
        <f t="shared" si="193"/>
        <v>-4.4196071256682708E-3</v>
      </c>
      <c r="EB111" s="4">
        <f t="shared" si="193"/>
        <v>-1.5341379087168644E-3</v>
      </c>
      <c r="EC111" s="4">
        <f t="shared" si="193"/>
        <v>5.0642527616110702E-4</v>
      </c>
      <c r="ED111" s="4">
        <f t="shared" si="193"/>
        <v>-6.0314729197159713E-4</v>
      </c>
      <c r="EE111" s="4">
        <f t="shared" si="193"/>
        <v>4.3110262792878079E-2</v>
      </c>
      <c r="EF111" s="4">
        <f t="shared" si="193"/>
        <v>-1.8487529306471602E-3</v>
      </c>
      <c r="EG111" s="4">
        <f t="shared" si="193"/>
        <v>1.7238067430541161E-4</v>
      </c>
      <c r="EH111" s="4">
        <f t="shared" si="193"/>
        <v>-9.3287649234518998E-3</v>
      </c>
      <c r="EI111" s="4">
        <f t="shared" si="193"/>
        <v>2.1855929729268433E-3</v>
      </c>
      <c r="EJ111" s="4">
        <f t="shared" si="193"/>
        <v>-3.1739499226242238E-2</v>
      </c>
      <c r="EK111" s="4">
        <f t="shared" si="193"/>
        <v>-5.358841269806093E-2</v>
      </c>
      <c r="EL111" s="4">
        <f t="shared" si="193"/>
        <v>-3.466695007253928E-3</v>
      </c>
      <c r="EM111" s="4">
        <f t="shared" si="193"/>
        <v>4.863119756394022E-3</v>
      </c>
      <c r="EN111" s="4">
        <f t="shared" si="193"/>
        <v>2.0354373181426716E-2</v>
      </c>
      <c r="EO111" s="4">
        <f t="shared" si="193"/>
        <v>1.763581974405756E-4</v>
      </c>
      <c r="EP111" s="4">
        <f t="shared" si="193"/>
        <v>3.8523009266236896E-3</v>
      </c>
      <c r="EQ111" s="4">
        <f t="shared" si="193"/>
        <v>-7.9022089386824972E-5</v>
      </c>
      <c r="ER111" s="4">
        <f t="shared" si="193"/>
        <v>3.7455883290234415E-3</v>
      </c>
      <c r="ES111" s="4">
        <f t="shared" si="193"/>
        <v>-5.730316312025998E-3</v>
      </c>
      <c r="ET111" s="4">
        <f t="shared" si="193"/>
        <v>2.1980220182564722E-2</v>
      </c>
      <c r="EU111" s="4">
        <f t="shared" si="193"/>
        <v>-4.1036855378216537E-3</v>
      </c>
      <c r="EX111" s="4">
        <f t="shared" si="177"/>
        <v>-8.8868005274030494E-4</v>
      </c>
      <c r="FY111" s="1">
        <f t="shared" si="178"/>
        <v>67</v>
      </c>
    </row>
    <row r="112" spans="1:185" x14ac:dyDescent="0.25">
      <c r="A112" s="6">
        <v>-4</v>
      </c>
      <c r="B112" s="4">
        <f t="shared" ref="B112:BM112" si="194">B42-AVERAGE(B$36:B$45)</f>
        <v>-7.6925721699676163E-3</v>
      </c>
      <c r="C112" s="4">
        <f t="shared" si="194"/>
        <v>-4.4222576868703E-3</v>
      </c>
      <c r="D112" s="4">
        <f t="shared" si="194"/>
        <v>2.9075237877917706E-3</v>
      </c>
      <c r="E112" s="4">
        <f t="shared" si="194"/>
        <v>3.4361738520175731E-3</v>
      </c>
      <c r="F112" s="4">
        <f t="shared" si="194"/>
        <v>1.0392229415440836E-2</v>
      </c>
      <c r="G112" s="4">
        <f t="shared" si="194"/>
        <v>-2.3743759239098464E-3</v>
      </c>
      <c r="H112" s="4">
        <f t="shared" si="194"/>
        <v>8.3834368400046051E-3</v>
      </c>
      <c r="I112" s="4">
        <f t="shared" si="194"/>
        <v>2.0613141993241655E-3</v>
      </c>
      <c r="J112" s="4">
        <f t="shared" si="194"/>
        <v>4.4632530556141456E-3</v>
      </c>
      <c r="K112" s="4">
        <f t="shared" si="194"/>
        <v>5.1642430057410472E-3</v>
      </c>
      <c r="L112" s="4">
        <f t="shared" si="194"/>
        <v>-9.7515703329059678E-3</v>
      </c>
      <c r="M112" s="4">
        <f t="shared" si="194"/>
        <v>2.2399737095646689E-3</v>
      </c>
      <c r="N112" s="4">
        <f t="shared" si="194"/>
        <v>1.3700669227606379E-3</v>
      </c>
      <c r="O112" s="4">
        <f t="shared" si="194"/>
        <v>3.6128471875005813E-2</v>
      </c>
      <c r="P112" s="4">
        <f t="shared" si="194"/>
        <v>-4.4142153815788761E-3</v>
      </c>
      <c r="Q112" s="4">
        <f t="shared" si="194"/>
        <v>4.3123926258590945E-3</v>
      </c>
      <c r="R112" s="4">
        <f t="shared" si="194"/>
        <v>-1.0189142754675468E-2</v>
      </c>
      <c r="S112" s="4">
        <f t="shared" si="194"/>
        <v>-1.0013388889633223E-3</v>
      </c>
      <c r="T112" s="4">
        <f t="shared" si="194"/>
        <v>-9.5159481296079058E-3</v>
      </c>
      <c r="U112" s="4">
        <f t="shared" si="194"/>
        <v>-4.7056583335041036E-2</v>
      </c>
      <c r="V112" s="4">
        <f t="shared" si="194"/>
        <v>-9.7422560499938644E-3</v>
      </c>
      <c r="W112" s="4">
        <f t="shared" si="194"/>
        <v>-4.7358414766752264E-3</v>
      </c>
      <c r="X112" s="4">
        <f t="shared" si="194"/>
        <v>6.3725986571801342E-3</v>
      </c>
      <c r="Y112" s="4">
        <f t="shared" si="194"/>
        <v>2.6012525158572764E-2</v>
      </c>
      <c r="Z112" s="4">
        <f t="shared" si="194"/>
        <v>2.6863223784207399E-2</v>
      </c>
      <c r="AA112" s="4">
        <f t="shared" si="194"/>
        <v>-6.7375639947415272E-3</v>
      </c>
      <c r="AB112" s="4">
        <f t="shared" si="194"/>
        <v>-1.2157397250436963E-2</v>
      </c>
      <c r="AC112" s="4">
        <f t="shared" si="194"/>
        <v>-1.1469460547043966E-2</v>
      </c>
      <c r="AD112" s="4">
        <f t="shared" si="194"/>
        <v>4.4552866356829639E-2</v>
      </c>
      <c r="AE112" s="4">
        <f t="shared" si="194"/>
        <v>1.2552794840342621E-3</v>
      </c>
      <c r="AF112" s="4">
        <f t="shared" si="194"/>
        <v>-4.4993683011934444E-3</v>
      </c>
      <c r="AG112" s="4">
        <f t="shared" si="194"/>
        <v>-7.1676552918647687E-3</v>
      </c>
      <c r="AH112" s="4">
        <f t="shared" si="194"/>
        <v>-2.0476063896903139E-3</v>
      </c>
      <c r="AI112" s="4">
        <f t="shared" si="194"/>
        <v>-2.2075517811053261E-3</v>
      </c>
      <c r="AJ112" s="4">
        <f t="shared" si="194"/>
        <v>-1.2605041316575905E-2</v>
      </c>
      <c r="AK112" s="4">
        <f t="shared" si="194"/>
        <v>2.9998205248698818E-3</v>
      </c>
      <c r="AL112" s="4">
        <f t="shared" si="194"/>
        <v>-6.581967570703352E-3</v>
      </c>
      <c r="AM112" s="4">
        <f t="shared" si="194"/>
        <v>4.1494645897719703E-3</v>
      </c>
      <c r="AN112" s="4">
        <f t="shared" si="194"/>
        <v>1.6813770562639378E-2</v>
      </c>
      <c r="AO112" s="4">
        <f t="shared" si="194"/>
        <v>1.9239952499086964E-2</v>
      </c>
      <c r="AP112" s="4">
        <f t="shared" si="194"/>
        <v>9.0937610166371037E-3</v>
      </c>
      <c r="AQ112" s="4">
        <f t="shared" si="194"/>
        <v>-1.0298707486965245E-3</v>
      </c>
      <c r="AR112" s="4">
        <f t="shared" si="194"/>
        <v>-7.3975055615838293E-3</v>
      </c>
      <c r="AS112" s="4">
        <f t="shared" si="194"/>
        <v>1.4303195522751437E-2</v>
      </c>
      <c r="AT112" s="4">
        <f t="shared" si="194"/>
        <v>-2.9610697308450414E-3</v>
      </c>
      <c r="AU112" s="4">
        <f t="shared" si="194"/>
        <v>-1.7854637266461179E-2</v>
      </c>
      <c r="AV112" s="4">
        <f t="shared" si="194"/>
        <v>-5.749454855631924E-4</v>
      </c>
      <c r="AW112" s="4">
        <f t="shared" si="194"/>
        <v>-6.3028421256419104E-3</v>
      </c>
      <c r="AX112" s="4">
        <f t="shared" si="194"/>
        <v>-3.0022528580883633E-4</v>
      </c>
      <c r="AY112" s="4">
        <f t="shared" si="194"/>
        <v>8.1117441147530323E-3</v>
      </c>
      <c r="AZ112" s="4">
        <f t="shared" si="194"/>
        <v>9.6411261991459843E-3</v>
      </c>
      <c r="BA112" s="4">
        <f t="shared" si="194"/>
        <v>1.2085442096132989E-2</v>
      </c>
      <c r="BB112" s="4">
        <f t="shared" si="194"/>
        <v>1.7962491603768366E-3</v>
      </c>
      <c r="BC112" s="4">
        <f t="shared" si="194"/>
        <v>-4.7623120645630835E-3</v>
      </c>
      <c r="BD112" s="4">
        <f t="shared" si="194"/>
        <v>6.5869713103168083E-3</v>
      </c>
      <c r="BE112" s="4">
        <f t="shared" si="194"/>
        <v>1.0246760992353433E-2</v>
      </c>
      <c r="BF112" s="4">
        <f t="shared" si="194"/>
        <v>-5.3739995159935595E-3</v>
      </c>
      <c r="BG112" s="4">
        <f t="shared" si="194"/>
        <v>-8.7775757611206588E-3</v>
      </c>
      <c r="BH112" s="4">
        <f t="shared" si="194"/>
        <v>3.4789554792003692E-3</v>
      </c>
      <c r="BI112" s="4">
        <f t="shared" si="194"/>
        <v>-1.1723879579724926E-2</v>
      </c>
      <c r="BJ112" s="4">
        <f t="shared" si="194"/>
        <v>-4.2635107612258496E-3</v>
      </c>
      <c r="BK112" s="4">
        <f t="shared" si="194"/>
        <v>-1.1680184175008546E-2</v>
      </c>
      <c r="BL112" s="4">
        <f t="shared" si="194"/>
        <v>2.8213658495501934E-3</v>
      </c>
      <c r="BM112" s="4">
        <f t="shared" si="194"/>
        <v>-7.536231090877238E-3</v>
      </c>
      <c r="BN112" s="4">
        <f t="shared" ref="BN112:DY112" si="195">BN42-AVERAGE(BN$36:BN$45)</f>
        <v>1.9614849262793325E-2</v>
      </c>
      <c r="BO112" s="4">
        <f t="shared" si="195"/>
        <v>-2.9545009370794796E-3</v>
      </c>
      <c r="BP112" s="4">
        <f t="shared" si="195"/>
        <v>1.098323425062608E-2</v>
      </c>
      <c r="BQ112" s="4">
        <f t="shared" si="195"/>
        <v>1.2275373131425196E-2</v>
      </c>
      <c r="BR112" s="4">
        <f t="shared" si="195"/>
        <v>-9.0772909901456235E-3</v>
      </c>
      <c r="BS112" s="4">
        <f t="shared" si="195"/>
        <v>6.1339700738500917E-3</v>
      </c>
      <c r="BT112" s="4">
        <f t="shared" si="195"/>
        <v>-1.0975290354693888E-2</v>
      </c>
      <c r="BU112" s="4">
        <f t="shared" si="195"/>
        <v>-3.7857744802999443E-3</v>
      </c>
      <c r="BV112" s="4">
        <f t="shared" si="195"/>
        <v>9.9524870774208279E-3</v>
      </c>
      <c r="BW112" s="4">
        <f t="shared" si="195"/>
        <v>4.9410364557279443E-3</v>
      </c>
      <c r="BX112" s="4">
        <f t="shared" si="195"/>
        <v>-1.2956554386947693E-2</v>
      </c>
      <c r="BY112" s="4">
        <f t="shared" si="195"/>
        <v>1.2371838463339068E-3</v>
      </c>
      <c r="BZ112" s="4">
        <f t="shared" si="195"/>
        <v>-9.6373964310882861E-3</v>
      </c>
      <c r="CA112" s="4">
        <f t="shared" si="195"/>
        <v>6.104810382733649E-4</v>
      </c>
      <c r="CB112" s="4">
        <f t="shared" si="195"/>
        <v>-6.1794589966235958E-3</v>
      </c>
      <c r="CC112" s="4">
        <f t="shared" si="195"/>
        <v>2.9548006824223452E-2</v>
      </c>
      <c r="CD112" s="4">
        <f t="shared" si="195"/>
        <v>-5.9787330473114594E-3</v>
      </c>
      <c r="CE112" s="4">
        <f t="shared" si="195"/>
        <v>4.6962361954602906E-3</v>
      </c>
      <c r="CF112" s="4">
        <f t="shared" si="195"/>
        <v>1.3944347890490531E-2</v>
      </c>
      <c r="CG112" s="4">
        <f t="shared" si="195"/>
        <v>-6.0551559740523956E-3</v>
      </c>
      <c r="CH112" s="4">
        <f t="shared" si="195"/>
        <v>5.2640787773348069E-3</v>
      </c>
      <c r="CI112" s="4">
        <f t="shared" si="195"/>
        <v>-3.7021074476366366E-3</v>
      </c>
      <c r="CJ112" s="4">
        <f t="shared" si="195"/>
        <v>-5.4391429140064149E-3</v>
      </c>
      <c r="CK112" s="4">
        <f t="shared" si="195"/>
        <v>6.5326562277126642E-3</v>
      </c>
      <c r="CL112" s="4">
        <f t="shared" si="195"/>
        <v>2.0742361334544351E-3</v>
      </c>
      <c r="CM112" s="4">
        <f t="shared" si="195"/>
        <v>2.2164300644125731E-3</v>
      </c>
      <c r="CN112" s="4">
        <f t="shared" si="195"/>
        <v>6.566761411424489E-3</v>
      </c>
      <c r="CO112" s="4">
        <f t="shared" si="195"/>
        <v>6.383956441704578E-3</v>
      </c>
      <c r="CP112" s="4">
        <f t="shared" si="195"/>
        <v>-9.0729847663552181E-4</v>
      </c>
      <c r="CQ112" s="4">
        <f t="shared" si="195"/>
        <v>8.120650639747224E-3</v>
      </c>
      <c r="CR112" s="4">
        <f t="shared" si="195"/>
        <v>-2.5454151946957965E-3</v>
      </c>
      <c r="CS112" s="4">
        <f t="shared" si="195"/>
        <v>-1.2015161230825399E-2</v>
      </c>
      <c r="CT112" s="4">
        <f t="shared" si="195"/>
        <v>-1.3945439426903074E-2</v>
      </c>
      <c r="CU112" s="4">
        <f t="shared" si="195"/>
        <v>-1.3654292192141035E-3</v>
      </c>
      <c r="CV112" s="4">
        <f t="shared" si="195"/>
        <v>-4.1032391358177926E-3</v>
      </c>
      <c r="CW112" s="4">
        <f t="shared" si="195"/>
        <v>-2.4590643603050527E-3</v>
      </c>
      <c r="CX112" s="4">
        <f t="shared" si="195"/>
        <v>7.8272226217525141E-3</v>
      </c>
      <c r="CY112" s="4">
        <f t="shared" si="195"/>
        <v>3.1973767636812832E-3</v>
      </c>
      <c r="CZ112" s="4">
        <f t="shared" si="195"/>
        <v>5.1867554031511907E-3</v>
      </c>
      <c r="DA112" s="4">
        <f t="shared" si="195"/>
        <v>3.23837222541511E-2</v>
      </c>
      <c r="DB112" s="4">
        <f t="shared" si="195"/>
        <v>-4.2385290572491945E-3</v>
      </c>
      <c r="DC112" s="4">
        <f t="shared" si="195"/>
        <v>-5.7472681685255978E-4</v>
      </c>
      <c r="DD112" s="4">
        <f t="shared" si="195"/>
        <v>-3.9444020663340594E-4</v>
      </c>
      <c r="DE112" s="4">
        <f t="shared" si="195"/>
        <v>-2.7172218703196819E-3</v>
      </c>
      <c r="DF112" s="4">
        <f t="shared" si="195"/>
        <v>-2.1451911526038018E-3</v>
      </c>
      <c r="DG112" s="4">
        <f t="shared" si="195"/>
        <v>4.9319458806203476E-3</v>
      </c>
      <c r="DH112" s="4">
        <f t="shared" si="195"/>
        <v>1.1400966091337875E-2</v>
      </c>
      <c r="DI112" s="4">
        <f t="shared" si="195"/>
        <v>-1.2493253350750196E-2</v>
      </c>
      <c r="DJ112" s="4">
        <f t="shared" si="195"/>
        <v>5.2386633716526056E-4</v>
      </c>
      <c r="DK112" s="4">
        <f t="shared" si="195"/>
        <v>1.0743664232552675E-2</v>
      </c>
      <c r="DL112" s="4">
        <f t="shared" si="195"/>
        <v>9.383371352510668E-3</v>
      </c>
      <c r="DM112" s="4">
        <f t="shared" si="195"/>
        <v>-9.1044109821446836E-5</v>
      </c>
      <c r="DN112" s="4">
        <f t="shared" si="195"/>
        <v>5.9887712673578584E-3</v>
      </c>
      <c r="DO112" s="4">
        <f t="shared" si="195"/>
        <v>-4.5806975102179398E-3</v>
      </c>
      <c r="DP112" s="4">
        <f t="shared" si="195"/>
        <v>2.6135933057758739E-2</v>
      </c>
      <c r="DQ112" s="4">
        <f t="shared" si="195"/>
        <v>-1.5844545024241452E-3</v>
      </c>
      <c r="DR112" s="4">
        <f t="shared" si="195"/>
        <v>3.2712963493917967E-3</v>
      </c>
      <c r="DS112" s="4">
        <f t="shared" si="195"/>
        <v>-1.0646375032942952E-2</v>
      </c>
      <c r="DT112" s="4">
        <f t="shared" si="195"/>
        <v>-1.5894209552113122E-3</v>
      </c>
      <c r="DU112" s="4">
        <f t="shared" si="195"/>
        <v>-6.1233192323677989E-3</v>
      </c>
      <c r="DV112" s="4">
        <f t="shared" si="195"/>
        <v>4.3999164320145563E-3</v>
      </c>
      <c r="DW112" s="4">
        <f t="shared" si="195"/>
        <v>-1.5316247039303403E-3</v>
      </c>
      <c r="DX112" s="4">
        <f t="shared" si="195"/>
        <v>1.0043391599113388E-2</v>
      </c>
      <c r="DY112" s="4">
        <f t="shared" si="195"/>
        <v>1.9852292658568031E-2</v>
      </c>
      <c r="DZ112" s="4">
        <f t="shared" ref="DZ112:EU112" si="196">DZ42-AVERAGE(DZ$36:DZ$45)</f>
        <v>1.1199310794295985E-3</v>
      </c>
      <c r="EA112" s="4">
        <f t="shared" si="196"/>
        <v>-4.4820193559242166E-3</v>
      </c>
      <c r="EB112" s="4">
        <f t="shared" si="196"/>
        <v>-1.5613017988924411E-3</v>
      </c>
      <c r="EC112" s="4">
        <f t="shared" si="196"/>
        <v>4.9291973900743779E-4</v>
      </c>
      <c r="ED112" s="4">
        <f t="shared" si="196"/>
        <v>-6.2602365404013701E-4</v>
      </c>
      <c r="EE112" s="4">
        <f t="shared" si="196"/>
        <v>6.2072816980010548E-4</v>
      </c>
      <c r="EF112" s="4">
        <f t="shared" si="196"/>
        <v>-1.8512212823365364E-3</v>
      </c>
      <c r="EG112" s="4">
        <f t="shared" si="196"/>
        <v>1.449687842446706E-4</v>
      </c>
      <c r="EH112" s="4">
        <f t="shared" si="196"/>
        <v>-9.4390872064556396E-3</v>
      </c>
      <c r="EI112" s="4">
        <f t="shared" si="196"/>
        <v>2.1599267671999359E-3</v>
      </c>
      <c r="EJ112" s="4">
        <f t="shared" si="196"/>
        <v>-7.1623647890484707E-4</v>
      </c>
      <c r="EK112" s="4">
        <f t="shared" si="196"/>
        <v>1.824890778908704E-2</v>
      </c>
      <c r="EL112" s="4">
        <f t="shared" si="196"/>
        <v>-3.4816689967437642E-3</v>
      </c>
      <c r="EM112" s="4">
        <f t="shared" si="196"/>
        <v>4.8604497851842156E-3</v>
      </c>
      <c r="EN112" s="4">
        <f t="shared" si="196"/>
        <v>2.0207344960802454E-2</v>
      </c>
      <c r="EO112" s="4">
        <f t="shared" si="196"/>
        <v>1.7616074528267869E-4</v>
      </c>
      <c r="EP112" s="4">
        <f t="shared" si="196"/>
        <v>3.8522424241924837E-3</v>
      </c>
      <c r="EQ112" s="4">
        <f t="shared" si="196"/>
        <v>-8.538076407224723E-5</v>
      </c>
      <c r="ER112" s="4">
        <f t="shared" si="196"/>
        <v>3.7175234665303234E-3</v>
      </c>
      <c r="ES112" s="4">
        <f t="shared" si="196"/>
        <v>-5.7303906726146299E-3</v>
      </c>
      <c r="ET112" s="4">
        <f t="shared" si="196"/>
        <v>1.5766689081690839E-2</v>
      </c>
      <c r="EU112" s="4">
        <f t="shared" si="196"/>
        <v>-4.1041631279189411E-3</v>
      </c>
      <c r="EX112" s="4">
        <f t="shared" si="177"/>
        <v>1.4882644327557342E-3</v>
      </c>
      <c r="FY112" s="1">
        <f t="shared" si="178"/>
        <v>75</v>
      </c>
    </row>
    <row r="113" spans="1:187" x14ac:dyDescent="0.25">
      <c r="A113" s="6">
        <v>-3</v>
      </c>
      <c r="B113" s="4">
        <f t="shared" ref="B113:BM113" si="197">B43-AVERAGE(B$36:B$45)</f>
        <v>-7.6929379592104224E-3</v>
      </c>
      <c r="C113" s="4">
        <f t="shared" si="197"/>
        <v>-4.5733957277811271E-3</v>
      </c>
      <c r="D113" s="4">
        <f t="shared" si="197"/>
        <v>2.9070068271462709E-3</v>
      </c>
      <c r="E113" s="4">
        <f t="shared" si="197"/>
        <v>3.4361250759241241E-3</v>
      </c>
      <c r="F113" s="4">
        <f t="shared" si="197"/>
        <v>1.0342125137510235E-2</v>
      </c>
      <c r="G113" s="4">
        <f t="shared" si="197"/>
        <v>-2.3789481703422942E-3</v>
      </c>
      <c r="H113" s="4">
        <f t="shared" si="197"/>
        <v>1.1547234936264422E-2</v>
      </c>
      <c r="I113" s="4">
        <f t="shared" si="197"/>
        <v>2.016783970825998E-3</v>
      </c>
      <c r="J113" s="4">
        <f t="shared" si="197"/>
        <v>-4.4709573842929048E-2</v>
      </c>
      <c r="K113" s="4">
        <f t="shared" si="197"/>
        <v>5.1523931343765844E-3</v>
      </c>
      <c r="L113" s="4">
        <f t="shared" si="197"/>
        <v>-9.7518939133069676E-3</v>
      </c>
      <c r="M113" s="4">
        <f t="shared" si="197"/>
        <v>2.2399540819832953E-3</v>
      </c>
      <c r="N113" s="4">
        <f t="shared" si="197"/>
        <v>1.3590251315994607E-3</v>
      </c>
      <c r="O113" s="4">
        <f t="shared" si="197"/>
        <v>3.5514099373858903E-2</v>
      </c>
      <c r="P113" s="4">
        <f t="shared" si="197"/>
        <v>5.6188834476742543E-3</v>
      </c>
      <c r="Q113" s="4">
        <f t="shared" si="197"/>
        <v>4.3097827447381928E-3</v>
      </c>
      <c r="R113" s="4">
        <f t="shared" si="197"/>
        <v>-1.0273353047017169E-2</v>
      </c>
      <c r="S113" s="4">
        <f t="shared" si="197"/>
        <v>-1.0155608398529055E-3</v>
      </c>
      <c r="T113" s="4">
        <f t="shared" si="197"/>
        <v>-9.5342893082260901E-3</v>
      </c>
      <c r="U113" s="4">
        <f t="shared" si="197"/>
        <v>-4.7057451870386936E-2</v>
      </c>
      <c r="V113" s="4">
        <f t="shared" si="197"/>
        <v>-1.0275907652636449E-2</v>
      </c>
      <c r="W113" s="4">
        <f t="shared" si="197"/>
        <v>2.3393162743689952E-2</v>
      </c>
      <c r="X113" s="4">
        <f t="shared" si="197"/>
        <v>6.2834185813823449E-3</v>
      </c>
      <c r="Y113" s="4">
        <f t="shared" si="197"/>
        <v>-0.12395678061401284</v>
      </c>
      <c r="Z113" s="4">
        <f t="shared" si="197"/>
        <v>2.6839025029950413E-2</v>
      </c>
      <c r="AA113" s="4">
        <f t="shared" si="197"/>
        <v>-6.7504107120094229E-3</v>
      </c>
      <c r="AB113" s="4">
        <f t="shared" si="197"/>
        <v>-1.2626297098194243E-2</v>
      </c>
      <c r="AC113" s="4">
        <f t="shared" si="197"/>
        <v>-1.1480228129646122E-2</v>
      </c>
      <c r="AD113" s="4">
        <f t="shared" si="197"/>
        <v>4.2282717822290497E-2</v>
      </c>
      <c r="AE113" s="4">
        <f t="shared" si="197"/>
        <v>3.5306546871129704E-2</v>
      </c>
      <c r="AF113" s="4">
        <f t="shared" si="197"/>
        <v>-4.5152864930275019E-3</v>
      </c>
      <c r="AG113" s="4">
        <f t="shared" si="197"/>
        <v>-7.2590238191543362E-3</v>
      </c>
      <c r="AH113" s="4">
        <f t="shared" si="197"/>
        <v>-2.0487593087287386E-3</v>
      </c>
      <c r="AI113" s="4">
        <f t="shared" si="197"/>
        <v>-2.2084618142849547E-3</v>
      </c>
      <c r="AJ113" s="4">
        <f t="shared" si="197"/>
        <v>-1.2621346299069792E-2</v>
      </c>
      <c r="AK113" s="4">
        <f t="shared" si="197"/>
        <v>2.9927025180034881E-3</v>
      </c>
      <c r="AL113" s="4">
        <f t="shared" si="197"/>
        <v>2.0361006119128649E-3</v>
      </c>
      <c r="AM113" s="4">
        <f t="shared" si="197"/>
        <v>4.1278309775430221E-3</v>
      </c>
      <c r="AN113" s="4">
        <f t="shared" si="197"/>
        <v>-0.11579929273702111</v>
      </c>
      <c r="AO113" s="4">
        <f t="shared" si="197"/>
        <v>1.922454345519449E-2</v>
      </c>
      <c r="AP113" s="4">
        <f t="shared" si="197"/>
        <v>9.0829496708481425E-3</v>
      </c>
      <c r="AQ113" s="4">
        <f t="shared" si="197"/>
        <v>-1.0734979906256159E-3</v>
      </c>
      <c r="AR113" s="4">
        <f t="shared" si="197"/>
        <v>-7.3980201777280865E-3</v>
      </c>
      <c r="AS113" s="4">
        <f t="shared" si="197"/>
        <v>1.4267118259241551E-2</v>
      </c>
      <c r="AT113" s="4">
        <f t="shared" si="197"/>
        <v>5.2371575215438247E-2</v>
      </c>
      <c r="AU113" s="4">
        <f t="shared" si="197"/>
        <v>-1.7962157992434721E-2</v>
      </c>
      <c r="AV113" s="4">
        <f t="shared" si="197"/>
        <v>-7.4809066822322315E-4</v>
      </c>
      <c r="AW113" s="4">
        <f t="shared" si="197"/>
        <v>-6.3392179874938387E-3</v>
      </c>
      <c r="AX113" s="4">
        <f t="shared" si="197"/>
        <v>-3.0140164083107697E-4</v>
      </c>
      <c r="AY113" s="4">
        <f t="shared" si="197"/>
        <v>8.0892454787598357E-3</v>
      </c>
      <c r="AZ113" s="4">
        <f t="shared" si="197"/>
        <v>9.6217194630674185E-3</v>
      </c>
      <c r="BA113" s="4">
        <f t="shared" si="197"/>
        <v>-1.0256627734307312E-2</v>
      </c>
      <c r="BB113" s="4">
        <f t="shared" si="197"/>
        <v>1.7895505700431602E-3</v>
      </c>
      <c r="BC113" s="4">
        <f t="shared" si="197"/>
        <v>-1.3104665988723889E-3</v>
      </c>
      <c r="BD113" s="4">
        <f t="shared" si="197"/>
        <v>6.5829840717143307E-3</v>
      </c>
      <c r="BE113" s="4">
        <f t="shared" si="197"/>
        <v>1.0211994902082026E-2</v>
      </c>
      <c r="BF113" s="4">
        <f t="shared" si="197"/>
        <v>-5.4434956528275225E-3</v>
      </c>
      <c r="BG113" s="4">
        <f t="shared" si="197"/>
        <v>-8.7853941696021936E-3</v>
      </c>
      <c r="BH113" s="4">
        <f t="shared" si="197"/>
        <v>2.8514439870692271E-3</v>
      </c>
      <c r="BI113" s="4">
        <f t="shared" si="197"/>
        <v>3.0634751176115037E-2</v>
      </c>
      <c r="BJ113" s="4">
        <f t="shared" si="197"/>
        <v>-4.322347826119231E-3</v>
      </c>
      <c r="BK113" s="4">
        <f t="shared" si="197"/>
        <v>-1.1756777488959138E-2</v>
      </c>
      <c r="BL113" s="4">
        <f t="shared" si="197"/>
        <v>2.6707524314386177E-3</v>
      </c>
      <c r="BM113" s="4">
        <f t="shared" si="197"/>
        <v>-7.536231090877238E-3</v>
      </c>
      <c r="BN113" s="4">
        <f t="shared" ref="BN113:DY113" si="198">BN43-AVERAGE(BN$36:BN$45)</f>
        <v>1.9614849262793325E-2</v>
      </c>
      <c r="BO113" s="4">
        <f t="shared" si="198"/>
        <v>-2.9815016963167067E-3</v>
      </c>
      <c r="BP113" s="4">
        <f t="shared" si="198"/>
        <v>-5.1601978940659949E-3</v>
      </c>
      <c r="BQ113" s="4">
        <f t="shared" si="198"/>
        <v>1.2258832680565853E-2</v>
      </c>
      <c r="BR113" s="4">
        <f t="shared" si="198"/>
        <v>-4.2779048875846673E-2</v>
      </c>
      <c r="BS113" s="4">
        <f t="shared" si="198"/>
        <v>6.12932533551657E-3</v>
      </c>
      <c r="BT113" s="4">
        <f t="shared" si="198"/>
        <v>-1.0980180353026463E-2</v>
      </c>
      <c r="BU113" s="4">
        <f t="shared" si="198"/>
        <v>-3.8001610502728959E-3</v>
      </c>
      <c r="BV113" s="4">
        <f t="shared" si="198"/>
        <v>9.9265704480191695E-3</v>
      </c>
      <c r="BW113" s="4">
        <f t="shared" si="198"/>
        <v>4.6659244063336665E-3</v>
      </c>
      <c r="BX113" s="4">
        <f t="shared" si="198"/>
        <v>-2.3268251734712246E-3</v>
      </c>
      <c r="BY113" s="4">
        <f t="shared" si="198"/>
        <v>1.1907624560643995E-3</v>
      </c>
      <c r="BZ113" s="4">
        <f t="shared" si="198"/>
        <v>-9.6826394077362161E-3</v>
      </c>
      <c r="CA113" s="4">
        <f t="shared" si="198"/>
        <v>5.8162237050837697E-4</v>
      </c>
      <c r="CB113" s="4">
        <f t="shared" si="198"/>
        <v>-6.1899217218814003E-3</v>
      </c>
      <c r="CC113" s="4">
        <f t="shared" si="198"/>
        <v>2.9480175671886009E-2</v>
      </c>
      <c r="CD113" s="4">
        <f t="shared" si="198"/>
        <v>-5.9788134780761589E-3</v>
      </c>
      <c r="CE113" s="4">
        <f t="shared" si="198"/>
        <v>-4.6220003573484783E-3</v>
      </c>
      <c r="CF113" s="4">
        <f t="shared" si="198"/>
        <v>1.3823477670160705E-2</v>
      </c>
      <c r="CG113" s="4">
        <f t="shared" si="198"/>
        <v>-1.0595723082100354E-2</v>
      </c>
      <c r="CH113" s="4">
        <f t="shared" si="198"/>
        <v>5.2639762414350005E-3</v>
      </c>
      <c r="CI113" s="4">
        <f t="shared" si="198"/>
        <v>-3.730401193296865E-3</v>
      </c>
      <c r="CJ113" s="4">
        <f t="shared" si="198"/>
        <v>-5.4457729091218323E-3</v>
      </c>
      <c r="CK113" s="4">
        <f t="shared" si="198"/>
        <v>6.4361238390167885E-3</v>
      </c>
      <c r="CL113" s="4">
        <f t="shared" si="198"/>
        <v>2.0189259072523474E-4</v>
      </c>
      <c r="CM113" s="4">
        <f t="shared" si="198"/>
        <v>3.4116588088693757E-2</v>
      </c>
      <c r="CN113" s="4">
        <f t="shared" si="198"/>
        <v>6.4673824364424003E-3</v>
      </c>
      <c r="CO113" s="4">
        <f t="shared" si="198"/>
        <v>6.3717636253425095E-3</v>
      </c>
      <c r="CP113" s="4">
        <f t="shared" si="198"/>
        <v>-9.1919490960660046E-4</v>
      </c>
      <c r="CQ113" s="4">
        <f t="shared" si="198"/>
        <v>8.0099579462831923E-3</v>
      </c>
      <c r="CR113" s="4">
        <f t="shared" si="198"/>
        <v>-2.8670030699929488E-3</v>
      </c>
      <c r="CS113" s="4">
        <f t="shared" si="198"/>
        <v>-1.2202001071226022E-2</v>
      </c>
      <c r="CT113" s="4">
        <f t="shared" si="198"/>
        <v>1.6632455109400392E-2</v>
      </c>
      <c r="CU113" s="4">
        <f t="shared" si="198"/>
        <v>-1.3703455851919091E-3</v>
      </c>
      <c r="CV113" s="4">
        <f t="shared" si="198"/>
        <v>3.4258386687986363E-3</v>
      </c>
      <c r="CW113" s="4">
        <f t="shared" si="198"/>
        <v>-2.5045653471393479E-3</v>
      </c>
      <c r="CX113" s="4">
        <f t="shared" si="198"/>
        <v>7.6683844548578444E-3</v>
      </c>
      <c r="CY113" s="4">
        <f t="shared" si="198"/>
        <v>3.1896025972046093E-3</v>
      </c>
      <c r="CZ113" s="4">
        <f t="shared" si="198"/>
        <v>5.1449291652491905E-3</v>
      </c>
      <c r="DA113" s="4">
        <f t="shared" si="198"/>
        <v>3.2201946003793919E-2</v>
      </c>
      <c r="DB113" s="4">
        <f t="shared" si="198"/>
        <v>7.5365836455732246E-3</v>
      </c>
      <c r="DC113" s="4">
        <f t="shared" si="198"/>
        <v>-6.0454681664357662E-4</v>
      </c>
      <c r="DD113" s="4">
        <f t="shared" si="198"/>
        <v>-4.2481767946495313E-4</v>
      </c>
      <c r="DE113" s="4">
        <f t="shared" si="198"/>
        <v>-2.7247432016302298E-3</v>
      </c>
      <c r="DF113" s="4">
        <f t="shared" si="198"/>
        <v>-2.149334285428657E-3</v>
      </c>
      <c r="DG113" s="4">
        <f t="shared" si="198"/>
        <v>4.7222918952007087E-3</v>
      </c>
      <c r="DH113" s="4">
        <f t="shared" si="198"/>
        <v>1.1285457740503173E-2</v>
      </c>
      <c r="DI113" s="4">
        <f t="shared" si="198"/>
        <v>1.1148130273879257E-2</v>
      </c>
      <c r="DJ113" s="4">
        <f t="shared" si="198"/>
        <v>5.1870103456873274E-4</v>
      </c>
      <c r="DK113" s="4">
        <f t="shared" si="198"/>
        <v>-2.7727319010589647E-2</v>
      </c>
      <c r="DL113" s="4">
        <f t="shared" si="198"/>
        <v>9.3832587541271099E-3</v>
      </c>
      <c r="DM113" s="4">
        <f t="shared" si="198"/>
        <v>-9.7033772725741308E-5</v>
      </c>
      <c r="DN113" s="4">
        <f t="shared" si="198"/>
        <v>5.9706006400324224E-3</v>
      </c>
      <c r="DO113" s="4">
        <f t="shared" si="198"/>
        <v>-4.5815174222740623E-3</v>
      </c>
      <c r="DP113" s="4">
        <f t="shared" si="198"/>
        <v>2.5858754415175163E-2</v>
      </c>
      <c r="DQ113" s="4">
        <f t="shared" si="198"/>
        <v>3.8895614933399207E-2</v>
      </c>
      <c r="DR113" s="4">
        <f t="shared" si="198"/>
        <v>3.2616822219187418E-3</v>
      </c>
      <c r="DS113" s="4">
        <f t="shared" si="198"/>
        <v>-1.0734545384310158E-2</v>
      </c>
      <c r="DT113" s="4">
        <f t="shared" si="198"/>
        <v>-1.605216887155838E-3</v>
      </c>
      <c r="DU113" s="4">
        <f t="shared" si="198"/>
        <v>-6.131468889628993E-3</v>
      </c>
      <c r="DV113" s="4">
        <f t="shared" si="198"/>
        <v>4.1427446130060143E-3</v>
      </c>
      <c r="DW113" s="4">
        <f t="shared" si="198"/>
        <v>-1.5366981291306996E-3</v>
      </c>
      <c r="DX113" s="4">
        <f t="shared" si="198"/>
        <v>-1.1773419093150227E-3</v>
      </c>
      <c r="DY113" s="4">
        <f t="shared" si="198"/>
        <v>1.9625141806345257E-2</v>
      </c>
      <c r="DZ113" s="4">
        <f t="shared" ref="DZ113:EU113" si="199">DZ43-AVERAGE(DZ$36:DZ$45)</f>
        <v>-1.8985175815316051E-2</v>
      </c>
      <c r="EA113" s="4">
        <f t="shared" si="199"/>
        <v>-4.5454295431134962E-3</v>
      </c>
      <c r="EB113" s="4">
        <f t="shared" si="199"/>
        <v>-1.588184734633377E-3</v>
      </c>
      <c r="EC113" s="4">
        <f t="shared" si="199"/>
        <v>4.7951292302783567E-4</v>
      </c>
      <c r="ED113" s="4">
        <f t="shared" si="199"/>
        <v>-6.4868274310940586E-4</v>
      </c>
      <c r="EE113" s="4">
        <f t="shared" si="199"/>
        <v>-2.3210488652783065E-4</v>
      </c>
      <c r="EF113" s="4">
        <f t="shared" si="199"/>
        <v>5.5513567548395537E-2</v>
      </c>
      <c r="EG113" s="4">
        <f t="shared" si="199"/>
        <v>1.1726758471319702E-4</v>
      </c>
      <c r="EH113" s="4">
        <f t="shared" si="199"/>
        <v>-9.551764114596106E-3</v>
      </c>
      <c r="EI113" s="4">
        <f t="shared" si="199"/>
        <v>2.1345186594759029E-3</v>
      </c>
      <c r="EJ113" s="4">
        <f t="shared" si="199"/>
        <v>-7.1816982626371375E-4</v>
      </c>
      <c r="EK113" s="4">
        <f t="shared" si="199"/>
        <v>1.8180881737605147E-2</v>
      </c>
      <c r="EL113" s="4">
        <f t="shared" si="199"/>
        <v>-3.4967595502416919E-3</v>
      </c>
      <c r="EM113" s="4">
        <f t="shared" si="199"/>
        <v>9.1110225899757348E-3</v>
      </c>
      <c r="EN113" s="4">
        <f t="shared" si="199"/>
        <v>2.0063818633082719E-2</v>
      </c>
      <c r="EO113" s="4">
        <f t="shared" si="199"/>
        <v>-3.3457716397765798E-2</v>
      </c>
      <c r="EP113" s="4">
        <f t="shared" si="199"/>
        <v>3.8521838934544206E-3</v>
      </c>
      <c r="EQ113" s="4">
        <f t="shared" si="199"/>
        <v>-9.1707491002802118E-5</v>
      </c>
      <c r="ER113" s="4">
        <f t="shared" si="199"/>
        <v>3.6897536141512069E-3</v>
      </c>
      <c r="ES113" s="4">
        <f t="shared" si="199"/>
        <v>-5.7304650737778594E-3</v>
      </c>
      <c r="ET113" s="4">
        <f t="shared" si="199"/>
        <v>1.5766673741092616E-2</v>
      </c>
      <c r="EU113" s="4">
        <f t="shared" si="199"/>
        <v>3.3251136365201626E-2</v>
      </c>
      <c r="EX113" s="4">
        <f t="shared" si="177"/>
        <v>8.6650173943805841E-4</v>
      </c>
      <c r="FY113" s="1">
        <f t="shared" si="178"/>
        <v>76</v>
      </c>
    </row>
    <row r="114" spans="1:187" x14ac:dyDescent="0.25">
      <c r="A114" s="6">
        <v>-2</v>
      </c>
      <c r="B114" s="4">
        <f t="shared" ref="B114:BM114" si="200">B44-AVERAGE(B$36:B$45)</f>
        <v>-2.8373224370766992E-2</v>
      </c>
      <c r="C114" s="4">
        <f t="shared" si="200"/>
        <v>-1.2143786977644792E-2</v>
      </c>
      <c r="D114" s="4">
        <f t="shared" si="200"/>
        <v>2.9064906090887003E-3</v>
      </c>
      <c r="E114" s="4">
        <f t="shared" si="200"/>
        <v>3.4360763213654197E-3</v>
      </c>
      <c r="F114" s="4">
        <f t="shared" si="200"/>
        <v>1.0292722727372078E-2</v>
      </c>
      <c r="G114" s="4">
        <f t="shared" si="200"/>
        <v>-2.3838004595685028E-4</v>
      </c>
      <c r="H114" s="4">
        <f t="shared" si="200"/>
        <v>1.1538916254113832E-2</v>
      </c>
      <c r="I114" s="4">
        <f t="shared" si="200"/>
        <v>-9.6903372136220786E-3</v>
      </c>
      <c r="J114" s="4">
        <f t="shared" si="200"/>
        <v>2.7100867777577912E-2</v>
      </c>
      <c r="K114" s="4">
        <f t="shared" si="200"/>
        <v>-4.0785425787407029E-2</v>
      </c>
      <c r="L114" s="4">
        <f t="shared" si="200"/>
        <v>4.3842916593530984E-3</v>
      </c>
      <c r="M114" s="4">
        <f t="shared" si="200"/>
        <v>2.239934459903475E-3</v>
      </c>
      <c r="N114" s="4">
        <f t="shared" si="200"/>
        <v>2.1244346405100163E-3</v>
      </c>
      <c r="O114" s="4">
        <f t="shared" si="200"/>
        <v>3.4929091387049437E-2</v>
      </c>
      <c r="P114" s="4">
        <f t="shared" si="200"/>
        <v>1.4349826962994135E-2</v>
      </c>
      <c r="Q114" s="4">
        <f t="shared" si="200"/>
        <v>-1.6849054446079932E-2</v>
      </c>
      <c r="R114" s="4">
        <f t="shared" si="200"/>
        <v>-1.1145003050478497E-2</v>
      </c>
      <c r="S114" s="4">
        <f t="shared" si="200"/>
        <v>-1.0296761264684002E-3</v>
      </c>
      <c r="T114" s="4">
        <f t="shared" si="200"/>
        <v>-9.5524743915258725E-3</v>
      </c>
      <c r="U114" s="4">
        <f t="shared" si="200"/>
        <v>-4.7058322026864635E-2</v>
      </c>
      <c r="V114" s="4">
        <f t="shared" si="200"/>
        <v>2.1403121865712464E-2</v>
      </c>
      <c r="W114" s="4">
        <f t="shared" si="200"/>
        <v>2.2887826556709782E-2</v>
      </c>
      <c r="X114" s="4">
        <f t="shared" si="200"/>
        <v>3.3146550849376046E-2</v>
      </c>
      <c r="Y114" s="4">
        <f t="shared" si="200"/>
        <v>-3.9781433079696553E-2</v>
      </c>
      <c r="Z114" s="4">
        <f t="shared" si="200"/>
        <v>-4.5529721380837877E-2</v>
      </c>
      <c r="AA114" s="4">
        <f t="shared" si="200"/>
        <v>1.7842627531014441E-2</v>
      </c>
      <c r="AB114" s="4">
        <f t="shared" si="200"/>
        <v>-1.3116185923390342E-2</v>
      </c>
      <c r="AC114" s="4">
        <f t="shared" si="200"/>
        <v>3.2924823103045127E-2</v>
      </c>
      <c r="AD114" s="4">
        <f t="shared" si="200"/>
        <v>4.0214464758231386E-2</v>
      </c>
      <c r="AE114" s="4">
        <f t="shared" si="200"/>
        <v>5.9394709500542923E-2</v>
      </c>
      <c r="AF114" s="4">
        <f t="shared" si="200"/>
        <v>-1.5652985294359774E-2</v>
      </c>
      <c r="AG114" s="4">
        <f t="shared" si="200"/>
        <v>-1.2003382862193631E-2</v>
      </c>
      <c r="AH114" s="4">
        <f t="shared" si="200"/>
        <v>-2.0499097558767353E-3</v>
      </c>
      <c r="AI114" s="4">
        <f t="shared" si="200"/>
        <v>-2.2093735862174727E-3</v>
      </c>
      <c r="AJ114" s="4">
        <f t="shared" si="200"/>
        <v>-1.2637783761151725E-2</v>
      </c>
      <c r="AK114" s="4">
        <f t="shared" si="200"/>
        <v>-9.4971339650242771E-4</v>
      </c>
      <c r="AL114" s="4">
        <f t="shared" si="200"/>
        <v>2.0256948716545209E-3</v>
      </c>
      <c r="AM114" s="4">
        <f t="shared" si="200"/>
        <v>1.3614762211021954E-2</v>
      </c>
      <c r="AN114" s="4">
        <f t="shared" si="200"/>
        <v>-1.2580171820493587E-2</v>
      </c>
      <c r="AO114" s="4">
        <f t="shared" si="200"/>
        <v>-1.5154766935659713E-2</v>
      </c>
      <c r="AP114" s="4">
        <f t="shared" si="200"/>
        <v>1.0315648445192926E-3</v>
      </c>
      <c r="AQ114" s="4">
        <f t="shared" si="200"/>
        <v>-1.1177073236274216E-3</v>
      </c>
      <c r="AR114" s="4">
        <f t="shared" si="200"/>
        <v>4.527270152977618E-2</v>
      </c>
      <c r="AS114" s="4">
        <f t="shared" si="200"/>
        <v>1.4230603664025733E-2</v>
      </c>
      <c r="AT114" s="4">
        <f t="shared" si="200"/>
        <v>-3.7107355361793615E-3</v>
      </c>
      <c r="AU114" s="4">
        <f t="shared" si="200"/>
        <v>1.5583332824192855E-2</v>
      </c>
      <c r="AV114" s="4">
        <f t="shared" si="200"/>
        <v>6.0765682788694745E-3</v>
      </c>
      <c r="AW114" s="4">
        <f t="shared" si="200"/>
        <v>-6.3760366383503126E-3</v>
      </c>
      <c r="AX114" s="4">
        <f t="shared" si="200"/>
        <v>-3.0257544825748909E-4</v>
      </c>
      <c r="AY114" s="4">
        <f t="shared" si="200"/>
        <v>8.0665318789822412E-3</v>
      </c>
      <c r="AZ114" s="4">
        <f t="shared" si="200"/>
        <v>-3.0491974612049944E-2</v>
      </c>
      <c r="BA114" s="4">
        <f t="shared" si="200"/>
        <v>-1.08801085564944E-2</v>
      </c>
      <c r="BB114" s="4">
        <f t="shared" si="200"/>
        <v>-7.9526508559214261E-4</v>
      </c>
      <c r="BC114" s="4">
        <f t="shared" si="200"/>
        <v>1.9684530823897435E-2</v>
      </c>
      <c r="BD114" s="4">
        <f t="shared" si="200"/>
        <v>-4.9495064280885771E-2</v>
      </c>
      <c r="BE114" s="4">
        <f t="shared" si="200"/>
        <v>4.2812649698151975E-2</v>
      </c>
      <c r="BF114" s="4">
        <f t="shared" si="200"/>
        <v>-5.5141651623211007E-3</v>
      </c>
      <c r="BG114" s="4">
        <f t="shared" si="200"/>
        <v>2.207040561765769E-2</v>
      </c>
      <c r="BH114" s="4">
        <f t="shared" si="200"/>
        <v>2.1912664419189674E-3</v>
      </c>
      <c r="BI114" s="4">
        <f t="shared" si="200"/>
        <v>7.9991100323678795E-3</v>
      </c>
      <c r="BJ114" s="4">
        <f t="shared" si="200"/>
        <v>1.4078016417381432E-2</v>
      </c>
      <c r="BK114" s="4">
        <f t="shared" si="200"/>
        <v>-2.1046532520312047E-2</v>
      </c>
      <c r="BL114" s="4">
        <f t="shared" si="200"/>
        <v>2.5237689855001893E-3</v>
      </c>
      <c r="BM114" s="4">
        <f t="shared" si="200"/>
        <v>-7.536231090877238E-3</v>
      </c>
      <c r="BN114" s="4">
        <f t="shared" ref="BN114:DY114" si="201">BN44-AVERAGE(BN$36:BN$45)</f>
        <v>1.9614849262793325E-2</v>
      </c>
      <c r="BO114" s="4">
        <f t="shared" si="201"/>
        <v>-3.1974853756499208E-2</v>
      </c>
      <c r="BP114" s="4">
        <f t="shared" si="201"/>
        <v>-5.5305982980367579E-3</v>
      </c>
      <c r="BQ114" s="4">
        <f t="shared" si="201"/>
        <v>-2.6712445910615522E-2</v>
      </c>
      <c r="BR114" s="4">
        <f t="shared" si="201"/>
        <v>2.2918318734646434E-2</v>
      </c>
      <c r="BS114" s="4">
        <f t="shared" si="201"/>
        <v>-5.2828440425777192E-3</v>
      </c>
      <c r="BT114" s="4">
        <f t="shared" si="201"/>
        <v>-1.0827794131026736E-2</v>
      </c>
      <c r="BU114" s="4">
        <f t="shared" si="201"/>
        <v>-3.8146573801810814E-3</v>
      </c>
      <c r="BV114" s="4">
        <f t="shared" si="201"/>
        <v>-2.0100639069772434E-2</v>
      </c>
      <c r="BW114" s="4">
        <f t="shared" si="201"/>
        <v>4.3814532049647401E-3</v>
      </c>
      <c r="BX114" s="4">
        <f t="shared" si="201"/>
        <v>9.7691678360268625E-2</v>
      </c>
      <c r="BY114" s="4">
        <f t="shared" si="201"/>
        <v>-8.4785916718889739E-3</v>
      </c>
      <c r="BZ114" s="4">
        <f t="shared" si="201"/>
        <v>-1.0441148790166169E-2</v>
      </c>
      <c r="CA114" s="4">
        <f t="shared" si="201"/>
        <v>5.5307128330810487E-4</v>
      </c>
      <c r="CB114" s="4">
        <f t="shared" si="201"/>
        <v>-6.2004524628933421E-3</v>
      </c>
      <c r="CC114" s="4">
        <f t="shared" si="201"/>
        <v>2.9413448194983045E-2</v>
      </c>
      <c r="CD114" s="4">
        <f t="shared" si="201"/>
        <v>-3.6373774768210743E-2</v>
      </c>
      <c r="CE114" s="4">
        <f t="shared" si="201"/>
        <v>-4.8877163779129477E-3</v>
      </c>
      <c r="CF114" s="4">
        <f t="shared" si="201"/>
        <v>-1.6269277599840697E-2</v>
      </c>
      <c r="CG114" s="4">
        <f t="shared" si="201"/>
        <v>1.9836262077360948E-2</v>
      </c>
      <c r="CH114" s="4">
        <f t="shared" si="201"/>
        <v>-1.9792849832737328E-4</v>
      </c>
      <c r="CI114" s="4">
        <f t="shared" si="201"/>
        <v>1.7900646996200434E-3</v>
      </c>
      <c r="CJ114" s="4">
        <f t="shared" si="201"/>
        <v>-5.4524371794723711E-3</v>
      </c>
      <c r="CK114" s="4">
        <f t="shared" si="201"/>
        <v>1.1772884869666555E-2</v>
      </c>
      <c r="CL114" s="4">
        <f t="shared" si="201"/>
        <v>-1.8437347462466544E-3</v>
      </c>
      <c r="CM114" s="4">
        <f t="shared" si="201"/>
        <v>3.2771514983000689E-2</v>
      </c>
      <c r="CN114" s="4">
        <f t="shared" si="201"/>
        <v>-2.3270755302711773E-2</v>
      </c>
      <c r="CO114" s="4">
        <f t="shared" si="201"/>
        <v>-4.7827941415691813E-2</v>
      </c>
      <c r="CP114" s="4">
        <f t="shared" si="201"/>
        <v>-9.3100970050450683E-4</v>
      </c>
      <c r="CQ114" s="4">
        <f t="shared" si="201"/>
        <v>7.9015582738085153E-3</v>
      </c>
      <c r="CR114" s="4">
        <f t="shared" si="201"/>
        <v>-3.1773590942230021E-3</v>
      </c>
      <c r="CS114" s="4">
        <f t="shared" si="201"/>
        <v>1.6725961329394284E-2</v>
      </c>
      <c r="CT114" s="4">
        <f t="shared" si="201"/>
        <v>1.6449170565918821E-2</v>
      </c>
      <c r="CU114" s="4">
        <f t="shared" si="201"/>
        <v>-1.6442125194884638E-2</v>
      </c>
      <c r="CV114" s="4">
        <f t="shared" si="201"/>
        <v>-5.43115545071561E-2</v>
      </c>
      <c r="CW114" s="4">
        <f t="shared" si="201"/>
        <v>-4.6523397598939212E-2</v>
      </c>
      <c r="CX114" s="4">
        <f t="shared" si="201"/>
        <v>-7.6329501550545954E-3</v>
      </c>
      <c r="CY114" s="4">
        <f t="shared" si="201"/>
        <v>3.1818716023304058E-3</v>
      </c>
      <c r="CZ114" s="4">
        <f t="shared" si="201"/>
        <v>-7.3438384608603309E-3</v>
      </c>
      <c r="DA114" s="4">
        <f t="shared" si="201"/>
        <v>3.2024974164800574E-2</v>
      </c>
      <c r="DB114" s="4">
        <f t="shared" si="201"/>
        <v>2.5722105140606841E-2</v>
      </c>
      <c r="DC114" s="4">
        <f t="shared" si="201"/>
        <v>-7.0337222568133562E-3</v>
      </c>
      <c r="DD114" s="4">
        <f t="shared" si="201"/>
        <v>6.832338450227066E-3</v>
      </c>
      <c r="DE114" s="4">
        <f t="shared" si="201"/>
        <v>-2.732223447385853E-3</v>
      </c>
      <c r="DF114" s="4">
        <f t="shared" si="201"/>
        <v>-2.1534943363433236E-3</v>
      </c>
      <c r="DG114" s="4">
        <f t="shared" si="201"/>
        <v>4.5185801880810623E-3</v>
      </c>
      <c r="DH114" s="4">
        <f t="shared" si="201"/>
        <v>-3.4179246855274237E-2</v>
      </c>
      <c r="DI114" s="4">
        <f t="shared" si="201"/>
        <v>1.1037562666169221E-2</v>
      </c>
      <c r="DJ114" s="4">
        <f t="shared" si="201"/>
        <v>5.5686463518415004E-3</v>
      </c>
      <c r="DK114" s="4">
        <f t="shared" si="201"/>
        <v>-3.1525165555279636E-2</v>
      </c>
      <c r="DL114" s="4">
        <f t="shared" si="201"/>
        <v>-3.7296571057912675E-2</v>
      </c>
      <c r="DM114" s="4">
        <f t="shared" si="201"/>
        <v>-2.0532456843664498E-3</v>
      </c>
      <c r="DN114" s="4">
        <f t="shared" si="201"/>
        <v>5.9525839404159335E-3</v>
      </c>
      <c r="DO114" s="4">
        <f t="shared" si="201"/>
        <v>3.3943861841115676E-2</v>
      </c>
      <c r="DP114" s="4">
        <f t="shared" si="201"/>
        <v>2.5590580217929079E-2</v>
      </c>
      <c r="DQ114" s="4">
        <f t="shared" si="201"/>
        <v>5.7230027459726079E-3</v>
      </c>
      <c r="DR114" s="4">
        <f t="shared" si="201"/>
        <v>-2.7384268792023147E-3</v>
      </c>
      <c r="DS114" s="4">
        <f t="shared" si="201"/>
        <v>2.2477969725318192E-3</v>
      </c>
      <c r="DT114" s="4">
        <f t="shared" si="201"/>
        <v>-1.6208880041914103E-3</v>
      </c>
      <c r="DU114" s="4">
        <f t="shared" si="201"/>
        <v>-6.1396652776341907E-3</v>
      </c>
      <c r="DV114" s="4">
        <f t="shared" si="201"/>
        <v>3.8771211753642412E-3</v>
      </c>
      <c r="DW114" s="4">
        <f t="shared" si="201"/>
        <v>-4.1323163018092829E-2</v>
      </c>
      <c r="DX114" s="4">
        <f t="shared" si="201"/>
        <v>-1.3785897373062555E-3</v>
      </c>
      <c r="DY114" s="4">
        <f t="shared" si="201"/>
        <v>-2.1976331976307318E-2</v>
      </c>
      <c r="DZ114" s="4">
        <f t="shared" ref="DZ114:EU114" si="202">DZ44-AVERAGE(DZ$36:DZ$45)</f>
        <v>1.6140689887200577E-2</v>
      </c>
      <c r="EA114" s="4">
        <f t="shared" si="202"/>
        <v>3.7987771367910825E-4</v>
      </c>
      <c r="EB114" s="4">
        <f t="shared" si="202"/>
        <v>6.8278511011520783E-3</v>
      </c>
      <c r="EC114" s="4">
        <f t="shared" si="202"/>
        <v>4.6620374973409913E-4</v>
      </c>
      <c r="ED114" s="4">
        <f t="shared" si="202"/>
        <v>-8.0659421020540766E-3</v>
      </c>
      <c r="EE114" s="4">
        <f t="shared" si="202"/>
        <v>-1.13703114023379E-3</v>
      </c>
      <c r="EF114" s="4">
        <f t="shared" si="202"/>
        <v>2.3282128513842905E-2</v>
      </c>
      <c r="EG114" s="4">
        <f t="shared" si="202"/>
        <v>5.7269489995238031E-4</v>
      </c>
      <c r="EH114" s="4">
        <f t="shared" si="202"/>
        <v>6.0971470661882275E-3</v>
      </c>
      <c r="EI114" s="4">
        <f t="shared" si="202"/>
        <v>2.1093647761049501E-3</v>
      </c>
      <c r="EJ114" s="4">
        <f t="shared" si="202"/>
        <v>-7.2009780837226935E-4</v>
      </c>
      <c r="EK114" s="4">
        <f t="shared" si="202"/>
        <v>1.8113964102341971E-2</v>
      </c>
      <c r="EL114" s="4">
        <f t="shared" si="202"/>
        <v>-4.2952640695207867E-3</v>
      </c>
      <c r="EM114" s="4">
        <f t="shared" si="202"/>
        <v>9.1042009835841323E-3</v>
      </c>
      <c r="EN114" s="4">
        <f t="shared" si="202"/>
        <v>-2.0603243750120001E-2</v>
      </c>
      <c r="EO114" s="4">
        <f t="shared" si="202"/>
        <v>1.4521598426166132E-3</v>
      </c>
      <c r="EP114" s="4">
        <f t="shared" si="202"/>
        <v>-2.5000119657916479E-2</v>
      </c>
      <c r="EQ114" s="4">
        <f t="shared" si="202"/>
        <v>5.6948935273105575E-3</v>
      </c>
      <c r="ER114" s="4">
        <f t="shared" si="202"/>
        <v>3.6622741446015209E-3</v>
      </c>
      <c r="ES114" s="4">
        <f t="shared" si="202"/>
        <v>1.9068558830635102E-2</v>
      </c>
      <c r="ET114" s="4">
        <f t="shared" si="202"/>
        <v>1.5766658404290208E-2</v>
      </c>
      <c r="EU114" s="4">
        <f t="shared" si="202"/>
        <v>1.5081719792165969E-2</v>
      </c>
      <c r="EX114" s="4">
        <f t="shared" si="177"/>
        <v>7.0801110001563592E-5</v>
      </c>
      <c r="FY114" s="1">
        <f t="shared" si="178"/>
        <v>74</v>
      </c>
    </row>
    <row r="115" spans="1:187" x14ac:dyDescent="0.25">
      <c r="A115" s="6">
        <v>-1</v>
      </c>
      <c r="B115" s="4">
        <f t="shared" ref="B115:BM115" si="203">B45-AVERAGE(B$36:B$45)</f>
        <v>7.2041351555558658E-2</v>
      </c>
      <c r="C115" s="4">
        <f t="shared" si="203"/>
        <v>4.3913580816036239E-2</v>
      </c>
      <c r="D115" s="4">
        <f t="shared" si="203"/>
        <v>-2.4588600655169584E-2</v>
      </c>
      <c r="E115" s="4">
        <f t="shared" si="203"/>
        <v>9.8159425724910244E-3</v>
      </c>
      <c r="F115" s="4">
        <f t="shared" si="203"/>
        <v>-4.0244547970341639E-2</v>
      </c>
      <c r="G115" s="4">
        <f t="shared" si="203"/>
        <v>-2.3838004595685028E-4</v>
      </c>
      <c r="H115" s="4">
        <f t="shared" si="203"/>
        <v>-1.967638070182455E-2</v>
      </c>
      <c r="I115" s="4">
        <f t="shared" si="203"/>
        <v>-7.0516875742001536E-3</v>
      </c>
      <c r="J115" s="4">
        <f t="shared" si="203"/>
        <v>-9.2551867776411237E-5</v>
      </c>
      <c r="K115" s="4">
        <f t="shared" si="203"/>
        <v>2.5946284702498389E-3</v>
      </c>
      <c r="L115" s="4">
        <f t="shared" si="203"/>
        <v>-2.3929555632898683E-4</v>
      </c>
      <c r="M115" s="4">
        <f t="shared" si="203"/>
        <v>-3.5181482494265996E-3</v>
      </c>
      <c r="N115" s="4">
        <f t="shared" si="203"/>
        <v>8.4644339684453781E-3</v>
      </c>
      <c r="O115" s="4">
        <f t="shared" si="203"/>
        <v>4.3615515265283372E-2</v>
      </c>
      <c r="P115" s="4">
        <f t="shared" si="203"/>
        <v>-7.2998236645798143E-3</v>
      </c>
      <c r="Q115" s="4">
        <f t="shared" si="203"/>
        <v>-1.0827409245451957E-2</v>
      </c>
      <c r="R115" s="4">
        <f t="shared" si="203"/>
        <v>3.2571718897735837E-2</v>
      </c>
      <c r="S115" s="4">
        <f t="shared" si="203"/>
        <v>-3.0862429419149856E-3</v>
      </c>
      <c r="T115" s="4">
        <f t="shared" si="203"/>
        <v>-3.9726986478669062E-3</v>
      </c>
      <c r="U115" s="4">
        <f t="shared" si="203"/>
        <v>-6.2789767689872628E-2</v>
      </c>
      <c r="V115" s="4">
        <f t="shared" si="203"/>
        <v>-5.1574432574138462E-2</v>
      </c>
      <c r="W115" s="4">
        <f t="shared" si="203"/>
        <v>-9.2010125620841543E-2</v>
      </c>
      <c r="X115" s="4">
        <f t="shared" si="203"/>
        <v>-6.2543145194791962E-3</v>
      </c>
      <c r="Y115" s="4">
        <f t="shared" si="203"/>
        <v>0.10049365365463812</v>
      </c>
      <c r="Z115" s="4">
        <f t="shared" si="203"/>
        <v>7.8340628556009574E-3</v>
      </c>
      <c r="AA115" s="4">
        <f t="shared" si="203"/>
        <v>-8.9402658880826831E-3</v>
      </c>
      <c r="AB115" s="4">
        <f t="shared" si="203"/>
        <v>3.4212429086966867E-2</v>
      </c>
      <c r="AC115" s="4">
        <f t="shared" si="203"/>
        <v>-5.1175832371630429E-3</v>
      </c>
      <c r="AD115" s="4">
        <f t="shared" si="203"/>
        <v>0.19104337087967235</v>
      </c>
      <c r="AE115" s="4">
        <f t="shared" si="203"/>
        <v>-1.6343882878489244E-2</v>
      </c>
      <c r="AF115" s="4">
        <f t="shared" si="203"/>
        <v>-1.5885591457573033E-2</v>
      </c>
      <c r="AG115" s="4">
        <f t="shared" si="203"/>
        <v>-2.3274838986333782E-3</v>
      </c>
      <c r="AH115" s="4">
        <f t="shared" si="203"/>
        <v>1.9128642669575043E-2</v>
      </c>
      <c r="AI115" s="4">
        <f t="shared" si="203"/>
        <v>2.4225077819980748E-2</v>
      </c>
      <c r="AJ115" s="4">
        <f t="shared" si="203"/>
        <v>-2.4896329894253669E-2</v>
      </c>
      <c r="AK115" s="4">
        <f t="shared" si="203"/>
        <v>-1.0918011240003023E-2</v>
      </c>
      <c r="AL115" s="4">
        <f t="shared" si="203"/>
        <v>-3.6224821393233617E-2</v>
      </c>
      <c r="AM115" s="4">
        <f t="shared" si="203"/>
        <v>-2.0756162004171304E-2</v>
      </c>
      <c r="AN115" s="4">
        <f t="shared" si="203"/>
        <v>0.11357600277313018</v>
      </c>
      <c r="AO115" s="4">
        <f t="shared" si="203"/>
        <v>-2.2889544575501464E-3</v>
      </c>
      <c r="AP115" s="4">
        <f t="shared" si="203"/>
        <v>-3.8173575776761975E-2</v>
      </c>
      <c r="AQ115" s="4">
        <f t="shared" si="203"/>
        <v>2.5106745414004306E-2</v>
      </c>
      <c r="AR115" s="4">
        <f t="shared" si="203"/>
        <v>-2.0079040489376629E-2</v>
      </c>
      <c r="AS115" s="4">
        <f t="shared" si="203"/>
        <v>8.5266572368676269E-2</v>
      </c>
      <c r="AT115" s="4">
        <f t="shared" si="203"/>
        <v>-4.4152684113899178E-3</v>
      </c>
      <c r="AU115" s="4">
        <f t="shared" si="203"/>
        <v>-7.5390845966613581E-3</v>
      </c>
      <c r="AV115" s="4">
        <f t="shared" si="203"/>
        <v>3.4631829927947791E-4</v>
      </c>
      <c r="AW115" s="4">
        <f t="shared" si="203"/>
        <v>2.8476521002852997E-2</v>
      </c>
      <c r="AX115" s="4">
        <f t="shared" si="203"/>
        <v>3.6210604839187768E-2</v>
      </c>
      <c r="AY115" s="4">
        <f t="shared" si="203"/>
        <v>3.2021598926472099E-2</v>
      </c>
      <c r="AZ115" s="4">
        <f t="shared" si="203"/>
        <v>-4.1293907644863528E-2</v>
      </c>
      <c r="BA115" s="4">
        <f t="shared" si="203"/>
        <v>-1.240261349115932E-2</v>
      </c>
      <c r="BB115" s="4">
        <f t="shared" si="203"/>
        <v>-2.7332501882707198E-3</v>
      </c>
      <c r="BC115" s="4">
        <f t="shared" si="203"/>
        <v>9.7188261229589363E-3</v>
      </c>
      <c r="BD115" s="4">
        <f t="shared" si="203"/>
        <v>8.6861342511905984E-2</v>
      </c>
      <c r="BE115" s="4">
        <f t="shared" si="203"/>
        <v>-0.13387562358831956</v>
      </c>
      <c r="BF115" s="4">
        <f t="shared" si="203"/>
        <v>-1.4106666040131065E-3</v>
      </c>
      <c r="BG115" s="4">
        <f t="shared" si="203"/>
        <v>-4.981781942223866E-3</v>
      </c>
      <c r="BH115" s="4">
        <f t="shared" si="203"/>
        <v>0.14475050543231871</v>
      </c>
      <c r="BI115" s="4">
        <f t="shared" si="203"/>
        <v>9.7962295255355145E-3</v>
      </c>
      <c r="BJ115" s="4">
        <f t="shared" si="203"/>
        <v>-3.1029670265289057E-2</v>
      </c>
      <c r="BK115" s="4">
        <f t="shared" si="203"/>
        <v>4.2266526388280948E-2</v>
      </c>
      <c r="BL115" s="4">
        <f t="shared" si="203"/>
        <v>-2.280109195489366E-2</v>
      </c>
      <c r="BM115" s="4">
        <f t="shared" si="203"/>
        <v>1.9077417427212667E-2</v>
      </c>
      <c r="BN115" s="4">
        <f t="shared" ref="BN115:DY115" si="204">BN45-AVERAGE(BN$36:BN$45)</f>
        <v>-9.3727063099567215E-3</v>
      </c>
      <c r="BO115" s="4">
        <f t="shared" si="204"/>
        <v>-2.8076434234103081E-2</v>
      </c>
      <c r="BP115" s="4">
        <f t="shared" si="204"/>
        <v>-1.3809447820983594E-2</v>
      </c>
      <c r="BQ115" s="4">
        <f t="shared" si="204"/>
        <v>-3.4134307015120338E-2</v>
      </c>
      <c r="BR115" s="4">
        <f t="shared" si="204"/>
        <v>5.600497508088928E-2</v>
      </c>
      <c r="BS115" s="4">
        <f t="shared" si="204"/>
        <v>-1.0075272085431309E-2</v>
      </c>
      <c r="BT115" s="4">
        <f t="shared" si="204"/>
        <v>7.6962026677591056E-2</v>
      </c>
      <c r="BU115" s="4">
        <f t="shared" si="204"/>
        <v>-5.4516962676552184E-2</v>
      </c>
      <c r="BV115" s="4">
        <f t="shared" si="204"/>
        <v>-3.6080300400473265E-3</v>
      </c>
      <c r="BW115" s="4">
        <f t="shared" si="204"/>
        <v>0.18486744992355075</v>
      </c>
      <c r="BX115" s="4">
        <f t="shared" si="204"/>
        <v>6.8724400431688631E-3</v>
      </c>
      <c r="BY115" s="4">
        <f t="shared" si="204"/>
        <v>-4.1190921609678015E-2</v>
      </c>
      <c r="BZ115" s="4">
        <f t="shared" si="204"/>
        <v>2.5180629959366201E-2</v>
      </c>
      <c r="CA115" s="4">
        <f t="shared" si="204"/>
        <v>-2.7723804879562705E-3</v>
      </c>
      <c r="CB115" s="4">
        <f t="shared" si="204"/>
        <v>3.0300124677475459E-2</v>
      </c>
      <c r="CC115" s="4">
        <f t="shared" si="204"/>
        <v>3.4621434654789757E-2</v>
      </c>
      <c r="CD115" s="4">
        <f t="shared" si="204"/>
        <v>-7.0123504952008375E-3</v>
      </c>
      <c r="CE115" s="4">
        <f t="shared" si="204"/>
        <v>-8.4500616683911463E-3</v>
      </c>
      <c r="CF115" s="4">
        <f t="shared" si="204"/>
        <v>-1.3766354840738095E-2</v>
      </c>
      <c r="CG115" s="4">
        <f t="shared" si="204"/>
        <v>1.8619847455565372E-2</v>
      </c>
      <c r="CH115" s="4">
        <f t="shared" si="204"/>
        <v>1.711539574047995E-2</v>
      </c>
      <c r="CI115" s="4">
        <f t="shared" si="204"/>
        <v>1.708960641122419E-2</v>
      </c>
      <c r="CJ115" s="4">
        <f t="shared" si="204"/>
        <v>-2.6534992042245149E-2</v>
      </c>
      <c r="CK115" s="4">
        <f t="shared" si="204"/>
        <v>-1.4233245635241473E-2</v>
      </c>
      <c r="CL115" s="4">
        <f t="shared" si="204"/>
        <v>4.7638328192399687E-2</v>
      </c>
      <c r="CM115" s="4">
        <f t="shared" si="204"/>
        <v>-4.0365029681493338E-2</v>
      </c>
      <c r="CN115" s="4">
        <f t="shared" si="204"/>
        <v>-2.9418555655115929E-2</v>
      </c>
      <c r="CO115" s="4">
        <f t="shared" si="204"/>
        <v>-5.6702360914879547E-3</v>
      </c>
      <c r="CP115" s="4">
        <f t="shared" si="204"/>
        <v>-4.1177401249956544E-3</v>
      </c>
      <c r="CQ115" s="4">
        <f t="shared" si="204"/>
        <v>6.2643672533907457E-3</v>
      </c>
      <c r="CR115" s="4">
        <f t="shared" si="204"/>
        <v>-7.1779857637742153E-2</v>
      </c>
      <c r="CS115" s="4">
        <f t="shared" si="204"/>
        <v>1.9330006409175735E-2</v>
      </c>
      <c r="CT115" s="4">
        <f t="shared" si="204"/>
        <v>-3.2836246607176503E-2</v>
      </c>
      <c r="CU115" s="4">
        <f t="shared" si="204"/>
        <v>-1.4775901863800612E-2</v>
      </c>
      <c r="CV115" s="4">
        <f t="shared" si="204"/>
        <v>4.9072769855576966E-2</v>
      </c>
      <c r="CW115" s="4">
        <f t="shared" si="204"/>
        <v>7.6881984062957209E-2</v>
      </c>
      <c r="CX115" s="4">
        <f t="shared" si="204"/>
        <v>-5.7115671569962665E-3</v>
      </c>
      <c r="CY115" s="4">
        <f t="shared" si="204"/>
        <v>-6.4745478195395176E-3</v>
      </c>
      <c r="CZ115" s="4">
        <f t="shared" si="204"/>
        <v>-1.3987703384144222E-2</v>
      </c>
      <c r="DA115" s="4">
        <f t="shared" si="204"/>
        <v>0.18560079005255231</v>
      </c>
      <c r="DB115" s="4">
        <f t="shared" si="204"/>
        <v>2.0941629138693116E-2</v>
      </c>
      <c r="DC115" s="4">
        <f t="shared" si="204"/>
        <v>-1.6227042941978451E-2</v>
      </c>
      <c r="DD115" s="4">
        <f t="shared" si="204"/>
        <v>-5.1509767884631999E-3</v>
      </c>
      <c r="DE115" s="4">
        <f t="shared" si="204"/>
        <v>1.0376294757351266E-2</v>
      </c>
      <c r="DF115" s="4">
        <f t="shared" si="204"/>
        <v>4.4149514070377337E-2</v>
      </c>
      <c r="DG115" s="4">
        <f t="shared" si="204"/>
        <v>-1.3779471592931762E-2</v>
      </c>
      <c r="DH115" s="4">
        <f t="shared" si="204"/>
        <v>9.7280708909586004E-3</v>
      </c>
      <c r="DI115" s="4">
        <f t="shared" si="204"/>
        <v>-1.9900895059603303E-2</v>
      </c>
      <c r="DJ115" s="4">
        <f t="shared" si="204"/>
        <v>-1.1250834860711479E-2</v>
      </c>
      <c r="DK115" s="4">
        <f t="shared" si="204"/>
        <v>3.5498457971983491E-2</v>
      </c>
      <c r="DL115" s="4">
        <f t="shared" si="204"/>
        <v>2.9222419214119017E-2</v>
      </c>
      <c r="DM115" s="4">
        <f t="shared" si="204"/>
        <v>-7.4338153730888279E-3</v>
      </c>
      <c r="DN115" s="4">
        <f t="shared" si="204"/>
        <v>-4.470745948559323E-3</v>
      </c>
      <c r="DO115" s="4">
        <f t="shared" si="204"/>
        <v>-2.1908349751630276E-2</v>
      </c>
      <c r="DP115" s="4">
        <f t="shared" si="204"/>
        <v>3.9311508945403188E-2</v>
      </c>
      <c r="DQ115" s="4">
        <f t="shared" si="204"/>
        <v>9.182536324927321E-3</v>
      </c>
      <c r="DR115" s="4">
        <f t="shared" si="204"/>
        <v>-4.4119306418394726E-2</v>
      </c>
      <c r="DS115" s="4">
        <f t="shared" si="204"/>
        <v>1.8860859467886106E-2</v>
      </c>
      <c r="DT115" s="4">
        <f t="shared" si="204"/>
        <v>1.2876938339213249E-2</v>
      </c>
      <c r="DU115" s="4">
        <f t="shared" si="204"/>
        <v>2.5102529794486701E-2</v>
      </c>
      <c r="DV115" s="4">
        <f t="shared" si="204"/>
        <v>1.2191554622793806E-2</v>
      </c>
      <c r="DW115" s="4">
        <f t="shared" si="204"/>
        <v>-8.0455998312938121E-3</v>
      </c>
      <c r="DX115" s="4">
        <f t="shared" si="204"/>
        <v>-7.2168374132429627E-3</v>
      </c>
      <c r="DY115" s="4">
        <f t="shared" si="204"/>
        <v>-2.7286748124773663E-2</v>
      </c>
      <c r="DZ115" s="4">
        <f t="shared" ref="DZ115:EU115" si="205">DZ45-AVERAGE(DZ$36:DZ$45)</f>
        <v>9.6643406662232749E-3</v>
      </c>
      <c r="EA115" s="4">
        <f t="shared" si="205"/>
        <v>-8.0348660900411845E-3</v>
      </c>
      <c r="EB115" s="4">
        <f t="shared" si="205"/>
        <v>1.0784662216899277E-2</v>
      </c>
      <c r="EC115" s="4">
        <f t="shared" si="205"/>
        <v>-3.8944840947938014E-2</v>
      </c>
      <c r="ED115" s="4">
        <f t="shared" si="205"/>
        <v>-1.9524922028645333E-2</v>
      </c>
      <c r="EE115" s="4">
        <f t="shared" si="205"/>
        <v>5.6924383371007123E-2</v>
      </c>
      <c r="EF115" s="4">
        <f t="shared" si="205"/>
        <v>-4.0829206111227721E-2</v>
      </c>
      <c r="EG115" s="4">
        <f t="shared" si="205"/>
        <v>-7.482970961479346E-2</v>
      </c>
      <c r="EH115" s="4">
        <f t="shared" si="205"/>
        <v>8.0469675791397625E-3</v>
      </c>
      <c r="EI115" s="4">
        <f t="shared" si="205"/>
        <v>-6.5040768353900758E-3</v>
      </c>
      <c r="EJ115" s="4">
        <f t="shared" si="205"/>
        <v>1.7118343974208534E-2</v>
      </c>
      <c r="EK115" s="4">
        <f t="shared" si="205"/>
        <v>-2.7847650976648448E-3</v>
      </c>
      <c r="EL115" s="4">
        <f t="shared" si="205"/>
        <v>-1.0833904431306175E-2</v>
      </c>
      <c r="EM115" s="4">
        <f t="shared" si="205"/>
        <v>-2.3584146942843998E-2</v>
      </c>
      <c r="EN115" s="4">
        <f t="shared" si="205"/>
        <v>-2.9079721041968709E-2</v>
      </c>
      <c r="EO115" s="4">
        <f t="shared" si="205"/>
        <v>2.6526757998496592E-2</v>
      </c>
      <c r="EP115" s="4">
        <f t="shared" si="205"/>
        <v>5.5877596707032788E-3</v>
      </c>
      <c r="EQ115" s="4">
        <f t="shared" si="205"/>
        <v>5.8625332990400961E-5</v>
      </c>
      <c r="ER115" s="4">
        <f t="shared" si="205"/>
        <v>-2.2645562047018047E-2</v>
      </c>
      <c r="ES115" s="4">
        <f t="shared" si="205"/>
        <v>-1.8049957392724105E-2</v>
      </c>
      <c r="ET115" s="4">
        <f t="shared" si="205"/>
        <v>8.3842896600042988E-2</v>
      </c>
      <c r="EU115" s="4">
        <f t="shared" si="205"/>
        <v>-8.6621963270705621E-3</v>
      </c>
      <c r="EX115" s="4">
        <f t="shared" si="177"/>
        <v>5.2010695074474643E-3</v>
      </c>
      <c r="FE115" s="16" t="s">
        <v>5</v>
      </c>
      <c r="FF115" s="16" t="s">
        <v>6</v>
      </c>
      <c r="FG115" s="16" t="s">
        <v>7</v>
      </c>
      <c r="FL115" s="16" t="s">
        <v>5</v>
      </c>
      <c r="FM115" s="16" t="s">
        <v>6</v>
      </c>
      <c r="FN115" s="16" t="s">
        <v>7</v>
      </c>
      <c r="FS115" s="10" t="s">
        <v>8</v>
      </c>
      <c r="FT115" s="16" t="s">
        <v>5</v>
      </c>
      <c r="FU115" s="16" t="s">
        <v>6</v>
      </c>
      <c r="FV115" s="16" t="s">
        <v>7</v>
      </c>
      <c r="FY115" s="1">
        <f t="shared" si="178"/>
        <v>63</v>
      </c>
      <c r="GA115" s="10" t="s">
        <v>9</v>
      </c>
      <c r="GB115" s="16" t="s">
        <v>5</v>
      </c>
      <c r="GC115" s="16" t="s">
        <v>6</v>
      </c>
      <c r="GD115" s="16" t="s">
        <v>7</v>
      </c>
    </row>
    <row r="116" spans="1:187" s="9" customFormat="1" x14ac:dyDescent="0.25">
      <c r="A116" s="7">
        <v>0</v>
      </c>
      <c r="B116" s="8">
        <f t="shared" ref="B116:BM116" si="206">B46-AVERAGE(B$36:B$45)</f>
        <v>-5.4097662518008599E-2</v>
      </c>
      <c r="C116" s="8">
        <f t="shared" si="206"/>
        <v>-1.2682361964420713E-2</v>
      </c>
      <c r="D116" s="8">
        <f t="shared" si="206"/>
        <v>1.0413892741261963E-2</v>
      </c>
      <c r="E116" s="8">
        <f t="shared" si="206"/>
        <v>4.5302510266382844E-3</v>
      </c>
      <c r="F116" s="8">
        <f t="shared" si="206"/>
        <v>1.2297771421583684E-2</v>
      </c>
      <c r="G116" s="8">
        <f t="shared" si="206"/>
        <v>-2.702245555652329E-2</v>
      </c>
      <c r="H116" s="8">
        <f t="shared" si="206"/>
        <v>-6.8300358268649775E-4</v>
      </c>
      <c r="I116" s="8">
        <f t="shared" si="206"/>
        <v>-2.7692218976049111E-2</v>
      </c>
      <c r="J116" s="8">
        <f t="shared" si="206"/>
        <v>1.3688062664082052E-2</v>
      </c>
      <c r="K116" s="8">
        <f t="shared" si="206"/>
        <v>4.0400732110574183E-2</v>
      </c>
      <c r="L116" s="8">
        <f t="shared" si="206"/>
        <v>-1.3085861875216796E-2</v>
      </c>
      <c r="M116" s="8">
        <f t="shared" si="206"/>
        <v>3.7886182089631433E-3</v>
      </c>
      <c r="N116" s="8">
        <f t="shared" si="206"/>
        <v>-2.3182722507809157E-4</v>
      </c>
      <c r="O116" s="8">
        <f t="shared" si="206"/>
        <v>4.3449880892337589E-2</v>
      </c>
      <c r="P116" s="8">
        <f t="shared" si="206"/>
        <v>4.131423814613442E-2</v>
      </c>
      <c r="Q116" s="8">
        <f t="shared" si="206"/>
        <v>-5.9552777786704564E-3</v>
      </c>
      <c r="R116" s="8">
        <f t="shared" si="206"/>
        <v>2.1331225986397362E-3</v>
      </c>
      <c r="S116" s="8">
        <f t="shared" si="206"/>
        <v>2.5222646652146807E-2</v>
      </c>
      <c r="T116" s="8">
        <f t="shared" si="206"/>
        <v>4.5716002354310177E-2</v>
      </c>
      <c r="U116" s="8">
        <f t="shared" si="206"/>
        <v>-0.13887516986234191</v>
      </c>
      <c r="V116" s="8">
        <f t="shared" si="206"/>
        <v>-4.1233111502503826E-3</v>
      </c>
      <c r="W116" s="8">
        <f t="shared" si="206"/>
        <v>4.6563496817749558E-2</v>
      </c>
      <c r="X116" s="8">
        <f t="shared" si="206"/>
        <v>2.8681680594820329E-3</v>
      </c>
      <c r="Y116" s="8">
        <f t="shared" si="206"/>
        <v>2.3523142092690481E-2</v>
      </c>
      <c r="Z116" s="8">
        <f t="shared" si="206"/>
        <v>2.2085713245599513E-2</v>
      </c>
      <c r="AA116" s="8">
        <f t="shared" si="206"/>
        <v>-3.6321950737181745E-2</v>
      </c>
      <c r="AB116" s="8">
        <f t="shared" si="206"/>
        <v>2.5354711497326755E-2</v>
      </c>
      <c r="AC116" s="8">
        <f t="shared" si="206"/>
        <v>-4.7952961012835735E-2</v>
      </c>
      <c r="AD116" s="8">
        <f t="shared" si="206"/>
        <v>-5.7867449441850329E-2</v>
      </c>
      <c r="AE116" s="8">
        <f t="shared" si="206"/>
        <v>6.1927825737907165E-2</v>
      </c>
      <c r="AF116" s="8">
        <f t="shared" si="206"/>
        <v>-3.4266545965900119E-2</v>
      </c>
      <c r="AG116" s="8">
        <f t="shared" si="206"/>
        <v>-1.418388015045159E-2</v>
      </c>
      <c r="AH116" s="8">
        <f t="shared" si="206"/>
        <v>1.6591709173380948E-2</v>
      </c>
      <c r="AI116" s="8">
        <f t="shared" si="206"/>
        <v>1.6408662152480259E-2</v>
      </c>
      <c r="AJ116" s="8">
        <f t="shared" si="206"/>
        <v>-2.6341858900027843E-2</v>
      </c>
      <c r="AK116" s="8">
        <f t="shared" si="206"/>
        <v>-2.6832284367760442E-2</v>
      </c>
      <c r="AL116" s="8">
        <f t="shared" si="206"/>
        <v>-3.645585546750528E-2</v>
      </c>
      <c r="AM116" s="8">
        <f t="shared" si="206"/>
        <v>-8.5346585301145398E-4</v>
      </c>
      <c r="AN116" s="8">
        <f t="shared" si="206"/>
        <v>8.1640195175628153E-3</v>
      </c>
      <c r="AO116" s="8">
        <f t="shared" si="206"/>
        <v>3.0574315131890059E-2</v>
      </c>
      <c r="AP116" s="8">
        <f t="shared" si="206"/>
        <v>4.0811269121074918E-2</v>
      </c>
      <c r="AQ116" s="8">
        <f t="shared" si="206"/>
        <v>3.2534071171318657E-3</v>
      </c>
      <c r="AR116" s="8">
        <f t="shared" si="206"/>
        <v>-3.4950620414618945E-2</v>
      </c>
      <c r="AS116" s="8">
        <f t="shared" si="206"/>
        <v>-2.318542393805641E-2</v>
      </c>
      <c r="AT116" s="8">
        <f t="shared" si="206"/>
        <v>5.3677306659204735E-3</v>
      </c>
      <c r="AU116" s="8">
        <f t="shared" si="206"/>
        <v>-5.1341707255054249E-2</v>
      </c>
      <c r="AV116" s="8">
        <f t="shared" si="206"/>
        <v>-9.7534728530276373E-3</v>
      </c>
      <c r="AW116" s="8">
        <f t="shared" si="206"/>
        <v>2.4854410517418251E-2</v>
      </c>
      <c r="AX116" s="8">
        <f t="shared" si="206"/>
        <v>-7.6021719317328725E-4</v>
      </c>
      <c r="AY116" s="8">
        <f t="shared" si="206"/>
        <v>0.15961434892877038</v>
      </c>
      <c r="AZ116" s="8">
        <f t="shared" si="206"/>
        <v>4.5282923737163024E-4</v>
      </c>
      <c r="BA116" s="8">
        <f t="shared" si="206"/>
        <v>8.0238450626920789E-3</v>
      </c>
      <c r="BB116" s="8">
        <f t="shared" si="206"/>
        <v>-3.7093030874416773E-3</v>
      </c>
      <c r="BC116" s="8">
        <f t="shared" si="206"/>
        <v>1.553384187699698E-2</v>
      </c>
      <c r="BD116" s="8">
        <f t="shared" si="206"/>
        <v>9.1698478083045501E-3</v>
      </c>
      <c r="BE116" s="8">
        <f t="shared" si="206"/>
        <v>-9.9769512105101106E-3</v>
      </c>
      <c r="BF116" s="8">
        <f t="shared" si="206"/>
        <v>4.2009085037056082E-2</v>
      </c>
      <c r="BG116" s="8">
        <f t="shared" si="206"/>
        <v>0.12541744455332982</v>
      </c>
      <c r="BH116" s="8">
        <f t="shared" si="206"/>
        <v>-3.7923113328177854E-2</v>
      </c>
      <c r="BI116" s="8">
        <f t="shared" si="206"/>
        <v>-3.0057317776761745E-3</v>
      </c>
      <c r="BJ116" s="8">
        <f t="shared" si="206"/>
        <v>-1.4155852584537556E-2</v>
      </c>
      <c r="BK116" s="8">
        <f t="shared" si="206"/>
        <v>-9.4700251697379251E-4</v>
      </c>
      <c r="BL116" s="8">
        <f t="shared" si="206"/>
        <v>-2.0724886056227149E-2</v>
      </c>
      <c r="BM116" s="8">
        <f t="shared" si="206"/>
        <v>-3.0009086942935866E-2</v>
      </c>
      <c r="BN116" s="8">
        <f t="shared" ref="BN116:DY116" si="207">BN46-AVERAGE(BN$36:BN$45)</f>
        <v>0.10248165572484083</v>
      </c>
      <c r="BO116" s="8">
        <f t="shared" si="207"/>
        <v>1.5574127165496039E-2</v>
      </c>
      <c r="BP116" s="8">
        <f t="shared" si="207"/>
        <v>-9.4236643254119439E-3</v>
      </c>
      <c r="BQ116" s="8">
        <f t="shared" si="207"/>
        <v>-2.669522601213517E-3</v>
      </c>
      <c r="BR116" s="8">
        <f t="shared" si="207"/>
        <v>2.2440264086809637E-2</v>
      </c>
      <c r="BS116" s="8">
        <f t="shared" si="207"/>
        <v>7.5858271107938774E-2</v>
      </c>
      <c r="BT116" s="8">
        <f t="shared" si="207"/>
        <v>-8.8879884173157196E-3</v>
      </c>
      <c r="BU116" s="8">
        <f t="shared" si="207"/>
        <v>7.9385029254565712E-2</v>
      </c>
      <c r="BV116" s="8">
        <f t="shared" si="207"/>
        <v>-4.2986526295987267E-2</v>
      </c>
      <c r="BW116" s="8">
        <f t="shared" si="207"/>
        <v>5.7574395174755905E-2</v>
      </c>
      <c r="BX116" s="8">
        <f t="shared" si="207"/>
        <v>2.7727204368596155E-3</v>
      </c>
      <c r="BY116" s="8">
        <f t="shared" si="207"/>
        <v>-2.8205310730800431E-3</v>
      </c>
      <c r="BZ116" s="8">
        <f t="shared" si="207"/>
        <v>1.278369842485785E-2</v>
      </c>
      <c r="CA116" s="8">
        <f t="shared" si="207"/>
        <v>-2.295463382833705E-2</v>
      </c>
      <c r="CB116" s="8">
        <f t="shared" si="207"/>
        <v>-7.7230323840779503E-4</v>
      </c>
      <c r="CC116" s="8">
        <f t="shared" si="207"/>
        <v>0.12358328031703682</v>
      </c>
      <c r="CD116" s="8">
        <f t="shared" si="207"/>
        <v>-1.2749899890871687E-2</v>
      </c>
      <c r="CE116" s="8">
        <f t="shared" si="207"/>
        <v>4.7173821334832366E-3</v>
      </c>
      <c r="CF116" s="8">
        <f t="shared" si="207"/>
        <v>-3.1049913823362266E-2</v>
      </c>
      <c r="CG116" s="8">
        <f t="shared" si="207"/>
        <v>3.7231546546881072E-2</v>
      </c>
      <c r="CH116" s="8">
        <f t="shared" si="207"/>
        <v>3.1363774654928817E-2</v>
      </c>
      <c r="CI116" s="8">
        <f t="shared" si="207"/>
        <v>1.2582335824083312E-2</v>
      </c>
      <c r="CJ116" s="8">
        <f t="shared" si="207"/>
        <v>1.3874112896412077E-2</v>
      </c>
      <c r="CK116" s="8">
        <f t="shared" si="207"/>
        <v>-2.3766968899754395E-2</v>
      </c>
      <c r="CL116" s="8">
        <f t="shared" si="207"/>
        <v>-1.4490049155421653E-2</v>
      </c>
      <c r="CM116" s="8">
        <f t="shared" si="207"/>
        <v>-1.9090672063164834E-2</v>
      </c>
      <c r="CN116" s="8">
        <f t="shared" si="207"/>
        <v>6.08185377193835E-3</v>
      </c>
      <c r="CO116" s="8">
        <f t="shared" si="207"/>
        <v>-1.3011944185133092E-2</v>
      </c>
      <c r="CP116" s="8">
        <f t="shared" si="207"/>
        <v>-1.1481538148465907E-2</v>
      </c>
      <c r="CQ116" s="8">
        <f t="shared" si="207"/>
        <v>3.1190379515456831E-2</v>
      </c>
      <c r="CR116" s="8">
        <f t="shared" si="207"/>
        <v>-1.823751679972592E-2</v>
      </c>
      <c r="CS116" s="8">
        <f t="shared" si="207"/>
        <v>-7.0091655602491462E-2</v>
      </c>
      <c r="CT116" s="8">
        <f t="shared" si="207"/>
        <v>-1.5152304854727356E-3</v>
      </c>
      <c r="CU116" s="8">
        <f t="shared" si="207"/>
        <v>1.1131058271482268E-2</v>
      </c>
      <c r="CV116" s="8">
        <f t="shared" si="207"/>
        <v>1.0627707330677045E-2</v>
      </c>
      <c r="CW116" s="8">
        <f t="shared" si="207"/>
        <v>-1.0104896503688636E-3</v>
      </c>
      <c r="CX116" s="8">
        <f t="shared" si="207"/>
        <v>-2.0756038437175577E-3</v>
      </c>
      <c r="CY116" s="8">
        <f t="shared" si="207"/>
        <v>4.7017505213916899E-2</v>
      </c>
      <c r="CZ116" s="8">
        <f t="shared" si="207"/>
        <v>-4.0610622033627308E-2</v>
      </c>
      <c r="DA116" s="8">
        <f t="shared" si="207"/>
        <v>4.3432091282793656E-2</v>
      </c>
      <c r="DB116" s="8">
        <f t="shared" si="207"/>
        <v>4.9320504362583027E-2</v>
      </c>
      <c r="DC116" s="8">
        <f t="shared" si="207"/>
        <v>-2.9429475103576269E-2</v>
      </c>
      <c r="DD116" s="8">
        <f t="shared" si="207"/>
        <v>-1.572477647573366E-2</v>
      </c>
      <c r="DE116" s="8">
        <f t="shared" si="207"/>
        <v>2.8778446826710612E-2</v>
      </c>
      <c r="DF116" s="8">
        <f t="shared" si="207"/>
        <v>2.2807940537915187E-2</v>
      </c>
      <c r="DG116" s="8">
        <f t="shared" si="207"/>
        <v>-5.3775380980166168E-2</v>
      </c>
      <c r="DH116" s="8">
        <f t="shared" si="207"/>
        <v>-3.6445685484651588E-2</v>
      </c>
      <c r="DI116" s="8">
        <f t="shared" si="207"/>
        <v>3.314498531869689E-2</v>
      </c>
      <c r="DJ116" s="8">
        <f t="shared" si="207"/>
        <v>-3.3889358460267357E-3</v>
      </c>
      <c r="DK116" s="8">
        <f t="shared" si="207"/>
        <v>3.5328690457589532E-2</v>
      </c>
      <c r="DL116" s="8">
        <f t="shared" si="207"/>
        <v>-3.7833137423840063E-2</v>
      </c>
      <c r="DM116" s="8">
        <f t="shared" si="207"/>
        <v>-1.2893943549540314E-2</v>
      </c>
      <c r="DN116" s="8">
        <f t="shared" si="207"/>
        <v>2.4445228695550488E-2</v>
      </c>
      <c r="DO116" s="8">
        <f t="shared" si="207"/>
        <v>-2.0889581626058105E-2</v>
      </c>
      <c r="DP116" s="8">
        <f t="shared" si="207"/>
        <v>-2.3326986220738997E-2</v>
      </c>
      <c r="DQ116" s="8">
        <f t="shared" si="207"/>
        <v>-1.4979680657584494E-2</v>
      </c>
      <c r="DR116" s="8">
        <f t="shared" si="207"/>
        <v>4.1008155777685863E-3</v>
      </c>
      <c r="DS116" s="8">
        <f t="shared" si="207"/>
        <v>5.0432860462916668E-3</v>
      </c>
      <c r="DT116" s="8">
        <f t="shared" si="207"/>
        <v>-1.3343806863470919E-2</v>
      </c>
      <c r="DU116" s="8">
        <f t="shared" si="207"/>
        <v>-2.6602241973855399E-3</v>
      </c>
      <c r="DV116" s="8">
        <f t="shared" si="207"/>
        <v>0.12291817575588254</v>
      </c>
      <c r="DW116" s="8">
        <f t="shared" si="207"/>
        <v>4.9623349340512865E-3</v>
      </c>
      <c r="DX116" s="8">
        <f t="shared" si="207"/>
        <v>7.4077120714230189E-3</v>
      </c>
      <c r="DY116" s="8">
        <f t="shared" si="207"/>
        <v>-2.0575224491100146E-2</v>
      </c>
      <c r="DZ116" s="8">
        <f t="shared" ref="DZ116:EU116" si="208">DZ46-AVERAGE(DZ$36:DZ$45)</f>
        <v>5.6595822187644723E-2</v>
      </c>
      <c r="EA116" s="8">
        <f t="shared" si="208"/>
        <v>3.0620143876136017E-2</v>
      </c>
      <c r="EB116" s="8">
        <f t="shared" si="208"/>
        <v>-5.4561028361136609E-3</v>
      </c>
      <c r="EC116" s="8">
        <f t="shared" si="208"/>
        <v>3.8232532684454923E-2</v>
      </c>
      <c r="ED116" s="8">
        <f t="shared" si="208"/>
        <v>-1.1740964953600348E-2</v>
      </c>
      <c r="EE116" s="8">
        <f t="shared" si="208"/>
        <v>-2.1655495341511545E-2</v>
      </c>
      <c r="EF116" s="8">
        <f t="shared" si="208"/>
        <v>-3.42108631070078E-3</v>
      </c>
      <c r="EG116" s="8">
        <f t="shared" si="208"/>
        <v>5.6561935437582514E-3</v>
      </c>
      <c r="EH116" s="8">
        <f t="shared" si="208"/>
        <v>2.1052478661455114E-3</v>
      </c>
      <c r="EI116" s="8">
        <f t="shared" si="208"/>
        <v>5.4192508199840273E-3</v>
      </c>
      <c r="EJ116" s="8">
        <f t="shared" si="208"/>
        <v>-8.3840964310762916E-3</v>
      </c>
      <c r="EK116" s="8">
        <f t="shared" si="208"/>
        <v>6.9299529833944898E-2</v>
      </c>
      <c r="EL116" s="8">
        <f t="shared" si="208"/>
        <v>-1.5178406110591368E-2</v>
      </c>
      <c r="EM116" s="8">
        <f t="shared" si="208"/>
        <v>1.6180317592134959E-2</v>
      </c>
      <c r="EN116" s="8">
        <f t="shared" si="208"/>
        <v>1.3465520609170854E-2</v>
      </c>
      <c r="EO116" s="8">
        <f t="shared" si="208"/>
        <v>1.5339101469856994E-2</v>
      </c>
      <c r="EP116" s="8">
        <f t="shared" si="208"/>
        <v>-3.0206066874554583E-3</v>
      </c>
      <c r="EQ116" s="8">
        <f t="shared" si="208"/>
        <v>2.0264781159600207E-2</v>
      </c>
      <c r="ER116" s="8">
        <f t="shared" si="208"/>
        <v>2.3676449699304131E-2</v>
      </c>
      <c r="ES116" s="8">
        <f t="shared" si="208"/>
        <v>-5.727267642198111E-3</v>
      </c>
      <c r="ET116" s="8">
        <f t="shared" si="208"/>
        <v>5.5770625908127536E-2</v>
      </c>
      <c r="EU116" s="8">
        <f t="shared" si="208"/>
        <v>-2.2005660783023205E-2</v>
      </c>
      <c r="EV116" s="26"/>
      <c r="EX116" s="22">
        <f t="shared" si="177"/>
        <v>5.51059531478062E-3</v>
      </c>
      <c r="EY116" s="22">
        <f>EX116</f>
        <v>5.51059531478062E-3</v>
      </c>
      <c r="FC116" s="8">
        <f t="shared" ref="FC116:FC125" si="209">_xlfn.STDEV.S(B116:EU116)</f>
        <v>3.764629452207164E-2</v>
      </c>
      <c r="FD116" s="9">
        <f>(EX116/FC116)*SQRT(150)</f>
        <v>1.7927590047767306</v>
      </c>
      <c r="FE116" s="8">
        <f>_xlfn.T.INV.2T(0.1,999)</f>
        <v>1.6463803454274908</v>
      </c>
      <c r="FF116" s="8">
        <f>_xlfn.T.INV.2T(0.05,999)</f>
        <v>1.9623414611334626</v>
      </c>
      <c r="FG116" s="8">
        <f>_xlfn.T.INV.2T(0.01,999)</f>
        <v>2.5807596372676254</v>
      </c>
      <c r="FH116" s="9" t="str">
        <f>IF(ABS(FD116)&gt;FF116,"Odrzucamy H0","NieodrzucamyH0")</f>
        <v>NieodrzucamyH0</v>
      </c>
      <c r="FK116" s="9">
        <f>EX116/$FG$110</f>
        <v>1.7459075558134143</v>
      </c>
      <c r="FL116" s="8">
        <f>_xlfn.T.INV.2T(0.1,9)</f>
        <v>1.8331129326562374</v>
      </c>
      <c r="FM116" s="8">
        <f>_xlfn.T.INV.2T(0.05,9)</f>
        <v>2.2621571627982053</v>
      </c>
      <c r="FN116" s="8">
        <f>_xlfn.T.INV.2T(0.01,9)</f>
        <v>3.2498355415921263</v>
      </c>
      <c r="FO116" s="9" t="str">
        <f>IF(ABS(FK116)&gt;FM116,"Odrzucamy H0","NieodrzucamyH0")</f>
        <v>NieodrzucamyH0</v>
      </c>
      <c r="FR116" s="29">
        <f>COUNTIF(B116:EU116,"&gt;0")/150</f>
        <v>0.50666666666666671</v>
      </c>
      <c r="FS116" s="9">
        <f>(SQRT(150)/0.5)*(FR116-0.5)</f>
        <v>0.16329931618554624</v>
      </c>
      <c r="FT116" s="22">
        <f>NORMSINV(1-0.05)</f>
        <v>1.6448536269514715</v>
      </c>
      <c r="FU116" s="22">
        <f>NORMSINV(1-0.025)</f>
        <v>1.9599639845400536</v>
      </c>
      <c r="FV116" s="22">
        <f>NORMSINV(1-0.005)</f>
        <v>2.5758293035488999</v>
      </c>
      <c r="FW116" s="9" t="str">
        <f>IF(ABS(FS116)&gt;FU116,"Odrzucamy H0","NieodrzucamyH0")</f>
        <v>NieodrzucamyH0</v>
      </c>
      <c r="GA116" s="9">
        <f>SQRT(150)*(FR116-$GC$110)/SQRT($GC$110*(1-$GC$110))</f>
        <v>0.78484475689145627</v>
      </c>
      <c r="GB116" s="22">
        <f>NORMSINV(1-0.05)</f>
        <v>1.6448536269514715</v>
      </c>
      <c r="GC116" s="22">
        <f>NORMSINV(1-0.025)</f>
        <v>1.9599639845400536</v>
      </c>
      <c r="GD116" s="22">
        <f>NORMSINV(1-0.005)</f>
        <v>2.5758293035488999</v>
      </c>
      <c r="GE116" s="9" t="str">
        <f>IF(ABS(GA116)&gt;GC116,"Odrzucamy H0","NieodrzucamyH0")</f>
        <v>NieodrzucamyH0</v>
      </c>
    </row>
    <row r="117" spans="1:187" x14ac:dyDescent="0.25">
      <c r="A117" s="6">
        <v>1</v>
      </c>
      <c r="B117" s="4">
        <f t="shared" ref="B117:BM117" si="210">B47-AVERAGE(B$36:B$45)</f>
        <v>-4.4041129265266474E-2</v>
      </c>
      <c r="C117" s="4">
        <f t="shared" si="210"/>
        <v>-6.9674771100975931E-3</v>
      </c>
      <c r="D117" s="4">
        <f t="shared" si="210"/>
        <v>-1.0175744585594535E-2</v>
      </c>
      <c r="E117" s="4">
        <f t="shared" si="210"/>
        <v>-4.7003045419850287E-3</v>
      </c>
      <c r="F117" s="4">
        <f t="shared" si="210"/>
        <v>-1.0255537923345586E-2</v>
      </c>
      <c r="G117" s="4">
        <f t="shared" si="210"/>
        <v>2.8686240931015485E-2</v>
      </c>
      <c r="H117" s="4">
        <f t="shared" si="210"/>
        <v>6.6336774628425813E-4</v>
      </c>
      <c r="I117" s="4">
        <f t="shared" si="210"/>
        <v>-4.7665309958467277E-3</v>
      </c>
      <c r="J117" s="4">
        <f t="shared" si="210"/>
        <v>-5.8878884631663212E-3</v>
      </c>
      <c r="K117" s="4">
        <f t="shared" si="210"/>
        <v>2.9598812283511945E-2</v>
      </c>
      <c r="L117" s="4">
        <f t="shared" si="210"/>
        <v>7.4380536409898029E-3</v>
      </c>
      <c r="M117" s="4">
        <f t="shared" si="210"/>
        <v>-5.805387300878039E-3</v>
      </c>
      <c r="N117" s="4">
        <f t="shared" si="210"/>
        <v>-8.8827507061803434E-3</v>
      </c>
      <c r="O117" s="4">
        <f t="shared" si="210"/>
        <v>6.064425595499285E-2</v>
      </c>
      <c r="P117" s="4">
        <f t="shared" si="210"/>
        <v>2.9233870203464445E-4</v>
      </c>
      <c r="Q117" s="4">
        <f t="shared" si="210"/>
        <v>4.6025578545444985E-2</v>
      </c>
      <c r="R117" s="4">
        <f t="shared" si="210"/>
        <v>-8.1741560893647328E-2</v>
      </c>
      <c r="S117" s="4">
        <f t="shared" si="210"/>
        <v>1.9552435342676314E-2</v>
      </c>
      <c r="T117" s="4">
        <f t="shared" si="210"/>
        <v>-1.3807785491462976E-2</v>
      </c>
      <c r="U117" s="4">
        <f t="shared" si="210"/>
        <v>2.0072195587281433E-2</v>
      </c>
      <c r="V117" s="4">
        <f t="shared" si="210"/>
        <v>4.5206375900737297E-2</v>
      </c>
      <c r="W117" s="4">
        <f t="shared" si="210"/>
        <v>-6.2898404529422259E-3</v>
      </c>
      <c r="X117" s="4">
        <f t="shared" si="210"/>
        <v>-3.1936019771227217E-2</v>
      </c>
      <c r="Y117" s="4">
        <f t="shared" si="210"/>
        <v>1.3267751091616684E-2</v>
      </c>
      <c r="Z117" s="4">
        <f t="shared" si="210"/>
        <v>7.6016287518754319E-2</v>
      </c>
      <c r="AA117" s="4">
        <f t="shared" si="210"/>
        <v>-3.1911808187335369E-2</v>
      </c>
      <c r="AB117" s="4">
        <f t="shared" si="210"/>
        <v>6.2275456876344478E-3</v>
      </c>
      <c r="AC117" s="4">
        <f t="shared" si="210"/>
        <v>-2.1805809692578428E-2</v>
      </c>
      <c r="AD117" s="4">
        <f t="shared" si="210"/>
        <v>5.0822479370424979E-2</v>
      </c>
      <c r="AE117" s="4">
        <f t="shared" si="210"/>
        <v>5.8531717695960005E-3</v>
      </c>
      <c r="AF117" s="4">
        <f t="shared" si="210"/>
        <v>9.047558722285574E-3</v>
      </c>
      <c r="AG117" s="4">
        <f t="shared" si="210"/>
        <v>2.4945267925429868E-2</v>
      </c>
      <c r="AH117" s="4">
        <f t="shared" si="210"/>
        <v>-1.8478957123598958E-2</v>
      </c>
      <c r="AI117" s="4">
        <f t="shared" si="210"/>
        <v>4.4048111570047246E-2</v>
      </c>
      <c r="AJ117" s="4">
        <f t="shared" si="210"/>
        <v>3.6527939749481889E-2</v>
      </c>
      <c r="AK117" s="4">
        <f t="shared" si="210"/>
        <v>1.7712560927621041E-2</v>
      </c>
      <c r="AL117" s="4">
        <f t="shared" si="210"/>
        <v>-1.5273032817372224E-2</v>
      </c>
      <c r="AM117" s="4">
        <f t="shared" si="210"/>
        <v>-4.6204812206106567E-2</v>
      </c>
      <c r="AN117" s="4">
        <f t="shared" si="210"/>
        <v>-5.2304976574273371E-3</v>
      </c>
      <c r="AO117" s="4">
        <f t="shared" si="210"/>
        <v>9.52419152960996E-2</v>
      </c>
      <c r="AP117" s="4">
        <f t="shared" si="210"/>
        <v>-5.5175336509942809E-3</v>
      </c>
      <c r="AQ117" s="4">
        <f t="shared" si="210"/>
        <v>-7.6917949849931166E-3</v>
      </c>
      <c r="AR117" s="4">
        <f t="shared" si="210"/>
        <v>-3.1820905211292693E-3</v>
      </c>
      <c r="AS117" s="4">
        <f t="shared" si="210"/>
        <v>8.9967865563136976E-2</v>
      </c>
      <c r="AT117" s="4">
        <f t="shared" si="210"/>
        <v>-7.2363504081630805E-4</v>
      </c>
      <c r="AU117" s="4">
        <f t="shared" si="210"/>
        <v>-3.8146855056788642E-3</v>
      </c>
      <c r="AV117" s="4">
        <f t="shared" si="210"/>
        <v>2.9026438033002675E-2</v>
      </c>
      <c r="AW117" s="4">
        <f t="shared" si="210"/>
        <v>1.5943442727322722E-2</v>
      </c>
      <c r="AX117" s="4">
        <f t="shared" si="210"/>
        <v>-2.4781990393487552E-2</v>
      </c>
      <c r="AY117" s="4">
        <f t="shared" si="210"/>
        <v>8.0704976464768922E-3</v>
      </c>
      <c r="AZ117" s="4">
        <f t="shared" si="210"/>
        <v>4.9220099895968338E-2</v>
      </c>
      <c r="BA117" s="4">
        <f t="shared" si="210"/>
        <v>1.6533278583145863E-2</v>
      </c>
      <c r="BB117" s="4">
        <f t="shared" si="210"/>
        <v>-3.3422973942109788E-2</v>
      </c>
      <c r="BC117" s="4">
        <f t="shared" si="210"/>
        <v>-1.6852816228973232E-2</v>
      </c>
      <c r="BD117" s="4">
        <f t="shared" si="210"/>
        <v>2.8372885441848166E-2</v>
      </c>
      <c r="BE117" s="4">
        <f t="shared" si="210"/>
        <v>7.1583835680183172E-2</v>
      </c>
      <c r="BF117" s="4">
        <f t="shared" si="210"/>
        <v>-5.6266994518346753E-4</v>
      </c>
      <c r="BG117" s="4">
        <f t="shared" si="210"/>
        <v>8.5468160648895841E-2</v>
      </c>
      <c r="BH117" s="4">
        <f t="shared" si="210"/>
        <v>5.3534497160656877E-2</v>
      </c>
      <c r="BI117" s="4">
        <f t="shared" si="210"/>
        <v>-1.2769109755133463E-2</v>
      </c>
      <c r="BJ117" s="4">
        <f t="shared" si="210"/>
        <v>-3.3714955934222618E-3</v>
      </c>
      <c r="BK117" s="4">
        <f t="shared" si="210"/>
        <v>4.9838727098561839E-2</v>
      </c>
      <c r="BL117" s="4">
        <f t="shared" si="210"/>
        <v>3.4533429047832909E-2</v>
      </c>
      <c r="BM117" s="4">
        <f t="shared" si="210"/>
        <v>-1.6668701927888364E-2</v>
      </c>
      <c r="BN117" s="4">
        <f t="shared" ref="BN117:DY117" si="211">BN47-AVERAGE(BN$36:BN$45)</f>
        <v>-2.3607089179857245E-2</v>
      </c>
      <c r="BO117" s="4">
        <f t="shared" si="211"/>
        <v>-5.1079694023944883E-2</v>
      </c>
      <c r="BP117" s="4">
        <f t="shared" si="211"/>
        <v>5.3773520155628134E-4</v>
      </c>
      <c r="BQ117" s="4">
        <f t="shared" si="211"/>
        <v>-1.5497749284387038E-2</v>
      </c>
      <c r="BR117" s="4">
        <f t="shared" si="211"/>
        <v>-6.9620910639727942E-3</v>
      </c>
      <c r="BS117" s="4">
        <f t="shared" si="211"/>
        <v>8.0026626508031343E-2</v>
      </c>
      <c r="BT117" s="4">
        <f t="shared" si="211"/>
        <v>-1.2759951656588216E-2</v>
      </c>
      <c r="BU117" s="4">
        <f t="shared" si="211"/>
        <v>-8.7757794135900761E-4</v>
      </c>
      <c r="BV117" s="4">
        <f t="shared" si="211"/>
        <v>7.0733750002872908E-3</v>
      </c>
      <c r="BW117" s="4">
        <f t="shared" si="211"/>
        <v>1.8907919942987454E-2</v>
      </c>
      <c r="BX117" s="4">
        <f t="shared" si="211"/>
        <v>-1.5927124501165717E-2</v>
      </c>
      <c r="BY117" s="4">
        <f t="shared" si="211"/>
        <v>1.7275538285915805E-2</v>
      </c>
      <c r="BZ117" s="4">
        <f t="shared" si="211"/>
        <v>2.8251362702398988E-2</v>
      </c>
      <c r="CA117" s="4">
        <f t="shared" si="211"/>
        <v>-9.8799605098297098E-5</v>
      </c>
      <c r="CB117" s="4">
        <f t="shared" si="211"/>
        <v>-1.5354443150871117E-2</v>
      </c>
      <c r="CC117" s="4">
        <f t="shared" si="211"/>
        <v>-1.8930791723794565E-2</v>
      </c>
      <c r="CD117" s="4">
        <f t="shared" si="211"/>
        <v>-5.6951700941367377E-3</v>
      </c>
      <c r="CE117" s="4">
        <f t="shared" si="211"/>
        <v>-8.3478882898299113E-4</v>
      </c>
      <c r="CF117" s="4">
        <f t="shared" si="211"/>
        <v>-4.4392691530128793E-2</v>
      </c>
      <c r="CG117" s="4">
        <f t="shared" si="211"/>
        <v>-6.7006656139965374E-4</v>
      </c>
      <c r="CH117" s="4">
        <f t="shared" si="211"/>
        <v>6.7850617324129725E-2</v>
      </c>
      <c r="CI117" s="4">
        <f t="shared" si="211"/>
        <v>1.4216492153360714E-2</v>
      </c>
      <c r="CJ117" s="4">
        <f t="shared" si="211"/>
        <v>-5.5363215786741584E-4</v>
      </c>
      <c r="CK117" s="4">
        <f t="shared" si="211"/>
        <v>-1.4581736160732868E-2</v>
      </c>
      <c r="CL117" s="4">
        <f t="shared" si="211"/>
        <v>4.9333102120256926E-2</v>
      </c>
      <c r="CM117" s="4">
        <f t="shared" si="211"/>
        <v>-3.2224989395617919E-4</v>
      </c>
      <c r="CN117" s="4">
        <f t="shared" si="211"/>
        <v>3.0863272758124949E-2</v>
      </c>
      <c r="CO117" s="4">
        <f t="shared" si="211"/>
        <v>-3.6282997053007457E-2</v>
      </c>
      <c r="CP117" s="4">
        <f t="shared" si="211"/>
        <v>-5.5949887723459957E-3</v>
      </c>
      <c r="CQ117" s="4">
        <f t="shared" si="211"/>
        <v>-1.4878419373138651E-2</v>
      </c>
      <c r="CR117" s="4">
        <f t="shared" si="211"/>
        <v>8.2136919025258687E-5</v>
      </c>
      <c r="CS117" s="4">
        <f t="shared" si="211"/>
        <v>3.6450485050356092E-2</v>
      </c>
      <c r="CT117" s="4">
        <f t="shared" si="211"/>
        <v>3.5053055655406037E-3</v>
      </c>
      <c r="CU117" s="4">
        <f t="shared" si="211"/>
        <v>1.3363860829844821E-3</v>
      </c>
      <c r="CV117" s="4">
        <f t="shared" si="211"/>
        <v>-1.1225654423318597E-2</v>
      </c>
      <c r="CW117" s="4">
        <f t="shared" si="211"/>
        <v>6.3954641244156313E-2</v>
      </c>
      <c r="CX117" s="4">
        <f t="shared" si="211"/>
        <v>4.0440810879766767E-2</v>
      </c>
      <c r="CY117" s="4">
        <f t="shared" si="211"/>
        <v>-9.3318509348107887E-3</v>
      </c>
      <c r="CZ117" s="4">
        <f t="shared" si="211"/>
        <v>3.2344730770218016E-2</v>
      </c>
      <c r="DA117" s="4">
        <f t="shared" si="211"/>
        <v>0.15106808577137396</v>
      </c>
      <c r="DB117" s="4">
        <f t="shared" si="211"/>
        <v>2.2671755632771538E-2</v>
      </c>
      <c r="DC117" s="4">
        <f t="shared" si="211"/>
        <v>7.7749310825372259E-3</v>
      </c>
      <c r="DD117" s="4">
        <f t="shared" si="211"/>
        <v>-2.1465088622660881E-2</v>
      </c>
      <c r="DE117" s="4">
        <f t="shared" si="211"/>
        <v>-1.6242887523221835E-4</v>
      </c>
      <c r="DF117" s="4">
        <f t="shared" si="211"/>
        <v>-2.8352884837603606E-2</v>
      </c>
      <c r="DG117" s="4">
        <f t="shared" si="211"/>
        <v>-1.3135448068122609E-3</v>
      </c>
      <c r="DH117" s="4">
        <f t="shared" si="211"/>
        <v>2.4564858566320794E-2</v>
      </c>
      <c r="DI117" s="4">
        <f t="shared" si="211"/>
        <v>2.8891444093651474E-3</v>
      </c>
      <c r="DJ117" s="4">
        <f t="shared" si="211"/>
        <v>-3.5926172382391292E-2</v>
      </c>
      <c r="DK117" s="4">
        <f t="shared" si="211"/>
        <v>-1.7057640649562472E-2</v>
      </c>
      <c r="DL117" s="4">
        <f t="shared" si="211"/>
        <v>4.2756849464560431E-2</v>
      </c>
      <c r="DM117" s="4">
        <f t="shared" si="211"/>
        <v>3.9904627114769622E-2</v>
      </c>
      <c r="DN117" s="4">
        <f t="shared" si="211"/>
        <v>-4.3689300235849795E-3</v>
      </c>
      <c r="DO117" s="4">
        <f t="shared" si="211"/>
        <v>-6.6643605914857174E-3</v>
      </c>
      <c r="DP117" s="4">
        <f t="shared" si="211"/>
        <v>6.2832631460214533E-2</v>
      </c>
      <c r="DQ117" s="4">
        <f t="shared" si="211"/>
        <v>1.3342808222883799E-4</v>
      </c>
      <c r="DR117" s="4">
        <f t="shared" si="211"/>
        <v>3.8114224756492848E-3</v>
      </c>
      <c r="DS117" s="4">
        <f t="shared" si="211"/>
        <v>4.1187220445912304E-2</v>
      </c>
      <c r="DT117" s="4">
        <f t="shared" si="211"/>
        <v>-1.2464510078509855E-3</v>
      </c>
      <c r="DU117" s="4">
        <f t="shared" si="211"/>
        <v>-2.0771759842596972E-2</v>
      </c>
      <c r="DV117" s="4">
        <f t="shared" si="211"/>
        <v>-5.562918653572585E-5</v>
      </c>
      <c r="DW117" s="4">
        <f t="shared" si="211"/>
        <v>-2.5931456402660216E-2</v>
      </c>
      <c r="DX117" s="4">
        <f t="shared" si="211"/>
        <v>4.2184252533704406E-3</v>
      </c>
      <c r="DY117" s="4">
        <f t="shared" si="211"/>
        <v>-2.1228926143697344E-2</v>
      </c>
      <c r="DZ117" s="4">
        <f t="shared" ref="DZ117:EU117" si="212">DZ47-AVERAGE(DZ$36:DZ$45)</f>
        <v>1.8868319790874407E-3</v>
      </c>
      <c r="EA117" s="4">
        <f t="shared" si="212"/>
        <v>5.2383709748357828E-2</v>
      </c>
      <c r="EB117" s="4">
        <f t="shared" si="212"/>
        <v>1.1313153224343089E-2</v>
      </c>
      <c r="EC117" s="4">
        <f t="shared" si="212"/>
        <v>-1.4483952983651543E-2</v>
      </c>
      <c r="ED117" s="4">
        <f t="shared" si="212"/>
        <v>-1.6826214422871535E-2</v>
      </c>
      <c r="EE117" s="4">
        <f t="shared" si="212"/>
        <v>7.0907138648525089E-2</v>
      </c>
      <c r="EF117" s="4">
        <f t="shared" si="212"/>
        <v>-1.1814208833284398E-3</v>
      </c>
      <c r="EG117" s="4">
        <f t="shared" si="212"/>
        <v>2.9959249064216806E-2</v>
      </c>
      <c r="EH117" s="4">
        <f t="shared" si="212"/>
        <v>1.457554716238752E-2</v>
      </c>
      <c r="EI117" s="4">
        <f t="shared" si="212"/>
        <v>-1.176271545744219E-2</v>
      </c>
      <c r="EJ117" s="4">
        <f t="shared" si="212"/>
        <v>-1.9504121387375208E-2</v>
      </c>
      <c r="EK117" s="4">
        <f t="shared" si="212"/>
        <v>6.1404952201661337E-3</v>
      </c>
      <c r="EL117" s="4">
        <f t="shared" si="212"/>
        <v>3.4092668127664234E-3</v>
      </c>
      <c r="EM117" s="4">
        <f t="shared" si="212"/>
        <v>1.8322228825798275E-3</v>
      </c>
      <c r="EN117" s="4">
        <f t="shared" si="212"/>
        <v>-1.9363314321387555E-2</v>
      </c>
      <c r="EO117" s="4">
        <f t="shared" si="212"/>
        <v>4.989879729068592E-3</v>
      </c>
      <c r="EP117" s="4">
        <f t="shared" si="212"/>
        <v>4.5321879628223677E-2</v>
      </c>
      <c r="EQ117" s="4">
        <f t="shared" si="212"/>
        <v>1.0819188197208781E-2</v>
      </c>
      <c r="ER117" s="4">
        <f t="shared" si="212"/>
        <v>-1.0649219088147265E-2</v>
      </c>
      <c r="ES117" s="4">
        <f t="shared" si="212"/>
        <v>-1.3309358182497405E-2</v>
      </c>
      <c r="ET117" s="4">
        <f t="shared" si="212"/>
        <v>5.8063515737207611E-2</v>
      </c>
      <c r="EU117" s="4">
        <f t="shared" si="212"/>
        <v>-4.6423834448756059E-3</v>
      </c>
      <c r="EX117" s="24">
        <f t="shared" si="177"/>
        <v>8.4839966263887834E-3</v>
      </c>
      <c r="EY117" s="24">
        <f>SUM(EX116:EX117)</f>
        <v>1.3994591941169403E-2</v>
      </c>
      <c r="FC117" s="4">
        <f t="shared" si="209"/>
        <v>3.2461369531011933E-2</v>
      </c>
      <c r="FD117" s="1">
        <f t="shared" ref="FD117:FD125" si="213">(EX117/FC117)*SQRT(150)</f>
        <v>3.2009528578720108</v>
      </c>
      <c r="FE117" s="4">
        <f t="shared" ref="FE117:FE125" si="214">_xlfn.T.INV.2T(0.1,999)</f>
        <v>1.6463803454274908</v>
      </c>
      <c r="FF117" s="4">
        <f t="shared" ref="FF117:FF125" si="215">_xlfn.T.INV.2T(0.05,999)</f>
        <v>1.9623414611334626</v>
      </c>
      <c r="FG117" s="4">
        <f t="shared" ref="FG117:FG125" si="216">_xlfn.T.INV.2T(0.01,999)</f>
        <v>2.5807596372676254</v>
      </c>
      <c r="FH117" s="1" t="str">
        <f t="shared" ref="FH117:FH125" si="217">IF(ABS(FD117)&gt;FF117,"Odrzucamy H0","NieodrzucamyH0")</f>
        <v>Odrzucamy H0</v>
      </c>
      <c r="FK117" s="1">
        <f t="shared" ref="FK117:FK125" si="218">EX117/$FG$110</f>
        <v>2.6879625462203585</v>
      </c>
      <c r="FL117" s="4">
        <f t="shared" ref="FL117:FL125" si="219">_xlfn.T.INV.2T(0.1,9)</f>
        <v>1.8331129326562374</v>
      </c>
      <c r="FM117" s="4">
        <f t="shared" ref="FM117:FM125" si="220">_xlfn.T.INV.2T(0.05,9)</f>
        <v>2.2621571627982053</v>
      </c>
      <c r="FN117" s="4">
        <f t="shared" ref="FN117:FN125" si="221">_xlfn.T.INV.2T(0.01,9)</f>
        <v>3.2498355415921263</v>
      </c>
      <c r="FO117" s="1" t="str">
        <f t="shared" ref="FO117:FO125" si="222">IF(ABS(FK117)&gt;FM117,"Odrzucamy H0","NieodrzucamyH0")</f>
        <v>Odrzucamy H0</v>
      </c>
      <c r="FR117" s="33">
        <f t="shared" ref="FR117:FR125" si="223">COUNTIF(B117:EU117,"&gt;0")/150</f>
        <v>0.5</v>
      </c>
      <c r="FS117" s="1">
        <f t="shared" ref="FS117:FS125" si="224">(SQRT(150)/0.5)*(FR117-0.5)</f>
        <v>0</v>
      </c>
      <c r="FT117" s="23">
        <f t="shared" ref="FT117:FT125" si="225">NORMSINV(1-0.05)</f>
        <v>1.6448536269514715</v>
      </c>
      <c r="FU117" s="23">
        <f t="shared" ref="FU117:FU125" si="226">NORMSINV(1-0.025)</f>
        <v>1.9599639845400536</v>
      </c>
      <c r="FV117" s="23">
        <f t="shared" ref="FV117:FV125" si="227">NORMSINV(1-0.005)</f>
        <v>2.5758293035488999</v>
      </c>
      <c r="FW117" s="1" t="str">
        <f t="shared" ref="FW117:FW125" si="228">IF(ABS(FS117)&gt;FU117,"Odrzucamy H0","NieodrzucamyH0")</f>
        <v>NieodrzucamyH0</v>
      </c>
      <c r="GA117" s="1">
        <f t="shared" ref="GA117:GA125" si="229">SQRT(150)*(FR117-$GC$110)/SQRT($GC$110*(1-$GC$110))</f>
        <v>0.62133543253906864</v>
      </c>
      <c r="GB117" s="23">
        <f t="shared" ref="GB117:GB125" si="230">NORMSINV(1-0.05)</f>
        <v>1.6448536269514715</v>
      </c>
      <c r="GC117" s="23">
        <f t="shared" ref="GC117:GC125" si="231">NORMSINV(1-0.025)</f>
        <v>1.9599639845400536</v>
      </c>
      <c r="GD117" s="23">
        <f t="shared" ref="GD117:GD125" si="232">NORMSINV(1-0.005)</f>
        <v>2.5758293035488999</v>
      </c>
      <c r="GE117" s="1" t="str">
        <f t="shared" ref="GE117:GE125" si="233">IF(ABS(GA117)&gt;GC117,"Odrzucamy H0","NieodrzucamyH0")</f>
        <v>NieodrzucamyH0</v>
      </c>
    </row>
    <row r="118" spans="1:187" x14ac:dyDescent="0.25">
      <c r="A118" s="6">
        <v>2</v>
      </c>
      <c r="B118" s="4">
        <f t="shared" ref="B118:BM118" si="234">B48-AVERAGE(B$36:B$45)</f>
        <v>-1.5446804376843259E-2</v>
      </c>
      <c r="C118" s="4">
        <f t="shared" si="234"/>
        <v>9.980981871487573E-3</v>
      </c>
      <c r="D118" s="4">
        <f t="shared" si="234"/>
        <v>-1.0330529085150763E-2</v>
      </c>
      <c r="E118" s="4">
        <f t="shared" si="234"/>
        <v>-3.4292716291807837E-3</v>
      </c>
      <c r="F118" s="4">
        <f t="shared" si="234"/>
        <v>5.3520858368125548E-2</v>
      </c>
      <c r="G118" s="4">
        <f t="shared" si="234"/>
        <v>4.2656108905797588E-3</v>
      </c>
      <c r="H118" s="4">
        <f t="shared" si="234"/>
        <v>5.9892422972915652E-4</v>
      </c>
      <c r="I118" s="4">
        <f t="shared" si="234"/>
        <v>1.7289092421930745E-3</v>
      </c>
      <c r="J118" s="4">
        <f t="shared" si="234"/>
        <v>-5.9216702614122013E-3</v>
      </c>
      <c r="K118" s="4">
        <f t="shared" si="234"/>
        <v>1.1367414881738685E-2</v>
      </c>
      <c r="L118" s="4">
        <f t="shared" si="234"/>
        <v>-1.1566701690426671E-2</v>
      </c>
      <c r="M118" s="4">
        <f t="shared" si="234"/>
        <v>-1.1177030227711468E-3</v>
      </c>
      <c r="N118" s="4">
        <f t="shared" si="234"/>
        <v>-2.3444853222200361E-3</v>
      </c>
      <c r="O118" s="4">
        <f t="shared" si="234"/>
        <v>1.18535049175276E-2</v>
      </c>
      <c r="P118" s="4">
        <f t="shared" si="234"/>
        <v>2.8450043087846011E-4</v>
      </c>
      <c r="Q118" s="4">
        <f t="shared" si="234"/>
        <v>9.2050575548293535E-3</v>
      </c>
      <c r="R118" s="4">
        <f t="shared" si="234"/>
        <v>1.184039639159431E-2</v>
      </c>
      <c r="S118" s="4">
        <f t="shared" si="234"/>
        <v>1.897442119788055E-2</v>
      </c>
      <c r="T118" s="4">
        <f t="shared" si="234"/>
        <v>-2.3899475723602751E-2</v>
      </c>
      <c r="U118" s="4">
        <f t="shared" si="234"/>
        <v>-1.5592699324225225E-2</v>
      </c>
      <c r="V118" s="4">
        <f t="shared" si="234"/>
        <v>2.2998189581290653E-2</v>
      </c>
      <c r="W118" s="4">
        <f t="shared" si="234"/>
        <v>-6.3384770536760466E-3</v>
      </c>
      <c r="X118" s="4">
        <f t="shared" si="234"/>
        <v>-2.3497320693817724E-2</v>
      </c>
      <c r="Y118" s="4">
        <f t="shared" si="234"/>
        <v>1.3215779253871145E-2</v>
      </c>
      <c r="Z118" s="4">
        <f t="shared" si="234"/>
        <v>2.3008710009778277E-2</v>
      </c>
      <c r="AA118" s="4">
        <f t="shared" si="234"/>
        <v>9.1178445257578972E-3</v>
      </c>
      <c r="AB118" s="4">
        <f t="shared" si="234"/>
        <v>2.7074076360174868E-2</v>
      </c>
      <c r="AC118" s="4">
        <f t="shared" si="234"/>
        <v>-2.2583393076205847E-2</v>
      </c>
      <c r="AD118" s="4">
        <f t="shared" si="234"/>
        <v>-3.248983599026186E-2</v>
      </c>
      <c r="AE118" s="4">
        <f t="shared" si="234"/>
        <v>5.4889650568386485E-3</v>
      </c>
      <c r="AF118" s="4">
        <f t="shared" si="234"/>
        <v>4.3060792168353465E-3</v>
      </c>
      <c r="AG118" s="4">
        <f t="shared" si="234"/>
        <v>3.8960500937815206E-3</v>
      </c>
      <c r="AH118" s="4">
        <f t="shared" si="234"/>
        <v>-1.8718478723336238E-2</v>
      </c>
      <c r="AI118" s="4">
        <f t="shared" si="234"/>
        <v>3.3286891935085973E-3</v>
      </c>
      <c r="AJ118" s="4">
        <f t="shared" si="234"/>
        <v>-2.9007319281504448E-2</v>
      </c>
      <c r="AK118" s="4">
        <f t="shared" si="234"/>
        <v>1.1634389397950223E-2</v>
      </c>
      <c r="AL118" s="4">
        <f t="shared" si="234"/>
        <v>-1.5703352250822228E-2</v>
      </c>
      <c r="AM118" s="4">
        <f t="shared" si="234"/>
        <v>-8.3950824965104507E-3</v>
      </c>
      <c r="AN118" s="4">
        <f t="shared" si="234"/>
        <v>-5.4509327907672957E-3</v>
      </c>
      <c r="AO118" s="4">
        <f t="shared" si="234"/>
        <v>2.4943877028992808E-2</v>
      </c>
      <c r="AP118" s="4">
        <f t="shared" si="234"/>
        <v>2.9474479290477425E-2</v>
      </c>
      <c r="AQ118" s="4">
        <f t="shared" si="234"/>
        <v>1.506362848350825E-2</v>
      </c>
      <c r="AR118" s="4">
        <f t="shared" si="234"/>
        <v>-2.9731371801567678E-3</v>
      </c>
      <c r="AS118" s="4">
        <f t="shared" si="234"/>
        <v>4.5821919977965239E-2</v>
      </c>
      <c r="AT118" s="4">
        <f t="shared" si="234"/>
        <v>-7.4286301579766338E-4</v>
      </c>
      <c r="AU118" s="4">
        <f t="shared" si="234"/>
        <v>-7.7869467865583431E-3</v>
      </c>
      <c r="AV118" s="4">
        <f t="shared" si="234"/>
        <v>2.2014543068677062E-2</v>
      </c>
      <c r="AW118" s="4">
        <f t="shared" si="234"/>
        <v>1.56841293759034E-2</v>
      </c>
      <c r="AX118" s="4">
        <f t="shared" si="234"/>
        <v>1.6998623395760179E-2</v>
      </c>
      <c r="AY118" s="4">
        <f t="shared" si="234"/>
        <v>7.418740664018654E-2</v>
      </c>
      <c r="AZ118" s="4">
        <f t="shared" si="234"/>
        <v>3.6986905554500498E-3</v>
      </c>
      <c r="BA118" s="4">
        <f t="shared" si="234"/>
        <v>1.6528748133120854E-2</v>
      </c>
      <c r="BB118" s="4">
        <f t="shared" si="234"/>
        <v>-8.5302960845508296E-3</v>
      </c>
      <c r="BC118" s="4">
        <f t="shared" si="234"/>
        <v>-1.6867956618232906E-2</v>
      </c>
      <c r="BD118" s="4">
        <f t="shared" si="234"/>
        <v>3.5740708315718465E-3</v>
      </c>
      <c r="BE118" s="4">
        <f t="shared" si="234"/>
        <v>1.9248235728920871E-2</v>
      </c>
      <c r="BF118" s="4">
        <f t="shared" si="234"/>
        <v>-5.7343816738487183E-3</v>
      </c>
      <c r="BG118" s="4">
        <f t="shared" si="234"/>
        <v>-5.239376224210549E-3</v>
      </c>
      <c r="BH118" s="4">
        <f t="shared" si="234"/>
        <v>6.5833552747673871E-2</v>
      </c>
      <c r="BI118" s="4">
        <f t="shared" si="234"/>
        <v>-1.2769168810631299E-2</v>
      </c>
      <c r="BJ118" s="4">
        <f t="shared" si="234"/>
        <v>4.2133417351810183E-3</v>
      </c>
      <c r="BK118" s="4">
        <f t="shared" si="234"/>
        <v>1.0026700144307671E-2</v>
      </c>
      <c r="BL118" s="4">
        <f t="shared" si="234"/>
        <v>3.2673793744178885E-2</v>
      </c>
      <c r="BM118" s="4">
        <f t="shared" si="234"/>
        <v>-1.6332124883100218E-2</v>
      </c>
      <c r="BN118" s="4">
        <f t="shared" ref="BN118:DY118" si="235">BN48-AVERAGE(BN$36:BN$45)</f>
        <v>1.6074986548615403E-2</v>
      </c>
      <c r="BO118" s="4">
        <f t="shared" si="235"/>
        <v>-2.6744115199124818E-3</v>
      </c>
      <c r="BP118" s="4">
        <f t="shared" si="235"/>
        <v>3.5673730043416126E-4</v>
      </c>
      <c r="BQ118" s="4">
        <f t="shared" si="235"/>
        <v>-1.3618941519055685E-2</v>
      </c>
      <c r="BR118" s="4">
        <f t="shared" si="235"/>
        <v>-7.0742364208739722E-3</v>
      </c>
      <c r="BS118" s="4">
        <f t="shared" si="235"/>
        <v>1.7714066900113783E-2</v>
      </c>
      <c r="BT118" s="4">
        <f t="shared" si="235"/>
        <v>-1.3332089410740967E-2</v>
      </c>
      <c r="BU118" s="4">
        <f t="shared" si="235"/>
        <v>3.2140276023781261E-3</v>
      </c>
      <c r="BV118" s="4">
        <f t="shared" si="235"/>
        <v>3.9432962879587356E-4</v>
      </c>
      <c r="BW118" s="4">
        <f t="shared" si="235"/>
        <v>4.9975404828470543E-2</v>
      </c>
      <c r="BX118" s="4">
        <f t="shared" si="235"/>
        <v>-1.5934926928967433E-2</v>
      </c>
      <c r="BY118" s="4">
        <f t="shared" si="235"/>
        <v>7.29327697523415E-3</v>
      </c>
      <c r="BZ118" s="4">
        <f t="shared" si="235"/>
        <v>6.0012217125860528E-3</v>
      </c>
      <c r="CA118" s="4">
        <f t="shared" si="235"/>
        <v>-1.2057388995315686E-4</v>
      </c>
      <c r="CB118" s="4">
        <f t="shared" si="235"/>
        <v>-2.5598178809454961E-2</v>
      </c>
      <c r="CC118" s="4">
        <f t="shared" si="235"/>
        <v>5.8633849157099391E-2</v>
      </c>
      <c r="CD118" s="4">
        <f t="shared" si="235"/>
        <v>-9.865137259727182E-4</v>
      </c>
      <c r="CE118" s="4">
        <f t="shared" si="235"/>
        <v>-9.9000394780486556E-4</v>
      </c>
      <c r="CF118" s="4">
        <f t="shared" si="235"/>
        <v>-1.0705023893589752E-2</v>
      </c>
      <c r="CG118" s="4">
        <f t="shared" si="235"/>
        <v>-7.0699164583013559E-4</v>
      </c>
      <c r="CH118" s="4">
        <f t="shared" si="235"/>
        <v>2.3790197973778453E-2</v>
      </c>
      <c r="CI118" s="4">
        <f t="shared" si="235"/>
        <v>-2.5099225981438109E-3</v>
      </c>
      <c r="CJ118" s="4">
        <f t="shared" si="235"/>
        <v>-4.0238632114644518E-3</v>
      </c>
      <c r="CK118" s="4">
        <f t="shared" si="235"/>
        <v>-3.4857256451830223E-3</v>
      </c>
      <c r="CL118" s="4">
        <f t="shared" si="235"/>
        <v>0.11365980006153456</v>
      </c>
      <c r="CM118" s="4">
        <f t="shared" si="235"/>
        <v>-3.3071110028238052E-4</v>
      </c>
      <c r="CN118" s="4">
        <f t="shared" si="235"/>
        <v>1.9038090742417402E-2</v>
      </c>
      <c r="CO118" s="4">
        <f t="shared" si="235"/>
        <v>1.4726338271655049E-2</v>
      </c>
      <c r="CP118" s="4">
        <f t="shared" si="235"/>
        <v>-5.5965099948849049E-3</v>
      </c>
      <c r="CQ118" s="4">
        <f t="shared" si="235"/>
        <v>-2.4558522795555282E-3</v>
      </c>
      <c r="CR118" s="4">
        <f t="shared" si="235"/>
        <v>2.4675537132488979E-2</v>
      </c>
      <c r="CS118" s="4">
        <f t="shared" si="235"/>
        <v>2.158580689924737E-2</v>
      </c>
      <c r="CT118" s="4">
        <f t="shared" si="235"/>
        <v>3.5050527222225602E-3</v>
      </c>
      <c r="CU118" s="4">
        <f t="shared" si="235"/>
        <v>-1.0999304286803823E-3</v>
      </c>
      <c r="CV118" s="4">
        <f t="shared" si="235"/>
        <v>-1.1554836000000502E-2</v>
      </c>
      <c r="CW118" s="4">
        <f t="shared" si="235"/>
        <v>-1.3281420411520497E-2</v>
      </c>
      <c r="CX118" s="4">
        <f t="shared" si="235"/>
        <v>2.3359173666168825E-4</v>
      </c>
      <c r="CY118" s="4">
        <f t="shared" si="235"/>
        <v>-3.5163011595915274E-3</v>
      </c>
      <c r="CZ118" s="4">
        <f t="shared" si="235"/>
        <v>-1.1726031667844522E-2</v>
      </c>
      <c r="DA118" s="4">
        <f t="shared" si="235"/>
        <v>-6.2788523186189382E-3</v>
      </c>
      <c r="DB118" s="4">
        <f t="shared" si="235"/>
        <v>2.1789571214472149E-2</v>
      </c>
      <c r="DC118" s="4">
        <f t="shared" si="235"/>
        <v>4.0179676672894718E-3</v>
      </c>
      <c r="DD118" s="4">
        <f t="shared" si="235"/>
        <v>2.6244398424261572E-2</v>
      </c>
      <c r="DE118" s="4">
        <f t="shared" si="235"/>
        <v>-1.9038199575634011E-4</v>
      </c>
      <c r="DF118" s="4">
        <f t="shared" si="235"/>
        <v>5.4889146132492518E-3</v>
      </c>
      <c r="DG118" s="4">
        <f t="shared" si="235"/>
        <v>2.8970317715730221E-2</v>
      </c>
      <c r="DH118" s="4">
        <f t="shared" si="235"/>
        <v>1.236815032152465E-2</v>
      </c>
      <c r="DI118" s="4">
        <f t="shared" si="235"/>
        <v>2.8838136592567207E-3</v>
      </c>
      <c r="DJ118" s="4">
        <f t="shared" si="235"/>
        <v>-3.0713249897459096E-3</v>
      </c>
      <c r="DK118" s="4">
        <f t="shared" si="235"/>
        <v>-1.7218948116695523E-2</v>
      </c>
      <c r="DL118" s="4">
        <f t="shared" si="235"/>
        <v>1.5193069317837508E-2</v>
      </c>
      <c r="DM118" s="4">
        <f t="shared" si="235"/>
        <v>1.0122458823063948E-2</v>
      </c>
      <c r="DN118" s="4">
        <f t="shared" si="235"/>
        <v>-1.1509569785793563E-3</v>
      </c>
      <c r="DO118" s="4">
        <f t="shared" si="235"/>
        <v>-5.9646130993735698E-4</v>
      </c>
      <c r="DP118" s="4">
        <f t="shared" si="235"/>
        <v>4.9710794115070664E-2</v>
      </c>
      <c r="DQ118" s="4">
        <f t="shared" si="235"/>
        <v>1.1160513725922382E-4</v>
      </c>
      <c r="DR118" s="4">
        <f t="shared" si="235"/>
        <v>6.0827953089956479E-3</v>
      </c>
      <c r="DS118" s="4">
        <f t="shared" si="235"/>
        <v>2.3658949533531598E-3</v>
      </c>
      <c r="DT118" s="4">
        <f t="shared" si="235"/>
        <v>-1.2650785385503608E-3</v>
      </c>
      <c r="DU118" s="4">
        <f t="shared" si="235"/>
        <v>-1.3711139477610055E-2</v>
      </c>
      <c r="DV118" s="4">
        <f t="shared" si="235"/>
        <v>5.150945161388374E-2</v>
      </c>
      <c r="DW118" s="4">
        <f t="shared" si="235"/>
        <v>1.7114290630589296E-3</v>
      </c>
      <c r="DX118" s="4">
        <f t="shared" si="235"/>
        <v>4.14224612780658E-3</v>
      </c>
      <c r="DY118" s="4">
        <f t="shared" si="235"/>
        <v>-1.3680100056008511E-2</v>
      </c>
      <c r="DZ118" s="4">
        <f t="shared" ref="DZ118:EU118" si="236">DZ48-AVERAGE(DZ$36:DZ$45)</f>
        <v>1.8424401889605632E-3</v>
      </c>
      <c r="EA118" s="4">
        <f t="shared" si="236"/>
        <v>1.7349817982675996E-2</v>
      </c>
      <c r="EB118" s="4">
        <f t="shared" si="236"/>
        <v>1.8139534340184428E-4</v>
      </c>
      <c r="EC118" s="4">
        <f t="shared" si="236"/>
        <v>-5.8189626011439909E-3</v>
      </c>
      <c r="ED118" s="4">
        <f t="shared" si="236"/>
        <v>-9.3901564175965842E-3</v>
      </c>
      <c r="EE118" s="4">
        <f t="shared" si="236"/>
        <v>8.1469300749170415E-2</v>
      </c>
      <c r="EF118" s="4">
        <f t="shared" si="236"/>
        <v>-1.1864257773545575E-3</v>
      </c>
      <c r="EG118" s="4">
        <f t="shared" si="236"/>
        <v>-2.4093605070297022E-4</v>
      </c>
      <c r="EH118" s="4">
        <f t="shared" si="236"/>
        <v>3.1426755151840384E-3</v>
      </c>
      <c r="EI118" s="4">
        <f t="shared" si="236"/>
        <v>-1.1842084087129334E-2</v>
      </c>
      <c r="EJ118" s="4">
        <f t="shared" si="236"/>
        <v>6.7664961654387091E-3</v>
      </c>
      <c r="EK118" s="4">
        <f t="shared" si="236"/>
        <v>3.6139190505064596E-2</v>
      </c>
      <c r="EL118" s="4">
        <f t="shared" si="236"/>
        <v>9.6811239626391349E-3</v>
      </c>
      <c r="EM118" s="4">
        <f t="shared" si="236"/>
        <v>1.8103720838406638E-3</v>
      </c>
      <c r="EN118" s="4">
        <f t="shared" si="236"/>
        <v>2.1259505395922742E-3</v>
      </c>
      <c r="EO118" s="4">
        <f t="shared" si="236"/>
        <v>4.9623779564483073E-3</v>
      </c>
      <c r="EP118" s="4">
        <f t="shared" si="236"/>
        <v>1.4259876822055997E-2</v>
      </c>
      <c r="EQ118" s="4">
        <f t="shared" si="236"/>
        <v>3.361241919463145E-3</v>
      </c>
      <c r="ER118" s="4">
        <f t="shared" si="236"/>
        <v>-1.4016881632865298E-3</v>
      </c>
      <c r="ES118" s="4">
        <f t="shared" si="236"/>
        <v>-4.5520428413017237E-3</v>
      </c>
      <c r="ET118" s="4">
        <f t="shared" si="236"/>
        <v>-1.9140455294053105E-2</v>
      </c>
      <c r="EU118" s="4">
        <f t="shared" si="236"/>
        <v>-4.6438970700081791E-3</v>
      </c>
      <c r="EX118" s="24">
        <f t="shared" si="177"/>
        <v>5.7922658345920027E-3</v>
      </c>
      <c r="EY118" s="24">
        <f>SUM(EX116:EX118)</f>
        <v>1.9786857775761404E-2</v>
      </c>
      <c r="FC118" s="4">
        <f t="shared" si="209"/>
        <v>2.0897718029099042E-2</v>
      </c>
      <c r="FD118" s="1">
        <f t="shared" si="213"/>
        <v>3.3946519255237182</v>
      </c>
      <c r="FE118" s="4">
        <f t="shared" si="214"/>
        <v>1.6463803454274908</v>
      </c>
      <c r="FF118" s="4">
        <f t="shared" si="215"/>
        <v>1.9623414611334626</v>
      </c>
      <c r="FG118" s="4">
        <f t="shared" si="216"/>
        <v>2.5807596372676254</v>
      </c>
      <c r="FH118" s="1" t="str">
        <f t="shared" si="217"/>
        <v>Odrzucamy H0</v>
      </c>
      <c r="FK118" s="1">
        <f t="shared" si="218"/>
        <v>1.835148492717191</v>
      </c>
      <c r="FL118" s="4">
        <f t="shared" si="219"/>
        <v>1.8331129326562374</v>
      </c>
      <c r="FM118" s="4">
        <f t="shared" si="220"/>
        <v>2.2621571627982053</v>
      </c>
      <c r="FN118" s="4">
        <f t="shared" si="221"/>
        <v>3.2498355415921263</v>
      </c>
      <c r="FO118" s="1" t="str">
        <f t="shared" si="222"/>
        <v>NieodrzucamyH0</v>
      </c>
      <c r="FR118" s="33">
        <f t="shared" si="223"/>
        <v>0.55333333333333334</v>
      </c>
      <c r="FS118" s="1">
        <f t="shared" si="224"/>
        <v>1.306394529484362</v>
      </c>
      <c r="FT118" s="24">
        <f t="shared" si="225"/>
        <v>1.6448536269514715</v>
      </c>
      <c r="FU118" s="24">
        <f t="shared" si="226"/>
        <v>1.9599639845400536</v>
      </c>
      <c r="FV118" s="24">
        <f t="shared" si="227"/>
        <v>2.5758293035488999</v>
      </c>
      <c r="FW118" s="1" t="str">
        <f t="shared" si="228"/>
        <v>NieodrzucamyH0</v>
      </c>
      <c r="GA118" s="1">
        <f t="shared" si="229"/>
        <v>1.9294100273581616</v>
      </c>
      <c r="GB118" s="24">
        <f t="shared" si="230"/>
        <v>1.6448536269514715</v>
      </c>
      <c r="GC118" s="24">
        <f t="shared" si="231"/>
        <v>1.9599639845400536</v>
      </c>
      <c r="GD118" s="24">
        <f t="shared" si="232"/>
        <v>2.5758293035488999</v>
      </c>
      <c r="GE118" s="1" t="str">
        <f t="shared" si="233"/>
        <v>NieodrzucamyH0</v>
      </c>
    </row>
    <row r="119" spans="1:187" x14ac:dyDescent="0.25">
      <c r="A119" s="6">
        <v>3</v>
      </c>
      <c r="B119" s="4">
        <f t="shared" ref="B119:BM119" si="237">B49-AVERAGE(B$36:B$45)</f>
        <v>-1.551726420193375E-2</v>
      </c>
      <c r="C119" s="4">
        <f t="shared" si="237"/>
        <v>9.9762187831368976E-3</v>
      </c>
      <c r="D119" s="4">
        <f t="shared" si="237"/>
        <v>-1.0162204244244192E-3</v>
      </c>
      <c r="E119" s="4">
        <f t="shared" si="237"/>
        <v>-2.3557486970750149E-3</v>
      </c>
      <c r="F119" s="4">
        <f t="shared" si="237"/>
        <v>-1.2932443728187703E-2</v>
      </c>
      <c r="G119" s="4">
        <f t="shared" si="237"/>
        <v>4.245415880379722E-3</v>
      </c>
      <c r="H119" s="4">
        <f t="shared" si="237"/>
        <v>5.3343343953023842E-4</v>
      </c>
      <c r="I119" s="4">
        <f t="shared" si="237"/>
        <v>1.6798001517649994E-3</v>
      </c>
      <c r="J119" s="4">
        <f t="shared" si="237"/>
        <v>-5.9558482072961244E-3</v>
      </c>
      <c r="K119" s="4">
        <f t="shared" si="237"/>
        <v>1.135978120672314E-2</v>
      </c>
      <c r="L119" s="4">
        <f t="shared" si="237"/>
        <v>-1.1572397825877575E-2</v>
      </c>
      <c r="M119" s="4">
        <f t="shared" si="237"/>
        <v>-1.1280891967064325E-3</v>
      </c>
      <c r="N119" s="4">
        <f t="shared" si="237"/>
        <v>-2.3446344601345303E-3</v>
      </c>
      <c r="O119" s="4">
        <f t="shared" si="237"/>
        <v>4.1794413471598589E-3</v>
      </c>
      <c r="P119" s="4">
        <f t="shared" si="237"/>
        <v>2.7670586565213366E-4</v>
      </c>
      <c r="Q119" s="4">
        <f t="shared" si="237"/>
        <v>9.1629580856658691E-3</v>
      </c>
      <c r="R119" s="4">
        <f t="shared" si="237"/>
        <v>1.1676230974594231E-2</v>
      </c>
      <c r="S119" s="4">
        <f t="shared" si="237"/>
        <v>-5.0405021339939501E-3</v>
      </c>
      <c r="T119" s="4">
        <f t="shared" si="237"/>
        <v>-3.3597993581613438E-2</v>
      </c>
      <c r="U119" s="4">
        <f t="shared" si="237"/>
        <v>-6.2523575675477089E-2</v>
      </c>
      <c r="V119" s="4">
        <f t="shared" si="237"/>
        <v>2.290103530880809E-2</v>
      </c>
      <c r="W119" s="4">
        <f t="shared" si="237"/>
        <v>-6.3877992087987513E-3</v>
      </c>
      <c r="X119" s="4">
        <f t="shared" si="237"/>
        <v>-2.3921394314794672E-2</v>
      </c>
      <c r="Y119" s="4">
        <f t="shared" si="237"/>
        <v>1.3163049878782885E-2</v>
      </c>
      <c r="Z119" s="4">
        <f t="shared" si="237"/>
        <v>2.2931264497179644E-2</v>
      </c>
      <c r="AA119" s="4">
        <f t="shared" si="237"/>
        <v>8.7468969902228192E-3</v>
      </c>
      <c r="AB119" s="4">
        <f t="shared" si="237"/>
        <v>2.6762388649592416E-2</v>
      </c>
      <c r="AC119" s="4">
        <f t="shared" si="237"/>
        <v>-2.2793490744402133E-2</v>
      </c>
      <c r="AD119" s="4">
        <f t="shared" si="237"/>
        <v>-3.1799556028492208E-2</v>
      </c>
      <c r="AE119" s="4">
        <f t="shared" si="237"/>
        <v>5.1382726557951865E-3</v>
      </c>
      <c r="AF119" s="4">
        <f t="shared" si="237"/>
        <v>4.2829233605245157E-3</v>
      </c>
      <c r="AG119" s="4">
        <f t="shared" si="237"/>
        <v>3.8936493678410015E-3</v>
      </c>
      <c r="AH119" s="4">
        <f t="shared" si="237"/>
        <v>-9.6189045832376658E-3</v>
      </c>
      <c r="AI119" s="4">
        <f t="shared" si="237"/>
        <v>-6.4931127240192548E-3</v>
      </c>
      <c r="AJ119" s="4">
        <f t="shared" si="237"/>
        <v>-2.1754198226180271E-2</v>
      </c>
      <c r="AK119" s="4">
        <f t="shared" si="237"/>
        <v>1.1598957931260995E-2</v>
      </c>
      <c r="AL119" s="4">
        <f t="shared" si="237"/>
        <v>-1.6152098286466198E-2</v>
      </c>
      <c r="AM119" s="4">
        <f t="shared" si="237"/>
        <v>-8.4577107269308578E-3</v>
      </c>
      <c r="AN119" s="4">
        <f t="shared" si="237"/>
        <v>-5.6780626488075678E-3</v>
      </c>
      <c r="AO119" s="4">
        <f t="shared" si="237"/>
        <v>2.4851889701734742E-2</v>
      </c>
      <c r="AP119" s="4">
        <f t="shared" si="237"/>
        <v>2.8926949456257033E-2</v>
      </c>
      <c r="AQ119" s="4">
        <f t="shared" si="237"/>
        <v>1.4974036014997623E-2</v>
      </c>
      <c r="AR119" s="4">
        <f t="shared" si="237"/>
        <v>-2.9994420726095448E-3</v>
      </c>
      <c r="AS119" s="4">
        <f t="shared" si="237"/>
        <v>1.2345677207993636E-3</v>
      </c>
      <c r="AT119" s="4">
        <f t="shared" si="237"/>
        <v>-7.6192346443358303E-4</v>
      </c>
      <c r="AU119" s="4">
        <f t="shared" si="237"/>
        <v>-7.7870082374479222E-3</v>
      </c>
      <c r="AV119" s="4">
        <f t="shared" si="237"/>
        <v>2.1924815337353853E-2</v>
      </c>
      <c r="AW119" s="4">
        <f t="shared" si="237"/>
        <v>-1.9304607410670206E-3</v>
      </c>
      <c r="AX119" s="4">
        <f t="shared" si="237"/>
        <v>-1.2332890342280916E-2</v>
      </c>
      <c r="AY119" s="4">
        <f t="shared" si="237"/>
        <v>-2.4166049234766819E-2</v>
      </c>
      <c r="AZ119" s="4">
        <f t="shared" si="237"/>
        <v>3.6963539820528846E-3</v>
      </c>
      <c r="BA119" s="4">
        <f t="shared" si="237"/>
        <v>1.6524236907710908E-2</v>
      </c>
      <c r="BB119" s="4">
        <f t="shared" si="237"/>
        <v>-8.5905934944192075E-3</v>
      </c>
      <c r="BC119" s="4">
        <f t="shared" si="237"/>
        <v>-1.6883215523711928E-2</v>
      </c>
      <c r="BD119" s="4">
        <f t="shared" si="237"/>
        <v>3.5488673610834407E-3</v>
      </c>
      <c r="BE119" s="4">
        <f t="shared" si="237"/>
        <v>1.9238515672617522E-2</v>
      </c>
      <c r="BF119" s="4">
        <f t="shared" si="237"/>
        <v>-5.8100700378480655E-3</v>
      </c>
      <c r="BG119" s="4">
        <f t="shared" si="237"/>
        <v>-5.2792967724273982E-3</v>
      </c>
      <c r="BH119" s="4">
        <f t="shared" si="237"/>
        <v>2.2717379495167632E-2</v>
      </c>
      <c r="BI119" s="4">
        <f t="shared" si="237"/>
        <v>-1.2769227894840309E-2</v>
      </c>
      <c r="BJ119" s="4">
        <f t="shared" si="237"/>
        <v>4.2126439218478752E-3</v>
      </c>
      <c r="BK119" s="4">
        <f t="shared" si="237"/>
        <v>9.8600358387648159E-3</v>
      </c>
      <c r="BL119" s="4">
        <f t="shared" si="237"/>
        <v>-8.5628421478786167E-3</v>
      </c>
      <c r="BM119" s="4">
        <f t="shared" si="237"/>
        <v>-1.867643509023325E-2</v>
      </c>
      <c r="BN119" s="4">
        <f t="shared" ref="BN119:DY119" si="238">BN49-AVERAGE(BN$36:BN$45)</f>
        <v>7.3253050101980098E-3</v>
      </c>
      <c r="BO119" s="4">
        <f t="shared" si="238"/>
        <v>-2.7043852443638886E-3</v>
      </c>
      <c r="BP119" s="4">
        <f t="shared" si="238"/>
        <v>1.7076896564701197E-4</v>
      </c>
      <c r="BQ119" s="4">
        <f t="shared" si="238"/>
        <v>-1.4105651463384295E-2</v>
      </c>
      <c r="BR119" s="4">
        <f t="shared" si="238"/>
        <v>-7.1887953265058965E-3</v>
      </c>
      <c r="BS119" s="4">
        <f t="shared" si="238"/>
        <v>1.7527900236296266E-2</v>
      </c>
      <c r="BT119" s="4">
        <f t="shared" si="238"/>
        <v>-1.3332109868128111E-2</v>
      </c>
      <c r="BU119" s="4">
        <f t="shared" si="238"/>
        <v>3.203730714595033E-3</v>
      </c>
      <c r="BV119" s="4">
        <f t="shared" si="238"/>
        <v>3.7439958325510489E-4</v>
      </c>
      <c r="BW119" s="4">
        <f t="shared" si="238"/>
        <v>-1.1900562077308021E-2</v>
      </c>
      <c r="BX119" s="4">
        <f t="shared" si="238"/>
        <v>-1.5942773128938725E-2</v>
      </c>
      <c r="BY119" s="4">
        <f t="shared" si="238"/>
        <v>7.2927377544016337E-3</v>
      </c>
      <c r="BZ119" s="4">
        <f t="shared" si="238"/>
        <v>5.9220953068544668E-3</v>
      </c>
      <c r="CA119" s="4">
        <f t="shared" si="238"/>
        <v>3.2673290088472071E-4</v>
      </c>
      <c r="CB119" s="4">
        <f t="shared" si="238"/>
        <v>-8.346996914107313E-3</v>
      </c>
      <c r="CC119" s="4">
        <f t="shared" si="238"/>
        <v>2.0007424646951426E-2</v>
      </c>
      <c r="CD119" s="4">
        <f t="shared" si="238"/>
        <v>-1.0085813027205306E-3</v>
      </c>
      <c r="CE119" s="4">
        <f t="shared" si="238"/>
        <v>-1.1491602254852396E-3</v>
      </c>
      <c r="CF119" s="4">
        <f t="shared" si="238"/>
        <v>-1.0892390609475146E-2</v>
      </c>
      <c r="CG119" s="4">
        <f t="shared" si="238"/>
        <v>-7.4436961632462842E-4</v>
      </c>
      <c r="CH119" s="4">
        <f t="shared" si="238"/>
        <v>2.3464658978626419E-2</v>
      </c>
      <c r="CI119" s="4">
        <f t="shared" si="238"/>
        <v>-2.5522292266348433E-3</v>
      </c>
      <c r="CJ119" s="4">
        <f t="shared" si="238"/>
        <v>-4.0252017529819519E-3</v>
      </c>
      <c r="CK119" s="4">
        <f t="shared" si="238"/>
        <v>-3.4857466578199167E-3</v>
      </c>
      <c r="CL119" s="4">
        <f t="shared" si="238"/>
        <v>2.2462571805264071E-2</v>
      </c>
      <c r="CM119" s="4">
        <f t="shared" si="238"/>
        <v>-3.3912329627720089E-4</v>
      </c>
      <c r="CN119" s="4">
        <f t="shared" si="238"/>
        <v>1.9031594430638576E-2</v>
      </c>
      <c r="CO119" s="4">
        <f t="shared" si="238"/>
        <v>1.4702865144943639E-2</v>
      </c>
      <c r="CP119" s="4">
        <f t="shared" si="238"/>
        <v>-1.0390192846015197E-2</v>
      </c>
      <c r="CQ119" s="4">
        <f t="shared" si="238"/>
        <v>-1.1917129008974407E-2</v>
      </c>
      <c r="CR119" s="4">
        <f t="shared" si="238"/>
        <v>-3.6277718989970925E-2</v>
      </c>
      <c r="CS119" s="4">
        <f t="shared" si="238"/>
        <v>2.1192656780640851E-2</v>
      </c>
      <c r="CT119" s="4">
        <f t="shared" si="238"/>
        <v>3.5048001329910095E-3</v>
      </c>
      <c r="CU119" s="4">
        <f t="shared" si="238"/>
        <v>-1.1037377465202549E-3</v>
      </c>
      <c r="CV119" s="4">
        <f t="shared" si="238"/>
        <v>-1.1896296683351383E-2</v>
      </c>
      <c r="CW119" s="4">
        <f t="shared" si="238"/>
        <v>-1.3594755671653337E-2</v>
      </c>
      <c r="CX119" s="4">
        <f t="shared" si="238"/>
        <v>2.0782431713198268E-4</v>
      </c>
      <c r="CY119" s="4">
        <f t="shared" si="238"/>
        <v>-3.5317404353654917E-3</v>
      </c>
      <c r="CZ119" s="4">
        <f t="shared" si="238"/>
        <v>-1.1835848298763729E-2</v>
      </c>
      <c r="DA119" s="4">
        <f t="shared" si="238"/>
        <v>-3.4548170135303598E-3</v>
      </c>
      <c r="DB119" s="4">
        <f t="shared" si="238"/>
        <v>2.0957556037299659E-2</v>
      </c>
      <c r="DC119" s="4">
        <f t="shared" si="238"/>
        <v>4.017239132559778E-3</v>
      </c>
      <c r="DD119" s="4">
        <f t="shared" si="238"/>
        <v>2.5806635188183984E-2</v>
      </c>
      <c r="DE119" s="4">
        <f t="shared" si="238"/>
        <v>-1.4014852569489675E-2</v>
      </c>
      <c r="DF119" s="4">
        <f t="shared" si="238"/>
        <v>-4.963911065167183E-3</v>
      </c>
      <c r="DG119" s="4">
        <f t="shared" si="238"/>
        <v>-2.6110259912787273E-2</v>
      </c>
      <c r="DH119" s="4">
        <f t="shared" si="238"/>
        <v>1.2231169075058154E-2</v>
      </c>
      <c r="DI119" s="4">
        <f t="shared" si="238"/>
        <v>2.8785074399070975E-3</v>
      </c>
      <c r="DJ119" s="4">
        <f t="shared" si="238"/>
        <v>-3.0730693689543231E-3</v>
      </c>
      <c r="DK119" s="4">
        <f t="shared" si="238"/>
        <v>-1.7384432592759808E-2</v>
      </c>
      <c r="DL119" s="4">
        <f t="shared" si="238"/>
        <v>1.5155535011981046E-2</v>
      </c>
      <c r="DM119" s="4">
        <f t="shared" si="238"/>
        <v>9.9640885151058914E-3</v>
      </c>
      <c r="DN119" s="4">
        <f t="shared" si="238"/>
        <v>-1.159205689864135E-3</v>
      </c>
      <c r="DO119" s="4">
        <f t="shared" si="238"/>
        <v>-6.059134154085908E-4</v>
      </c>
      <c r="DP119" s="4">
        <f t="shared" si="238"/>
        <v>-8.949211468836607E-3</v>
      </c>
      <c r="DQ119" s="4">
        <f t="shared" si="238"/>
        <v>8.9984665434101468E-5</v>
      </c>
      <c r="DR119" s="4">
        <f t="shared" si="238"/>
        <v>6.0827144241842688E-3</v>
      </c>
      <c r="DS119" s="4">
        <f t="shared" si="238"/>
        <v>2.3525017060971073E-3</v>
      </c>
      <c r="DT119" s="4">
        <f t="shared" si="238"/>
        <v>-2.853777392304259E-3</v>
      </c>
      <c r="DU119" s="4">
        <f t="shared" si="238"/>
        <v>-1.2125992650427577E-2</v>
      </c>
      <c r="DV119" s="4">
        <f t="shared" si="238"/>
        <v>1.9229803450890131E-2</v>
      </c>
      <c r="DW119" s="4">
        <f t="shared" si="238"/>
        <v>1.6813660732722707E-3</v>
      </c>
      <c r="DX119" s="4">
        <f t="shared" si="238"/>
        <v>4.0647195686135187E-3</v>
      </c>
      <c r="DY119" s="4">
        <f t="shared" si="238"/>
        <v>-1.4023013981270861E-2</v>
      </c>
      <c r="DZ119" s="4">
        <f t="shared" ref="DZ119:EU119" si="239">DZ49-AVERAGE(DZ$36:DZ$45)</f>
        <v>1.797450887422984E-3</v>
      </c>
      <c r="EA119" s="4">
        <f t="shared" si="239"/>
        <v>1.7159241571969699E-2</v>
      </c>
      <c r="EB119" s="4">
        <f t="shared" si="239"/>
        <v>1.3354941196489466E-4</v>
      </c>
      <c r="EC119" s="4">
        <f t="shared" si="239"/>
        <v>-5.8259699781498184E-3</v>
      </c>
      <c r="ED119" s="4">
        <f t="shared" si="239"/>
        <v>-9.4061614981798686E-3</v>
      </c>
      <c r="EE119" s="4">
        <f t="shared" si="239"/>
        <v>5.8520054179474201E-3</v>
      </c>
      <c r="EF119" s="4">
        <f t="shared" si="239"/>
        <v>-1.191408352757938E-3</v>
      </c>
      <c r="EG119" s="4">
        <f t="shared" si="239"/>
        <v>-2.7287225170890151E-4</v>
      </c>
      <c r="EH119" s="4">
        <f t="shared" si="239"/>
        <v>3.1385909909899981E-3</v>
      </c>
      <c r="EI119" s="4">
        <f t="shared" si="239"/>
        <v>-3.8301874832597249E-3</v>
      </c>
      <c r="EJ119" s="4">
        <f t="shared" si="239"/>
        <v>-1.1817840936118769E-2</v>
      </c>
      <c r="EK119" s="4">
        <f t="shared" si="239"/>
        <v>1.0693006961860962E-2</v>
      </c>
      <c r="EL119" s="4">
        <f t="shared" si="239"/>
        <v>9.5956928394194535E-3</v>
      </c>
      <c r="EM119" s="4">
        <f t="shared" si="239"/>
        <v>1.7883155602130777E-3</v>
      </c>
      <c r="EN119" s="4">
        <f t="shared" si="239"/>
        <v>2.0893781827626178E-3</v>
      </c>
      <c r="EO119" s="4">
        <f t="shared" si="239"/>
        <v>4.9351623828111672E-3</v>
      </c>
      <c r="EP119" s="4">
        <f t="shared" si="239"/>
        <v>1.4157573819885267E-2</v>
      </c>
      <c r="EQ119" s="4">
        <f t="shared" si="239"/>
        <v>3.3258705580188458E-3</v>
      </c>
      <c r="ER119" s="4">
        <f t="shared" si="239"/>
        <v>-1.4017151849971309E-3</v>
      </c>
      <c r="ES119" s="4">
        <f t="shared" si="239"/>
        <v>-4.5528622455408918E-3</v>
      </c>
      <c r="ET119" s="4">
        <f t="shared" si="239"/>
        <v>-1.0611271783797786E-2</v>
      </c>
      <c r="EU119" s="4">
        <f t="shared" si="239"/>
        <v>-4.6454144264331245E-3</v>
      </c>
      <c r="EX119" s="24">
        <f t="shared" si="177"/>
        <v>-5.6010477975635515E-4</v>
      </c>
      <c r="EY119" s="24">
        <f>SUM(EX116:EX119)</f>
        <v>1.9226752996005049E-2</v>
      </c>
      <c r="FC119" s="4">
        <f t="shared" si="209"/>
        <v>1.3630866148951875E-2</v>
      </c>
      <c r="FD119" s="1">
        <f t="shared" si="213"/>
        <v>-0.50325888975240163</v>
      </c>
      <c r="FE119" s="4">
        <f t="shared" si="214"/>
        <v>1.6463803454274908</v>
      </c>
      <c r="FF119" s="4">
        <f t="shared" si="215"/>
        <v>1.9623414611334626</v>
      </c>
      <c r="FG119" s="4">
        <f t="shared" si="216"/>
        <v>2.5807596372676254</v>
      </c>
      <c r="FH119" s="1" t="str">
        <f t="shared" si="217"/>
        <v>NieodrzucamyH0</v>
      </c>
      <c r="FK119" s="1">
        <f t="shared" si="218"/>
        <v>-0.1774565380261024</v>
      </c>
      <c r="FL119" s="4">
        <f t="shared" si="219"/>
        <v>1.8331129326562374</v>
      </c>
      <c r="FM119" s="4">
        <f t="shared" si="220"/>
        <v>2.2621571627982053</v>
      </c>
      <c r="FN119" s="4">
        <f t="shared" si="221"/>
        <v>3.2498355415921263</v>
      </c>
      <c r="FO119" s="1" t="str">
        <f t="shared" si="222"/>
        <v>NieodrzucamyH0</v>
      </c>
      <c r="FR119" s="33">
        <f t="shared" si="223"/>
        <v>0.47333333333333333</v>
      </c>
      <c r="FS119" s="1">
        <f t="shared" si="224"/>
        <v>-0.65319726474218098</v>
      </c>
      <c r="FT119" s="24">
        <f t="shared" si="225"/>
        <v>1.6448536269514715</v>
      </c>
      <c r="FU119" s="24">
        <f t="shared" si="226"/>
        <v>1.9599639845400536</v>
      </c>
      <c r="FV119" s="24">
        <f t="shared" si="227"/>
        <v>2.5758293035488999</v>
      </c>
      <c r="FW119" s="1" t="str">
        <f t="shared" si="228"/>
        <v>NieodrzucamyH0</v>
      </c>
      <c r="GA119" s="1">
        <f>SQRT(150)*(FR119-$GC$110)/SQRT($GC$110*(1-$GC$110))</f>
        <v>-3.2701864870477798E-2</v>
      </c>
      <c r="GB119" s="24">
        <f t="shared" si="230"/>
        <v>1.6448536269514715</v>
      </c>
      <c r="GC119" s="24">
        <f t="shared" si="231"/>
        <v>1.9599639845400536</v>
      </c>
      <c r="GD119" s="24">
        <f t="shared" si="232"/>
        <v>2.5758293035488999</v>
      </c>
      <c r="GE119" s="1" t="str">
        <f t="shared" si="233"/>
        <v>NieodrzucamyH0</v>
      </c>
    </row>
    <row r="120" spans="1:187" x14ac:dyDescent="0.25">
      <c r="A120" s="6">
        <v>4</v>
      </c>
      <c r="B120" s="4">
        <f t="shared" ref="B120:BM120" si="240">B50-AVERAGE(B$36:B$45)</f>
        <v>-1.5588921995291573E-2</v>
      </c>
      <c r="C120" s="4">
        <f t="shared" si="240"/>
        <v>9.971476417360953E-3</v>
      </c>
      <c r="D120" s="4">
        <f t="shared" si="240"/>
        <v>-1.0265221752706346E-3</v>
      </c>
      <c r="E120" s="4">
        <f t="shared" si="240"/>
        <v>-2.3869591962895529E-3</v>
      </c>
      <c r="F120" s="4">
        <f t="shared" si="240"/>
        <v>-1.3199914203777439E-2</v>
      </c>
      <c r="G120" s="4">
        <f t="shared" si="240"/>
        <v>4.225401162996691E-3</v>
      </c>
      <c r="H120" s="4">
        <f t="shared" si="240"/>
        <v>3.2839718686546372E-2</v>
      </c>
      <c r="I120" s="4">
        <f t="shared" si="240"/>
        <v>1.6299954571685187E-3</v>
      </c>
      <c r="J120" s="4">
        <f t="shared" si="240"/>
        <v>-2.4529878873275707E-2</v>
      </c>
      <c r="K120" s="4">
        <f t="shared" si="240"/>
        <v>1.1352189539933315E-2</v>
      </c>
      <c r="L120" s="4">
        <f t="shared" si="240"/>
        <v>-1.1578121248468395E-2</v>
      </c>
      <c r="M120" s="4">
        <f t="shared" si="240"/>
        <v>-1.1385426400947799E-3</v>
      </c>
      <c r="N120" s="4">
        <f t="shared" si="240"/>
        <v>-2.3447837133055319E-3</v>
      </c>
      <c r="O120" s="4">
        <f t="shared" si="240"/>
        <v>4.1321391327697327E-3</v>
      </c>
      <c r="P120" s="4">
        <f t="shared" si="240"/>
        <v>1.7038238186575582E-2</v>
      </c>
      <c r="Q120" s="4">
        <f t="shared" si="240"/>
        <v>9.1213996679029331E-3</v>
      </c>
      <c r="R120" s="4">
        <f t="shared" si="240"/>
        <v>1.1516193036485638E-2</v>
      </c>
      <c r="S120" s="4">
        <f t="shared" si="240"/>
        <v>-5.0405701932197148E-3</v>
      </c>
      <c r="T120" s="4">
        <f t="shared" si="240"/>
        <v>-3.3997566860390578E-2</v>
      </c>
      <c r="U120" s="4">
        <f t="shared" si="240"/>
        <v>-6.2796976418389466E-2</v>
      </c>
      <c r="V120" s="4">
        <f t="shared" si="240"/>
        <v>2.2805768370261291E-2</v>
      </c>
      <c r="W120" s="4">
        <f t="shared" si="240"/>
        <v>-3.3432574120332584E-2</v>
      </c>
      <c r="X120" s="4">
        <f t="shared" si="240"/>
        <v>-2.4363490605273722E-2</v>
      </c>
      <c r="Y120" s="4">
        <f t="shared" si="240"/>
        <v>4.5984241705647202E-2</v>
      </c>
      <c r="Z120" s="4">
        <f t="shared" si="240"/>
        <v>2.2852437660806926E-2</v>
      </c>
      <c r="AA120" s="4">
        <f t="shared" si="240"/>
        <v>8.3898371256265602E-3</v>
      </c>
      <c r="AB120" s="4">
        <f t="shared" si="240"/>
        <v>2.6461422496606529E-2</v>
      </c>
      <c r="AC120" s="4">
        <f t="shared" si="240"/>
        <v>-2.3009814406069348E-2</v>
      </c>
      <c r="AD120" s="4">
        <f t="shared" si="240"/>
        <v>-3.2580818318351142E-2</v>
      </c>
      <c r="AE120" s="4">
        <f t="shared" si="240"/>
        <v>1.4757165552809851E-2</v>
      </c>
      <c r="AF120" s="4">
        <f t="shared" si="240"/>
        <v>4.2599887615836982E-3</v>
      </c>
      <c r="AG120" s="4">
        <f t="shared" si="240"/>
        <v>3.8912560641429059E-3</v>
      </c>
      <c r="AH120" s="4">
        <f t="shared" si="240"/>
        <v>-9.6613915320949862E-3</v>
      </c>
      <c r="AI120" s="4">
        <f t="shared" si="240"/>
        <v>-6.5207051225986594E-3</v>
      </c>
      <c r="AJ120" s="4">
        <f t="shared" si="240"/>
        <v>-2.1930205190958063E-2</v>
      </c>
      <c r="AK120" s="4">
        <f t="shared" si="240"/>
        <v>1.1563944538634789E-2</v>
      </c>
      <c r="AL120" s="4">
        <f t="shared" si="240"/>
        <v>-2.1310346578594451E-2</v>
      </c>
      <c r="AM120" s="4">
        <f t="shared" si="240"/>
        <v>-8.5213421202316262E-3</v>
      </c>
      <c r="AN120" s="4">
        <f t="shared" si="240"/>
        <v>-1.8998877415576477E-2</v>
      </c>
      <c r="AO120" s="4">
        <f t="shared" si="240"/>
        <v>2.4761641850664994E-2</v>
      </c>
      <c r="AP120" s="4">
        <f t="shared" si="240"/>
        <v>2.8404174404954283E-2</v>
      </c>
      <c r="AQ120" s="4">
        <f t="shared" si="240"/>
        <v>1.4886115847511166E-2</v>
      </c>
      <c r="AR120" s="4">
        <f t="shared" si="240"/>
        <v>-3.02547919844918E-3</v>
      </c>
      <c r="AS120" s="4">
        <f t="shared" si="240"/>
        <v>8.6432979331763776E-4</v>
      </c>
      <c r="AT120" s="4">
        <f t="shared" si="240"/>
        <v>2.630219586626889E-3</v>
      </c>
      <c r="AU120" s="4">
        <f t="shared" si="240"/>
        <v>-7.7870697188224597E-3</v>
      </c>
      <c r="AV120" s="4">
        <f t="shared" si="240"/>
        <v>2.1836763677927654E-2</v>
      </c>
      <c r="AW120" s="4">
        <f t="shared" si="240"/>
        <v>-1.9331570273371467E-3</v>
      </c>
      <c r="AX120" s="4">
        <f t="shared" si="240"/>
        <v>-1.2454065396279523E-2</v>
      </c>
      <c r="AY120" s="4">
        <f t="shared" si="240"/>
        <v>-2.5588593133822973E-2</v>
      </c>
      <c r="AZ120" s="4">
        <f t="shared" si="240"/>
        <v>3.6940102489440288E-3</v>
      </c>
      <c r="BA120" s="4">
        <f t="shared" si="240"/>
        <v>1.7864734900138214E-2</v>
      </c>
      <c r="BB120" s="4">
        <f t="shared" si="240"/>
        <v>-8.6518383759601261E-3</v>
      </c>
      <c r="BC120" s="4">
        <f t="shared" si="240"/>
        <v>-3.8287124186865494E-2</v>
      </c>
      <c r="BD120" s="4">
        <f t="shared" si="240"/>
        <v>3.5234089122269992E-3</v>
      </c>
      <c r="BE120" s="4">
        <f t="shared" si="240"/>
        <v>1.9228855942643001E-2</v>
      </c>
      <c r="BF120" s="4">
        <f t="shared" si="240"/>
        <v>-5.8870927786953877E-3</v>
      </c>
      <c r="BG120" s="4">
        <f t="shared" si="240"/>
        <v>-5.3187175990416641E-3</v>
      </c>
      <c r="BH120" s="4">
        <f t="shared" si="240"/>
        <v>2.2686969778689645E-2</v>
      </c>
      <c r="BI120" s="4">
        <f t="shared" si="240"/>
        <v>5.5444778476404395E-3</v>
      </c>
      <c r="BJ120" s="4">
        <f t="shared" si="240"/>
        <v>4.211947272897836E-3</v>
      </c>
      <c r="BK120" s="4">
        <f t="shared" si="240"/>
        <v>9.6975930075700861E-3</v>
      </c>
      <c r="BL120" s="4">
        <f t="shared" si="240"/>
        <v>-8.5637700072915702E-3</v>
      </c>
      <c r="BM120" s="4">
        <f t="shared" si="240"/>
        <v>-1.8801938683585047E-2</v>
      </c>
      <c r="BN120" s="4">
        <f t="shared" ref="BN120:DY120" si="241">BN50-AVERAGE(BN$36:BN$45)</f>
        <v>7.17239091925982E-3</v>
      </c>
      <c r="BO120" s="4">
        <f t="shared" si="241"/>
        <v>-2.7340334402625359E-3</v>
      </c>
      <c r="BP120" s="4">
        <f t="shared" si="241"/>
        <v>-7.8389660037888383E-3</v>
      </c>
      <c r="BQ120" s="4">
        <f t="shared" si="241"/>
        <v>-1.4614571527793897E-2</v>
      </c>
      <c r="BR120" s="4">
        <f t="shared" si="241"/>
        <v>-4.5876469703278792E-2</v>
      </c>
      <c r="BS120" s="4">
        <f t="shared" si="241"/>
        <v>1.7346711906264752E-2</v>
      </c>
      <c r="BT120" s="4">
        <f t="shared" si="241"/>
        <v>-1.3332130331368496E-2</v>
      </c>
      <c r="BU120" s="4">
        <f t="shared" si="241"/>
        <v>3.1934995931405595E-3</v>
      </c>
      <c r="BV120" s="4">
        <f t="shared" si="241"/>
        <v>3.5429039033685588E-4</v>
      </c>
      <c r="BW120" s="4">
        <f t="shared" si="241"/>
        <v>-1.3047127509011876E-2</v>
      </c>
      <c r="BX120" s="4">
        <f t="shared" si="241"/>
        <v>-3.818009593954284E-3</v>
      </c>
      <c r="BY120" s="4">
        <f t="shared" si="241"/>
        <v>7.2921977407794537E-3</v>
      </c>
      <c r="BZ120" s="4">
        <f t="shared" si="241"/>
        <v>5.844358071972258E-3</v>
      </c>
      <c r="CA120" s="4">
        <f t="shared" si="241"/>
        <v>3.008272773472884E-4</v>
      </c>
      <c r="CB120" s="4">
        <f t="shared" si="241"/>
        <v>-8.376281811696782E-3</v>
      </c>
      <c r="CC120" s="4">
        <f t="shared" si="241"/>
        <v>2.0005808033400751E-2</v>
      </c>
      <c r="CD120" s="4">
        <f t="shared" si="241"/>
        <v>-1.030443000243908E-3</v>
      </c>
      <c r="CE120" s="4">
        <f t="shared" si="241"/>
        <v>8.7883368859847065E-3</v>
      </c>
      <c r="CF120" s="4">
        <f t="shared" si="241"/>
        <v>-1.10849942784788E-2</v>
      </c>
      <c r="CG120" s="4">
        <f t="shared" si="241"/>
        <v>-5.0509576178343958E-2</v>
      </c>
      <c r="CH120" s="4">
        <f t="shared" si="241"/>
        <v>2.3150557630568759E-2</v>
      </c>
      <c r="CI120" s="4">
        <f t="shared" si="241"/>
        <v>-2.5939908181812276E-3</v>
      </c>
      <c r="CJ120" s="4">
        <f t="shared" si="241"/>
        <v>-4.0265433971527348E-3</v>
      </c>
      <c r="CK120" s="4">
        <f t="shared" si="241"/>
        <v>-3.4857676765585903E-3</v>
      </c>
      <c r="CL120" s="4">
        <f t="shared" si="241"/>
        <v>2.1969807272432681E-2</v>
      </c>
      <c r="CM120" s="4">
        <f t="shared" si="241"/>
        <v>-1.4997886874770966E-2</v>
      </c>
      <c r="CN120" s="4">
        <f t="shared" si="241"/>
        <v>1.902513110815825E-2</v>
      </c>
      <c r="CO120" s="4">
        <f t="shared" si="241"/>
        <v>1.4679617827436197E-2</v>
      </c>
      <c r="CP120" s="4">
        <f t="shared" si="241"/>
        <v>-1.0426747944576263E-2</v>
      </c>
      <c r="CQ120" s="4">
        <f t="shared" si="241"/>
        <v>-1.2007500476361677E-2</v>
      </c>
      <c r="CR120" s="4">
        <f t="shared" si="241"/>
        <v>-3.6526161296222256E-2</v>
      </c>
      <c r="CS120" s="4">
        <f t="shared" si="241"/>
        <v>2.081464711177889E-2</v>
      </c>
      <c r="CT120" s="4">
        <f t="shared" si="241"/>
        <v>-9.9989102771843169E-3</v>
      </c>
      <c r="CU120" s="4">
        <f t="shared" si="241"/>
        <v>-1.1075599659278695E-3</v>
      </c>
      <c r="CV120" s="4">
        <f t="shared" si="241"/>
        <v>2.3363324663825367E-2</v>
      </c>
      <c r="CW120" s="4">
        <f t="shared" si="241"/>
        <v>-1.3919486380276676E-2</v>
      </c>
      <c r="CX120" s="4">
        <f t="shared" si="241"/>
        <v>1.8231651995706012E-4</v>
      </c>
      <c r="CY120" s="4">
        <f t="shared" si="241"/>
        <v>-3.5473017611144836E-3</v>
      </c>
      <c r="CZ120" s="4">
        <f t="shared" si="241"/>
        <v>-1.1948003299189585E-2</v>
      </c>
      <c r="DA120" s="4">
        <f t="shared" si="241"/>
        <v>-3.9618581395836107E-3</v>
      </c>
      <c r="DB120" s="4">
        <f t="shared" si="241"/>
        <v>3.6978609740121342E-2</v>
      </c>
      <c r="DC120" s="4">
        <f t="shared" si="241"/>
        <v>4.0165093525653698E-3</v>
      </c>
      <c r="DD120" s="4">
        <f t="shared" si="241"/>
        <v>2.5386632975480865E-2</v>
      </c>
      <c r="DE120" s="4">
        <f t="shared" si="241"/>
        <v>-1.4088609567656857E-2</v>
      </c>
      <c r="DF120" s="4">
        <f t="shared" si="241"/>
        <v>-4.9875689492907349E-3</v>
      </c>
      <c r="DG120" s="4">
        <f t="shared" si="241"/>
        <v>-2.6385654234853152E-2</v>
      </c>
      <c r="DH120" s="4">
        <f t="shared" si="241"/>
        <v>1.2097338936874369E-2</v>
      </c>
      <c r="DI120" s="4">
        <f t="shared" si="241"/>
        <v>-1.842973806399828E-2</v>
      </c>
      <c r="DJ120" s="4">
        <f t="shared" si="241"/>
        <v>-3.07481836508414E-3</v>
      </c>
      <c r="DK120" s="4">
        <f t="shared" si="241"/>
        <v>-1.9853126208698595E-2</v>
      </c>
      <c r="DL120" s="4">
        <f t="shared" si="241"/>
        <v>1.5118456427835478E-2</v>
      </c>
      <c r="DM120" s="4">
        <f t="shared" si="241"/>
        <v>9.8096303874652298E-3</v>
      </c>
      <c r="DN120" s="4">
        <f t="shared" si="241"/>
        <v>-1.1675019876925268E-3</v>
      </c>
      <c r="DO120" s="4">
        <f t="shared" si="241"/>
        <v>-6.1530766804800434E-4</v>
      </c>
      <c r="DP120" s="4">
        <f t="shared" si="241"/>
        <v>-9.2902595417121946E-3</v>
      </c>
      <c r="DQ120" s="4">
        <f t="shared" si="241"/>
        <v>-3.0728902708211485E-3</v>
      </c>
      <c r="DR120" s="4">
        <f t="shared" si="241"/>
        <v>6.0826334933487226E-3</v>
      </c>
      <c r="DS120" s="4">
        <f t="shared" si="241"/>
        <v>2.3392059536042039E-3</v>
      </c>
      <c r="DT120" s="4">
        <f t="shared" si="241"/>
        <v>-2.8611446598814502E-3</v>
      </c>
      <c r="DU120" s="4">
        <f t="shared" si="241"/>
        <v>-1.2205075319728077E-2</v>
      </c>
      <c r="DV120" s="4">
        <f t="shared" si="241"/>
        <v>1.9228639144423697E-2</v>
      </c>
      <c r="DW120" s="4">
        <f t="shared" si="241"/>
        <v>1.651630063349591E-3</v>
      </c>
      <c r="DX120" s="4">
        <f t="shared" si="241"/>
        <v>7.2294676595448326E-3</v>
      </c>
      <c r="DY120" s="4">
        <f t="shared" si="241"/>
        <v>-1.4378990881865294E-2</v>
      </c>
      <c r="DZ120" s="4">
        <f t="shared" ref="DZ120:EU120" si="242">DZ50-AVERAGE(DZ$36:DZ$45)</f>
        <v>-2.2140684564810172E-2</v>
      </c>
      <c r="EA120" s="4">
        <f t="shared" si="242"/>
        <v>1.6973820204407165E-2</v>
      </c>
      <c r="EB120" s="4">
        <f t="shared" si="242"/>
        <v>8.6358591151426342E-5</v>
      </c>
      <c r="EC120" s="4">
        <f t="shared" si="242"/>
        <v>-5.8330146021378561E-3</v>
      </c>
      <c r="ED120" s="4">
        <f t="shared" si="242"/>
        <v>-9.4222954128651872E-3</v>
      </c>
      <c r="EE120" s="4">
        <f t="shared" si="242"/>
        <v>5.2841124003076105E-3</v>
      </c>
      <c r="EF120" s="4">
        <f t="shared" si="242"/>
        <v>-2.0945744866869568E-2</v>
      </c>
      <c r="EG120" s="4">
        <f t="shared" si="242"/>
        <v>-3.0517249514898977E-4</v>
      </c>
      <c r="EH120" s="4">
        <f t="shared" si="242"/>
        <v>3.1345229267144997E-3</v>
      </c>
      <c r="EI120" s="4">
        <f t="shared" si="242"/>
        <v>-3.8310658140812822E-3</v>
      </c>
      <c r="EJ120" s="4">
        <f t="shared" si="242"/>
        <v>-1.1913053997664302E-2</v>
      </c>
      <c r="EK120" s="4">
        <f t="shared" si="242"/>
        <v>1.0692480341236424E-2</v>
      </c>
      <c r="EL120" s="4">
        <f t="shared" si="242"/>
        <v>9.5118193819752096E-3</v>
      </c>
      <c r="EM120" s="4">
        <f t="shared" si="242"/>
        <v>-4.007422550796517E-3</v>
      </c>
      <c r="EN120" s="4">
        <f t="shared" si="242"/>
        <v>2.0523594333083095E-3</v>
      </c>
      <c r="EO120" s="4">
        <f t="shared" si="242"/>
        <v>-3.7946029086775503E-2</v>
      </c>
      <c r="EP120" s="4">
        <f t="shared" si="242"/>
        <v>1.4057309375322038E-2</v>
      </c>
      <c r="EQ120" s="4">
        <f t="shared" si="242"/>
        <v>3.2909162103991808E-3</v>
      </c>
      <c r="ER120" s="4">
        <f t="shared" si="242"/>
        <v>-1.4017421978283593E-3</v>
      </c>
      <c r="ES120" s="4">
        <f t="shared" si="242"/>
        <v>-4.5536801683243346E-3</v>
      </c>
      <c r="ET120" s="4">
        <f t="shared" si="242"/>
        <v>-1.1319176496316408E-2</v>
      </c>
      <c r="EU120" s="4">
        <f t="shared" si="242"/>
        <v>6.9603903919463464E-3</v>
      </c>
      <c r="EX120" s="24">
        <f t="shared" si="177"/>
        <v>-1.5133502380842553E-3</v>
      </c>
      <c r="EY120" s="24">
        <f>SUM(EX116:EX120)</f>
        <v>1.7713402757920795E-2</v>
      </c>
      <c r="FC120" s="4">
        <f t="shared" si="209"/>
        <v>1.7054566340313812E-2</v>
      </c>
      <c r="FD120" s="1">
        <f t="shared" si="213"/>
        <v>-1.0867869084021677</v>
      </c>
      <c r="FE120" s="4">
        <f t="shared" si="214"/>
        <v>1.6463803454274908</v>
      </c>
      <c r="FF120" s="4">
        <f t="shared" si="215"/>
        <v>1.9623414611334626</v>
      </c>
      <c r="FG120" s="4">
        <f t="shared" si="216"/>
        <v>2.5807596372676254</v>
      </c>
      <c r="FH120" s="1" t="str">
        <f t="shared" si="217"/>
        <v>NieodrzucamyH0</v>
      </c>
      <c r="FK120" s="1">
        <f t="shared" si="218"/>
        <v>-0.47947081292223637</v>
      </c>
      <c r="FL120" s="4">
        <f t="shared" si="219"/>
        <v>1.8331129326562374</v>
      </c>
      <c r="FM120" s="4">
        <f t="shared" si="220"/>
        <v>2.2621571627982053</v>
      </c>
      <c r="FN120" s="4">
        <f t="shared" si="221"/>
        <v>3.2498355415921263</v>
      </c>
      <c r="FO120" s="1" t="str">
        <f t="shared" si="222"/>
        <v>NieodrzucamyH0</v>
      </c>
      <c r="FR120" s="33">
        <f t="shared" si="223"/>
        <v>0.46</v>
      </c>
      <c r="FS120" s="1">
        <f t="shared" si="224"/>
        <v>-0.97979589711327075</v>
      </c>
      <c r="FT120" s="24">
        <f t="shared" si="225"/>
        <v>1.6448536269514715</v>
      </c>
      <c r="FU120" s="24">
        <f t="shared" si="226"/>
        <v>1.9599639845400536</v>
      </c>
      <c r="FV120" s="24">
        <f t="shared" si="227"/>
        <v>2.5758293035488999</v>
      </c>
      <c r="FW120" s="1" t="str">
        <f t="shared" si="228"/>
        <v>NieodrzucamyH0</v>
      </c>
      <c r="GA120" s="1">
        <f t="shared" si="229"/>
        <v>-0.35972051357525037</v>
      </c>
      <c r="GB120" s="24">
        <f t="shared" si="230"/>
        <v>1.6448536269514715</v>
      </c>
      <c r="GC120" s="24">
        <f t="shared" si="231"/>
        <v>1.9599639845400536</v>
      </c>
      <c r="GD120" s="24">
        <f t="shared" si="232"/>
        <v>2.5758293035488999</v>
      </c>
      <c r="GE120" s="1" t="str">
        <f t="shared" si="233"/>
        <v>NieodrzucamyH0</v>
      </c>
    </row>
    <row r="121" spans="1:187" x14ac:dyDescent="0.25">
      <c r="A121" s="6">
        <v>5</v>
      </c>
      <c r="B121" s="4">
        <f t="shared" ref="B121:BM121" si="243">B51-AVERAGE(B$36:B$45)</f>
        <v>-3.8540725582909774E-2</v>
      </c>
      <c r="C121" s="4">
        <f t="shared" si="243"/>
        <v>6.480970328412429E-2</v>
      </c>
      <c r="D121" s="4">
        <f t="shared" si="243"/>
        <v>-1.0368903757366136E-3</v>
      </c>
      <c r="E121" s="4">
        <f t="shared" si="243"/>
        <v>-2.4185213658723249E-3</v>
      </c>
      <c r="F121" s="4">
        <f t="shared" si="243"/>
        <v>-1.3476353408277353E-2</v>
      </c>
      <c r="G121" s="4">
        <f t="shared" si="243"/>
        <v>-3.0219217214923176E-2</v>
      </c>
      <c r="H121" s="4">
        <f t="shared" si="243"/>
        <v>-1.1160873966798384E-2</v>
      </c>
      <c r="I121" s="4">
        <f t="shared" si="243"/>
        <v>6.0433067919994313E-3</v>
      </c>
      <c r="J121" s="4">
        <f t="shared" si="243"/>
        <v>-9.2551867776411237E-5</v>
      </c>
      <c r="K121" s="4">
        <f t="shared" si="243"/>
        <v>-4.5380698211848911E-2</v>
      </c>
      <c r="L121" s="4">
        <f t="shared" si="243"/>
        <v>8.3710268853460536E-3</v>
      </c>
      <c r="M121" s="4">
        <f t="shared" si="243"/>
        <v>1.2350542350239413E-2</v>
      </c>
      <c r="N121" s="4">
        <f t="shared" si="243"/>
        <v>6.6996647168484583E-3</v>
      </c>
      <c r="O121" s="4">
        <f t="shared" si="243"/>
        <v>4.0841794787407036E-3</v>
      </c>
      <c r="P121" s="4">
        <f t="shared" si="243"/>
        <v>-1.2238257213718365E-2</v>
      </c>
      <c r="Q121" s="4">
        <f t="shared" si="243"/>
        <v>3.2218021456202296E-3</v>
      </c>
      <c r="R121" s="4">
        <f t="shared" si="243"/>
        <v>4.0526173979457153E-2</v>
      </c>
      <c r="S121" s="4">
        <f t="shared" si="243"/>
        <v>-5.0406382879724185E-3</v>
      </c>
      <c r="T121" s="4">
        <f t="shared" si="243"/>
        <v>-3.4413608342081022E-2</v>
      </c>
      <c r="U121" s="4">
        <f t="shared" si="243"/>
        <v>-6.3079648385814507E-2</v>
      </c>
      <c r="V121" s="4">
        <f t="shared" si="243"/>
        <v>9.4261920537921755E-3</v>
      </c>
      <c r="W121" s="4">
        <f t="shared" si="243"/>
        <v>2.7035023846600444E-2</v>
      </c>
      <c r="X121" s="4">
        <f t="shared" si="243"/>
        <v>4.3998410194359017E-2</v>
      </c>
      <c r="Y121" s="4">
        <f t="shared" si="243"/>
        <v>-3.4104443179066239E-2</v>
      </c>
      <c r="Z121" s="4">
        <f t="shared" si="243"/>
        <v>-2.398517271310123E-3</v>
      </c>
      <c r="AA121" s="4">
        <f t="shared" si="243"/>
        <v>2.9394212242761862E-2</v>
      </c>
      <c r="AB121" s="4">
        <f t="shared" si="243"/>
        <v>-4.4462329754014762E-2</v>
      </c>
      <c r="AC121" s="4">
        <f t="shared" si="243"/>
        <v>2.6350059282647824E-2</v>
      </c>
      <c r="AD121" s="4">
        <f t="shared" si="243"/>
        <v>-3.3407666220307664E-2</v>
      </c>
      <c r="AE121" s="4">
        <f t="shared" si="243"/>
        <v>4.4068752011938273E-2</v>
      </c>
      <c r="AF121" s="4">
        <f t="shared" si="243"/>
        <v>5.7185119710422543E-3</v>
      </c>
      <c r="AG121" s="4">
        <f t="shared" si="243"/>
        <v>2.2075371098187045E-2</v>
      </c>
      <c r="AH121" s="4">
        <f t="shared" si="243"/>
        <v>-9.7044378268332683E-3</v>
      </c>
      <c r="AI121" s="4">
        <f t="shared" si="243"/>
        <v>-6.5485897006181994E-3</v>
      </c>
      <c r="AJ121" s="4">
        <f t="shared" si="243"/>
        <v>-2.2110977064408309E-2</v>
      </c>
      <c r="AK121" s="4">
        <f t="shared" si="243"/>
        <v>-1.7158848861760657E-3</v>
      </c>
      <c r="AL121" s="4">
        <f t="shared" si="243"/>
        <v>3.8046528949885833E-2</v>
      </c>
      <c r="AM121" s="4">
        <f t="shared" si="243"/>
        <v>4.954926749860129E-3</v>
      </c>
      <c r="AN121" s="4">
        <f t="shared" si="243"/>
        <v>-9.9587192057535405E-3</v>
      </c>
      <c r="AO121" s="4">
        <f t="shared" si="243"/>
        <v>-2.2843816906168237E-2</v>
      </c>
      <c r="AP121" s="4">
        <f t="shared" si="243"/>
        <v>-5.1821439048844176E-3</v>
      </c>
      <c r="AQ121" s="4">
        <f t="shared" si="243"/>
        <v>-8.8071079886123827E-3</v>
      </c>
      <c r="AR121" s="4">
        <f t="shared" si="243"/>
        <v>-9.1540492670711612E-3</v>
      </c>
      <c r="AS121" s="4">
        <f t="shared" si="243"/>
        <v>4.7942048562303954E-4</v>
      </c>
      <c r="AT121" s="4">
        <f t="shared" si="243"/>
        <v>-7.8460976737611786E-3</v>
      </c>
      <c r="AU121" s="4">
        <f t="shared" si="243"/>
        <v>-2.1776867259433633E-2</v>
      </c>
      <c r="AV121" s="4">
        <f t="shared" si="243"/>
        <v>3.3002586412642046E-2</v>
      </c>
      <c r="AW121" s="4">
        <f t="shared" si="243"/>
        <v>-1.9358621902759237E-3</v>
      </c>
      <c r="AX121" s="4">
        <f t="shared" si="243"/>
        <v>-1.2577953019367828E-2</v>
      </c>
      <c r="AY121" s="4">
        <f t="shared" si="243"/>
        <v>-2.7124879945334308E-2</v>
      </c>
      <c r="AZ121" s="4">
        <f t="shared" si="243"/>
        <v>-2.1608138730455336E-3</v>
      </c>
      <c r="BA121" s="4">
        <f t="shared" si="243"/>
        <v>6.2753709771275507E-2</v>
      </c>
      <c r="BB121" s="4">
        <f t="shared" si="243"/>
        <v>-8.5412372002474837E-3</v>
      </c>
      <c r="BC121" s="4">
        <f t="shared" si="243"/>
        <v>-2.3583517444349028E-2</v>
      </c>
      <c r="BD121" s="4">
        <f t="shared" si="243"/>
        <v>-3.1411607646466978E-2</v>
      </c>
      <c r="BE121" s="4">
        <f t="shared" si="243"/>
        <v>6.4510015159286019E-2</v>
      </c>
      <c r="BF121" s="4">
        <f t="shared" si="243"/>
        <v>3.8885080667550975E-2</v>
      </c>
      <c r="BG121" s="4">
        <f t="shared" si="243"/>
        <v>5.2956627066875414E-3</v>
      </c>
      <c r="BH121" s="4">
        <f t="shared" si="243"/>
        <v>2.2656221876012766E-2</v>
      </c>
      <c r="BI121" s="4">
        <f t="shared" si="243"/>
        <v>-2.547425862466703E-3</v>
      </c>
      <c r="BJ121" s="4">
        <f t="shared" si="243"/>
        <v>6.3753487250189202E-3</v>
      </c>
      <c r="BK121" s="4">
        <f t="shared" si="243"/>
        <v>9.8423079917407397E-3</v>
      </c>
      <c r="BL121" s="4">
        <f t="shared" si="243"/>
        <v>-8.5646960817520826E-3</v>
      </c>
      <c r="BM121" s="4">
        <f t="shared" si="243"/>
        <v>-1.8930302331551692E-2</v>
      </c>
      <c r="BN121" s="4">
        <f t="shared" ref="BN121:DY121" si="244">BN51-AVERAGE(BN$36:BN$45)</f>
        <v>7.0156235299567212E-3</v>
      </c>
      <c r="BO121" s="4">
        <f t="shared" si="244"/>
        <v>-4.1196872226309134E-2</v>
      </c>
      <c r="BP121" s="4">
        <f t="shared" si="244"/>
        <v>4.5576081719235009E-2</v>
      </c>
      <c r="BQ121" s="4">
        <f t="shared" si="244"/>
        <v>5.63268033350014E-3</v>
      </c>
      <c r="BR121" s="4">
        <f t="shared" si="244"/>
        <v>-3.8787468128439154E-2</v>
      </c>
      <c r="BS121" s="4">
        <f t="shared" si="244"/>
        <v>-3.0796163593321746E-3</v>
      </c>
      <c r="BT121" s="4">
        <f t="shared" si="244"/>
        <v>3.8661983522700449E-2</v>
      </c>
      <c r="BU121" s="4">
        <f t="shared" si="244"/>
        <v>-3.4501431717665738E-2</v>
      </c>
      <c r="BV121" s="4">
        <f t="shared" si="244"/>
        <v>-4.313097306536811E-2</v>
      </c>
      <c r="BW121" s="4">
        <f t="shared" si="244"/>
        <v>-1.4275495886431278E-2</v>
      </c>
      <c r="BX121" s="4">
        <f t="shared" si="244"/>
        <v>1.5213480053347871E-2</v>
      </c>
      <c r="BY121" s="4">
        <f t="shared" si="244"/>
        <v>1.4325113112955855E-2</v>
      </c>
      <c r="BZ121" s="4">
        <f t="shared" si="244"/>
        <v>1.7554153222347667E-2</v>
      </c>
      <c r="CA121" s="4">
        <f t="shared" si="244"/>
        <v>2.7518336240721104E-4</v>
      </c>
      <c r="CB121" s="4">
        <f t="shared" si="244"/>
        <v>-8.4058862566776579E-3</v>
      </c>
      <c r="CC121" s="4">
        <f t="shared" si="244"/>
        <v>2.0004187301081954E-2</v>
      </c>
      <c r="CD121" s="4">
        <f t="shared" si="244"/>
        <v>-3.5363040013600695E-2</v>
      </c>
      <c r="CE121" s="4">
        <f t="shared" si="244"/>
        <v>-1.7644329408672509E-2</v>
      </c>
      <c r="CF121" s="4">
        <f t="shared" si="244"/>
        <v>4.4720502051934341E-2</v>
      </c>
      <c r="CG121" s="4">
        <f t="shared" si="244"/>
        <v>2.2185443252683004E-3</v>
      </c>
      <c r="CH121" s="4">
        <f t="shared" si="244"/>
        <v>-2.7574187127576331E-2</v>
      </c>
      <c r="CI121" s="4">
        <f t="shared" si="244"/>
        <v>-4.945468171471081E-3</v>
      </c>
      <c r="CJ121" s="4">
        <f t="shared" si="244"/>
        <v>-1.805777950244452E-2</v>
      </c>
      <c r="CK121" s="4">
        <f t="shared" si="244"/>
        <v>-1.8681864609509564E-2</v>
      </c>
      <c r="CL121" s="4">
        <f t="shared" si="244"/>
        <v>2.145441209492575E-2</v>
      </c>
      <c r="CM121" s="4">
        <f t="shared" si="244"/>
        <v>3.5691735165094267E-2</v>
      </c>
      <c r="CN121" s="4">
        <f t="shared" si="244"/>
        <v>3.0293744080394727E-2</v>
      </c>
      <c r="CO121" s="4">
        <f t="shared" si="244"/>
        <v>6.2953097145766482E-2</v>
      </c>
      <c r="CP121" s="4">
        <f t="shared" si="244"/>
        <v>-1.046374911885346E-2</v>
      </c>
      <c r="CQ121" s="4">
        <f t="shared" si="244"/>
        <v>-1.2099615012360973E-2</v>
      </c>
      <c r="CR121" s="4">
        <f t="shared" si="244"/>
        <v>-3.6782625182799053E-2</v>
      </c>
      <c r="CS121" s="4">
        <f t="shared" si="244"/>
        <v>4.5335882629597909E-3</v>
      </c>
      <c r="CT121" s="4">
        <f t="shared" si="244"/>
        <v>-3.5686400075640522E-2</v>
      </c>
      <c r="CU121" s="4">
        <f t="shared" si="244"/>
        <v>1.4468322142025158E-2</v>
      </c>
      <c r="CV121" s="4">
        <f t="shared" si="244"/>
        <v>-5.1693345614069845E-3</v>
      </c>
      <c r="CW121" s="4">
        <f t="shared" si="244"/>
        <v>-3.7826991189131798E-2</v>
      </c>
      <c r="CX121" s="4">
        <f t="shared" si="244"/>
        <v>1.1566194285595041E-3</v>
      </c>
      <c r="CY121" s="4">
        <f t="shared" si="244"/>
        <v>1.0747595812864908E-2</v>
      </c>
      <c r="CZ121" s="4">
        <f t="shared" si="244"/>
        <v>-2.3213757817413753E-3</v>
      </c>
      <c r="DA121" s="4">
        <f t="shared" si="244"/>
        <v>-4.4925322069614519E-3</v>
      </c>
      <c r="DB121" s="4">
        <f t="shared" si="244"/>
        <v>5.5705814900672494E-2</v>
      </c>
      <c r="DC121" s="4">
        <f t="shared" si="244"/>
        <v>1.7276769378349308E-2</v>
      </c>
      <c r="DD121" s="4">
        <f t="shared" si="244"/>
        <v>4.8550483180506067E-2</v>
      </c>
      <c r="DE121" s="4">
        <f t="shared" si="244"/>
        <v>-1.4163649977345944E-2</v>
      </c>
      <c r="DF121" s="4">
        <f t="shared" si="244"/>
        <v>-5.0114586657640991E-3</v>
      </c>
      <c r="DG121" s="4">
        <f t="shared" si="244"/>
        <v>-2.6670422239382437E-2</v>
      </c>
      <c r="DH121" s="4">
        <f t="shared" si="244"/>
        <v>2.171786552934141E-2</v>
      </c>
      <c r="DI121" s="4">
        <f t="shared" si="244"/>
        <v>-2.4324453477608553E-2</v>
      </c>
      <c r="DJ121" s="4">
        <f t="shared" si="244"/>
        <v>3.0609656170973985E-3</v>
      </c>
      <c r="DK121" s="4">
        <f t="shared" si="244"/>
        <v>1.126156073047499E-2</v>
      </c>
      <c r="DL121" s="4">
        <f t="shared" si="244"/>
        <v>-2.5101952378137015E-2</v>
      </c>
      <c r="DM121" s="4">
        <f t="shared" si="244"/>
        <v>4.2969763228470383E-3</v>
      </c>
      <c r="DN121" s="4">
        <f t="shared" si="244"/>
        <v>5.586380094806628E-3</v>
      </c>
      <c r="DO121" s="4">
        <f t="shared" si="244"/>
        <v>5.9837172699427569E-3</v>
      </c>
      <c r="DP121" s="4">
        <f t="shared" si="244"/>
        <v>-9.6442631098344785E-3</v>
      </c>
      <c r="DQ121" s="4">
        <f t="shared" si="244"/>
        <v>9.510976237262013E-3</v>
      </c>
      <c r="DR121" s="4">
        <f t="shared" si="244"/>
        <v>9.7762213972163812E-3</v>
      </c>
      <c r="DS121" s="4">
        <f t="shared" si="244"/>
        <v>4.3980239153438815E-2</v>
      </c>
      <c r="DT121" s="4">
        <f t="shared" si="244"/>
        <v>-2.8684720961033882E-3</v>
      </c>
      <c r="DU121" s="4">
        <f t="shared" si="244"/>
        <v>-1.2285583544659459E-2</v>
      </c>
      <c r="DV121" s="4">
        <f t="shared" si="244"/>
        <v>1.9227472321242597E-2</v>
      </c>
      <c r="DW121" s="4">
        <f t="shared" si="244"/>
        <v>-4.7271719919749683E-2</v>
      </c>
      <c r="DX121" s="4">
        <f t="shared" si="244"/>
        <v>-1.2538208836478213E-2</v>
      </c>
      <c r="DY121" s="4">
        <f t="shared" si="244"/>
        <v>3.2391472269626791E-2</v>
      </c>
      <c r="DZ121" s="4">
        <f t="shared" ref="DZ121:EU121" si="245">DZ51-AVERAGE(DZ$36:DZ$45)</f>
        <v>7.3873167180714995E-3</v>
      </c>
      <c r="EA121" s="4">
        <f t="shared" si="245"/>
        <v>-2.8668977575284776E-2</v>
      </c>
      <c r="EB121" s="4">
        <f t="shared" si="245"/>
        <v>2.1810734401927776E-3</v>
      </c>
      <c r="EC121" s="4">
        <f t="shared" si="245"/>
        <v>-2.8676848300871607E-2</v>
      </c>
      <c r="ED121" s="4">
        <f t="shared" si="245"/>
        <v>4.5574266334699309E-3</v>
      </c>
      <c r="EE121" s="4">
        <f t="shared" si="245"/>
        <v>4.6881496021466233E-3</v>
      </c>
      <c r="EF121" s="4">
        <f t="shared" si="245"/>
        <v>1.8547956188717227E-2</v>
      </c>
      <c r="EG121" s="4">
        <f t="shared" si="245"/>
        <v>3.2814353802095561E-2</v>
      </c>
      <c r="EH121" s="4">
        <f t="shared" si="245"/>
        <v>1.2169425893260831E-2</v>
      </c>
      <c r="EI121" s="4">
        <f t="shared" si="245"/>
        <v>-3.8319457935520919E-3</v>
      </c>
      <c r="EJ121" s="4">
        <f t="shared" si="245"/>
        <v>-1.2010152784420709E-2</v>
      </c>
      <c r="EK121" s="4">
        <f t="shared" si="245"/>
        <v>1.0691954484100645E-2</v>
      </c>
      <c r="EL121" s="4">
        <f t="shared" si="245"/>
        <v>-1.1679500361167841E-2</v>
      </c>
      <c r="EM121" s="4">
        <f t="shared" si="245"/>
        <v>3.3517487646062688E-6</v>
      </c>
      <c r="EN121" s="4">
        <f t="shared" si="245"/>
        <v>1.5405320686642993E-2</v>
      </c>
      <c r="EO121" s="4">
        <f t="shared" si="245"/>
        <v>6.7800644481451292E-3</v>
      </c>
      <c r="EP121" s="4">
        <f t="shared" si="245"/>
        <v>-7.5195678048386684E-3</v>
      </c>
      <c r="EQ121" s="4">
        <f t="shared" si="245"/>
        <v>6.1736035228527643E-3</v>
      </c>
      <c r="ER121" s="4">
        <f t="shared" si="245"/>
        <v>-7.7473380004256139E-3</v>
      </c>
      <c r="ES121" s="4">
        <f t="shared" si="245"/>
        <v>-7.6285724704815983E-3</v>
      </c>
      <c r="ET121" s="4">
        <f t="shared" si="245"/>
        <v>-1.2066316892902964E-2</v>
      </c>
      <c r="EU121" s="4">
        <f t="shared" si="245"/>
        <v>2.0922447977741322E-2</v>
      </c>
      <c r="EX121" s="24">
        <f t="shared" si="177"/>
        <v>5.2950920191488081E-4</v>
      </c>
      <c r="EY121" s="24">
        <f>SUM(EX116:EX121)</f>
        <v>1.8242911959835677E-2</v>
      </c>
      <c r="FC121" s="4">
        <f t="shared" si="209"/>
        <v>2.4895492850583574E-2</v>
      </c>
      <c r="FD121" s="1">
        <f t="shared" si="213"/>
        <v>0.26049441290120989</v>
      </c>
      <c r="FE121" s="4">
        <f t="shared" si="214"/>
        <v>1.6463803454274908</v>
      </c>
      <c r="FF121" s="4">
        <f t="shared" si="215"/>
        <v>1.9623414611334626</v>
      </c>
      <c r="FG121" s="4">
        <f t="shared" si="216"/>
        <v>2.5807596372676254</v>
      </c>
      <c r="FH121" s="1" t="str">
        <f t="shared" si="217"/>
        <v>NieodrzucamyH0</v>
      </c>
      <c r="FK121" s="1">
        <f t="shared" si="218"/>
        <v>0.16776302081487998</v>
      </c>
      <c r="FL121" s="4">
        <f t="shared" si="219"/>
        <v>1.8331129326562374</v>
      </c>
      <c r="FM121" s="4">
        <f t="shared" si="220"/>
        <v>2.2621571627982053</v>
      </c>
      <c r="FN121" s="4">
        <f t="shared" si="221"/>
        <v>3.2498355415921263</v>
      </c>
      <c r="FO121" s="1" t="str">
        <f t="shared" si="222"/>
        <v>NieodrzucamyH0</v>
      </c>
      <c r="FR121" s="33">
        <f>COUNTIF(B121:EU121,"&gt;0")/150</f>
        <v>0.48666666666666669</v>
      </c>
      <c r="FS121" s="1">
        <f>(SQRT(150)/0.5)*(FR121-0.5)</f>
        <v>-0.32659863237108977</v>
      </c>
      <c r="FT121" s="24">
        <f t="shared" si="225"/>
        <v>1.6448536269514715</v>
      </c>
      <c r="FU121" s="24">
        <f t="shared" si="226"/>
        <v>1.9599639845400536</v>
      </c>
      <c r="FV121" s="24">
        <f t="shared" si="227"/>
        <v>2.5758293035488999</v>
      </c>
      <c r="FW121" s="1" t="str">
        <f t="shared" si="228"/>
        <v>NieodrzucamyH0</v>
      </c>
      <c r="GA121" s="1">
        <f t="shared" si="229"/>
        <v>0.2943167838342961</v>
      </c>
      <c r="GB121" s="24">
        <f t="shared" si="230"/>
        <v>1.6448536269514715</v>
      </c>
      <c r="GC121" s="24">
        <f t="shared" si="231"/>
        <v>1.9599639845400536</v>
      </c>
      <c r="GD121" s="24">
        <f t="shared" si="232"/>
        <v>2.5758293035488999</v>
      </c>
      <c r="GE121" s="1" t="str">
        <f t="shared" si="233"/>
        <v>NieodrzucamyH0</v>
      </c>
    </row>
    <row r="122" spans="1:187" x14ac:dyDescent="0.25">
      <c r="A122" s="6">
        <v>6</v>
      </c>
      <c r="B122" s="4">
        <f t="shared" ref="B122:BM122" si="246">B52-AVERAGE(B$36:B$45)</f>
        <v>2.5892744889483611E-2</v>
      </c>
      <c r="C122" s="4">
        <f t="shared" si="246"/>
        <v>2.8917915623844583E-2</v>
      </c>
      <c r="D122" s="4">
        <f t="shared" si="246"/>
        <v>-3.887110468819662E-3</v>
      </c>
      <c r="E122" s="4">
        <f t="shared" si="246"/>
        <v>1.7352188662813618E-2</v>
      </c>
      <c r="F122" s="4">
        <f t="shared" si="246"/>
        <v>3.0176040122962634E-2</v>
      </c>
      <c r="G122" s="4">
        <f t="shared" si="246"/>
        <v>1.4150343584776777E-2</v>
      </c>
      <c r="H122" s="4">
        <f t="shared" si="246"/>
        <v>-2.5873068230122691E-2</v>
      </c>
      <c r="I122" s="4">
        <f t="shared" si="246"/>
        <v>-2.0023814600684243E-2</v>
      </c>
      <c r="J122" s="4">
        <f t="shared" si="246"/>
        <v>-2.5142052949744954E-2</v>
      </c>
      <c r="K122" s="4">
        <f t="shared" si="246"/>
        <v>6.0002793628799712E-2</v>
      </c>
      <c r="L122" s="4">
        <f t="shared" si="246"/>
        <v>-1.5182292664200542E-2</v>
      </c>
      <c r="M122" s="4">
        <f t="shared" si="246"/>
        <v>-8.7233983648872526E-3</v>
      </c>
      <c r="N122" s="4">
        <f t="shared" si="246"/>
        <v>4.343598969599868E-3</v>
      </c>
      <c r="O122" s="4">
        <f t="shared" si="246"/>
        <v>3.255750671288915E-2</v>
      </c>
      <c r="P122" s="4">
        <f t="shared" si="246"/>
        <v>-2.5819462534436462E-4</v>
      </c>
      <c r="Q122" s="4">
        <f t="shared" si="246"/>
        <v>3.607083530375909E-2</v>
      </c>
      <c r="R122" s="4">
        <f t="shared" si="246"/>
        <v>-8.8207125372292659E-3</v>
      </c>
      <c r="S122" s="4">
        <f t="shared" si="246"/>
        <v>2.8338430643047443E-2</v>
      </c>
      <c r="T122" s="4">
        <f t="shared" si="246"/>
        <v>4.0340430733168703E-2</v>
      </c>
      <c r="U122" s="4">
        <f t="shared" si="246"/>
        <v>-4.284977220846603E-2</v>
      </c>
      <c r="V122" s="4">
        <f t="shared" si="246"/>
        <v>1.5068843670860047E-2</v>
      </c>
      <c r="W122" s="4">
        <f t="shared" si="246"/>
        <v>-2.2855876620180293E-2</v>
      </c>
      <c r="X122" s="4">
        <f t="shared" si="246"/>
        <v>9.2775592376330082E-3</v>
      </c>
      <c r="Y122" s="4">
        <f t="shared" si="246"/>
        <v>2.608247277946037E-2</v>
      </c>
      <c r="Z122" s="4">
        <f t="shared" si="246"/>
        <v>5.3196849538244065E-2</v>
      </c>
      <c r="AA122" s="4">
        <f t="shared" si="246"/>
        <v>-2.2280513451451128E-2</v>
      </c>
      <c r="AB122" s="4">
        <f t="shared" si="246"/>
        <v>-7.5831596961191974E-2</v>
      </c>
      <c r="AC122" s="4">
        <f t="shared" si="246"/>
        <v>-0.10144329532124621</v>
      </c>
      <c r="AD122" s="4">
        <f t="shared" si="246"/>
        <v>3.4983415340678919E-2</v>
      </c>
      <c r="AE122" s="4">
        <f t="shared" si="246"/>
        <v>2.6432176811768383E-2</v>
      </c>
      <c r="AF122" s="4">
        <f t="shared" si="246"/>
        <v>-1.1680883383597794E-2</v>
      </c>
      <c r="AG122" s="4">
        <f t="shared" si="246"/>
        <v>9.1373879537643317E-3</v>
      </c>
      <c r="AH122" s="4">
        <f t="shared" si="246"/>
        <v>2.738773552703698E-2</v>
      </c>
      <c r="AI122" s="4">
        <f t="shared" si="246"/>
        <v>2.0407466898630728E-2</v>
      </c>
      <c r="AJ122" s="4">
        <f t="shared" si="246"/>
        <v>-2.8771899431687623E-2</v>
      </c>
      <c r="AK122" s="4">
        <f t="shared" si="246"/>
        <v>1.8909449161467192E-2</v>
      </c>
      <c r="AL122" s="4">
        <f t="shared" si="246"/>
        <v>-3.9571133697205267E-2</v>
      </c>
      <c r="AM122" s="4">
        <f t="shared" si="246"/>
        <v>1.3564536393671849E-2</v>
      </c>
      <c r="AN122" s="4">
        <f t="shared" si="246"/>
        <v>-2.7024857723358497E-2</v>
      </c>
      <c r="AO122" s="4">
        <f t="shared" si="246"/>
        <v>-1.1778401485549789E-2</v>
      </c>
      <c r="AP122" s="4">
        <f t="shared" si="246"/>
        <v>3.0357559990854318E-3</v>
      </c>
      <c r="AQ122" s="4">
        <f t="shared" si="246"/>
        <v>1.9308160122540313E-3</v>
      </c>
      <c r="AR122" s="4">
        <f t="shared" si="246"/>
        <v>-6.5885246029648903E-2</v>
      </c>
      <c r="AS122" s="4">
        <f t="shared" si="246"/>
        <v>8.7525969415074484E-2</v>
      </c>
      <c r="AT122" s="4">
        <f t="shared" si="246"/>
        <v>-1.2559446281591529E-3</v>
      </c>
      <c r="AU122" s="4">
        <f t="shared" si="246"/>
        <v>-2.4282245892138773E-2</v>
      </c>
      <c r="AV122" s="4">
        <f t="shared" si="246"/>
        <v>-1.654043464450982E-3</v>
      </c>
      <c r="AW122" s="4">
        <f t="shared" si="246"/>
        <v>6.8238018051950252E-3</v>
      </c>
      <c r="AX122" s="4">
        <f t="shared" si="246"/>
        <v>2.2356478968271969E-2</v>
      </c>
      <c r="AY122" s="4">
        <f t="shared" si="246"/>
        <v>-4.705499345768192E-3</v>
      </c>
      <c r="AZ122" s="4">
        <f t="shared" si="246"/>
        <v>3.0845075440531472E-2</v>
      </c>
      <c r="BA122" s="4">
        <f t="shared" si="246"/>
        <v>1.9875994585839329E-2</v>
      </c>
      <c r="BB122" s="4">
        <f t="shared" si="246"/>
        <v>-5.1297625174911092E-2</v>
      </c>
      <c r="BC122" s="4">
        <f t="shared" si="246"/>
        <v>-3.5580762589122517E-2</v>
      </c>
      <c r="BD122" s="4">
        <f t="shared" si="246"/>
        <v>2.6089024039770505E-2</v>
      </c>
      <c r="BE122" s="4">
        <f t="shared" si="246"/>
        <v>4.5218633633791971E-2</v>
      </c>
      <c r="BF122" s="4">
        <f t="shared" si="246"/>
        <v>-1.0317491755435657E-2</v>
      </c>
      <c r="BG122" s="4">
        <f t="shared" si="246"/>
        <v>-3.299896620574172E-2</v>
      </c>
      <c r="BH122" s="4">
        <f t="shared" si="246"/>
        <v>0.12497235764067489</v>
      </c>
      <c r="BI122" s="4">
        <f t="shared" si="246"/>
        <v>2.2320605417805128E-2</v>
      </c>
      <c r="BJ122" s="4">
        <f t="shared" si="246"/>
        <v>1.8724506636527197E-2</v>
      </c>
      <c r="BK122" s="4">
        <f t="shared" si="246"/>
        <v>1.3488091884722742E-2</v>
      </c>
      <c r="BL122" s="4">
        <f t="shared" si="246"/>
        <v>1.4090184632128775E-2</v>
      </c>
      <c r="BM122" s="4">
        <f t="shared" si="246"/>
        <v>4.7492461968769724E-2</v>
      </c>
      <c r="BN122" s="4">
        <f t="shared" ref="BN122:DY122" si="247">BN52-AVERAGE(BN$36:BN$45)</f>
        <v>1.6542650225823186E-2</v>
      </c>
      <c r="BO122" s="4">
        <f t="shared" si="247"/>
        <v>-1.1644467287726008E-2</v>
      </c>
      <c r="BP122" s="4">
        <f t="shared" si="247"/>
        <v>1.6590102890141276E-3</v>
      </c>
      <c r="BQ122" s="4">
        <f t="shared" si="247"/>
        <v>3.6085331629190524E-2</v>
      </c>
      <c r="BR122" s="4">
        <f t="shared" si="247"/>
        <v>-7.6470901962833904E-2</v>
      </c>
      <c r="BS122" s="4">
        <f t="shared" si="247"/>
        <v>3.9528900757345414E-2</v>
      </c>
      <c r="BT122" s="4">
        <f t="shared" si="247"/>
        <v>-2.7140851565127438E-2</v>
      </c>
      <c r="BU122" s="4">
        <f t="shared" si="247"/>
        <v>-4.5106075573499308E-3</v>
      </c>
      <c r="BV122" s="4">
        <f t="shared" si="247"/>
        <v>-2.3916485583189838E-2</v>
      </c>
      <c r="BW122" s="4">
        <f t="shared" si="247"/>
        <v>2.584471306945103E-2</v>
      </c>
      <c r="BX122" s="4">
        <f t="shared" si="247"/>
        <v>6.5057202376032474E-3</v>
      </c>
      <c r="BY122" s="4">
        <f t="shared" si="247"/>
        <v>8.0273239728431232E-3</v>
      </c>
      <c r="BZ122" s="4">
        <f t="shared" si="247"/>
        <v>7.8239501005718699E-3</v>
      </c>
      <c r="CA122" s="4">
        <f t="shared" si="247"/>
        <v>4.0712951741244167E-2</v>
      </c>
      <c r="CB122" s="4">
        <f t="shared" si="247"/>
        <v>8.8125586362921456E-3</v>
      </c>
      <c r="CC122" s="4">
        <f t="shared" si="247"/>
        <v>5.650125455505807E-2</v>
      </c>
      <c r="CD122" s="4">
        <f t="shared" si="247"/>
        <v>1.4701363421209465E-3</v>
      </c>
      <c r="CE122" s="4">
        <f t="shared" si="247"/>
        <v>-1.4865854004270897E-2</v>
      </c>
      <c r="CF122" s="4">
        <f t="shared" si="247"/>
        <v>1.361295442483354E-2</v>
      </c>
      <c r="CG122" s="4">
        <f t="shared" si="247"/>
        <v>-2.3054865987160361E-2</v>
      </c>
      <c r="CH122" s="4">
        <f t="shared" si="247"/>
        <v>9.5762436854854825E-3</v>
      </c>
      <c r="CI122" s="4">
        <f t="shared" si="247"/>
        <v>-2.882176702691084E-2</v>
      </c>
      <c r="CJ122" s="4">
        <f t="shared" si="247"/>
        <v>-1.114351215701798E-2</v>
      </c>
      <c r="CK122" s="4">
        <f t="shared" si="247"/>
        <v>-1.3551690086459681E-2</v>
      </c>
      <c r="CL122" s="4">
        <f t="shared" si="247"/>
        <v>7.0439203475840914E-2</v>
      </c>
      <c r="CM122" s="4">
        <f t="shared" si="247"/>
        <v>6.2642339667086568E-3</v>
      </c>
      <c r="CN122" s="4">
        <f t="shared" si="247"/>
        <v>2.9339690064343737E-2</v>
      </c>
      <c r="CO122" s="4">
        <f t="shared" si="247"/>
        <v>1.3638354745919706E-2</v>
      </c>
      <c r="CP122" s="4">
        <f t="shared" si="247"/>
        <v>7.886257299606611E-3</v>
      </c>
      <c r="CQ122" s="4">
        <f t="shared" si="247"/>
        <v>1.8672576165289129E-2</v>
      </c>
      <c r="CR122" s="4">
        <f t="shared" si="247"/>
        <v>-1.4023351615191186E-2</v>
      </c>
      <c r="CS122" s="4">
        <f t="shared" si="247"/>
        <v>-5.4614819878820199E-3</v>
      </c>
      <c r="CT122" s="4">
        <f t="shared" si="247"/>
        <v>-9.7744115605991142E-3</v>
      </c>
      <c r="CU122" s="4">
        <f t="shared" si="247"/>
        <v>1.99887229193253E-2</v>
      </c>
      <c r="CV122" s="4">
        <f t="shared" si="247"/>
        <v>2.8073799143495497E-2</v>
      </c>
      <c r="CW122" s="4">
        <f t="shared" si="247"/>
        <v>5.0587654078936483E-4</v>
      </c>
      <c r="CX122" s="4">
        <f t="shared" si="247"/>
        <v>-6.8555112057934343E-3</v>
      </c>
      <c r="CY122" s="4">
        <f t="shared" si="247"/>
        <v>-3.9886068984522773E-2</v>
      </c>
      <c r="CZ122" s="4">
        <f t="shared" si="247"/>
        <v>-4.5370722512803566E-2</v>
      </c>
      <c r="DA122" s="4">
        <f t="shared" si="247"/>
        <v>5.0932832685691966E-2</v>
      </c>
      <c r="DB122" s="4">
        <f t="shared" si="247"/>
        <v>-4.7557516531216218E-3</v>
      </c>
      <c r="DC122" s="4">
        <f t="shared" si="247"/>
        <v>3.1808399915298443E-3</v>
      </c>
      <c r="DD122" s="4">
        <f t="shared" si="247"/>
        <v>4.6074623050242972E-3</v>
      </c>
      <c r="DE122" s="4">
        <f t="shared" si="247"/>
        <v>1.1356475786296241E-2</v>
      </c>
      <c r="DF122" s="4">
        <f t="shared" si="247"/>
        <v>3.7429066200831584E-2</v>
      </c>
      <c r="DG122" s="4">
        <f t="shared" si="247"/>
        <v>6.47677330502088E-3</v>
      </c>
      <c r="DH122" s="4">
        <f t="shared" si="247"/>
        <v>1.5659515743990167E-2</v>
      </c>
      <c r="DI122" s="4">
        <f t="shared" si="247"/>
        <v>-3.0090125109327535E-2</v>
      </c>
      <c r="DJ122" s="4">
        <f t="shared" si="247"/>
        <v>-2.8817362955579459E-3</v>
      </c>
      <c r="DK122" s="4">
        <f t="shared" si="247"/>
        <v>-5.3780024928216749E-2</v>
      </c>
      <c r="DL122" s="4">
        <f t="shared" si="247"/>
        <v>2.0327454956886419E-2</v>
      </c>
      <c r="DM122" s="4">
        <f t="shared" si="247"/>
        <v>-1.4424567347862394E-2</v>
      </c>
      <c r="DN122" s="4">
        <f t="shared" si="247"/>
        <v>-3.2964394476110801E-4</v>
      </c>
      <c r="DO122" s="4">
        <f t="shared" si="247"/>
        <v>-4.5109738166408501E-2</v>
      </c>
      <c r="DP122" s="4">
        <f t="shared" si="247"/>
        <v>1.6961962710576546E-2</v>
      </c>
      <c r="DQ122" s="4">
        <f t="shared" si="247"/>
        <v>-3.386288824422789E-3</v>
      </c>
      <c r="DR122" s="4">
        <f t="shared" si="247"/>
        <v>8.3505412509728739E-3</v>
      </c>
      <c r="DS122" s="4">
        <f t="shared" si="247"/>
        <v>2.16120732144401E-2</v>
      </c>
      <c r="DT122" s="4">
        <f t="shared" si="247"/>
        <v>2.4450471792522604E-2</v>
      </c>
      <c r="DU122" s="4">
        <f t="shared" si="247"/>
        <v>1.5519317216260375E-2</v>
      </c>
      <c r="DV122" s="4">
        <f t="shared" si="247"/>
        <v>4.2763087565047153E-2</v>
      </c>
      <c r="DW122" s="4">
        <f t="shared" si="247"/>
        <v>-2.4802728886904354E-3</v>
      </c>
      <c r="DX122" s="4">
        <f t="shared" si="247"/>
        <v>7.7404995816412903E-3</v>
      </c>
      <c r="DY122" s="4">
        <f t="shared" si="247"/>
        <v>3.1989121175697778E-2</v>
      </c>
      <c r="DZ122" s="4">
        <f t="shared" ref="DZ122:EU122" si="248">DZ52-AVERAGE(DZ$36:DZ$45)</f>
        <v>-2.6292374014547058E-2</v>
      </c>
      <c r="EA122" s="4">
        <f t="shared" si="248"/>
        <v>-1.4586506723972643E-3</v>
      </c>
      <c r="EB122" s="4">
        <f t="shared" si="248"/>
        <v>-3.0216260910795576E-2</v>
      </c>
      <c r="EC122" s="4">
        <f t="shared" si="248"/>
        <v>-1.2882065871942402E-2</v>
      </c>
      <c r="ED122" s="4">
        <f t="shared" si="248"/>
        <v>-4.4387893098846179E-2</v>
      </c>
      <c r="EE122" s="4">
        <f t="shared" si="248"/>
        <v>6.8709996283948721E-2</v>
      </c>
      <c r="EF122" s="4">
        <f t="shared" si="248"/>
        <v>1.4451304399101046E-3</v>
      </c>
      <c r="EG122" s="4">
        <f t="shared" si="248"/>
        <v>3.011154351497124E-2</v>
      </c>
      <c r="EH122" s="4">
        <f t="shared" si="248"/>
        <v>2.4494489818247575E-2</v>
      </c>
      <c r="EI122" s="4">
        <f t="shared" si="248"/>
        <v>3.4429447220782478E-2</v>
      </c>
      <c r="EJ122" s="4">
        <f t="shared" si="248"/>
        <v>4.9755342418000559E-3</v>
      </c>
      <c r="EK122" s="4">
        <f t="shared" si="248"/>
        <v>4.2656684850096147E-2</v>
      </c>
      <c r="EL122" s="4">
        <f t="shared" si="248"/>
        <v>-1.0029024877084517E-2</v>
      </c>
      <c r="EM122" s="4">
        <f t="shared" si="248"/>
        <v>2.7176430577510653E-3</v>
      </c>
      <c r="EN122" s="4">
        <f t="shared" si="248"/>
        <v>2.636037785649018E-3</v>
      </c>
      <c r="EO122" s="4">
        <f t="shared" si="248"/>
        <v>-8.6644514873255776E-3</v>
      </c>
      <c r="EP122" s="4">
        <f t="shared" si="248"/>
        <v>-1.5856666092501559E-3</v>
      </c>
      <c r="EQ122" s="4">
        <f t="shared" si="248"/>
        <v>-2.6038440310779958E-3</v>
      </c>
      <c r="ER122" s="4">
        <f t="shared" si="248"/>
        <v>-2.0848025769654218E-2</v>
      </c>
      <c r="ES122" s="4">
        <f t="shared" si="248"/>
        <v>-3.3000024444325454E-2</v>
      </c>
      <c r="ET122" s="4">
        <f t="shared" si="248"/>
        <v>5.1574850356364693E-2</v>
      </c>
      <c r="EU122" s="4">
        <f t="shared" si="248"/>
        <v>1.3340077083851418E-2</v>
      </c>
      <c r="EX122" s="24">
        <f t="shared" si="177"/>
        <v>4.6377742836800186E-3</v>
      </c>
      <c r="EY122" s="24">
        <f>SUM(EX116:EX122)</f>
        <v>2.2880686243515694E-2</v>
      </c>
      <c r="FC122" s="4">
        <f t="shared" si="209"/>
        <v>3.1154289286562668E-2</v>
      </c>
      <c r="FD122" s="1">
        <f t="shared" si="213"/>
        <v>1.8232129182477659</v>
      </c>
      <c r="FE122" s="4">
        <f t="shared" si="214"/>
        <v>1.6463803454274908</v>
      </c>
      <c r="FF122" s="4">
        <f t="shared" si="215"/>
        <v>1.9623414611334626</v>
      </c>
      <c r="FG122" s="4">
        <f t="shared" si="216"/>
        <v>2.5807596372676254</v>
      </c>
      <c r="FH122" s="1" t="str">
        <f t="shared" si="217"/>
        <v>NieodrzucamyH0</v>
      </c>
      <c r="FK122" s="1">
        <f t="shared" si="218"/>
        <v>1.4693739426511381</v>
      </c>
      <c r="FL122" s="4">
        <f t="shared" si="219"/>
        <v>1.8331129326562374</v>
      </c>
      <c r="FM122" s="4">
        <f t="shared" si="220"/>
        <v>2.2621571627982053</v>
      </c>
      <c r="FN122" s="4">
        <f t="shared" si="221"/>
        <v>3.2498355415921263</v>
      </c>
      <c r="FO122" s="1" t="str">
        <f t="shared" si="222"/>
        <v>NieodrzucamyH0</v>
      </c>
      <c r="FR122" s="33">
        <f t="shared" si="223"/>
        <v>0.57999999999999996</v>
      </c>
      <c r="FS122" s="1">
        <f>(SQRT(150)/0.5)*(FR122-0.5)</f>
        <v>1.9595917942265415</v>
      </c>
      <c r="FT122" s="24">
        <f t="shared" si="225"/>
        <v>1.6448536269514715</v>
      </c>
      <c r="FU122" s="24">
        <f t="shared" si="226"/>
        <v>1.9599639845400536</v>
      </c>
      <c r="FV122" s="24">
        <f t="shared" si="227"/>
        <v>2.5758293035488999</v>
      </c>
      <c r="FW122" s="1" t="str">
        <f t="shared" si="228"/>
        <v>NieodrzucamyH0</v>
      </c>
      <c r="GA122" s="1">
        <f t="shared" si="229"/>
        <v>2.5834473247677066</v>
      </c>
      <c r="GB122" s="24">
        <f t="shared" si="230"/>
        <v>1.6448536269514715</v>
      </c>
      <c r="GC122" s="24">
        <f t="shared" si="231"/>
        <v>1.9599639845400536</v>
      </c>
      <c r="GD122" s="24">
        <f t="shared" si="232"/>
        <v>2.5758293035488999</v>
      </c>
      <c r="GE122" s="1" t="str">
        <f t="shared" si="233"/>
        <v>Odrzucamy H0</v>
      </c>
    </row>
    <row r="123" spans="1:187" x14ac:dyDescent="0.25">
      <c r="A123" s="6">
        <v>7</v>
      </c>
      <c r="B123" s="4">
        <f t="shared" ref="B123:BM123" si="249">B53-AVERAGE(B$36:B$45)</f>
        <v>-7.0879499120889934E-3</v>
      </c>
      <c r="C123" s="4">
        <f t="shared" si="249"/>
        <v>-4.3349837244644222E-3</v>
      </c>
      <c r="D123" s="4">
        <f t="shared" si="249"/>
        <v>3.4063203428577318E-3</v>
      </c>
      <c r="E123" s="4">
        <f t="shared" si="249"/>
        <v>9.8775714908622622E-3</v>
      </c>
      <c r="F123" s="4">
        <f t="shared" si="249"/>
        <v>2.371251900567042E-2</v>
      </c>
      <c r="G123" s="4">
        <f t="shared" si="249"/>
        <v>-2.4823866688988745E-2</v>
      </c>
      <c r="H123" s="4">
        <f t="shared" si="249"/>
        <v>1.225598365865087E-2</v>
      </c>
      <c r="I123" s="4">
        <f t="shared" si="249"/>
        <v>8.1619522884194967E-3</v>
      </c>
      <c r="J123" s="4">
        <f t="shared" si="249"/>
        <v>-2.6286324968271428E-2</v>
      </c>
      <c r="K123" s="4">
        <f t="shared" si="249"/>
        <v>1.5293074081920453E-2</v>
      </c>
      <c r="L123" s="4">
        <f t="shared" si="249"/>
        <v>1.1927467225448088E-2</v>
      </c>
      <c r="M123" s="4">
        <f t="shared" si="249"/>
        <v>1.2404245950324131E-3</v>
      </c>
      <c r="N123" s="4">
        <f t="shared" si="249"/>
        <v>-1.3874238356606115E-3</v>
      </c>
      <c r="O123" s="4">
        <f t="shared" si="249"/>
        <v>-1.3275872712474254E-3</v>
      </c>
      <c r="P123" s="4">
        <f t="shared" si="249"/>
        <v>4.6528927624308165E-2</v>
      </c>
      <c r="Q123" s="4">
        <f t="shared" si="249"/>
        <v>7.1993737129276189E-2</v>
      </c>
      <c r="R123" s="4">
        <f t="shared" si="249"/>
        <v>1.0070568126217432E-3</v>
      </c>
      <c r="S123" s="4">
        <f t="shared" si="249"/>
        <v>2.3847105433006305E-2</v>
      </c>
      <c r="T123" s="4">
        <f t="shared" si="249"/>
        <v>-3.4648487067778164E-2</v>
      </c>
      <c r="U123" s="4">
        <f t="shared" si="249"/>
        <v>-9.5792580512798986E-2</v>
      </c>
      <c r="V123" s="4">
        <f t="shared" si="249"/>
        <v>6.2339515952423361E-2</v>
      </c>
      <c r="W123" s="4">
        <f t="shared" si="249"/>
        <v>7.639810922000255E-2</v>
      </c>
      <c r="X123" s="4">
        <f t="shared" si="249"/>
        <v>-1.9525098122550821E-2</v>
      </c>
      <c r="Y123" s="4">
        <f t="shared" si="249"/>
        <v>2.3254861072530525E-2</v>
      </c>
      <c r="Z123" s="4">
        <f t="shared" si="249"/>
        <v>1.833323445192539E-2</v>
      </c>
      <c r="AA123" s="4">
        <f t="shared" si="249"/>
        <v>-9.7886303698672572E-2</v>
      </c>
      <c r="AB123" s="4">
        <f t="shared" si="249"/>
        <v>2.3849105740976102E-2</v>
      </c>
      <c r="AC123" s="4">
        <f t="shared" si="249"/>
        <v>6.3189361786791659E-2</v>
      </c>
      <c r="AD123" s="4">
        <f t="shared" si="249"/>
        <v>-1.6621345128539002E-2</v>
      </c>
      <c r="AE123" s="4">
        <f t="shared" si="249"/>
        <v>5.0053130608677963E-2</v>
      </c>
      <c r="AF123" s="4">
        <f t="shared" si="249"/>
        <v>4.2977144535818392E-2</v>
      </c>
      <c r="AG123" s="4">
        <f t="shared" si="249"/>
        <v>-7.6320405932980076E-3</v>
      </c>
      <c r="AH123" s="4">
        <f t="shared" si="249"/>
        <v>7.8693096962823561E-2</v>
      </c>
      <c r="AI123" s="4">
        <f t="shared" si="249"/>
        <v>6.9212660046131017E-4</v>
      </c>
      <c r="AJ123" s="4">
        <f t="shared" si="249"/>
        <v>3.2295505365143182E-2</v>
      </c>
      <c r="AK123" s="4">
        <f t="shared" si="249"/>
        <v>5.079220316369858E-3</v>
      </c>
      <c r="AL123" s="4">
        <f t="shared" si="249"/>
        <v>3.5923479496523414E-2</v>
      </c>
      <c r="AM123" s="4">
        <f t="shared" si="249"/>
        <v>-3.2191872559345171E-2</v>
      </c>
      <c r="AN123" s="4">
        <f t="shared" si="249"/>
        <v>6.4438728101922863E-3</v>
      </c>
      <c r="AO123" s="4">
        <f t="shared" si="249"/>
        <v>3.1250484916183201E-2</v>
      </c>
      <c r="AP123" s="4">
        <f t="shared" si="249"/>
        <v>3.5200747352192155E-2</v>
      </c>
      <c r="AQ123" s="4">
        <f t="shared" si="249"/>
        <v>2.9674528937832779E-2</v>
      </c>
      <c r="AR123" s="4">
        <f t="shared" si="249"/>
        <v>4.1653487187859981E-2</v>
      </c>
      <c r="AS123" s="4">
        <f t="shared" si="249"/>
        <v>2.9150279093661503E-2</v>
      </c>
      <c r="AT123" s="4">
        <f t="shared" si="249"/>
        <v>3.1832334993413577E-2</v>
      </c>
      <c r="AU123" s="4">
        <f t="shared" si="249"/>
        <v>-8.3068389529919497E-3</v>
      </c>
      <c r="AV123" s="4">
        <f t="shared" si="249"/>
        <v>1.0912349696220651E-2</v>
      </c>
      <c r="AW123" s="4">
        <f t="shared" si="249"/>
        <v>2.2885612486491451E-2</v>
      </c>
      <c r="AX123" s="4">
        <f t="shared" si="249"/>
        <v>3.0435728242411845E-3</v>
      </c>
      <c r="AY123" s="4">
        <f t="shared" si="249"/>
        <v>0.11586002728229301</v>
      </c>
      <c r="AZ123" s="4">
        <f t="shared" si="249"/>
        <v>7.0311626317595306E-3</v>
      </c>
      <c r="BA123" s="4">
        <f t="shared" si="249"/>
        <v>8.7027803669626078E-2</v>
      </c>
      <c r="BB123" s="4">
        <f t="shared" si="249"/>
        <v>-7.6343014533838379E-3</v>
      </c>
      <c r="BC123" s="4">
        <f t="shared" si="249"/>
        <v>-1.7135988897421545E-2</v>
      </c>
      <c r="BD123" s="4">
        <f t="shared" si="249"/>
        <v>1.8703932017259096E-2</v>
      </c>
      <c r="BE123" s="4">
        <f t="shared" si="249"/>
        <v>2.0417524773668282E-2</v>
      </c>
      <c r="BF123" s="4">
        <f t="shared" si="249"/>
        <v>-5.8828946875698965E-3</v>
      </c>
      <c r="BG123" s="4">
        <f t="shared" si="249"/>
        <v>-2.5925076908716579E-2</v>
      </c>
      <c r="BH123" s="4">
        <f t="shared" si="249"/>
        <v>-8.5625623269293787E-3</v>
      </c>
      <c r="BI123" s="4">
        <f t="shared" si="249"/>
        <v>4.0819854792929738E-2</v>
      </c>
      <c r="BJ123" s="4">
        <f t="shared" si="249"/>
        <v>-2.7822901237963232E-3</v>
      </c>
      <c r="BK123" s="4">
        <f t="shared" si="249"/>
        <v>-6.7744451892432569E-3</v>
      </c>
      <c r="BL123" s="4">
        <f t="shared" si="249"/>
        <v>-3.908592865808214E-3</v>
      </c>
      <c r="BM123" s="4">
        <f t="shared" si="249"/>
        <v>-1.0836576688551692E-2</v>
      </c>
      <c r="BN123" s="4">
        <f t="shared" ref="BN123:DY123" si="250">BN53-AVERAGE(BN$36:BN$45)</f>
        <v>0.13623484907947397</v>
      </c>
      <c r="BO123" s="4">
        <f t="shared" si="250"/>
        <v>-5.2631631592887822E-3</v>
      </c>
      <c r="BP123" s="4">
        <f t="shared" si="250"/>
        <v>6.3460723151274975E-2</v>
      </c>
      <c r="BQ123" s="4">
        <f t="shared" si="250"/>
        <v>5.2791863143865376E-3</v>
      </c>
      <c r="BR123" s="4">
        <f t="shared" si="250"/>
        <v>1.2903148886526664E-2</v>
      </c>
      <c r="BS123" s="4">
        <f t="shared" si="250"/>
        <v>-1.2097273193773199E-2</v>
      </c>
      <c r="BT123" s="4">
        <f t="shared" si="250"/>
        <v>1.5326099991314811E-2</v>
      </c>
      <c r="BU123" s="4">
        <f t="shared" si="250"/>
        <v>8.1045018119390994E-3</v>
      </c>
      <c r="BV123" s="4">
        <f t="shared" si="250"/>
        <v>2.1250368675618019E-2</v>
      </c>
      <c r="BW123" s="4">
        <f t="shared" si="250"/>
        <v>-3.8135194623448027E-3</v>
      </c>
      <c r="BX123" s="4">
        <f t="shared" si="250"/>
        <v>7.7257273992855369E-2</v>
      </c>
      <c r="BY123" s="4">
        <f t="shared" si="250"/>
        <v>2.5805600137318793E-2</v>
      </c>
      <c r="BZ123" s="4">
        <f t="shared" si="250"/>
        <v>2.4020012124449357E-3</v>
      </c>
      <c r="CA123" s="4">
        <f t="shared" si="250"/>
        <v>2.8124130320652078E-2</v>
      </c>
      <c r="CB123" s="4">
        <f t="shared" si="250"/>
        <v>1.7214888047085871E-2</v>
      </c>
      <c r="CC123" s="4">
        <f t="shared" si="250"/>
        <v>6.1084342181919576E-2</v>
      </c>
      <c r="CD123" s="4">
        <f t="shared" si="250"/>
        <v>-2.8715848320188454E-2</v>
      </c>
      <c r="CE123" s="4">
        <f t="shared" si="250"/>
        <v>8.4941497895084692E-2</v>
      </c>
      <c r="CF123" s="4">
        <f t="shared" si="250"/>
        <v>-1.432323318522169E-2</v>
      </c>
      <c r="CG123" s="4">
        <f t="shared" si="250"/>
        <v>1.2439878155071093E-2</v>
      </c>
      <c r="CH123" s="4">
        <f t="shared" si="250"/>
        <v>1.5776870876648266E-2</v>
      </c>
      <c r="CI123" s="4">
        <f t="shared" si="250"/>
        <v>1.7260265117100167E-2</v>
      </c>
      <c r="CJ123" s="4">
        <f t="shared" si="250"/>
        <v>-3.4613503286417017E-3</v>
      </c>
      <c r="CK123" s="4">
        <f t="shared" si="250"/>
        <v>3.1304184864779719E-2</v>
      </c>
      <c r="CL123" s="4">
        <f t="shared" si="250"/>
        <v>5.7177666753801398E-2</v>
      </c>
      <c r="CM123" s="4">
        <f t="shared" si="250"/>
        <v>3.7732127346474617E-2</v>
      </c>
      <c r="CN123" s="4">
        <f t="shared" si="250"/>
        <v>8.5363018079237067E-3</v>
      </c>
      <c r="CO123" s="4">
        <f t="shared" si="250"/>
        <v>5.2292960728575495E-3</v>
      </c>
      <c r="CP123" s="4">
        <f t="shared" si="250"/>
        <v>3.485828775445269E-2</v>
      </c>
      <c r="CQ123" s="4">
        <f t="shared" si="250"/>
        <v>-1.4488158151181813E-3</v>
      </c>
      <c r="CR123" s="4">
        <f t="shared" si="250"/>
        <v>-1.8939263811498276E-2</v>
      </c>
      <c r="CS123" s="4">
        <f t="shared" si="250"/>
        <v>-3.3629648064973073E-3</v>
      </c>
      <c r="CT123" s="4">
        <f t="shared" si="250"/>
        <v>8.7925850102297115E-2</v>
      </c>
      <c r="CU123" s="4">
        <f t="shared" si="250"/>
        <v>1.5901411506731619E-2</v>
      </c>
      <c r="CV123" s="4">
        <f t="shared" si="250"/>
        <v>-4.0507923967135501E-3</v>
      </c>
      <c r="CW123" s="4">
        <f t="shared" si="250"/>
        <v>-8.5608159831498769E-3</v>
      </c>
      <c r="CX123" s="4">
        <f t="shared" si="250"/>
        <v>1.1326189715881712E-3</v>
      </c>
      <c r="CY123" s="4">
        <f t="shared" si="250"/>
        <v>-9.4369468587114039E-3</v>
      </c>
      <c r="CZ123" s="4">
        <f t="shared" si="250"/>
        <v>2.9930524668495658E-2</v>
      </c>
      <c r="DA123" s="4">
        <f t="shared" si="250"/>
        <v>5.2838922544246932E-3</v>
      </c>
      <c r="DB123" s="4">
        <f t="shared" si="250"/>
        <v>5.0834214750274789E-2</v>
      </c>
      <c r="DC123" s="4">
        <f t="shared" si="250"/>
        <v>1.6811068849135545E-2</v>
      </c>
      <c r="DD123" s="4">
        <f t="shared" si="250"/>
        <v>3.2866194332347911E-3</v>
      </c>
      <c r="DE123" s="4">
        <f t="shared" si="250"/>
        <v>3.2473347867317141E-2</v>
      </c>
      <c r="DF123" s="4">
        <f t="shared" si="250"/>
        <v>5.8746523355725968E-3</v>
      </c>
      <c r="DG123" s="4">
        <f t="shared" si="250"/>
        <v>-1.6610002769020568E-2</v>
      </c>
      <c r="DH123" s="4">
        <f t="shared" si="250"/>
        <v>-5.7972717789468615E-3</v>
      </c>
      <c r="DI123" s="4">
        <f t="shared" si="250"/>
        <v>4.9367800453369422E-2</v>
      </c>
      <c r="DJ123" s="4">
        <f t="shared" si="250"/>
        <v>-2.4195384938277185E-2</v>
      </c>
      <c r="DK123" s="4">
        <f t="shared" si="250"/>
        <v>1.7340878357664548E-2</v>
      </c>
      <c r="DL123" s="4">
        <f t="shared" si="250"/>
        <v>4.8327594261672897E-3</v>
      </c>
      <c r="DM123" s="4">
        <f t="shared" si="250"/>
        <v>2.3551984456895714E-2</v>
      </c>
      <c r="DN123" s="4">
        <f t="shared" si="250"/>
        <v>-1.019066152009742E-2</v>
      </c>
      <c r="DO123" s="4">
        <f t="shared" si="250"/>
        <v>3.5887603532867567E-2</v>
      </c>
      <c r="DP123" s="4">
        <f t="shared" si="250"/>
        <v>3.1066845582955485E-2</v>
      </c>
      <c r="DQ123" s="4">
        <f t="shared" si="250"/>
        <v>4.9732334193150603E-2</v>
      </c>
      <c r="DR123" s="4">
        <f t="shared" si="250"/>
        <v>1.1448943909192311E-2</v>
      </c>
      <c r="DS123" s="4">
        <f t="shared" si="250"/>
        <v>-1.2047823814802291E-2</v>
      </c>
      <c r="DT123" s="4">
        <f t="shared" si="250"/>
        <v>1.8540597826622464E-2</v>
      </c>
      <c r="DU123" s="4">
        <f t="shared" si="250"/>
        <v>-4.5427709898441457E-3</v>
      </c>
      <c r="DV123" s="4">
        <f t="shared" si="250"/>
        <v>6.9564044051274712E-2</v>
      </c>
      <c r="DW123" s="4">
        <f t="shared" si="250"/>
        <v>-1.1124116048806252E-2</v>
      </c>
      <c r="DX123" s="4">
        <f t="shared" si="250"/>
        <v>6.3424245334006452E-2</v>
      </c>
      <c r="DY123" s="4">
        <f t="shared" si="250"/>
        <v>-1.0127555619087725E-2</v>
      </c>
      <c r="DZ123" s="4">
        <f t="shared" ref="DZ123:EU123" si="251">DZ53-AVERAGE(DZ$36:DZ$45)</f>
        <v>1.8711571389038326E-2</v>
      </c>
      <c r="EA123" s="4">
        <f t="shared" si="251"/>
        <v>1.2022640244816828E-2</v>
      </c>
      <c r="EB123" s="4">
        <f t="shared" si="251"/>
        <v>-8.6686385660098685E-3</v>
      </c>
      <c r="EC123" s="4">
        <f t="shared" si="251"/>
        <v>-1.1800208172655105E-2</v>
      </c>
      <c r="ED123" s="4">
        <f t="shared" si="251"/>
        <v>2.6193985272775035E-2</v>
      </c>
      <c r="EE123" s="4">
        <f t="shared" si="251"/>
        <v>8.1078660767703141E-3</v>
      </c>
      <c r="EF123" s="4">
        <f t="shared" si="251"/>
        <v>3.5952368823641556E-2</v>
      </c>
      <c r="EG123" s="4">
        <f t="shared" si="251"/>
        <v>2.7587646415785698E-2</v>
      </c>
      <c r="EH123" s="4">
        <f t="shared" si="251"/>
        <v>-6.3763168877637062E-3</v>
      </c>
      <c r="EI123" s="4">
        <f t="shared" si="251"/>
        <v>3.3287793259933326E-3</v>
      </c>
      <c r="EJ123" s="4">
        <f t="shared" si="251"/>
        <v>1.0795834306043084E-2</v>
      </c>
      <c r="EK123" s="4">
        <f t="shared" si="251"/>
        <v>4.2204068394843433E-2</v>
      </c>
      <c r="EL123" s="4">
        <f t="shared" si="251"/>
        <v>9.5936782243079581E-5</v>
      </c>
      <c r="EM123" s="4">
        <f t="shared" si="251"/>
        <v>3.6328546853196461E-2</v>
      </c>
      <c r="EN123" s="4">
        <f t="shared" si="251"/>
        <v>2.2748984036236351E-2</v>
      </c>
      <c r="EO123" s="4">
        <f t="shared" si="251"/>
        <v>-8.055491238261955E-3</v>
      </c>
      <c r="EP123" s="4">
        <f t="shared" si="251"/>
        <v>1.3307541516169821E-2</v>
      </c>
      <c r="EQ123" s="4">
        <f t="shared" si="251"/>
        <v>6.0973242406128399E-3</v>
      </c>
      <c r="ER123" s="4">
        <f t="shared" si="251"/>
        <v>3.2847277574290699E-4</v>
      </c>
      <c r="ES123" s="4">
        <f t="shared" si="251"/>
        <v>-8.5341743088239701E-3</v>
      </c>
      <c r="ET123" s="4">
        <f t="shared" si="251"/>
        <v>-8.8767526917634156E-3</v>
      </c>
      <c r="EU123" s="4">
        <f t="shared" si="251"/>
        <v>2.5556497095998203E-2</v>
      </c>
      <c r="EX123" s="24">
        <f t="shared" si="177"/>
        <v>1.4932032068540612E-2</v>
      </c>
      <c r="EY123" s="24">
        <f>SUM(EX116:EX123)</f>
        <v>3.7812718312056307E-2</v>
      </c>
      <c r="FC123" s="4">
        <f t="shared" si="209"/>
        <v>3.1819529157890297E-2</v>
      </c>
      <c r="FD123" s="1">
        <f t="shared" si="213"/>
        <v>5.7473916740421007</v>
      </c>
      <c r="FE123" s="4">
        <f t="shared" si="214"/>
        <v>1.6463803454274908</v>
      </c>
      <c r="FF123" s="4">
        <f t="shared" si="215"/>
        <v>1.9623414611334626</v>
      </c>
      <c r="FG123" s="4">
        <f t="shared" si="216"/>
        <v>2.5807596372676254</v>
      </c>
      <c r="FH123" s="1" t="str">
        <f t="shared" si="217"/>
        <v>Odrzucamy H0</v>
      </c>
      <c r="FK123" s="1">
        <f t="shared" si="218"/>
        <v>4.7308768151034366</v>
      </c>
      <c r="FL123" s="4">
        <f t="shared" si="219"/>
        <v>1.8331129326562374</v>
      </c>
      <c r="FM123" s="4">
        <f t="shared" si="220"/>
        <v>2.2621571627982053</v>
      </c>
      <c r="FN123" s="4">
        <f t="shared" si="221"/>
        <v>3.2498355415921263</v>
      </c>
      <c r="FO123" s="1" t="str">
        <f t="shared" si="222"/>
        <v>Odrzucamy H0</v>
      </c>
      <c r="FR123" s="33">
        <f>COUNTIF(B123:EU123,"&gt;0")/150</f>
        <v>0.67333333333333334</v>
      </c>
      <c r="FS123" s="1">
        <f t="shared" si="224"/>
        <v>4.2457822208241751</v>
      </c>
      <c r="FT123" s="24">
        <f t="shared" si="225"/>
        <v>1.6448536269514715</v>
      </c>
      <c r="FU123" s="24">
        <f t="shared" si="226"/>
        <v>1.9599639845400536</v>
      </c>
      <c r="FV123" s="24">
        <f t="shared" si="227"/>
        <v>2.5758293035488999</v>
      </c>
      <c r="FW123" s="1" t="str">
        <f t="shared" si="228"/>
        <v>Odrzucamy H0</v>
      </c>
      <c r="GA123" s="1">
        <f t="shared" si="229"/>
        <v>4.8725778657011194</v>
      </c>
      <c r="GB123" s="24">
        <f t="shared" si="230"/>
        <v>1.6448536269514715</v>
      </c>
      <c r="GC123" s="24">
        <f t="shared" si="231"/>
        <v>1.9599639845400536</v>
      </c>
      <c r="GD123" s="24">
        <f t="shared" si="232"/>
        <v>2.5758293035488999</v>
      </c>
      <c r="GE123" s="1" t="str">
        <f t="shared" si="233"/>
        <v>Odrzucamy H0</v>
      </c>
    </row>
    <row r="124" spans="1:187" x14ac:dyDescent="0.25">
      <c r="A124" s="6">
        <v>8</v>
      </c>
      <c r="B124" s="4">
        <f t="shared" ref="B124:BM124" si="252">B54-AVERAGE(B$36:B$45)</f>
        <v>2.4839587288734807E-2</v>
      </c>
      <c r="C124" s="4">
        <f t="shared" si="252"/>
        <v>3.5085174330683651E-2</v>
      </c>
      <c r="D124" s="4">
        <f t="shared" si="252"/>
        <v>-3.3045863304077472E-3</v>
      </c>
      <c r="E124" s="4">
        <f t="shared" si="252"/>
        <v>9.8334162667004371E-3</v>
      </c>
      <c r="F124" s="4">
        <f t="shared" si="252"/>
        <v>1.4060779626129689E-2</v>
      </c>
      <c r="G124" s="4">
        <f t="shared" si="252"/>
        <v>-6.2593961290324596E-3</v>
      </c>
      <c r="H124" s="4">
        <f t="shared" si="252"/>
        <v>1.0153830240744344E-2</v>
      </c>
      <c r="I124" s="4">
        <f t="shared" si="252"/>
        <v>8.1616493808768804E-3</v>
      </c>
      <c r="J124" s="4">
        <f t="shared" si="252"/>
        <v>-4.2641749459825553E-4</v>
      </c>
      <c r="K124" s="4">
        <f t="shared" si="252"/>
        <v>-2.9040941108594148E-2</v>
      </c>
      <c r="L124" s="4">
        <f t="shared" si="252"/>
        <v>-2.5926434030141585E-2</v>
      </c>
      <c r="M124" s="4">
        <f t="shared" si="252"/>
        <v>1.2396853210888234E-3</v>
      </c>
      <c r="N124" s="4">
        <f t="shared" si="252"/>
        <v>-4.244143699489878E-3</v>
      </c>
      <c r="O124" s="4">
        <f t="shared" si="252"/>
        <v>2.4213227384583865E-2</v>
      </c>
      <c r="P124" s="4">
        <f t="shared" si="252"/>
        <v>-8.4814405103153523E-3</v>
      </c>
      <c r="Q124" s="4">
        <f t="shared" si="252"/>
        <v>2.9170146155337574E-2</v>
      </c>
      <c r="R124" s="4">
        <f t="shared" si="252"/>
        <v>7.6035199267599244E-3</v>
      </c>
      <c r="S124" s="4">
        <f t="shared" si="252"/>
        <v>-1.3405671476217743E-2</v>
      </c>
      <c r="T124" s="4">
        <f t="shared" si="252"/>
        <v>-6.7555958031686292E-2</v>
      </c>
      <c r="U124" s="4">
        <f t="shared" si="252"/>
        <v>7.5226901631732429E-2</v>
      </c>
      <c r="V124" s="4">
        <f t="shared" si="252"/>
        <v>4.2484837832983471E-3</v>
      </c>
      <c r="W124" s="4">
        <f t="shared" si="252"/>
        <v>-6.0291270463188563E-3</v>
      </c>
      <c r="X124" s="4">
        <f t="shared" si="252"/>
        <v>-1.9798869040179651E-2</v>
      </c>
      <c r="Y124" s="4">
        <f t="shared" si="252"/>
        <v>3.6980247932311618E-2</v>
      </c>
      <c r="Z124" s="4">
        <f t="shared" si="252"/>
        <v>2.9778485184481646E-3</v>
      </c>
      <c r="AA124" s="4">
        <f t="shared" si="252"/>
        <v>1.4871053647800938E-2</v>
      </c>
      <c r="AB124" s="4">
        <f t="shared" si="252"/>
        <v>2.3639408988274317E-2</v>
      </c>
      <c r="AC124" s="4">
        <f t="shared" si="252"/>
        <v>-6.5866132759801077E-2</v>
      </c>
      <c r="AD124" s="4">
        <f t="shared" si="252"/>
        <v>-3.458766930616182E-3</v>
      </c>
      <c r="AE124" s="4">
        <f t="shared" si="252"/>
        <v>-4.4481040427544631E-2</v>
      </c>
      <c r="AF124" s="4">
        <f t="shared" si="252"/>
        <v>3.7724495279184479E-3</v>
      </c>
      <c r="AG124" s="4">
        <f t="shared" si="252"/>
        <v>-2.6808206857049034E-3</v>
      </c>
      <c r="AH124" s="4">
        <f t="shared" si="252"/>
        <v>-2.1644020017228066E-2</v>
      </c>
      <c r="AI124" s="4">
        <f t="shared" si="252"/>
        <v>-1.9567204330865944E-2</v>
      </c>
      <c r="AJ124" s="4">
        <f t="shared" si="252"/>
        <v>2.2506358093963719E-2</v>
      </c>
      <c r="AK124" s="4">
        <f t="shared" si="252"/>
        <v>7.9436731341664627E-3</v>
      </c>
      <c r="AL124" s="4">
        <f t="shared" si="252"/>
        <v>1.9968973208835311E-2</v>
      </c>
      <c r="AM124" s="4">
        <f t="shared" si="252"/>
        <v>-3.3228376968774974E-2</v>
      </c>
      <c r="AN124" s="4">
        <f t="shared" si="252"/>
        <v>2.7576847452840506E-2</v>
      </c>
      <c r="AO124" s="4">
        <f t="shared" si="252"/>
        <v>-8.2551044976730305E-3</v>
      </c>
      <c r="AP124" s="4">
        <f t="shared" si="252"/>
        <v>1.0567899082182822E-2</v>
      </c>
      <c r="AQ124" s="4">
        <f t="shared" si="252"/>
        <v>2.91063791087732E-2</v>
      </c>
      <c r="AR124" s="4">
        <f t="shared" si="252"/>
        <v>-1.4773623408896149E-2</v>
      </c>
      <c r="AS124" s="4">
        <f t="shared" si="252"/>
        <v>2.7052986912043137E-2</v>
      </c>
      <c r="AT124" s="4">
        <f t="shared" si="252"/>
        <v>-7.7440263170349376E-3</v>
      </c>
      <c r="AU124" s="4">
        <f t="shared" si="252"/>
        <v>-9.0763639155478359E-3</v>
      </c>
      <c r="AV124" s="4">
        <f t="shared" si="252"/>
        <v>-3.0441821388367089E-2</v>
      </c>
      <c r="AW124" s="4">
        <f t="shared" si="252"/>
        <v>-3.1128027799274934E-2</v>
      </c>
      <c r="AX124" s="4">
        <f t="shared" si="252"/>
        <v>-1.6012064446030674E-2</v>
      </c>
      <c r="AY124" s="4">
        <f t="shared" si="252"/>
        <v>8.5847142232653689E-2</v>
      </c>
      <c r="AZ124" s="4">
        <f t="shared" si="252"/>
        <v>5.4064343812852038E-3</v>
      </c>
      <c r="BA124" s="4">
        <f t="shared" si="252"/>
        <v>1.7443583747446343E-2</v>
      </c>
      <c r="BB124" s="4">
        <f t="shared" si="252"/>
        <v>-7.681396138915479E-3</v>
      </c>
      <c r="BC124" s="4">
        <f t="shared" si="252"/>
        <v>-5.2102267600773536E-4</v>
      </c>
      <c r="BD124" s="4">
        <f t="shared" si="252"/>
        <v>-1.7222226499679801E-2</v>
      </c>
      <c r="BE124" s="4">
        <f t="shared" si="252"/>
        <v>4.3582518925166486E-2</v>
      </c>
      <c r="BF124" s="4">
        <f t="shared" si="252"/>
        <v>-5.961212422661016E-3</v>
      </c>
      <c r="BG124" s="4">
        <f t="shared" si="252"/>
        <v>-2.9444813558721639E-3</v>
      </c>
      <c r="BH124" s="4">
        <f t="shared" si="252"/>
        <v>6.869280256098971E-2</v>
      </c>
      <c r="BI124" s="4">
        <f t="shared" si="252"/>
        <v>-6.0536114067454528E-3</v>
      </c>
      <c r="BJ124" s="4">
        <f t="shared" si="252"/>
        <v>1.1255528946386158E-2</v>
      </c>
      <c r="BK124" s="4">
        <f t="shared" si="252"/>
        <v>9.9654842004707755E-3</v>
      </c>
      <c r="BL124" s="4">
        <f t="shared" si="252"/>
        <v>-1.2331599496192436E-2</v>
      </c>
      <c r="BM124" s="4">
        <f t="shared" si="252"/>
        <v>-3.6888443103404688E-2</v>
      </c>
      <c r="BN124" s="4">
        <f t="shared" ref="BN124:DY124" si="253">BN54-AVERAGE(BN$36:BN$45)</f>
        <v>3.7525709571464498E-2</v>
      </c>
      <c r="BO124" s="4">
        <f t="shared" si="253"/>
        <v>-1.2693610424091839E-2</v>
      </c>
      <c r="BP124" s="4">
        <f t="shared" si="253"/>
        <v>2.3572074356029149E-3</v>
      </c>
      <c r="BQ124" s="4">
        <f t="shared" si="253"/>
        <v>5.270629566370609E-3</v>
      </c>
      <c r="BR124" s="4">
        <f t="shared" si="253"/>
        <v>1.4519561015629406E-2</v>
      </c>
      <c r="BS124" s="4">
        <f t="shared" si="253"/>
        <v>-2.5782981117837792E-2</v>
      </c>
      <c r="BT124" s="4">
        <f t="shared" si="253"/>
        <v>1.2580442862345189E-2</v>
      </c>
      <c r="BU124" s="4">
        <f t="shared" si="253"/>
        <v>8.0393465594171855E-3</v>
      </c>
      <c r="BV124" s="4">
        <f t="shared" si="253"/>
        <v>-4.1170177530536672E-2</v>
      </c>
      <c r="BW124" s="4">
        <f t="shared" si="253"/>
        <v>4.9257389376557215E-2</v>
      </c>
      <c r="BX124" s="4">
        <f t="shared" si="253"/>
        <v>2.3501718747737099E-4</v>
      </c>
      <c r="BY124" s="4">
        <f t="shared" si="253"/>
        <v>3.6122608186516525E-3</v>
      </c>
      <c r="BZ124" s="4">
        <f t="shared" si="253"/>
        <v>-1.1395092963651796E-2</v>
      </c>
      <c r="CA124" s="4">
        <f t="shared" si="253"/>
        <v>-1.104911467295488E-3</v>
      </c>
      <c r="CB124" s="4">
        <f t="shared" si="253"/>
        <v>-4.0619311014145364E-2</v>
      </c>
      <c r="CC124" s="4">
        <f t="shared" si="253"/>
        <v>2.7907936237299057E-2</v>
      </c>
      <c r="CD124" s="4">
        <f t="shared" si="253"/>
        <v>-8.8966363547392409E-3</v>
      </c>
      <c r="CE124" s="4">
        <f t="shared" si="253"/>
        <v>1.1018618428691824E-2</v>
      </c>
      <c r="CF124" s="4">
        <f t="shared" si="253"/>
        <v>-1.4624715313547535E-2</v>
      </c>
      <c r="CG124" s="4">
        <f t="shared" si="253"/>
        <v>1.6140889558900813E-2</v>
      </c>
      <c r="CH124" s="4">
        <f t="shared" si="253"/>
        <v>-3.4651117153994659E-2</v>
      </c>
      <c r="CI124" s="4">
        <f t="shared" si="253"/>
        <v>-7.4147322759276716E-3</v>
      </c>
      <c r="CJ124" s="4">
        <f t="shared" si="253"/>
        <v>-3.4617031027401974E-3</v>
      </c>
      <c r="CK124" s="4">
        <f t="shared" si="253"/>
        <v>-2.2488421356266674E-2</v>
      </c>
      <c r="CL124" s="4">
        <f t="shared" si="253"/>
        <v>7.6503702048718925E-2</v>
      </c>
      <c r="CM124" s="4">
        <f t="shared" si="253"/>
        <v>1.2349437765315954E-2</v>
      </c>
      <c r="CN124" s="4">
        <f t="shared" si="253"/>
        <v>2.4946557042545954E-2</v>
      </c>
      <c r="CO124" s="4">
        <f t="shared" si="253"/>
        <v>4.4439631741477074E-2</v>
      </c>
      <c r="CP124" s="4">
        <f t="shared" si="253"/>
        <v>-8.1919096539168658E-3</v>
      </c>
      <c r="CQ124" s="4">
        <f t="shared" si="253"/>
        <v>-4.9071732468678027E-2</v>
      </c>
      <c r="CR124" s="4">
        <f t="shared" si="253"/>
        <v>2.7250186947606166E-2</v>
      </c>
      <c r="CS124" s="4">
        <f t="shared" si="253"/>
        <v>5.7299971353522595E-5</v>
      </c>
      <c r="CT124" s="4">
        <f t="shared" si="253"/>
        <v>8.611271197529094E-3</v>
      </c>
      <c r="CU124" s="4">
        <f t="shared" si="253"/>
        <v>1.5678204069983007E-2</v>
      </c>
      <c r="CV124" s="4">
        <f t="shared" si="253"/>
        <v>1.7193122565083999E-2</v>
      </c>
      <c r="CW124" s="4">
        <f t="shared" si="253"/>
        <v>-1.9183035921769009E-2</v>
      </c>
      <c r="CX124" s="4">
        <f t="shared" si="253"/>
        <v>2.9377651221149707E-2</v>
      </c>
      <c r="CY124" s="4">
        <f t="shared" si="253"/>
        <v>-9.5347797547487446E-3</v>
      </c>
      <c r="CZ124" s="4">
        <f t="shared" si="253"/>
        <v>-7.0024328042376099E-3</v>
      </c>
      <c r="DA124" s="4">
        <f t="shared" si="253"/>
        <v>4.879667533837527E-2</v>
      </c>
      <c r="DB124" s="4">
        <f t="shared" si="253"/>
        <v>-3.853011984832116E-3</v>
      </c>
      <c r="DC124" s="4">
        <f t="shared" si="253"/>
        <v>1.4189039779211807E-2</v>
      </c>
      <c r="DD124" s="4">
        <f t="shared" si="253"/>
        <v>3.1509346154173792E-2</v>
      </c>
      <c r="DE124" s="4">
        <f t="shared" si="253"/>
        <v>-1.4752170979771041E-2</v>
      </c>
      <c r="DF124" s="4">
        <f t="shared" si="253"/>
        <v>-2.6780073963862807E-2</v>
      </c>
      <c r="DG124" s="4">
        <f t="shared" si="253"/>
        <v>1.8935880385173652E-2</v>
      </c>
      <c r="DH124" s="4">
        <f t="shared" si="253"/>
        <v>-6.3848362738575838E-4</v>
      </c>
      <c r="DI124" s="4">
        <f t="shared" si="253"/>
        <v>2.1183822302440567E-3</v>
      </c>
      <c r="DJ124" s="4">
        <f t="shared" si="253"/>
        <v>-2.4710703163914521E-2</v>
      </c>
      <c r="DK124" s="4">
        <f t="shared" si="253"/>
        <v>1.5070247032584475E-2</v>
      </c>
      <c r="DL124" s="4">
        <f t="shared" si="253"/>
        <v>4.814985404416103E-3</v>
      </c>
      <c r="DM124" s="4">
        <f t="shared" si="253"/>
        <v>1.1911255205138069E-2</v>
      </c>
      <c r="DN124" s="4">
        <f t="shared" si="253"/>
        <v>-1.0334163880304567E-2</v>
      </c>
      <c r="DO124" s="4">
        <f t="shared" si="253"/>
        <v>-2.8869968666148469E-2</v>
      </c>
      <c r="DP124" s="4">
        <f t="shared" si="253"/>
        <v>4.201209703270796E-2</v>
      </c>
      <c r="DQ124" s="4">
        <f t="shared" si="253"/>
        <v>-9.5145312505271144E-3</v>
      </c>
      <c r="DR124" s="4">
        <f t="shared" si="253"/>
        <v>7.2117062193040289E-3</v>
      </c>
      <c r="DS124" s="4">
        <f t="shared" si="253"/>
        <v>-6.9763871997372317E-3</v>
      </c>
      <c r="DT124" s="4">
        <f t="shared" si="253"/>
        <v>-5.3698332444191907E-4</v>
      </c>
      <c r="DU124" s="4">
        <f t="shared" si="253"/>
        <v>-1.8426034238442843E-2</v>
      </c>
      <c r="DV124" s="4">
        <f t="shared" si="253"/>
        <v>3.6036880785349154E-2</v>
      </c>
      <c r="DW124" s="4">
        <f t="shared" si="253"/>
        <v>-5.840244770545247E-3</v>
      </c>
      <c r="DX124" s="4">
        <f t="shared" si="253"/>
        <v>1.2798978925073137E-2</v>
      </c>
      <c r="DY124" s="4">
        <f t="shared" si="253"/>
        <v>-1.034972271067865E-2</v>
      </c>
      <c r="DZ124" s="4">
        <f t="shared" ref="DZ124:EU124" si="254">DZ54-AVERAGE(DZ$36:DZ$45)</f>
        <v>1.4485185109723155E-2</v>
      </c>
      <c r="EA124" s="4">
        <f t="shared" si="254"/>
        <v>-3.5511237341403504E-2</v>
      </c>
      <c r="EB124" s="4">
        <f t="shared" si="254"/>
        <v>-2.843658913754419E-2</v>
      </c>
      <c r="EC124" s="4">
        <f t="shared" si="254"/>
        <v>-1.1875244523577999E-2</v>
      </c>
      <c r="ED124" s="4">
        <f t="shared" si="254"/>
        <v>-3.2210022668047261E-2</v>
      </c>
      <c r="EE124" s="4">
        <f t="shared" si="254"/>
        <v>0.1009533390568101</v>
      </c>
      <c r="EF124" s="4">
        <f t="shared" si="254"/>
        <v>9.3662706774275597E-3</v>
      </c>
      <c r="EG124" s="4">
        <f t="shared" si="254"/>
        <v>4.911803123490115E-3</v>
      </c>
      <c r="EH124" s="4">
        <f t="shared" si="254"/>
        <v>-9.987871931338042E-4</v>
      </c>
      <c r="EI124" s="4">
        <f t="shared" si="254"/>
        <v>1.6866831556951921E-2</v>
      </c>
      <c r="EJ124" s="4">
        <f t="shared" si="254"/>
        <v>-1.8121470121452633E-2</v>
      </c>
      <c r="EK124" s="4">
        <f t="shared" si="254"/>
        <v>8.2192743540673401E-3</v>
      </c>
      <c r="EL124" s="4">
        <f t="shared" si="254"/>
        <v>2.9677588590776953E-3</v>
      </c>
      <c r="EM124" s="4">
        <f t="shared" si="254"/>
        <v>1.3612658825060521E-3</v>
      </c>
      <c r="EN124" s="4">
        <f t="shared" si="254"/>
        <v>2.2539065085847125E-2</v>
      </c>
      <c r="EO124" s="4">
        <f t="shared" si="254"/>
        <v>1.1446376477380796E-2</v>
      </c>
      <c r="EP124" s="4">
        <f t="shared" si="254"/>
        <v>-2.38046852279593E-2</v>
      </c>
      <c r="EQ124" s="4">
        <f t="shared" si="254"/>
        <v>-2.1342680202900213E-2</v>
      </c>
      <c r="ER124" s="4">
        <f t="shared" si="254"/>
        <v>3.2489021477734911E-4</v>
      </c>
      <c r="ES124" s="4">
        <f t="shared" si="254"/>
        <v>-5.1776362934883241E-3</v>
      </c>
      <c r="ET124" s="4">
        <f t="shared" si="254"/>
        <v>7.7518200891818836E-2</v>
      </c>
      <c r="EU124" s="4">
        <f t="shared" si="254"/>
        <v>-4.1372924070691109E-3</v>
      </c>
      <c r="EX124" s="24">
        <f t="shared" si="177"/>
        <v>2.8754135564287553E-3</v>
      </c>
      <c r="EY124" s="24">
        <f>SUM(EX116:EX124)</f>
        <v>4.0688131868485064E-2</v>
      </c>
      <c r="FC124" s="4">
        <f t="shared" si="209"/>
        <v>2.6745407528052934E-2</v>
      </c>
      <c r="FD124" s="1">
        <f t="shared" si="213"/>
        <v>1.3167299853898857</v>
      </c>
      <c r="FE124" s="4">
        <f t="shared" si="214"/>
        <v>1.6463803454274908</v>
      </c>
      <c r="FF124" s="4">
        <f t="shared" si="215"/>
        <v>1.9623414611334626</v>
      </c>
      <c r="FG124" s="4">
        <f t="shared" si="216"/>
        <v>2.5807596372676254</v>
      </c>
      <c r="FH124" s="1" t="str">
        <f t="shared" si="217"/>
        <v>NieodrzucamyH0</v>
      </c>
      <c r="FK124" s="1">
        <f t="shared" si="218"/>
        <v>0.91100978523899145</v>
      </c>
      <c r="FL124" s="4">
        <f t="shared" si="219"/>
        <v>1.8331129326562374</v>
      </c>
      <c r="FM124" s="4">
        <f t="shared" si="220"/>
        <v>2.2621571627982053</v>
      </c>
      <c r="FN124" s="4">
        <f t="shared" si="221"/>
        <v>3.2498355415921263</v>
      </c>
      <c r="FO124" s="1" t="str">
        <f t="shared" si="222"/>
        <v>NieodrzucamyH0</v>
      </c>
      <c r="FR124" s="33">
        <f t="shared" si="223"/>
        <v>0.51333333333333331</v>
      </c>
      <c r="FS124" s="1">
        <f t="shared" si="224"/>
        <v>0.32659863237108977</v>
      </c>
      <c r="FT124" s="24">
        <f t="shared" si="225"/>
        <v>1.6448536269514715</v>
      </c>
      <c r="FU124" s="24">
        <f t="shared" si="226"/>
        <v>1.9599639845400536</v>
      </c>
      <c r="FV124" s="24">
        <f t="shared" si="227"/>
        <v>2.5758293035488999</v>
      </c>
      <c r="FW124" s="1" t="str">
        <f t="shared" si="228"/>
        <v>NieodrzucamyH0</v>
      </c>
      <c r="GA124" s="1">
        <f t="shared" si="229"/>
        <v>0.94835408124384113</v>
      </c>
      <c r="GB124" s="24">
        <f t="shared" si="230"/>
        <v>1.6448536269514715</v>
      </c>
      <c r="GC124" s="24">
        <f t="shared" si="231"/>
        <v>1.9599639845400536</v>
      </c>
      <c r="GD124" s="24">
        <f t="shared" si="232"/>
        <v>2.5758293035488999</v>
      </c>
      <c r="GE124" s="1" t="str">
        <f t="shared" si="233"/>
        <v>NieodrzucamyH0</v>
      </c>
    </row>
    <row r="125" spans="1:187" s="19" customFormat="1" ht="15.75" thickBot="1" x14ac:dyDescent="0.3">
      <c r="A125" s="20">
        <v>9</v>
      </c>
      <c r="B125" s="18">
        <f t="shared" ref="B125:BM125" si="255">B55-AVERAGE(B$36:B$45)</f>
        <v>-1.4260871339694576E-2</v>
      </c>
      <c r="C125" s="18">
        <f t="shared" si="255"/>
        <v>1.441884733632417E-3</v>
      </c>
      <c r="D125" s="18">
        <f t="shared" si="255"/>
        <v>-1.2608537563060986E-2</v>
      </c>
      <c r="E125" s="18">
        <f t="shared" si="255"/>
        <v>-1.4127909050695637E-3</v>
      </c>
      <c r="F125" s="18">
        <f t="shared" si="255"/>
        <v>-3.8798067353229002E-3</v>
      </c>
      <c r="G125" s="18">
        <f t="shared" si="255"/>
        <v>-6.2958684751359762E-3</v>
      </c>
      <c r="H125" s="18">
        <f t="shared" si="255"/>
        <v>1.0151598643543886E-2</v>
      </c>
      <c r="I125" s="18">
        <f t="shared" si="255"/>
        <v>3.4442891115186378E-2</v>
      </c>
      <c r="J125" s="18">
        <f t="shared" si="255"/>
        <v>-4.2652899808299447E-4</v>
      </c>
      <c r="K125" s="18">
        <f t="shared" si="255"/>
        <v>-2.0042182351255752E-2</v>
      </c>
      <c r="L125" s="18">
        <f t="shared" si="255"/>
        <v>-1.1909945019713795E-2</v>
      </c>
      <c r="M125" s="18">
        <f t="shared" si="255"/>
        <v>1.1431803037814715E-3</v>
      </c>
      <c r="N125" s="18">
        <f t="shared" si="255"/>
        <v>-7.3120941173468552E-3</v>
      </c>
      <c r="O125" s="18">
        <f t="shared" si="255"/>
        <v>1.1649864163610375E-3</v>
      </c>
      <c r="P125" s="18">
        <f t="shared" si="255"/>
        <v>-8.5172975840233662E-3</v>
      </c>
      <c r="Q125" s="18">
        <f t="shared" si="255"/>
        <v>3.4659789960305356E-3</v>
      </c>
      <c r="R125" s="18">
        <f t="shared" si="255"/>
        <v>3.246512526134341E-3</v>
      </c>
      <c r="S125" s="18">
        <f t="shared" si="255"/>
        <v>-1.4480096344151986E-2</v>
      </c>
      <c r="T125" s="18">
        <f t="shared" si="255"/>
        <v>-1.4481385593270054E-2</v>
      </c>
      <c r="U125" s="18">
        <f t="shared" si="255"/>
        <v>-8.1038460443457305E-2</v>
      </c>
      <c r="V125" s="18">
        <f t="shared" si="255"/>
        <v>4.1695625137535761E-3</v>
      </c>
      <c r="W125" s="18">
        <f t="shared" si="255"/>
        <v>-6.0741711175690888E-3</v>
      </c>
      <c r="X125" s="18">
        <f t="shared" si="255"/>
        <v>-1.8182561233591198E-2</v>
      </c>
      <c r="Y125" s="18">
        <f t="shared" si="255"/>
        <v>3.6711466852881437E-2</v>
      </c>
      <c r="Z125" s="18">
        <f t="shared" si="255"/>
        <v>4.4160286488319836E-2</v>
      </c>
      <c r="AA125" s="18">
        <f t="shared" si="255"/>
        <v>1.794468999965939E-2</v>
      </c>
      <c r="AB125" s="18">
        <f t="shared" si="255"/>
        <v>-1.8742222554481634E-2</v>
      </c>
      <c r="AC125" s="18">
        <f t="shared" si="255"/>
        <v>-2.3469311263983987E-2</v>
      </c>
      <c r="AD125" s="18">
        <f t="shared" si="255"/>
        <v>-1.2049867235753549E-2</v>
      </c>
      <c r="AE125" s="18">
        <f t="shared" si="255"/>
        <v>-4.5477251674241569E-2</v>
      </c>
      <c r="AF125" s="18">
        <f t="shared" si="255"/>
        <v>-1.286517814313912E-2</v>
      </c>
      <c r="AG125" s="18">
        <f t="shared" si="255"/>
        <v>1.2524008531964802E-2</v>
      </c>
      <c r="AH125" s="18">
        <f t="shared" si="255"/>
        <v>-1.2347649007908412E-2</v>
      </c>
      <c r="AI125" s="18">
        <f t="shared" si="255"/>
        <v>8.9250102485057253E-3</v>
      </c>
      <c r="AJ125" s="18">
        <f t="shared" si="255"/>
        <v>-3.9072448978638902E-2</v>
      </c>
      <c r="AK125" s="18">
        <f t="shared" si="255"/>
        <v>7.9384890531867328E-3</v>
      </c>
      <c r="AL125" s="18">
        <f t="shared" si="255"/>
        <v>1.9755656616263585E-2</v>
      </c>
      <c r="AM125" s="18">
        <f t="shared" si="255"/>
        <v>-1.7086467076765196E-2</v>
      </c>
      <c r="AN125" s="18">
        <f t="shared" si="255"/>
        <v>2.7256101552972808E-2</v>
      </c>
      <c r="AO125" s="18">
        <f t="shared" si="255"/>
        <v>1.8600241895003769E-2</v>
      </c>
      <c r="AP125" s="18">
        <f t="shared" si="255"/>
        <v>8.7685333485171095E-3</v>
      </c>
      <c r="AQ125" s="18">
        <f t="shared" si="255"/>
        <v>-7.5338200354561815E-3</v>
      </c>
      <c r="AR125" s="18">
        <f t="shared" si="255"/>
        <v>-2.3231133838054356E-2</v>
      </c>
      <c r="AS125" s="18">
        <f t="shared" si="255"/>
        <v>-1.1633614225825886E-3</v>
      </c>
      <c r="AT125" s="18">
        <f t="shared" si="255"/>
        <v>-7.7509392922842698E-3</v>
      </c>
      <c r="AU125" s="18">
        <f t="shared" si="255"/>
        <v>-8.5652519519784764E-3</v>
      </c>
      <c r="AV125" s="18">
        <f t="shared" si="255"/>
        <v>1.9919850574559094E-2</v>
      </c>
      <c r="AW125" s="18">
        <f t="shared" si="255"/>
        <v>-6.352065959153011E-3</v>
      </c>
      <c r="AX125" s="18">
        <f t="shared" si="255"/>
        <v>-4.1246946012222285E-2</v>
      </c>
      <c r="AY125" s="18">
        <f t="shared" si="255"/>
        <v>4.6745328074815969E-2</v>
      </c>
      <c r="AZ125" s="18">
        <f t="shared" si="255"/>
        <v>5.4064018695404335E-3</v>
      </c>
      <c r="BA125" s="18">
        <f t="shared" si="255"/>
        <v>1.74343637537876E-2</v>
      </c>
      <c r="BB125" s="18">
        <f t="shared" si="255"/>
        <v>-2.0859447153054019E-3</v>
      </c>
      <c r="BC125" s="18">
        <f t="shared" si="255"/>
        <v>-6.740793455382605E-4</v>
      </c>
      <c r="BD125" s="18">
        <f t="shared" si="255"/>
        <v>2.0866704834635978E-2</v>
      </c>
      <c r="BE125" s="18">
        <f t="shared" si="255"/>
        <v>1.2415093295586915E-2</v>
      </c>
      <c r="BF125" s="18">
        <f t="shared" si="255"/>
        <v>1.73654962442946E-3</v>
      </c>
      <c r="BG125" s="18">
        <f t="shared" si="255"/>
        <v>-1.7901305796615381E-2</v>
      </c>
      <c r="BH125" s="18">
        <f t="shared" si="255"/>
        <v>-9.3817243806404542E-3</v>
      </c>
      <c r="BI125" s="18">
        <f t="shared" si="255"/>
        <v>-6.095235582072641E-3</v>
      </c>
      <c r="BJ125" s="18">
        <f t="shared" si="255"/>
        <v>-4.9947155940877324E-3</v>
      </c>
      <c r="BK125" s="18">
        <f t="shared" si="255"/>
        <v>2.5138575808060473E-2</v>
      </c>
      <c r="BL125" s="18">
        <f t="shared" si="255"/>
        <v>-5.2574814853401271E-2</v>
      </c>
      <c r="BM125" s="18">
        <f t="shared" si="255"/>
        <v>-4.3494201183211595E-2</v>
      </c>
      <c r="BN125" s="18">
        <f t="shared" ref="BN125:DY125" si="256">BN55-AVERAGE(BN$36:BN$45)</f>
        <v>-6.1010746026355984E-2</v>
      </c>
      <c r="BO125" s="18">
        <f t="shared" si="256"/>
        <v>-1.271421901358045E-2</v>
      </c>
      <c r="BP125" s="18">
        <f t="shared" si="256"/>
        <v>2.2223908225287824E-3</v>
      </c>
      <c r="BQ125" s="18">
        <f t="shared" si="256"/>
        <v>2.1246773790076705E-2</v>
      </c>
      <c r="BR125" s="18">
        <f t="shared" si="256"/>
        <v>1.4401004426651823E-2</v>
      </c>
      <c r="BS125" s="18">
        <f t="shared" si="256"/>
        <v>5.259058816916907E-4</v>
      </c>
      <c r="BT125" s="18">
        <f t="shared" si="256"/>
        <v>-7.0111934089790206E-3</v>
      </c>
      <c r="BU125" s="18">
        <f t="shared" si="256"/>
        <v>6.5031266724242601E-3</v>
      </c>
      <c r="BV125" s="18">
        <f t="shared" si="256"/>
        <v>8.0166590314263621E-3</v>
      </c>
      <c r="BW125" s="18">
        <f t="shared" si="256"/>
        <v>5.3041979138588602E-3</v>
      </c>
      <c r="BX125" s="18">
        <f t="shared" si="256"/>
        <v>5.8543858537887794E-5</v>
      </c>
      <c r="BY125" s="18">
        <f t="shared" si="256"/>
        <v>-1.5231980021658403E-3</v>
      </c>
      <c r="BZ125" s="18">
        <f t="shared" si="256"/>
        <v>4.0389627715694952E-2</v>
      </c>
      <c r="CA125" s="18">
        <f t="shared" si="256"/>
        <v>-9.1828316136765252E-3</v>
      </c>
      <c r="CB125" s="18">
        <f t="shared" si="256"/>
        <v>-1.9204349372332848E-2</v>
      </c>
      <c r="CC125" s="18">
        <f t="shared" si="256"/>
        <v>8.4204682597793269E-3</v>
      </c>
      <c r="CD125" s="18">
        <f t="shared" si="256"/>
        <v>-8.9069186682474138E-3</v>
      </c>
      <c r="CE125" s="18">
        <f t="shared" si="256"/>
        <v>1.1018339833054117E-2</v>
      </c>
      <c r="CF125" s="18">
        <f t="shared" si="256"/>
        <v>4.9326043300247108E-3</v>
      </c>
      <c r="CG125" s="18">
        <f t="shared" si="256"/>
        <v>1.6026495843783274E-2</v>
      </c>
      <c r="CH125" s="18">
        <f t="shared" si="256"/>
        <v>1.3179978115135205E-2</v>
      </c>
      <c r="CI125" s="18">
        <f t="shared" si="256"/>
        <v>-7.9564095496076209E-3</v>
      </c>
      <c r="CJ125" s="18">
        <f t="shared" si="256"/>
        <v>-2.3394441654510088E-3</v>
      </c>
      <c r="CK125" s="18">
        <f t="shared" si="256"/>
        <v>-2.7551361543214307E-3</v>
      </c>
      <c r="CL125" s="18">
        <f t="shared" si="256"/>
        <v>1.4498634764036889E-2</v>
      </c>
      <c r="CM125" s="18">
        <f t="shared" si="256"/>
        <v>1.2110276283923018E-2</v>
      </c>
      <c r="CN125" s="18">
        <f t="shared" si="256"/>
        <v>9.9118463047211322E-3</v>
      </c>
      <c r="CO125" s="18">
        <f t="shared" si="256"/>
        <v>3.2956407772356299E-3</v>
      </c>
      <c r="CP125" s="18">
        <f t="shared" si="256"/>
        <v>2.5679487117383501E-3</v>
      </c>
      <c r="CQ125" s="18">
        <f t="shared" si="256"/>
        <v>-6.9478561158327085E-3</v>
      </c>
      <c r="CR125" s="18">
        <f t="shared" si="256"/>
        <v>-3.3269648645762963E-2</v>
      </c>
      <c r="CS125" s="18">
        <f t="shared" si="256"/>
        <v>5.5036751718761951E-5</v>
      </c>
      <c r="CT125" s="18">
        <f t="shared" si="256"/>
        <v>8.5799865234874508E-3</v>
      </c>
      <c r="CU125" s="18">
        <f t="shared" si="256"/>
        <v>-5.3149867375494781E-4</v>
      </c>
      <c r="CV125" s="18">
        <f t="shared" si="256"/>
        <v>1.7085264250136491E-2</v>
      </c>
      <c r="CW125" s="18">
        <f t="shared" si="256"/>
        <v>2.3595126964868249E-2</v>
      </c>
      <c r="CX125" s="18">
        <f t="shared" si="256"/>
        <v>-2.2946462463024711E-3</v>
      </c>
      <c r="CY125" s="18">
        <f t="shared" si="256"/>
        <v>-7.1151208673257962E-3</v>
      </c>
      <c r="CZ125" s="18">
        <f t="shared" si="256"/>
        <v>1.0667465861045501E-2</v>
      </c>
      <c r="DA125" s="18">
        <f t="shared" si="256"/>
        <v>-1.2512272580522434E-2</v>
      </c>
      <c r="DB125" s="18">
        <f t="shared" si="256"/>
        <v>-3.8660698353721779E-3</v>
      </c>
      <c r="DC125" s="18">
        <f t="shared" si="256"/>
        <v>1.1654810114099931E-3</v>
      </c>
      <c r="DD125" s="18">
        <f t="shared" si="256"/>
        <v>3.3126844353469666E-2</v>
      </c>
      <c r="DE125" s="18">
        <f t="shared" si="256"/>
        <v>3.338538589181656E-3</v>
      </c>
      <c r="DF125" s="18">
        <f t="shared" si="256"/>
        <v>-1.160133693086853E-2</v>
      </c>
      <c r="DG125" s="18">
        <f t="shared" si="256"/>
        <v>-3.4221239746817608E-2</v>
      </c>
      <c r="DH125" s="18">
        <f t="shared" si="256"/>
        <v>-6.4000853933152504E-4</v>
      </c>
      <c r="DI125" s="18">
        <f t="shared" si="256"/>
        <v>2.1160119836524751E-3</v>
      </c>
      <c r="DJ125" s="18">
        <f t="shared" si="256"/>
        <v>-6.4964104556499373E-3</v>
      </c>
      <c r="DK125" s="18">
        <f t="shared" si="256"/>
        <v>1.4696967542666924E-2</v>
      </c>
      <c r="DL125" s="18">
        <f t="shared" si="256"/>
        <v>1.6794273801242206E-2</v>
      </c>
      <c r="DM125" s="18">
        <f t="shared" si="256"/>
        <v>-6.8183816030681025E-3</v>
      </c>
      <c r="DN125" s="18">
        <f t="shared" si="256"/>
        <v>-9.7733684340635344E-3</v>
      </c>
      <c r="DO125" s="18">
        <f t="shared" si="256"/>
        <v>-1.2493522113143226E-2</v>
      </c>
      <c r="DP125" s="18">
        <f t="shared" si="256"/>
        <v>-8.9659116437096169E-3</v>
      </c>
      <c r="DQ125" s="18">
        <f t="shared" si="256"/>
        <v>-9.5393108922990875E-3</v>
      </c>
      <c r="DR125" s="18">
        <f t="shared" si="256"/>
        <v>-1.6370500673355539E-3</v>
      </c>
      <c r="DS125" s="18">
        <f t="shared" si="256"/>
        <v>3.5529060839978636E-2</v>
      </c>
      <c r="DT125" s="18">
        <f t="shared" si="256"/>
        <v>-3.182738047303952E-2</v>
      </c>
      <c r="DU125" s="18">
        <f t="shared" si="256"/>
        <v>-1.9096079592586995E-2</v>
      </c>
      <c r="DV125" s="18">
        <f t="shared" si="256"/>
        <v>3.5725502425770599E-3</v>
      </c>
      <c r="DW125" s="18">
        <f t="shared" si="256"/>
        <v>-5.8444709536653594E-3</v>
      </c>
      <c r="DX125" s="18">
        <f t="shared" si="256"/>
        <v>1.2798966938422368E-2</v>
      </c>
      <c r="DY125" s="18">
        <f t="shared" si="256"/>
        <v>9.4023207285261999E-3</v>
      </c>
      <c r="DZ125" s="18">
        <f t="shared" ref="DZ125:EU125" si="257">DZ55-AVERAGE(DZ$36:DZ$45)</f>
        <v>1.4449899753707387E-2</v>
      </c>
      <c r="EA125" s="18">
        <f t="shared" si="257"/>
        <v>1.2565197143734129E-2</v>
      </c>
      <c r="EB125" s="18">
        <f t="shared" si="257"/>
        <v>-4.9532064271010385E-3</v>
      </c>
      <c r="EC125" s="18">
        <f t="shared" si="257"/>
        <v>-6.8497957681423402E-3</v>
      </c>
      <c r="ED125" s="18">
        <f t="shared" si="257"/>
        <v>-1.1158683555726129E-3</v>
      </c>
      <c r="EE125" s="18">
        <f t="shared" si="257"/>
        <v>-1.3319660834859477E-3</v>
      </c>
      <c r="EF125" s="18">
        <f t="shared" si="257"/>
        <v>9.2048165776578723E-3</v>
      </c>
      <c r="EG125" s="18">
        <f t="shared" si="257"/>
        <v>-8.9956344280711295E-4</v>
      </c>
      <c r="EH125" s="18">
        <f t="shared" si="257"/>
        <v>2.1026968014963534E-2</v>
      </c>
      <c r="EI125" s="18">
        <f t="shared" si="257"/>
        <v>-1.2991873756889595E-2</v>
      </c>
      <c r="EJ125" s="18">
        <f t="shared" si="257"/>
        <v>-2.502481235437249E-2</v>
      </c>
      <c r="EK125" s="18">
        <f t="shared" si="257"/>
        <v>1.2878334112329946E-2</v>
      </c>
      <c r="EL125" s="18">
        <f t="shared" si="257"/>
        <v>2.9611590427739832E-3</v>
      </c>
      <c r="EM125" s="18">
        <f t="shared" si="257"/>
        <v>1.3347664261579711E-3</v>
      </c>
      <c r="EN125" s="18">
        <f t="shared" si="257"/>
        <v>1.0281071987542079E-2</v>
      </c>
      <c r="EO125" s="18">
        <f t="shared" si="257"/>
        <v>1.1310735036752281E-2</v>
      </c>
      <c r="EP125" s="18">
        <f t="shared" si="257"/>
        <v>1.1202181814113968E-2</v>
      </c>
      <c r="EQ125" s="18">
        <f t="shared" si="257"/>
        <v>2.009284029966718E-3</v>
      </c>
      <c r="ER125" s="18">
        <f t="shared" si="257"/>
        <v>1.1177460698955631E-4</v>
      </c>
      <c r="ES125" s="18">
        <f t="shared" si="257"/>
        <v>-1.0980212465360271E-2</v>
      </c>
      <c r="ET125" s="18">
        <f t="shared" si="257"/>
        <v>2.9874416503821409E-2</v>
      </c>
      <c r="EU125" s="18">
        <f t="shared" si="257"/>
        <v>-4.1378176110866034E-3</v>
      </c>
      <c r="EV125" s="28"/>
      <c r="EX125" s="24">
        <f t="shared" si="177"/>
        <v>-8.2413845285279094E-4</v>
      </c>
      <c r="EY125" s="25">
        <f>SUM(EX116:EX125)</f>
        <v>3.9863993415632272E-2</v>
      </c>
      <c r="FC125" s="4">
        <f t="shared" si="209"/>
        <v>1.8746779188722761E-2</v>
      </c>
      <c r="FD125" s="1">
        <f t="shared" si="213"/>
        <v>-0.53841747069557466</v>
      </c>
      <c r="FE125" s="4">
        <f t="shared" si="214"/>
        <v>1.6463803454274908</v>
      </c>
      <c r="FF125" s="4">
        <f t="shared" si="215"/>
        <v>1.9623414611334626</v>
      </c>
      <c r="FG125" s="4">
        <f t="shared" si="216"/>
        <v>2.5807596372676254</v>
      </c>
      <c r="FH125" s="1" t="str">
        <f t="shared" si="217"/>
        <v>NieodrzucamyH0</v>
      </c>
      <c r="FK125" s="1">
        <f t="shared" si="218"/>
        <v>-0.26110963873770637</v>
      </c>
      <c r="FL125" s="18">
        <f t="shared" si="219"/>
        <v>1.8331129326562374</v>
      </c>
      <c r="FM125" s="18">
        <f t="shared" si="220"/>
        <v>2.2621571627982053</v>
      </c>
      <c r="FN125" s="18">
        <f t="shared" si="221"/>
        <v>3.2498355415921263</v>
      </c>
      <c r="FO125" s="1" t="str">
        <f t="shared" si="222"/>
        <v>NieodrzucamyH0</v>
      </c>
      <c r="FR125" s="33">
        <f t="shared" si="223"/>
        <v>0.48666666666666669</v>
      </c>
      <c r="FS125" s="1">
        <f t="shared" si="224"/>
        <v>-0.32659863237108977</v>
      </c>
      <c r="FT125" s="25">
        <f t="shared" si="225"/>
        <v>1.6448536269514715</v>
      </c>
      <c r="FU125" s="25">
        <f t="shared" si="226"/>
        <v>1.9599639845400536</v>
      </c>
      <c r="FV125" s="25">
        <f t="shared" si="227"/>
        <v>2.5758293035488999</v>
      </c>
      <c r="FW125" s="1" t="str">
        <f t="shared" si="228"/>
        <v>NieodrzucamyH0</v>
      </c>
      <c r="GA125" s="1">
        <f t="shared" si="229"/>
        <v>0.2943167838342961</v>
      </c>
      <c r="GB125" s="25">
        <f t="shared" si="230"/>
        <v>1.6448536269514715</v>
      </c>
      <c r="GC125" s="25">
        <f t="shared" si="231"/>
        <v>1.9599639845400536</v>
      </c>
      <c r="GD125" s="25">
        <f t="shared" si="232"/>
        <v>2.5758293035488999</v>
      </c>
      <c r="GE125" s="1" t="str">
        <f t="shared" si="233"/>
        <v>NieodrzucamyH0</v>
      </c>
    </row>
    <row r="127" spans="1:187" x14ac:dyDescent="0.25">
      <c r="A127" s="10" t="s">
        <v>3</v>
      </c>
    </row>
    <row r="128" spans="1:187" x14ac:dyDescent="0.25">
      <c r="A128" s="13">
        <v>-5</v>
      </c>
      <c r="B128" s="4">
        <f t="shared" ref="B128:BM128" si="258">B41-AVERAGE(B$41:B$45)</f>
        <v>-1.1810288869345615E-2</v>
      </c>
      <c r="C128" s="4">
        <f t="shared" si="258"/>
        <v>-7.9746428735244148E-3</v>
      </c>
      <c r="D128" s="4">
        <f t="shared" si="258"/>
        <v>5.4999490803297685E-3</v>
      </c>
      <c r="E128" s="4">
        <f t="shared" si="258"/>
        <v>-1.4597844878100171E-2</v>
      </c>
      <c r="F128" s="4">
        <f t="shared" si="258"/>
        <v>-1.0140485191275547E-2</v>
      </c>
      <c r="G128" s="4">
        <f t="shared" si="258"/>
        <v>-8.4984169753677774E-4</v>
      </c>
      <c r="H128" s="4">
        <f t="shared" si="258"/>
        <v>4.3481686763648221E-3</v>
      </c>
      <c r="I128" s="4">
        <f t="shared" si="258"/>
        <v>4.2169901304190379E-3</v>
      </c>
      <c r="J128" s="4">
        <f t="shared" si="258"/>
        <v>6.2348837280056194E-3</v>
      </c>
      <c r="K128" s="4">
        <f t="shared" si="258"/>
        <v>9.7156416058473815E-3</v>
      </c>
      <c r="L128" s="4">
        <f t="shared" si="258"/>
        <v>-4.7293040676182081E-3</v>
      </c>
      <c r="M128" s="4">
        <f t="shared" si="258"/>
        <v>1.1516518737122207E-3</v>
      </c>
      <c r="N128" s="4">
        <f t="shared" si="258"/>
        <v>-1.5586461618855175E-3</v>
      </c>
      <c r="O128" s="4">
        <f t="shared" si="258"/>
        <v>-5.5324315576230271E-2</v>
      </c>
      <c r="P128" s="4">
        <f t="shared" si="258"/>
        <v>-5.1794151293819684E-3</v>
      </c>
      <c r="Q128" s="4">
        <f t="shared" si="258"/>
        <v>7.2628664322295393E-3</v>
      </c>
      <c r="R128" s="4">
        <f t="shared" si="258"/>
        <v>-8.2780096155649421E-3</v>
      </c>
      <c r="S128" s="4">
        <f t="shared" si="258"/>
        <v>4.3695651129032351E-4</v>
      </c>
      <c r="T128" s="4">
        <f t="shared" si="258"/>
        <v>-2.7493675715482969E-3</v>
      </c>
      <c r="U128" s="4">
        <f t="shared" si="258"/>
        <v>4.8699507158137603E-2</v>
      </c>
      <c r="V128" s="4">
        <f t="shared" si="258"/>
        <v>2.6519474111323799E-3</v>
      </c>
      <c r="W128" s="4">
        <f t="shared" si="258"/>
        <v>6.3274883483075833E-3</v>
      </c>
      <c r="X128" s="4">
        <f t="shared" si="258"/>
        <v>-2.7388608873218645E-3</v>
      </c>
      <c r="Y128" s="4">
        <f t="shared" si="258"/>
        <v>2.828131048873244E-2</v>
      </c>
      <c r="Z128" s="4">
        <f t="shared" si="258"/>
        <v>1.8308430905580167E-2</v>
      </c>
      <c r="AA128" s="4">
        <f t="shared" si="258"/>
        <v>-4.4625771380027868E-3</v>
      </c>
      <c r="AB128" s="4">
        <f t="shared" si="258"/>
        <v>-8.6290423490784918E-3</v>
      </c>
      <c r="AC128" s="4">
        <f t="shared" si="258"/>
        <v>-1.0138520864882193E-2</v>
      </c>
      <c r="AD128" s="4">
        <f t="shared" si="258"/>
        <v>5.8069864685671296E-3</v>
      </c>
      <c r="AE128" s="4">
        <f t="shared" si="258"/>
        <v>-1.4743597582651487E-2</v>
      </c>
      <c r="AF128" s="4">
        <f t="shared" si="258"/>
        <v>4.5237852106198555E-3</v>
      </c>
      <c r="AG128" s="4">
        <f t="shared" si="258"/>
        <v>8.9102134065646363E-5</v>
      </c>
      <c r="AH128" s="4">
        <f t="shared" si="258"/>
        <v>-4.2336342356842048E-3</v>
      </c>
      <c r="AI128" s="4">
        <f t="shared" si="258"/>
        <v>-2.9296497341988671E-2</v>
      </c>
      <c r="AJ128" s="4">
        <f t="shared" si="258"/>
        <v>1.4494348855643659E-2</v>
      </c>
      <c r="AK128" s="4">
        <f t="shared" si="258"/>
        <v>3.5805608803402568E-3</v>
      </c>
      <c r="AL128" s="4">
        <f t="shared" si="258"/>
        <v>2.594237163542068E-3</v>
      </c>
      <c r="AM128" s="4">
        <f t="shared" si="258"/>
        <v>3.1098615333046654E-3</v>
      </c>
      <c r="AN128" s="4">
        <f t="shared" si="258"/>
        <v>1.3091984927037165E-2</v>
      </c>
      <c r="AO128" s="4">
        <f t="shared" si="258"/>
        <v>1.1200231674931775E-2</v>
      </c>
      <c r="AP128" s="4">
        <f t="shared" si="258"/>
        <v>1.1076775098197596E-2</v>
      </c>
      <c r="AQ128" s="4">
        <f t="shared" si="258"/>
        <v>-5.1665852115389483E-3</v>
      </c>
      <c r="AR128" s="4">
        <f t="shared" si="258"/>
        <v>-7.9972192252688243E-3</v>
      </c>
      <c r="AS128" s="4">
        <f t="shared" si="258"/>
        <v>3.900513480101743E-2</v>
      </c>
      <c r="AT128" s="4">
        <f t="shared" si="258"/>
        <v>-1.0622025379022657E-2</v>
      </c>
      <c r="AU128" s="4">
        <f t="shared" si="258"/>
        <v>-8.6449403548521844E-3</v>
      </c>
      <c r="AV128" s="4">
        <f t="shared" si="258"/>
        <v>-1.3449850881672044E-3</v>
      </c>
      <c r="AW128" s="4">
        <f t="shared" si="258"/>
        <v>-6.9052057405937324E-3</v>
      </c>
      <c r="AX128" s="4">
        <f t="shared" si="258"/>
        <v>-1.8525742236160929E-2</v>
      </c>
      <c r="AY128" s="4">
        <f t="shared" si="258"/>
        <v>-3.2851832716882474E-2</v>
      </c>
      <c r="AZ128" s="4">
        <f t="shared" si="258"/>
        <v>1.8233171365256064E-2</v>
      </c>
      <c r="BA128" s="4">
        <f t="shared" si="258"/>
        <v>1.3963420393456568E-2</v>
      </c>
      <c r="BB128" s="4">
        <f t="shared" si="258"/>
        <v>1.4309291566354729E-3</v>
      </c>
      <c r="BC128" s="4">
        <f t="shared" si="258"/>
        <v>-8.4216351797347776E-3</v>
      </c>
      <c r="BD128" s="4">
        <f t="shared" si="258"/>
        <v>-4.8344925842266195E-3</v>
      </c>
      <c r="BE128" s="4">
        <f t="shared" si="258"/>
        <v>2.234574015581792E-2</v>
      </c>
      <c r="BF128" s="4">
        <f t="shared" si="258"/>
        <v>-6.9605282804176272E-4</v>
      </c>
      <c r="BG128" s="4">
        <f t="shared" si="258"/>
        <v>-6.9209015055306106E-3</v>
      </c>
      <c r="BH128" s="4">
        <f t="shared" si="258"/>
        <v>1.5932556802197777E-2</v>
      </c>
      <c r="BI128" s="4">
        <f t="shared" si="258"/>
        <v>-1.671983060187663E-2</v>
      </c>
      <c r="BJ128" s="4">
        <f t="shared" si="258"/>
        <v>1.7430496452727762E-3</v>
      </c>
      <c r="BK128" s="4">
        <f t="shared" si="258"/>
        <v>-8.8405377544721435E-3</v>
      </c>
      <c r="BL128" s="4">
        <f t="shared" si="258"/>
        <v>5.3376372529562351E-3</v>
      </c>
      <c r="BM128" s="4">
        <f t="shared" si="258"/>
        <v>-2.6290331141292853E-2</v>
      </c>
      <c r="BN128" s="4">
        <f t="shared" ref="BN128:DY128" si="259">BN41-AVERAGE(BN$41:BN$45)</f>
        <v>-5.7796946938712762E-2</v>
      </c>
      <c r="BO128" s="4">
        <f t="shared" si="259"/>
        <v>1.0855684229226427E-2</v>
      </c>
      <c r="BP128" s="4">
        <f t="shared" si="259"/>
        <v>1.149678016047077E-2</v>
      </c>
      <c r="BQ128" s="4">
        <f t="shared" si="259"/>
        <v>1.7096148581113128E-2</v>
      </c>
      <c r="BR128" s="4">
        <f t="shared" si="259"/>
        <v>-1.2548821077357861E-2</v>
      </c>
      <c r="BS128" s="4">
        <f t="shared" si="259"/>
        <v>5.5298720617040133E-3</v>
      </c>
      <c r="BT128" s="4">
        <f t="shared" si="259"/>
        <v>-1.7612055293806127E-2</v>
      </c>
      <c r="BU128" s="4">
        <f t="shared" si="259"/>
        <v>1.0166313974756962E-2</v>
      </c>
      <c r="BV128" s="4">
        <f t="shared" si="259"/>
        <v>8.7488580065223902E-3</v>
      </c>
      <c r="BW128" s="4">
        <f t="shared" si="259"/>
        <v>4.2495660613624066E-2</v>
      </c>
      <c r="BX128" s="4">
        <f t="shared" si="259"/>
        <v>-2.8221365010450784E-2</v>
      </c>
      <c r="BY128" s="4">
        <f t="shared" si="259"/>
        <v>1.0474696650270787E-2</v>
      </c>
      <c r="BZ128" s="4">
        <f t="shared" si="259"/>
        <v>-6.7580938738788952E-3</v>
      </c>
      <c r="CA128" s="4">
        <f t="shared" si="259"/>
        <v>7.1716298624819111E-4</v>
      </c>
      <c r="CB128" s="4">
        <f t="shared" si="259"/>
        <v>-2.3821161093477788E-2</v>
      </c>
      <c r="CC128" s="4">
        <f t="shared" si="259"/>
        <v>-0.11177764669203702</v>
      </c>
      <c r="CD128" s="4">
        <f t="shared" si="259"/>
        <v>6.2858122280208088E-3</v>
      </c>
      <c r="CE128" s="4">
        <f t="shared" si="259"/>
        <v>6.4469808561263544E-3</v>
      </c>
      <c r="CF128" s="4">
        <f t="shared" si="259"/>
        <v>1.1707897690738258E-2</v>
      </c>
      <c r="CG128" s="4">
        <f t="shared" si="259"/>
        <v>-9.101596661719346E-3</v>
      </c>
      <c r="CH128" s="4">
        <f t="shared" si="259"/>
        <v>-1.2777594541048161E-3</v>
      </c>
      <c r="CI128" s="4">
        <f t="shared" si="259"/>
        <v>-5.2282407192732394E-3</v>
      </c>
      <c r="CJ128" s="4">
        <f t="shared" si="259"/>
        <v>4.2284314646648703E-3</v>
      </c>
      <c r="CK128" s="4">
        <f t="shared" si="259"/>
        <v>3.2032072350370649E-3</v>
      </c>
      <c r="CL128" s="4">
        <f t="shared" si="259"/>
        <v>6.6899921654131875E-2</v>
      </c>
      <c r="CM128" s="4">
        <f t="shared" si="259"/>
        <v>-3.9508491732552055E-3</v>
      </c>
      <c r="CN128" s="4">
        <f t="shared" si="259"/>
        <v>1.3262383966359773E-2</v>
      </c>
      <c r="CO128" s="4">
        <f t="shared" si="259"/>
        <v>1.3265343129197093E-2</v>
      </c>
      <c r="CP128" s="4">
        <f t="shared" si="259"/>
        <v>6.5879300041478102E-4</v>
      </c>
      <c r="CQ128" s="4">
        <f t="shared" si="259"/>
        <v>-5.0068052848464065E-2</v>
      </c>
      <c r="CR128" s="4">
        <f t="shared" si="259"/>
        <v>-3.2393847968764426E-2</v>
      </c>
      <c r="CS128" s="4">
        <f t="shared" si="259"/>
        <v>-1.1834422343041523E-2</v>
      </c>
      <c r="CT128" s="4">
        <f t="shared" si="259"/>
        <v>-8.1903817475431195E-3</v>
      </c>
      <c r="CU128" s="4">
        <f t="shared" si="259"/>
        <v>5.7023327062556105E-3</v>
      </c>
      <c r="CV128" s="4">
        <f t="shared" si="259"/>
        <v>-2.0060691486961154E-3</v>
      </c>
      <c r="CW128" s="4">
        <f t="shared" si="259"/>
        <v>-7.0103282098521978E-3</v>
      </c>
      <c r="CX128" s="4">
        <f t="shared" si="259"/>
        <v>5.9618953622142317E-3</v>
      </c>
      <c r="CY128" s="4">
        <f t="shared" si="259"/>
        <v>1.9452949427795135E-3</v>
      </c>
      <c r="CZ128" s="4">
        <f t="shared" si="259"/>
        <v>6.3832738138664491E-3</v>
      </c>
      <c r="DA128" s="4">
        <f t="shared" si="259"/>
        <v>-5.4407153946041793E-2</v>
      </c>
      <c r="DB128" s="4">
        <f t="shared" si="259"/>
        <v>-1.3374783841399011E-2</v>
      </c>
      <c r="DC128" s="4">
        <f t="shared" si="259"/>
        <v>4.4518238854170163E-3</v>
      </c>
      <c r="DD128" s="4">
        <f t="shared" si="259"/>
        <v>-4.6393663004350334E-4</v>
      </c>
      <c r="DE128" s="4">
        <f t="shared" si="259"/>
        <v>-2.608148538824726E-3</v>
      </c>
      <c r="DF128" s="4">
        <f t="shared" si="259"/>
        <v>-3.3217356847719266E-2</v>
      </c>
      <c r="DG128" s="4">
        <f t="shared" si="259"/>
        <v>-5.659124882787047E-2</v>
      </c>
      <c r="DH128" s="4">
        <f t="shared" si="259"/>
        <v>9.5681488045817487E-3</v>
      </c>
      <c r="DI128" s="4">
        <f t="shared" si="259"/>
        <v>-7.8179946501918847E-3</v>
      </c>
      <c r="DJ128" s="4">
        <f t="shared" si="259"/>
        <v>1.3511683864301002E-3</v>
      </c>
      <c r="DK128" s="4">
        <f t="shared" si="259"/>
        <v>1.1384222335004839E-2</v>
      </c>
      <c r="DL128" s="4">
        <f t="shared" si="259"/>
        <v>5.3682915686301845E-3</v>
      </c>
      <c r="DM128" s="4">
        <f t="shared" si="259"/>
        <v>1.8670077712445972E-3</v>
      </c>
      <c r="DN128" s="4">
        <f t="shared" si="259"/>
        <v>2.1174362629576798E-3</v>
      </c>
      <c r="DO128" s="4">
        <f t="shared" si="259"/>
        <v>-4.2385626961911E-3</v>
      </c>
      <c r="DP128" s="4">
        <f t="shared" si="259"/>
        <v>2.4323208102190588E-2</v>
      </c>
      <c r="DQ128" s="4">
        <f t="shared" si="259"/>
        <v>-1.1703851789917306E-2</v>
      </c>
      <c r="DR128" s="4">
        <f t="shared" si="259"/>
        <v>1.0689631851246544E-2</v>
      </c>
      <c r="DS128" s="4">
        <f t="shared" si="259"/>
        <v>-8.3934172094970692E-3</v>
      </c>
      <c r="DT128" s="4">
        <f t="shared" si="259"/>
        <v>-2.8710814675184087E-3</v>
      </c>
      <c r="DU128" s="4">
        <f t="shared" si="259"/>
        <v>-2.2733792657104721E-2</v>
      </c>
      <c r="DV128" s="4">
        <f t="shared" si="259"/>
        <v>-3.0246320750037796E-2</v>
      </c>
      <c r="DW128" s="4">
        <f t="shared" si="259"/>
        <v>9.2661944595159532E-3</v>
      </c>
      <c r="DX128" s="4">
        <f t="shared" si="259"/>
        <v>7.9871368926005548E-3</v>
      </c>
      <c r="DY128" s="4">
        <f t="shared" si="259"/>
        <v>1.8026288252126297E-2</v>
      </c>
      <c r="DZ128" s="4">
        <f t="shared" ref="DZ128:EU128" si="260">DZ41-AVERAGE(DZ$41:DZ$45)</f>
        <v>-6.4843866566137616E-4</v>
      </c>
      <c r="EA128" s="4">
        <f t="shared" si="260"/>
        <v>-1.9919824545465946E-4</v>
      </c>
      <c r="EB128" s="4">
        <f t="shared" si="260"/>
        <v>-4.1199156838785979E-3</v>
      </c>
      <c r="EC128" s="4">
        <f t="shared" si="260"/>
        <v>7.906381128162613E-3</v>
      </c>
      <c r="ED128" s="4">
        <f t="shared" si="260"/>
        <v>5.2905962719925126E-3</v>
      </c>
      <c r="EE128" s="4">
        <f t="shared" si="260"/>
        <v>2.3253015131493339E-2</v>
      </c>
      <c r="EF128" s="4">
        <f t="shared" si="260"/>
        <v>-8.7020560782525656E-3</v>
      </c>
      <c r="EG128" s="4">
        <f t="shared" si="260"/>
        <v>1.4936860208620971E-2</v>
      </c>
      <c r="EH128" s="4">
        <f t="shared" si="260"/>
        <v>-6.4936646036167682E-3</v>
      </c>
      <c r="EI128" s="4">
        <f t="shared" si="260"/>
        <v>1.7685277048633324E-3</v>
      </c>
      <c r="EJ128" s="4">
        <f t="shared" si="260"/>
        <v>-2.838436735312733E-2</v>
      </c>
      <c r="EK128" s="4">
        <f t="shared" si="260"/>
        <v>-5.3222527864722612E-2</v>
      </c>
      <c r="EL128" s="4">
        <f t="shared" si="260"/>
        <v>1.6481634037593417E-3</v>
      </c>
      <c r="EM128" s="4">
        <f t="shared" si="260"/>
        <v>3.9921905219352013E-3</v>
      </c>
      <c r="EN128" s="4">
        <f t="shared" si="260"/>
        <v>1.816585878478208E-2</v>
      </c>
      <c r="EO128" s="4">
        <f t="shared" si="260"/>
        <v>1.2016141202264438E-3</v>
      </c>
      <c r="EP128" s="4">
        <f t="shared" si="260"/>
        <v>5.4234274752122105E-3</v>
      </c>
      <c r="EQ128" s="4">
        <f t="shared" si="260"/>
        <v>-1.1785037925546417E-3</v>
      </c>
      <c r="ER128" s="4">
        <f t="shared" si="260"/>
        <v>5.3116728275657528E-3</v>
      </c>
      <c r="ES128" s="4">
        <f t="shared" si="260"/>
        <v>-2.4958021879244994E-3</v>
      </c>
      <c r="ET128" s="4">
        <f t="shared" si="260"/>
        <v>-8.6444074193715512E-3</v>
      </c>
      <c r="EU128" s="4">
        <f t="shared" si="260"/>
        <v>-1.039624777073294E-2</v>
      </c>
      <c r="EX128" s="4">
        <f t="shared" ref="EX128:EX142" si="261">AVERAGE(B128:EU128)</f>
        <v>-2.2362714001208095E-3</v>
      </c>
      <c r="FY128" s="1">
        <f>COUNTIF(B128:EU128,"&gt;0")</f>
        <v>76</v>
      </c>
    </row>
    <row r="129" spans="1:187" x14ac:dyDescent="0.25">
      <c r="A129" s="13">
        <v>-4</v>
      </c>
      <c r="B129" s="4">
        <f t="shared" ref="B129:BM129" si="262">B42-AVERAGE(B$41:B$45)</f>
        <v>-1.181065421653462E-2</v>
      </c>
      <c r="C129" s="4">
        <f t="shared" si="262"/>
        <v>-8.1221320744242018E-3</v>
      </c>
      <c r="D129" s="4">
        <f t="shared" si="262"/>
        <v>5.4994313754950395E-3</v>
      </c>
      <c r="E129" s="4">
        <f t="shared" si="262"/>
        <v>2.0545556160930798E-3</v>
      </c>
      <c r="F129" s="4">
        <f t="shared" si="262"/>
        <v>1.5231718385764342E-2</v>
      </c>
      <c r="G129" s="4">
        <f t="shared" si="262"/>
        <v>-8.5439445298419168E-4</v>
      </c>
      <c r="H129" s="4">
        <f t="shared" si="262"/>
        <v>4.3480928387738225E-3</v>
      </c>
      <c r="I129" s="4">
        <f t="shared" si="262"/>
        <v>4.1730483211374235E-3</v>
      </c>
      <c r="J129" s="4">
        <f t="shared" si="262"/>
        <v>6.2140333429910911E-3</v>
      </c>
      <c r="K129" s="4">
        <f t="shared" si="262"/>
        <v>9.7038728985390926E-3</v>
      </c>
      <c r="L129" s="4">
        <f t="shared" si="262"/>
        <v>-4.7296272802042098E-3</v>
      </c>
      <c r="M129" s="4">
        <f t="shared" si="262"/>
        <v>1.1516322406304039E-3</v>
      </c>
      <c r="N129" s="4">
        <f t="shared" si="262"/>
        <v>-1.5697617025968555E-3</v>
      </c>
      <c r="O129" s="4">
        <f t="shared" si="262"/>
        <v>1.2412756293763996E-2</v>
      </c>
      <c r="P129" s="4">
        <f t="shared" si="262"/>
        <v>-5.183029440360809E-3</v>
      </c>
      <c r="Q129" s="4">
        <f t="shared" si="262"/>
        <v>7.2602480980353597E-3</v>
      </c>
      <c r="R129" s="4">
        <f t="shared" si="262"/>
        <v>-8.3606953621754073E-3</v>
      </c>
      <c r="S129" s="4">
        <f t="shared" si="262"/>
        <v>4.2262668251399991E-4</v>
      </c>
      <c r="T129" s="4">
        <f t="shared" si="262"/>
        <v>-6.847536174141378E-4</v>
      </c>
      <c r="U129" s="4">
        <f t="shared" si="262"/>
        <v>-8.2409288940341295E-3</v>
      </c>
      <c r="V129" s="4">
        <f t="shared" si="262"/>
        <v>2.1421256999871185E-3</v>
      </c>
      <c r="W129" s="4">
        <f t="shared" si="262"/>
        <v>6.2985308855271361E-3</v>
      </c>
      <c r="X129" s="4">
        <f t="shared" si="262"/>
        <v>-2.8297495131042339E-3</v>
      </c>
      <c r="Y129" s="4">
        <f t="shared" si="262"/>
        <v>2.8250206256514278E-2</v>
      </c>
      <c r="Z129" s="4">
        <f t="shared" si="262"/>
        <v>1.8284468485582132E-2</v>
      </c>
      <c r="AA129" s="4">
        <f t="shared" si="262"/>
        <v>-4.4755164442860321E-3</v>
      </c>
      <c r="AB129" s="4">
        <f t="shared" si="262"/>
        <v>-9.0782738669036682E-3</v>
      </c>
      <c r="AC129" s="4">
        <f t="shared" si="262"/>
        <v>-1.0149218128121416E-2</v>
      </c>
      <c r="AD129" s="4">
        <f t="shared" si="262"/>
        <v>-3.6422235214568111E-2</v>
      </c>
      <c r="AE129" s="4">
        <f t="shared" si="262"/>
        <v>-1.4961984364607278E-2</v>
      </c>
      <c r="AF129" s="4">
        <f t="shared" si="262"/>
        <v>4.5079932826900303E-3</v>
      </c>
      <c r="AG129" s="4">
        <f t="shared" si="262"/>
        <v>-5.4435741965452866E-7</v>
      </c>
      <c r="AH129" s="4">
        <f t="shared" si="262"/>
        <v>-4.2347896345890767E-3</v>
      </c>
      <c r="AI129" s="4">
        <f t="shared" si="262"/>
        <v>7.1664989479859403E-4</v>
      </c>
      <c r="AJ129" s="4">
        <f t="shared" si="262"/>
        <v>-5.3850321272404722E-4</v>
      </c>
      <c r="AK129" s="4">
        <f t="shared" si="262"/>
        <v>3.5734807031928373E-3</v>
      </c>
      <c r="AL129" s="4">
        <f t="shared" si="262"/>
        <v>2.4557215085035267E-3</v>
      </c>
      <c r="AM129" s="4">
        <f t="shared" si="262"/>
        <v>3.0880252629043939E-3</v>
      </c>
      <c r="AN129" s="4">
        <f t="shared" si="262"/>
        <v>1.3038197136316369E-2</v>
      </c>
      <c r="AO129" s="4">
        <f t="shared" si="262"/>
        <v>1.1184700940086122E-2</v>
      </c>
      <c r="AP129" s="4">
        <f t="shared" si="262"/>
        <v>1.1065892303277064E-2</v>
      </c>
      <c r="AQ129" s="4">
        <f t="shared" si="262"/>
        <v>-5.2096417835754737E-3</v>
      </c>
      <c r="AR129" s="4">
        <f t="shared" si="262"/>
        <v>-7.9977345805385333E-3</v>
      </c>
      <c r="AS129" s="4">
        <f t="shared" si="262"/>
        <v>-2.746496063117667E-2</v>
      </c>
      <c r="AT129" s="4">
        <f t="shared" si="262"/>
        <v>-1.0626688770345354E-2</v>
      </c>
      <c r="AU129" s="4">
        <f t="shared" si="262"/>
        <v>-8.7502654199070329E-3</v>
      </c>
      <c r="AV129" s="4">
        <f t="shared" si="262"/>
        <v>-1.5136618196120253E-3</v>
      </c>
      <c r="AW129" s="4">
        <f t="shared" si="262"/>
        <v>-6.9411467533352115E-3</v>
      </c>
      <c r="AX129" s="4">
        <f t="shared" si="262"/>
        <v>-4.4953903428411957E-3</v>
      </c>
      <c r="AY129" s="4">
        <f t="shared" si="262"/>
        <v>2.2524221942318507E-3</v>
      </c>
      <c r="AZ129" s="4">
        <f t="shared" si="262"/>
        <v>1.8213592506506983E-2</v>
      </c>
      <c r="BA129" s="4">
        <f t="shared" si="262"/>
        <v>1.3958063919225857E-2</v>
      </c>
      <c r="BB129" s="4">
        <f t="shared" si="262"/>
        <v>1.4241957570786845E-3</v>
      </c>
      <c r="BC129" s="4">
        <f t="shared" si="262"/>
        <v>-8.4895478404846125E-3</v>
      </c>
      <c r="BD129" s="4">
        <f t="shared" si="262"/>
        <v>-4.8384639468893736E-3</v>
      </c>
      <c r="BE129" s="4">
        <f t="shared" si="262"/>
        <v>2.231138045233198E-2</v>
      </c>
      <c r="BF129" s="4">
        <f t="shared" si="262"/>
        <v>-7.6440457519429822E-4</v>
      </c>
      <c r="BG129" s="4">
        <f t="shared" si="262"/>
        <v>-6.9287638209157487E-3</v>
      </c>
      <c r="BH129" s="4">
        <f t="shared" si="262"/>
        <v>-3.8822226556475894E-2</v>
      </c>
      <c r="BI129" s="4">
        <f t="shared" si="262"/>
        <v>-1.6720474717829142E-2</v>
      </c>
      <c r="BJ129" s="4">
        <f t="shared" si="262"/>
        <v>1.6851049362691332E-3</v>
      </c>
      <c r="BK129" s="4">
        <f t="shared" si="262"/>
        <v>-8.9158077873908136E-3</v>
      </c>
      <c r="BL129" s="4">
        <f t="shared" si="262"/>
        <v>5.1832577084122994E-3</v>
      </c>
      <c r="BM129" s="4">
        <f t="shared" si="262"/>
        <v>-8.0829344199263162E-5</v>
      </c>
      <c r="BN129" s="4">
        <f t="shared" ref="BN129:DY129" si="263">BN42-AVERAGE(BN$41:BN$45)</f>
        <v>2.1696125627865704E-2</v>
      </c>
      <c r="BO129" s="4">
        <f t="shared" si="263"/>
        <v>1.0828400661613533E-2</v>
      </c>
      <c r="BP129" s="4">
        <f t="shared" si="263"/>
        <v>1.1488291651123455E-2</v>
      </c>
      <c r="BQ129" s="4">
        <f t="shared" si="263"/>
        <v>1.7079472764583117E-2</v>
      </c>
      <c r="BR129" s="4">
        <f t="shared" si="263"/>
        <v>-1.2706824208192012E-2</v>
      </c>
      <c r="BS129" s="4">
        <f t="shared" si="263"/>
        <v>5.5252072380846794E-3</v>
      </c>
      <c r="BT129" s="4">
        <f t="shared" si="263"/>
        <v>-1.7616966990953348E-2</v>
      </c>
      <c r="BU129" s="4">
        <f t="shared" si="263"/>
        <v>1.0152035922837341E-2</v>
      </c>
      <c r="BV129" s="4">
        <f t="shared" si="263"/>
        <v>8.7226754718851707E-3</v>
      </c>
      <c r="BW129" s="4">
        <f t="shared" si="263"/>
        <v>-5.5396844695322342E-2</v>
      </c>
      <c r="BX129" s="4">
        <f t="shared" si="263"/>
        <v>-2.8221397845089636E-2</v>
      </c>
      <c r="BY129" s="4">
        <f t="shared" si="263"/>
        <v>1.0428901428558384E-2</v>
      </c>
      <c r="BZ129" s="4">
        <f t="shared" si="263"/>
        <v>-6.8027342952124434E-3</v>
      </c>
      <c r="CA129" s="4">
        <f t="shared" si="263"/>
        <v>6.8799174067792328E-4</v>
      </c>
      <c r="CB129" s="4">
        <f t="shared" si="263"/>
        <v>-3.1567415972734289E-3</v>
      </c>
      <c r="CC129" s="4">
        <f t="shared" si="263"/>
        <v>2.6726652160762136E-2</v>
      </c>
      <c r="CD129" s="4">
        <f t="shared" si="263"/>
        <v>6.2857318428831375E-3</v>
      </c>
      <c r="CE129" s="4">
        <f t="shared" si="263"/>
        <v>6.4003765334767699E-3</v>
      </c>
      <c r="CF129" s="4">
        <f t="shared" si="263"/>
        <v>1.1584325187787854E-2</v>
      </c>
      <c r="CG129" s="4">
        <f t="shared" si="263"/>
        <v>-9.23106442781595E-3</v>
      </c>
      <c r="CH129" s="4">
        <f t="shared" si="263"/>
        <v>-1.2778619243695856E-3</v>
      </c>
      <c r="CI129" s="4">
        <f t="shared" si="263"/>
        <v>-5.2568378852960096E-3</v>
      </c>
      <c r="CJ129" s="4">
        <f t="shared" si="263"/>
        <v>4.2218354810388088E-3</v>
      </c>
      <c r="CK129" s="4">
        <f t="shared" si="263"/>
        <v>3.1047495936647627E-3</v>
      </c>
      <c r="CL129" s="4">
        <f t="shared" si="263"/>
        <v>-2.6668424822661709E-2</v>
      </c>
      <c r="CM129" s="4">
        <f t="shared" si="263"/>
        <v>-3.9807335059270426E-3</v>
      </c>
      <c r="CN129" s="4">
        <f t="shared" si="263"/>
        <v>1.3164957197324752E-2</v>
      </c>
      <c r="CO129" s="4">
        <f t="shared" si="263"/>
        <v>1.325323501943847E-2</v>
      </c>
      <c r="CP129" s="4">
        <f t="shared" si="263"/>
        <v>6.4681407619635381E-4</v>
      </c>
      <c r="CQ129" s="4">
        <f t="shared" si="263"/>
        <v>1.306353032355582E-2</v>
      </c>
      <c r="CR129" s="4">
        <f t="shared" si="263"/>
        <v>2.5645455546658785E-2</v>
      </c>
      <c r="CS129" s="4">
        <f t="shared" si="263"/>
        <v>-1.2016257004194668E-2</v>
      </c>
      <c r="CT129" s="4">
        <f t="shared" si="263"/>
        <v>-8.4728289003272051E-3</v>
      </c>
      <c r="CU129" s="4">
        <f t="shared" si="263"/>
        <v>5.6974380699948103E-3</v>
      </c>
      <c r="CV129" s="4">
        <f t="shared" si="263"/>
        <v>-2.1226755689941895E-3</v>
      </c>
      <c r="CW129" s="4">
        <f t="shared" si="263"/>
        <v>-7.0552214969853994E-3</v>
      </c>
      <c r="CX129" s="4">
        <f t="shared" si="263"/>
        <v>5.7989763400590815E-3</v>
      </c>
      <c r="CY129" s="4">
        <f t="shared" si="263"/>
        <v>1.93747724206721E-3</v>
      </c>
      <c r="CZ129" s="4">
        <f t="shared" si="263"/>
        <v>6.3409012688356216E-3</v>
      </c>
      <c r="DA129" s="4">
        <f t="shared" si="263"/>
        <v>-2.4567347378162928E-2</v>
      </c>
      <c r="DB129" s="4">
        <f t="shared" si="263"/>
        <v>-1.3385280313805439E-2</v>
      </c>
      <c r="DC129" s="4">
        <f t="shared" si="263"/>
        <v>4.4223269198651717E-3</v>
      </c>
      <c r="DD129" s="4">
        <f t="shared" si="263"/>
        <v>-4.9398199303890642E-4</v>
      </c>
      <c r="DE129" s="4">
        <f t="shared" si="263"/>
        <v>-2.6157112951173751E-3</v>
      </c>
      <c r="DF129" s="4">
        <f t="shared" si="263"/>
        <v>-3.2662255146743745E-3</v>
      </c>
      <c r="DG129" s="4">
        <f t="shared" si="263"/>
        <v>1.8981421494845375E-2</v>
      </c>
      <c r="DH129" s="4">
        <f t="shared" si="263"/>
        <v>9.4501169233110853E-3</v>
      </c>
      <c r="DI129" s="4">
        <f t="shared" si="263"/>
        <v>-7.9866408206259697E-3</v>
      </c>
      <c r="DJ129" s="4">
        <f t="shared" si="263"/>
        <v>1.3459795248417317E-3</v>
      </c>
      <c r="DK129" s="4">
        <f t="shared" si="263"/>
        <v>1.1150199239134746E-2</v>
      </c>
      <c r="DL129" s="4">
        <f t="shared" si="263"/>
        <v>5.3681788946420917E-3</v>
      </c>
      <c r="DM129" s="4">
        <f t="shared" si="263"/>
        <v>1.8609886823680206E-3</v>
      </c>
      <c r="DN129" s="4">
        <f t="shared" si="263"/>
        <v>2.099109726806716E-3</v>
      </c>
      <c r="DO129" s="4">
        <f t="shared" si="263"/>
        <v>-4.2393811254185136E-3</v>
      </c>
      <c r="DP129" s="4">
        <f t="shared" si="263"/>
        <v>-9.1690631268554444E-3</v>
      </c>
      <c r="DQ129" s="4">
        <f t="shared" si="263"/>
        <v>-1.1712666430413566E-2</v>
      </c>
      <c r="DR129" s="4">
        <f t="shared" si="263"/>
        <v>1.0680077068151786E-2</v>
      </c>
      <c r="DS129" s="4">
        <f t="shared" si="263"/>
        <v>-8.4799547363598876E-3</v>
      </c>
      <c r="DT129" s="4">
        <f t="shared" si="263"/>
        <v>-2.8870037114953825E-3</v>
      </c>
      <c r="DU129" s="4">
        <f t="shared" si="263"/>
        <v>-2.1168901668055474E-3</v>
      </c>
      <c r="DV129" s="4">
        <f t="shared" si="263"/>
        <v>5.8086624087293551E-3</v>
      </c>
      <c r="DW129" s="4">
        <f t="shared" si="263"/>
        <v>9.261098101802593E-3</v>
      </c>
      <c r="DX129" s="4">
        <f t="shared" si="263"/>
        <v>7.9789517411509633E-3</v>
      </c>
      <c r="DY129" s="4">
        <f t="shared" si="263"/>
        <v>1.7792132004578378E-2</v>
      </c>
      <c r="DZ129" s="4">
        <f t="shared" ref="DZ129:EU129" si="264">DZ42-AVERAGE(DZ$41:DZ$45)</f>
        <v>-7.029057085394053E-4</v>
      </c>
      <c r="EA129" s="4">
        <f t="shared" si="264"/>
        <v>-2.6161047571060525E-4</v>
      </c>
      <c r="EB129" s="4">
        <f t="shared" si="264"/>
        <v>-4.1470795740541746E-3</v>
      </c>
      <c r="EC129" s="4">
        <f t="shared" si="264"/>
        <v>7.8928755910089438E-3</v>
      </c>
      <c r="ED129" s="4">
        <f t="shared" si="264"/>
        <v>5.2677199099239727E-3</v>
      </c>
      <c r="EE129" s="4">
        <f t="shared" si="264"/>
        <v>-1.9236519491584631E-2</v>
      </c>
      <c r="EF129" s="4">
        <f t="shared" si="264"/>
        <v>-8.7045244299419414E-3</v>
      </c>
      <c r="EG129" s="4">
        <f t="shared" si="264"/>
        <v>1.4909448318560229E-2</v>
      </c>
      <c r="EH129" s="4">
        <f t="shared" si="264"/>
        <v>-6.603986886620508E-3</v>
      </c>
      <c r="EI129" s="4">
        <f t="shared" si="264"/>
        <v>1.742861499136425E-3</v>
      </c>
      <c r="EJ129" s="4">
        <f t="shared" si="264"/>
        <v>2.6388953942100583E-3</v>
      </c>
      <c r="EK129" s="4">
        <f t="shared" si="264"/>
        <v>1.8614792622425366E-2</v>
      </c>
      <c r="EL129" s="4">
        <f t="shared" si="264"/>
        <v>1.6331894142695056E-3</v>
      </c>
      <c r="EM129" s="4">
        <f t="shared" si="264"/>
        <v>3.9895205507253948E-3</v>
      </c>
      <c r="EN129" s="4">
        <f t="shared" si="264"/>
        <v>1.8018830564157817E-2</v>
      </c>
      <c r="EO129" s="4">
        <f t="shared" si="264"/>
        <v>1.201416668068547E-3</v>
      </c>
      <c r="EP129" s="4">
        <f t="shared" si="264"/>
        <v>5.4233689727810046E-3</v>
      </c>
      <c r="EQ129" s="4">
        <f t="shared" si="264"/>
        <v>-1.184862467240064E-3</v>
      </c>
      <c r="ER129" s="4">
        <f t="shared" si="264"/>
        <v>5.2836079650726347E-3</v>
      </c>
      <c r="ES129" s="4">
        <f t="shared" si="264"/>
        <v>-2.4958765485131318E-3</v>
      </c>
      <c r="ET129" s="4">
        <f t="shared" si="264"/>
        <v>-1.4857938520245435E-2</v>
      </c>
      <c r="EU129" s="4">
        <f t="shared" si="264"/>
        <v>-1.0396725360830228E-2</v>
      </c>
      <c r="EX129" s="4">
        <f t="shared" si="261"/>
        <v>1.4067308537522977E-4</v>
      </c>
      <c r="FG129" s="30">
        <f>_xlfn.STDEV.S(EX128:EX132)</f>
        <v>2.3308599884590202E-3</v>
      </c>
      <c r="FY129" s="1">
        <f>COUNTIF(B129:EU129,"&gt;0")</f>
        <v>79</v>
      </c>
    </row>
    <row r="130" spans="1:187" x14ac:dyDescent="0.25">
      <c r="A130" s="13">
        <v>-3</v>
      </c>
      <c r="B130" s="4">
        <f t="shared" ref="B130:BM130" si="265">B43-AVERAGE(B$41:B$45)</f>
        <v>-1.1811020005777427E-2</v>
      </c>
      <c r="C130" s="4">
        <f t="shared" si="265"/>
        <v>-8.273270115335029E-3</v>
      </c>
      <c r="D130" s="4">
        <f t="shared" si="265"/>
        <v>5.4989144148495398E-3</v>
      </c>
      <c r="E130" s="4">
        <f t="shared" si="265"/>
        <v>2.0545068399996304E-3</v>
      </c>
      <c r="F130" s="4">
        <f t="shared" si="265"/>
        <v>1.5181614107833741E-2</v>
      </c>
      <c r="G130" s="4">
        <f t="shared" si="265"/>
        <v>-8.5896669941663947E-4</v>
      </c>
      <c r="H130" s="4">
        <f t="shared" si="265"/>
        <v>7.5118909350336384E-3</v>
      </c>
      <c r="I130" s="4">
        <f t="shared" si="265"/>
        <v>4.1285180926392559E-3</v>
      </c>
      <c r="J130" s="4">
        <f t="shared" si="265"/>
        <v>-4.2958793555552106E-2</v>
      </c>
      <c r="K130" s="4">
        <f t="shared" si="265"/>
        <v>9.6920230271746299E-3</v>
      </c>
      <c r="L130" s="4">
        <f t="shared" si="265"/>
        <v>-4.7299508606052096E-3</v>
      </c>
      <c r="M130" s="4">
        <f t="shared" si="265"/>
        <v>1.1516126130490302E-3</v>
      </c>
      <c r="N130" s="4">
        <f t="shared" si="265"/>
        <v>-1.5808034937580327E-3</v>
      </c>
      <c r="O130" s="4">
        <f t="shared" si="265"/>
        <v>1.1798383792617089E-2</v>
      </c>
      <c r="P130" s="4">
        <f t="shared" si="265"/>
        <v>4.8500693888923214E-3</v>
      </c>
      <c r="Q130" s="4">
        <f t="shared" si="265"/>
        <v>7.2576382169144589E-3</v>
      </c>
      <c r="R130" s="4">
        <f t="shared" si="265"/>
        <v>-8.444905654517108E-3</v>
      </c>
      <c r="S130" s="4">
        <f t="shared" si="265"/>
        <v>4.0840473162441666E-4</v>
      </c>
      <c r="T130" s="4">
        <f t="shared" si="265"/>
        <v>-7.0309479603232212E-4</v>
      </c>
      <c r="U130" s="4">
        <f t="shared" si="265"/>
        <v>-8.2417974293800267E-3</v>
      </c>
      <c r="V130" s="4">
        <f t="shared" si="265"/>
        <v>1.6084740973445338E-3</v>
      </c>
      <c r="W130" s="4">
        <f t="shared" si="265"/>
        <v>3.4427535105892318E-2</v>
      </c>
      <c r="X130" s="4">
        <f t="shared" si="265"/>
        <v>-2.9189295889020233E-3</v>
      </c>
      <c r="Y130" s="4">
        <f t="shared" si="265"/>
        <v>-0.12171909951607132</v>
      </c>
      <c r="Z130" s="4">
        <f t="shared" si="265"/>
        <v>1.8260269731325145E-2</v>
      </c>
      <c r="AA130" s="4">
        <f t="shared" si="265"/>
        <v>-4.4883631615539278E-3</v>
      </c>
      <c r="AB130" s="4">
        <f t="shared" si="265"/>
        <v>-9.5471737146609476E-3</v>
      </c>
      <c r="AC130" s="4">
        <f t="shared" si="265"/>
        <v>-1.0159985710723572E-2</v>
      </c>
      <c r="AD130" s="4">
        <f t="shared" si="265"/>
        <v>-3.8692383749107252E-2</v>
      </c>
      <c r="AE130" s="4">
        <f t="shared" si="265"/>
        <v>1.9089283022488163E-2</v>
      </c>
      <c r="AF130" s="4">
        <f t="shared" si="265"/>
        <v>4.4920750908559728E-3</v>
      </c>
      <c r="AG130" s="4">
        <f t="shared" si="265"/>
        <v>-9.1912884709222098E-5</v>
      </c>
      <c r="AH130" s="4">
        <f t="shared" si="265"/>
        <v>-4.235942553627501E-3</v>
      </c>
      <c r="AI130" s="4">
        <f t="shared" si="265"/>
        <v>7.157398616189657E-4</v>
      </c>
      <c r="AJ130" s="4">
        <f t="shared" si="265"/>
        <v>-5.5480819521793378E-4</v>
      </c>
      <c r="AK130" s="4">
        <f t="shared" si="265"/>
        <v>3.5663626963264436E-3</v>
      </c>
      <c r="AL130" s="4">
        <f t="shared" si="265"/>
        <v>1.1073789691119744E-2</v>
      </c>
      <c r="AM130" s="4">
        <f t="shared" si="265"/>
        <v>3.0663916506754457E-3</v>
      </c>
      <c r="AN130" s="4">
        <f t="shared" si="265"/>
        <v>-0.1195748661633441</v>
      </c>
      <c r="AO130" s="4">
        <f t="shared" si="265"/>
        <v>1.1169291896193647E-2</v>
      </c>
      <c r="AP130" s="4">
        <f t="shared" si="265"/>
        <v>1.1055080957488103E-2</v>
      </c>
      <c r="AQ130" s="4">
        <f t="shared" si="265"/>
        <v>-5.2532690255045651E-3</v>
      </c>
      <c r="AR130" s="4">
        <f t="shared" si="265"/>
        <v>-7.9982491966827888E-3</v>
      </c>
      <c r="AS130" s="4">
        <f t="shared" si="265"/>
        <v>-2.7501037894686556E-2</v>
      </c>
      <c r="AT130" s="4">
        <f t="shared" si="265"/>
        <v>4.4705956175937936E-2</v>
      </c>
      <c r="AU130" s="4">
        <f t="shared" si="265"/>
        <v>-8.8577861458805727E-3</v>
      </c>
      <c r="AV130" s="4">
        <f t="shared" si="265"/>
        <v>-1.686807002272056E-3</v>
      </c>
      <c r="AW130" s="4">
        <f t="shared" si="265"/>
        <v>-6.9775226151871398E-3</v>
      </c>
      <c r="AX130" s="4">
        <f t="shared" si="265"/>
        <v>-4.4965666978634368E-3</v>
      </c>
      <c r="AY130" s="4">
        <f t="shared" si="265"/>
        <v>2.2299235582386549E-3</v>
      </c>
      <c r="AZ130" s="4">
        <f t="shared" si="265"/>
        <v>1.8194185770428421E-2</v>
      </c>
      <c r="BA130" s="4">
        <f t="shared" si="265"/>
        <v>-8.3840059112144441E-3</v>
      </c>
      <c r="BB130" s="4">
        <f t="shared" si="265"/>
        <v>1.4174971667450082E-3</v>
      </c>
      <c r="BC130" s="4">
        <f t="shared" si="265"/>
        <v>-5.0377023747939179E-3</v>
      </c>
      <c r="BD130" s="4">
        <f t="shared" si="265"/>
        <v>-4.8424511854918521E-3</v>
      </c>
      <c r="BE130" s="4">
        <f t="shared" si="265"/>
        <v>2.2276614362060573E-2</v>
      </c>
      <c r="BF130" s="4">
        <f t="shared" si="265"/>
        <v>-8.3390071202826127E-4</v>
      </c>
      <c r="BG130" s="4">
        <f t="shared" si="265"/>
        <v>-6.9365822293972843E-3</v>
      </c>
      <c r="BH130" s="4">
        <f t="shared" si="265"/>
        <v>-3.9449738048607033E-2</v>
      </c>
      <c r="BI130" s="4">
        <f t="shared" si="265"/>
        <v>2.5638156038010819E-2</v>
      </c>
      <c r="BJ130" s="4">
        <f t="shared" si="265"/>
        <v>1.6262678713757518E-3</v>
      </c>
      <c r="BK130" s="4">
        <f t="shared" si="265"/>
        <v>-8.9924011013414063E-3</v>
      </c>
      <c r="BL130" s="4">
        <f t="shared" si="265"/>
        <v>5.0326442903007237E-3</v>
      </c>
      <c r="BM130" s="4">
        <f t="shared" si="265"/>
        <v>-8.0829344199263162E-5</v>
      </c>
      <c r="BN130" s="4">
        <f t="shared" ref="BN130:DY130" si="266">BN43-AVERAGE(BN$41:BN$45)</f>
        <v>2.1696125627865704E-2</v>
      </c>
      <c r="BO130" s="4">
        <f t="shared" si="266"/>
        <v>1.0801399902376305E-2</v>
      </c>
      <c r="BP130" s="4">
        <f t="shared" si="266"/>
        <v>-4.6551404935686203E-3</v>
      </c>
      <c r="BQ130" s="4">
        <f t="shared" si="266"/>
        <v>1.7062932313723772E-2</v>
      </c>
      <c r="BR130" s="4">
        <f t="shared" si="266"/>
        <v>-4.6408582093893064E-2</v>
      </c>
      <c r="BS130" s="4">
        <f t="shared" si="266"/>
        <v>5.5205624997511585E-3</v>
      </c>
      <c r="BT130" s="4">
        <f t="shared" si="266"/>
        <v>-1.7621856989285922E-2</v>
      </c>
      <c r="BU130" s="4">
        <f t="shared" si="266"/>
        <v>1.0137649352864389E-2</v>
      </c>
      <c r="BV130" s="4">
        <f t="shared" si="266"/>
        <v>8.6967588424835124E-3</v>
      </c>
      <c r="BW130" s="4">
        <f t="shared" si="266"/>
        <v>-5.5671956744716623E-2</v>
      </c>
      <c r="BX130" s="4">
        <f t="shared" si="266"/>
        <v>-1.7591668631613169E-2</v>
      </c>
      <c r="BY130" s="4">
        <f t="shared" si="266"/>
        <v>1.0382480038288877E-2</v>
      </c>
      <c r="BZ130" s="4">
        <f t="shared" si="266"/>
        <v>-6.8479772718603735E-3</v>
      </c>
      <c r="CA130" s="4">
        <f t="shared" si="266"/>
        <v>6.5913307291293535E-4</v>
      </c>
      <c r="CB130" s="4">
        <f t="shared" si="266"/>
        <v>-3.1672043225312333E-3</v>
      </c>
      <c r="CC130" s="4">
        <f t="shared" si="266"/>
        <v>2.6658821008424691E-2</v>
      </c>
      <c r="CD130" s="4">
        <f t="shared" si="266"/>
        <v>6.2856514121184381E-3</v>
      </c>
      <c r="CE130" s="4">
        <f t="shared" si="266"/>
        <v>-2.9178600193319991E-3</v>
      </c>
      <c r="CF130" s="4">
        <f t="shared" si="266"/>
        <v>1.146345496745803E-2</v>
      </c>
      <c r="CG130" s="4">
        <f t="shared" si="266"/>
        <v>-1.3771631535863908E-2</v>
      </c>
      <c r="CH130" s="4">
        <f t="shared" si="266"/>
        <v>-1.2779644602693913E-3</v>
      </c>
      <c r="CI130" s="4">
        <f t="shared" si="266"/>
        <v>-5.285131630956238E-3</v>
      </c>
      <c r="CJ130" s="4">
        <f t="shared" si="266"/>
        <v>4.2152054859233914E-3</v>
      </c>
      <c r="CK130" s="4">
        <f t="shared" si="266"/>
        <v>3.008217204968887E-3</v>
      </c>
      <c r="CL130" s="4">
        <f t="shared" si="266"/>
        <v>-2.854076836539091E-2</v>
      </c>
      <c r="CM130" s="4">
        <f t="shared" si="266"/>
        <v>2.7919424518354139E-2</v>
      </c>
      <c r="CN130" s="4">
        <f t="shared" si="266"/>
        <v>1.3065578222342663E-2</v>
      </c>
      <c r="CO130" s="4">
        <f t="shared" si="266"/>
        <v>1.3241042203076403E-2</v>
      </c>
      <c r="CP130" s="4">
        <f t="shared" si="266"/>
        <v>6.3491764322527516E-4</v>
      </c>
      <c r="CQ130" s="4">
        <f t="shared" si="266"/>
        <v>1.2952837630091788E-2</v>
      </c>
      <c r="CR130" s="4">
        <f t="shared" si="266"/>
        <v>2.5323867671361633E-2</v>
      </c>
      <c r="CS130" s="4">
        <f t="shared" si="266"/>
        <v>-1.2203096844595291E-2</v>
      </c>
      <c r="CT130" s="4">
        <f t="shared" si="266"/>
        <v>2.2105065635976265E-2</v>
      </c>
      <c r="CU130" s="4">
        <f t="shared" si="266"/>
        <v>5.6925217040170051E-3</v>
      </c>
      <c r="CV130" s="4">
        <f t="shared" si="266"/>
        <v>5.4064022356222399E-3</v>
      </c>
      <c r="CW130" s="4">
        <f t="shared" si="266"/>
        <v>-7.1007224838196947E-3</v>
      </c>
      <c r="CX130" s="4">
        <f t="shared" si="266"/>
        <v>5.6401381731644119E-3</v>
      </c>
      <c r="CY130" s="4">
        <f t="shared" si="266"/>
        <v>1.9297030755905361E-3</v>
      </c>
      <c r="CZ130" s="4">
        <f t="shared" si="266"/>
        <v>6.2990750309336214E-3</v>
      </c>
      <c r="DA130" s="4">
        <f t="shared" si="266"/>
        <v>-2.4749123628520112E-2</v>
      </c>
      <c r="DB130" s="4">
        <f t="shared" si="266"/>
        <v>-1.6101676109830203E-3</v>
      </c>
      <c r="DC130" s="4">
        <f t="shared" si="266"/>
        <v>4.3925069200741549E-3</v>
      </c>
      <c r="DD130" s="4">
        <f t="shared" si="266"/>
        <v>-5.2435946587045361E-4</v>
      </c>
      <c r="DE130" s="4">
        <f t="shared" si="266"/>
        <v>-2.6232326264279231E-3</v>
      </c>
      <c r="DF130" s="4">
        <f t="shared" si="266"/>
        <v>-3.2703686474992296E-3</v>
      </c>
      <c r="DG130" s="4">
        <f t="shared" si="266"/>
        <v>1.8771767509425736E-2</v>
      </c>
      <c r="DH130" s="4">
        <f t="shared" si="266"/>
        <v>9.3346085724763835E-3</v>
      </c>
      <c r="DI130" s="4">
        <f t="shared" si="266"/>
        <v>1.5654742804003485E-2</v>
      </c>
      <c r="DJ130" s="4">
        <f t="shared" si="266"/>
        <v>1.3408142222452039E-3</v>
      </c>
      <c r="DK130" s="4">
        <f t="shared" si="266"/>
        <v>-2.732078400400758E-2</v>
      </c>
      <c r="DL130" s="4">
        <f t="shared" si="266"/>
        <v>5.3680662962585328E-3</v>
      </c>
      <c r="DM130" s="4">
        <f t="shared" si="266"/>
        <v>1.8549990194637262E-3</v>
      </c>
      <c r="DN130" s="4">
        <f t="shared" si="266"/>
        <v>2.08093909948128E-3</v>
      </c>
      <c r="DO130" s="4">
        <f t="shared" si="266"/>
        <v>-4.2402010374746361E-3</v>
      </c>
      <c r="DP130" s="4">
        <f t="shared" si="266"/>
        <v>-9.4462417694390205E-3</v>
      </c>
      <c r="DQ130" s="4">
        <f t="shared" si="266"/>
        <v>2.8767403005409788E-2</v>
      </c>
      <c r="DR130" s="4">
        <f t="shared" si="266"/>
        <v>1.067046294067873E-2</v>
      </c>
      <c r="DS130" s="4">
        <f t="shared" si="266"/>
        <v>-8.568125087727094E-3</v>
      </c>
      <c r="DT130" s="4">
        <f t="shared" si="266"/>
        <v>-2.9027996434399083E-3</v>
      </c>
      <c r="DU130" s="4">
        <f t="shared" si="266"/>
        <v>-2.1250398240667419E-3</v>
      </c>
      <c r="DV130" s="4">
        <f t="shared" si="266"/>
        <v>5.5514905897208131E-3</v>
      </c>
      <c r="DW130" s="4">
        <f t="shared" si="266"/>
        <v>9.2560246766022324E-3</v>
      </c>
      <c r="DX130" s="4">
        <f t="shared" si="266"/>
        <v>-3.2417817672774473E-3</v>
      </c>
      <c r="DY130" s="4">
        <f t="shared" si="266"/>
        <v>1.7564981152355604E-2</v>
      </c>
      <c r="DZ130" s="4">
        <f t="shared" ref="DZ130:EU130" si="267">DZ43-AVERAGE(DZ$41:DZ$45)</f>
        <v>-2.0808012603285055E-2</v>
      </c>
      <c r="EA130" s="4">
        <f t="shared" si="267"/>
        <v>-3.2502066289988481E-4</v>
      </c>
      <c r="EB130" s="4">
        <f t="shared" si="267"/>
        <v>-4.1739625097951105E-3</v>
      </c>
      <c r="EC130" s="4">
        <f t="shared" si="267"/>
        <v>7.8794687750293416E-3</v>
      </c>
      <c r="ED130" s="4">
        <f t="shared" si="267"/>
        <v>5.2450608208547038E-3</v>
      </c>
      <c r="EE130" s="4">
        <f t="shared" si="267"/>
        <v>-2.0089352547912567E-2</v>
      </c>
      <c r="EF130" s="4">
        <f t="shared" si="267"/>
        <v>4.8660264400790132E-2</v>
      </c>
      <c r="EG130" s="4">
        <f t="shared" si="267"/>
        <v>1.4881747119028756E-2</v>
      </c>
      <c r="EH130" s="4">
        <f t="shared" si="267"/>
        <v>-6.7166637947609744E-3</v>
      </c>
      <c r="EI130" s="4">
        <f t="shared" si="267"/>
        <v>1.7174533914123919E-3</v>
      </c>
      <c r="EJ130" s="4">
        <f t="shared" si="267"/>
        <v>2.6369620468511918E-3</v>
      </c>
      <c r="EK130" s="4">
        <f t="shared" si="267"/>
        <v>1.8546766570943472E-2</v>
      </c>
      <c r="EL130" s="4">
        <f t="shared" si="267"/>
        <v>1.6180988607715778E-3</v>
      </c>
      <c r="EM130" s="4">
        <f t="shared" si="267"/>
        <v>8.2400933555169149E-3</v>
      </c>
      <c r="EN130" s="4">
        <f t="shared" si="267"/>
        <v>1.7875304236438086E-2</v>
      </c>
      <c r="EO130" s="4">
        <f t="shared" si="267"/>
        <v>-3.2432460474979934E-2</v>
      </c>
      <c r="EP130" s="4">
        <f t="shared" si="267"/>
        <v>5.4233104420429411E-3</v>
      </c>
      <c r="EQ130" s="4">
        <f t="shared" si="267"/>
        <v>-1.1911891941706189E-3</v>
      </c>
      <c r="ER130" s="4">
        <f t="shared" si="267"/>
        <v>5.2558381126935182E-3</v>
      </c>
      <c r="ES130" s="4">
        <f t="shared" si="267"/>
        <v>-2.4959509496763608E-3</v>
      </c>
      <c r="ET130" s="4">
        <f t="shared" si="267"/>
        <v>-1.4857953860843655E-2</v>
      </c>
      <c r="EU130" s="4">
        <f t="shared" si="267"/>
        <v>2.6958574132290341E-2</v>
      </c>
      <c r="EX130" s="4">
        <f t="shared" si="261"/>
        <v>-4.8108960794244419E-4</v>
      </c>
      <c r="FY130" s="1">
        <f>COUNTIF(B130:EU130,"&gt;0")</f>
        <v>81</v>
      </c>
      <c r="GC130" s="32">
        <f>SUM(FY128:FY132)/(150*5)</f>
        <v>0.50800000000000001</v>
      </c>
    </row>
    <row r="131" spans="1:187" x14ac:dyDescent="0.25">
      <c r="A131" s="13">
        <v>-2</v>
      </c>
      <c r="B131" s="4">
        <f t="shared" ref="B131:BM131" si="268">B44-AVERAGE(B$41:B$45)</f>
        <v>-3.2491306417333998E-2</v>
      </c>
      <c r="C131" s="4">
        <f t="shared" si="268"/>
        <v>-1.5843661365198693E-2</v>
      </c>
      <c r="D131" s="4">
        <f t="shared" si="268"/>
        <v>5.4983981967919697E-3</v>
      </c>
      <c r="E131" s="4">
        <f t="shared" si="268"/>
        <v>2.0544580854409264E-3</v>
      </c>
      <c r="F131" s="4">
        <f t="shared" si="268"/>
        <v>1.5132211697695585E-2</v>
      </c>
      <c r="G131" s="4">
        <f t="shared" si="268"/>
        <v>1.2816014249688046E-3</v>
      </c>
      <c r="H131" s="4">
        <f t="shared" si="268"/>
        <v>7.5035722528830496E-3</v>
      </c>
      <c r="I131" s="4">
        <f t="shared" si="268"/>
        <v>-7.5786030918088207E-3</v>
      </c>
      <c r="J131" s="4">
        <f t="shared" si="268"/>
        <v>2.8851648064954862E-2</v>
      </c>
      <c r="K131" s="4">
        <f t="shared" si="268"/>
        <v>-3.6245795894608981E-2</v>
      </c>
      <c r="L131" s="4">
        <f t="shared" si="268"/>
        <v>9.4062347120548555E-3</v>
      </c>
      <c r="M131" s="4">
        <f t="shared" si="268"/>
        <v>1.15159299096921E-3</v>
      </c>
      <c r="N131" s="4">
        <f t="shared" si="268"/>
        <v>-8.153939848474772E-4</v>
      </c>
      <c r="O131" s="4">
        <f t="shared" si="268"/>
        <v>1.121337580580762E-2</v>
      </c>
      <c r="P131" s="4">
        <f t="shared" si="268"/>
        <v>1.3581012904212202E-2</v>
      </c>
      <c r="Q131" s="4">
        <f t="shared" si="268"/>
        <v>-1.3901198973903668E-2</v>
      </c>
      <c r="R131" s="4">
        <f t="shared" si="268"/>
        <v>-9.3165556579784363E-3</v>
      </c>
      <c r="S131" s="4">
        <f t="shared" si="268"/>
        <v>3.94289445008922E-4</v>
      </c>
      <c r="T131" s="4">
        <f t="shared" si="268"/>
        <v>-7.2127987933210541E-4</v>
      </c>
      <c r="U131" s="4">
        <f t="shared" si="268"/>
        <v>-8.2426675858577308E-3</v>
      </c>
      <c r="V131" s="4">
        <f t="shared" si="268"/>
        <v>3.3287503615693451E-2</v>
      </c>
      <c r="W131" s="4">
        <f t="shared" si="268"/>
        <v>3.3922198918912148E-2</v>
      </c>
      <c r="X131" s="4">
        <f t="shared" si="268"/>
        <v>2.3944202679091676E-2</v>
      </c>
      <c r="Y131" s="4">
        <f t="shared" si="268"/>
        <v>-3.7543751981755039E-2</v>
      </c>
      <c r="Z131" s="4">
        <f t="shared" si="268"/>
        <v>-5.4108476679463141E-2</v>
      </c>
      <c r="AA131" s="4">
        <f t="shared" si="268"/>
        <v>2.0104675081469937E-2</v>
      </c>
      <c r="AB131" s="4">
        <f t="shared" si="268"/>
        <v>-1.0037062539857047E-2</v>
      </c>
      <c r="AC131" s="4">
        <f t="shared" si="268"/>
        <v>3.4245065521967676E-2</v>
      </c>
      <c r="AD131" s="4">
        <f t="shared" si="268"/>
        <v>-4.0760636813166364E-2</v>
      </c>
      <c r="AE131" s="4">
        <f t="shared" si="268"/>
        <v>4.3177445651901382E-2</v>
      </c>
      <c r="AF131" s="4">
        <f t="shared" si="268"/>
        <v>-6.6456237104763009E-3</v>
      </c>
      <c r="AG131" s="4">
        <f t="shared" si="268"/>
        <v>-4.8362719277485165E-3</v>
      </c>
      <c r="AH131" s="4">
        <f t="shared" si="268"/>
        <v>-4.2370930007754977E-3</v>
      </c>
      <c r="AI131" s="4">
        <f t="shared" si="268"/>
        <v>7.1482808968644765E-4</v>
      </c>
      <c r="AJ131" s="4">
        <f t="shared" si="268"/>
        <v>-5.7124565729986749E-4</v>
      </c>
      <c r="AK131" s="4">
        <f t="shared" si="268"/>
        <v>-3.7605321817947221E-4</v>
      </c>
      <c r="AL131" s="4">
        <f t="shared" si="268"/>
        <v>1.10633839508614E-2</v>
      </c>
      <c r="AM131" s="4">
        <f t="shared" si="268"/>
        <v>1.2553322884154379E-2</v>
      </c>
      <c r="AN131" s="4">
        <f t="shared" si="268"/>
        <v>-1.6355745246816593E-2</v>
      </c>
      <c r="AO131" s="4">
        <f t="shared" si="268"/>
        <v>-2.3210018494660554E-2</v>
      </c>
      <c r="AP131" s="4">
        <f t="shared" si="268"/>
        <v>3.0036961311592529E-3</v>
      </c>
      <c r="AQ131" s="4">
        <f t="shared" si="268"/>
        <v>-5.2974783585063709E-3</v>
      </c>
      <c r="AR131" s="4">
        <f t="shared" si="268"/>
        <v>4.4672472510821473E-2</v>
      </c>
      <c r="AS131" s="4">
        <f t="shared" si="268"/>
        <v>-2.7537552489902375E-2</v>
      </c>
      <c r="AT131" s="4">
        <f t="shared" si="268"/>
        <v>-1.1376354575679674E-2</v>
      </c>
      <c r="AU131" s="4">
        <f t="shared" si="268"/>
        <v>2.4687704670747001E-2</v>
      </c>
      <c r="AV131" s="4">
        <f t="shared" si="268"/>
        <v>5.1378519448206416E-3</v>
      </c>
      <c r="AW131" s="4">
        <f t="shared" si="268"/>
        <v>-7.0143412660436137E-3</v>
      </c>
      <c r="AX131" s="4">
        <f t="shared" si="268"/>
        <v>-4.4977405052898482E-3</v>
      </c>
      <c r="AY131" s="4">
        <f t="shared" si="268"/>
        <v>2.2072099584610596E-3</v>
      </c>
      <c r="AZ131" s="4">
        <f t="shared" si="268"/>
        <v>-2.1919508304688941E-2</v>
      </c>
      <c r="BA131" s="4">
        <f t="shared" si="268"/>
        <v>-9.0074867334015325E-3</v>
      </c>
      <c r="BB131" s="4">
        <f t="shared" si="268"/>
        <v>-1.1673184888902947E-3</v>
      </c>
      <c r="BC131" s="4">
        <f t="shared" si="268"/>
        <v>1.5957295047975904E-2</v>
      </c>
      <c r="BD131" s="4">
        <f t="shared" si="268"/>
        <v>-6.0920499538091956E-2</v>
      </c>
      <c r="BE131" s="4">
        <f t="shared" si="268"/>
        <v>5.4877269158130522E-2</v>
      </c>
      <c r="BF131" s="4">
        <f t="shared" si="268"/>
        <v>-9.0457022152183944E-4</v>
      </c>
      <c r="BG131" s="4">
        <f t="shared" si="268"/>
        <v>2.3919217557862599E-2</v>
      </c>
      <c r="BH131" s="4">
        <f t="shared" si="268"/>
        <v>-4.0109915593757289E-2</v>
      </c>
      <c r="BI131" s="4">
        <f t="shared" si="268"/>
        <v>3.0025148942636609E-3</v>
      </c>
      <c r="BJ131" s="4">
        <f t="shared" si="268"/>
        <v>2.0026632114876416E-2</v>
      </c>
      <c r="BK131" s="4">
        <f t="shared" si="268"/>
        <v>-1.8282156132694315E-2</v>
      </c>
      <c r="BL131" s="4">
        <f t="shared" si="268"/>
        <v>4.8856608443622954E-3</v>
      </c>
      <c r="BM131" s="4">
        <f t="shared" si="268"/>
        <v>-8.0829344199263162E-5</v>
      </c>
      <c r="BN131" s="4">
        <f t="shared" ref="BN131:DY131" si="269">BN44-AVERAGE(BN$41:BN$45)</f>
        <v>2.1696125627865704E-2</v>
      </c>
      <c r="BO131" s="4">
        <f t="shared" si="269"/>
        <v>-1.8191952157806196E-2</v>
      </c>
      <c r="BP131" s="4">
        <f t="shared" si="269"/>
        <v>-5.0255408975393833E-3</v>
      </c>
      <c r="BQ131" s="4">
        <f t="shared" si="269"/>
        <v>-2.1908346277457601E-2</v>
      </c>
      <c r="BR131" s="4">
        <f t="shared" si="269"/>
        <v>1.9288785516600047E-2</v>
      </c>
      <c r="BS131" s="4">
        <f t="shared" si="269"/>
        <v>-5.8916068783431306E-3</v>
      </c>
      <c r="BT131" s="4">
        <f t="shared" si="269"/>
        <v>-1.7469470767286197E-2</v>
      </c>
      <c r="BU131" s="4">
        <f t="shared" si="269"/>
        <v>1.0123153022956204E-2</v>
      </c>
      <c r="BV131" s="4">
        <f t="shared" si="269"/>
        <v>-2.1330450675308088E-2</v>
      </c>
      <c r="BW131" s="4">
        <f t="shared" si="269"/>
        <v>-5.5956427946085546E-2</v>
      </c>
      <c r="BX131" s="4">
        <f t="shared" si="269"/>
        <v>8.2426834902126683E-2</v>
      </c>
      <c r="BY131" s="4">
        <f t="shared" si="269"/>
        <v>7.1312591033550338E-4</v>
      </c>
      <c r="BZ131" s="4">
        <f t="shared" si="269"/>
        <v>-7.6064866542903285E-3</v>
      </c>
      <c r="CA131" s="4">
        <f t="shared" si="269"/>
        <v>6.3058198571266325E-4</v>
      </c>
      <c r="CB131" s="4">
        <f t="shared" si="269"/>
        <v>-3.1777350635431747E-3</v>
      </c>
      <c r="CC131" s="4">
        <f t="shared" si="269"/>
        <v>2.6592093531521727E-2</v>
      </c>
      <c r="CD131" s="4">
        <f t="shared" si="269"/>
        <v>-2.4109309878016145E-2</v>
      </c>
      <c r="CE131" s="4">
        <f t="shared" si="269"/>
        <v>-3.1835760398964685E-3</v>
      </c>
      <c r="CF131" s="4">
        <f t="shared" si="269"/>
        <v>-1.8629300302543374E-2</v>
      </c>
      <c r="CG131" s="4">
        <f t="shared" si="269"/>
        <v>1.6660353623597392E-2</v>
      </c>
      <c r="CH131" s="4">
        <f t="shared" si="269"/>
        <v>-6.7398692000317654E-3</v>
      </c>
      <c r="CI131" s="4">
        <f t="shared" si="269"/>
        <v>2.3533426196067041E-4</v>
      </c>
      <c r="CJ131" s="4">
        <f t="shared" si="269"/>
        <v>4.2085412155728526E-3</v>
      </c>
      <c r="CK131" s="4">
        <f t="shared" si="269"/>
        <v>8.3449782356186525E-3</v>
      </c>
      <c r="CL131" s="4">
        <f t="shared" si="269"/>
        <v>-3.0586395702362799E-2</v>
      </c>
      <c r="CM131" s="4">
        <f t="shared" si="269"/>
        <v>2.6574351412661072E-2</v>
      </c>
      <c r="CN131" s="4">
        <f t="shared" si="269"/>
        <v>-1.667255951681151E-2</v>
      </c>
      <c r="CO131" s="4">
        <f t="shared" si="269"/>
        <v>-4.0958662837957918E-2</v>
      </c>
      <c r="CP131" s="4">
        <f t="shared" si="269"/>
        <v>6.2310285232736878E-4</v>
      </c>
      <c r="CQ131" s="4">
        <f t="shared" si="269"/>
        <v>1.2844437957617111E-2</v>
      </c>
      <c r="CR131" s="4">
        <f t="shared" si="269"/>
        <v>2.501351164713158E-2</v>
      </c>
      <c r="CS131" s="4">
        <f t="shared" si="269"/>
        <v>1.6724865556025016E-2</v>
      </c>
      <c r="CT131" s="4">
        <f t="shared" si="269"/>
        <v>2.1921781092494694E-2</v>
      </c>
      <c r="CU131" s="4">
        <f t="shared" si="269"/>
        <v>-9.3792579056757239E-3</v>
      </c>
      <c r="CV131" s="4">
        <f t="shared" si="269"/>
        <v>-5.23309909403325E-2</v>
      </c>
      <c r="CW131" s="4">
        <f t="shared" si="269"/>
        <v>-5.1119554735619556E-2</v>
      </c>
      <c r="CX131" s="4">
        <f t="shared" si="269"/>
        <v>-9.661196436748027E-3</v>
      </c>
      <c r="CY131" s="4">
        <f t="shared" si="269"/>
        <v>1.9219720807163326E-3</v>
      </c>
      <c r="CZ131" s="4">
        <f t="shared" si="269"/>
        <v>-6.1896925951759E-3</v>
      </c>
      <c r="DA131" s="4">
        <f t="shared" si="269"/>
        <v>-2.4926095467513454E-2</v>
      </c>
      <c r="DB131" s="4">
        <f t="shared" si="269"/>
        <v>1.6575353884050598E-2</v>
      </c>
      <c r="DC131" s="4">
        <f t="shared" si="269"/>
        <v>-2.0366685200956247E-3</v>
      </c>
      <c r="DD131" s="4">
        <f t="shared" si="269"/>
        <v>6.7327966638215655E-3</v>
      </c>
      <c r="DE131" s="4">
        <f t="shared" si="269"/>
        <v>-2.6307128721835462E-3</v>
      </c>
      <c r="DF131" s="4">
        <f t="shared" si="269"/>
        <v>-3.2745286984138967E-3</v>
      </c>
      <c r="DG131" s="4">
        <f t="shared" si="269"/>
        <v>1.856805580230609E-2</v>
      </c>
      <c r="DH131" s="4">
        <f t="shared" si="269"/>
        <v>-3.6130096023301028E-2</v>
      </c>
      <c r="DI131" s="4">
        <f t="shared" si="269"/>
        <v>1.5544175196293447E-2</v>
      </c>
      <c r="DJ131" s="4">
        <f t="shared" si="269"/>
        <v>6.3907595395179722E-3</v>
      </c>
      <c r="DK131" s="4">
        <f t="shared" si="269"/>
        <v>-3.1118630548697568E-2</v>
      </c>
      <c r="DL131" s="4">
        <f t="shared" si="269"/>
        <v>-4.1311763515781245E-2</v>
      </c>
      <c r="DM131" s="4">
        <f t="shared" si="269"/>
        <v>-1.012128921769823E-4</v>
      </c>
      <c r="DN131" s="4">
        <f t="shared" si="269"/>
        <v>2.0629223998647902E-3</v>
      </c>
      <c r="DO131" s="4">
        <f t="shared" si="269"/>
        <v>3.4285178225915106E-2</v>
      </c>
      <c r="DP131" s="4">
        <f t="shared" si="269"/>
        <v>-9.714415966685104E-3</v>
      </c>
      <c r="DQ131" s="4">
        <f t="shared" si="269"/>
        <v>-4.4052091820168133E-3</v>
      </c>
      <c r="DR131" s="4">
        <f t="shared" si="269"/>
        <v>4.6703538395576737E-3</v>
      </c>
      <c r="DS131" s="4">
        <f t="shared" si="269"/>
        <v>4.4142172691148829E-3</v>
      </c>
      <c r="DT131" s="4">
        <f t="shared" si="269"/>
        <v>-2.9184707604754806E-3</v>
      </c>
      <c r="DU131" s="4">
        <f t="shared" si="269"/>
        <v>-2.13323621207194E-3</v>
      </c>
      <c r="DV131" s="4">
        <f t="shared" si="269"/>
        <v>5.28586715207904E-3</v>
      </c>
      <c r="DW131" s="4">
        <f t="shared" si="269"/>
        <v>-3.0530440212359896E-2</v>
      </c>
      <c r="DX131" s="4">
        <f t="shared" si="269"/>
        <v>-3.4430295952686801E-3</v>
      </c>
      <c r="DY131" s="4">
        <f t="shared" si="269"/>
        <v>-2.403649263029697E-2</v>
      </c>
      <c r="DZ131" s="4">
        <f t="shared" ref="DZ131:EU131" si="270">DZ44-AVERAGE(DZ$41:DZ$45)</f>
        <v>1.4317853099231573E-2</v>
      </c>
      <c r="EA131" s="4">
        <f t="shared" si="270"/>
        <v>4.60028659389272E-3</v>
      </c>
      <c r="EB131" s="4">
        <f t="shared" si="270"/>
        <v>4.2420733259903448E-3</v>
      </c>
      <c r="EC131" s="4">
        <f t="shared" si="270"/>
        <v>7.8661596017356051E-3</v>
      </c>
      <c r="ED131" s="4">
        <f t="shared" si="270"/>
        <v>-2.1721985380899673E-3</v>
      </c>
      <c r="EE131" s="4">
        <f t="shared" si="270"/>
        <v>-2.0994278801618527E-2</v>
      </c>
      <c r="EF131" s="4">
        <f t="shared" si="270"/>
        <v>1.64288253662375E-2</v>
      </c>
      <c r="EG131" s="4">
        <f t="shared" si="270"/>
        <v>1.533717443426794E-2</v>
      </c>
      <c r="EH131" s="4">
        <f t="shared" si="270"/>
        <v>8.9322473860233599E-3</v>
      </c>
      <c r="EI131" s="4">
        <f t="shared" si="270"/>
        <v>1.6922995080414392E-3</v>
      </c>
      <c r="EJ131" s="4">
        <f t="shared" si="270"/>
        <v>2.6350340647426362E-3</v>
      </c>
      <c r="EK131" s="4">
        <f t="shared" si="270"/>
        <v>1.8479848935680297E-2</v>
      </c>
      <c r="EL131" s="4">
        <f t="shared" si="270"/>
        <v>8.1959434149248347E-4</v>
      </c>
      <c r="EM131" s="4">
        <f t="shared" si="270"/>
        <v>8.2332717491253125E-3</v>
      </c>
      <c r="EN131" s="4">
        <f t="shared" si="270"/>
        <v>-2.2791758146764637E-2</v>
      </c>
      <c r="EO131" s="4">
        <f t="shared" si="270"/>
        <v>2.4774157654024812E-3</v>
      </c>
      <c r="EP131" s="4">
        <f t="shared" si="270"/>
        <v>-2.3428993109327959E-2</v>
      </c>
      <c r="EQ131" s="4">
        <f t="shared" si="270"/>
        <v>4.5954118241427408E-3</v>
      </c>
      <c r="ER131" s="4">
        <f t="shared" si="270"/>
        <v>5.2283586431438323E-3</v>
      </c>
      <c r="ES131" s="4">
        <f t="shared" si="270"/>
        <v>2.2303072954736599E-2</v>
      </c>
      <c r="ET131" s="4">
        <f t="shared" si="270"/>
        <v>-1.4857969197646065E-2</v>
      </c>
      <c r="EU131" s="4">
        <f t="shared" si="270"/>
        <v>8.7891575592546831E-3</v>
      </c>
      <c r="EX131" s="4">
        <f t="shared" si="261"/>
        <v>-1.2767902373789397E-3</v>
      </c>
      <c r="FY131" s="1">
        <f>COUNTIF(B131:EU131,"&gt;0")</f>
        <v>76</v>
      </c>
    </row>
    <row r="132" spans="1:187" x14ac:dyDescent="0.25">
      <c r="A132" s="13">
        <v>-1</v>
      </c>
      <c r="B132" s="4">
        <f t="shared" ref="B132:BM132" si="271">B45-AVERAGE(B$41:B$45)</f>
        <v>6.7923269508991663E-2</v>
      </c>
      <c r="C132" s="4">
        <f t="shared" si="271"/>
        <v>4.0213706428482335E-2</v>
      </c>
      <c r="D132" s="4">
        <f t="shared" si="271"/>
        <v>-2.1996693067466315E-2</v>
      </c>
      <c r="E132" s="4">
        <f t="shared" si="271"/>
        <v>8.4343243365665316E-3</v>
      </c>
      <c r="F132" s="4">
        <f t="shared" si="271"/>
        <v>-3.5405059000018127E-2</v>
      </c>
      <c r="G132" s="4">
        <f t="shared" si="271"/>
        <v>1.2816014249688046E-3</v>
      </c>
      <c r="H132" s="4">
        <f t="shared" si="271"/>
        <v>-2.3711724703055333E-2</v>
      </c>
      <c r="I132" s="4">
        <f t="shared" si="271"/>
        <v>-4.9399534523868957E-3</v>
      </c>
      <c r="J132" s="4">
        <f t="shared" si="271"/>
        <v>1.6582284196005347E-3</v>
      </c>
      <c r="K132" s="4">
        <f t="shared" si="271"/>
        <v>7.1342583630478844E-3</v>
      </c>
      <c r="L132" s="4">
        <f t="shared" si="271"/>
        <v>4.7826474963727711E-3</v>
      </c>
      <c r="M132" s="4">
        <f t="shared" si="271"/>
        <v>-4.6064897183608648E-3</v>
      </c>
      <c r="N132" s="4">
        <f t="shared" si="271"/>
        <v>5.5246053430878846E-3</v>
      </c>
      <c r="O132" s="4">
        <f t="shared" si="271"/>
        <v>1.9899799684041559E-2</v>
      </c>
      <c r="P132" s="4">
        <f t="shared" si="271"/>
        <v>-8.0686377233617473E-3</v>
      </c>
      <c r="Q132" s="4">
        <f t="shared" si="271"/>
        <v>-7.879553773275691E-3</v>
      </c>
      <c r="R132" s="4">
        <f t="shared" si="271"/>
        <v>3.4400166290235894E-2</v>
      </c>
      <c r="S132" s="4">
        <f t="shared" si="271"/>
        <v>-1.6622773704376632E-3</v>
      </c>
      <c r="T132" s="4">
        <f t="shared" si="271"/>
        <v>4.8584958643268618E-3</v>
      </c>
      <c r="U132" s="4">
        <f t="shared" si="271"/>
        <v>-2.3974113248865715E-2</v>
      </c>
      <c r="V132" s="4">
        <f t="shared" si="271"/>
        <v>-3.9690050824157483E-2</v>
      </c>
      <c r="W132" s="4">
        <f t="shared" si="271"/>
        <v>-8.0975753258639191E-2</v>
      </c>
      <c r="X132" s="4">
        <f t="shared" si="271"/>
        <v>-1.5456662689763563E-2</v>
      </c>
      <c r="Y132" s="4">
        <f t="shared" si="271"/>
        <v>0.10273133475257964</v>
      </c>
      <c r="Z132" s="4">
        <f t="shared" si="271"/>
        <v>-7.4469244302430987E-4</v>
      </c>
      <c r="AA132" s="4">
        <f t="shared" si="271"/>
        <v>-6.678218337627188E-3</v>
      </c>
      <c r="AB132" s="4">
        <f t="shared" si="271"/>
        <v>3.7291552470500158E-2</v>
      </c>
      <c r="AC132" s="4">
        <f t="shared" si="271"/>
        <v>-3.797340818240492E-3</v>
      </c>
      <c r="AD132" s="4">
        <f t="shared" si="271"/>
        <v>0.1100682693082746</v>
      </c>
      <c r="AE132" s="4">
        <f t="shared" si="271"/>
        <v>-3.2561146727130785E-2</v>
      </c>
      <c r="AF132" s="4">
        <f t="shared" si="271"/>
        <v>-6.8782298736895595E-3</v>
      </c>
      <c r="AG132" s="4">
        <f t="shared" si="271"/>
        <v>4.8396270358117364E-3</v>
      </c>
      <c r="AH132" s="4">
        <f t="shared" si="271"/>
        <v>1.6941459424676279E-2</v>
      </c>
      <c r="AI132" s="4">
        <f t="shared" si="271"/>
        <v>2.7149279495884669E-2</v>
      </c>
      <c r="AJ132" s="4">
        <f t="shared" si="271"/>
        <v>-1.2829791790401812E-2</v>
      </c>
      <c r="AK132" s="4">
        <f t="shared" si="271"/>
        <v>-1.0344351061680065E-2</v>
      </c>
      <c r="AL132" s="4">
        <f t="shared" si="271"/>
        <v>-2.7187132314026738E-2</v>
      </c>
      <c r="AM132" s="4">
        <f t="shared" si="271"/>
        <v>-2.1817601331038879E-2</v>
      </c>
      <c r="AN132" s="4">
        <f t="shared" si="271"/>
        <v>0.10980042934680717</v>
      </c>
      <c r="AO132" s="4">
        <f t="shared" si="271"/>
        <v>-1.034420601655099E-2</v>
      </c>
      <c r="AP132" s="4">
        <f t="shared" si="271"/>
        <v>-3.6201444490122019E-2</v>
      </c>
      <c r="AQ132" s="4">
        <f t="shared" si="271"/>
        <v>2.0926974379125357E-2</v>
      </c>
      <c r="AR132" s="4">
        <f t="shared" si="271"/>
        <v>-2.0679269508331329E-2</v>
      </c>
      <c r="AS132" s="4">
        <f t="shared" si="271"/>
        <v>4.3498416214748162E-2</v>
      </c>
      <c r="AT132" s="4">
        <f t="shared" si="271"/>
        <v>-1.208088745089023E-2</v>
      </c>
      <c r="AU132" s="4">
        <f t="shared" si="271"/>
        <v>1.5652872498927897E-3</v>
      </c>
      <c r="AV132" s="4">
        <f t="shared" si="271"/>
        <v>-5.9239803476935499E-4</v>
      </c>
      <c r="AW132" s="4">
        <f t="shared" si="271"/>
        <v>2.7838216375159697E-2</v>
      </c>
      <c r="AX132" s="4">
        <f t="shared" si="271"/>
        <v>3.201543978215541E-2</v>
      </c>
      <c r="AY132" s="4">
        <f t="shared" si="271"/>
        <v>2.6162277005950915E-2</v>
      </c>
      <c r="AZ132" s="4">
        <f t="shared" si="271"/>
        <v>-3.272144133750253E-2</v>
      </c>
      <c r="BA132" s="4">
        <f t="shared" si="271"/>
        <v>-1.0529991668066452E-2</v>
      </c>
      <c r="BB132" s="4">
        <f t="shared" si="271"/>
        <v>-3.1053035915688714E-3</v>
      </c>
      <c r="BC132" s="4">
        <f t="shared" si="271"/>
        <v>5.9915903470374073E-3</v>
      </c>
      <c r="BD132" s="4">
        <f t="shared" si="271"/>
        <v>7.5435907254699799E-2</v>
      </c>
      <c r="BE132" s="4">
        <f t="shared" si="271"/>
        <v>-0.121811004128341</v>
      </c>
      <c r="BF132" s="4">
        <f t="shared" si="271"/>
        <v>3.1989283367861547E-3</v>
      </c>
      <c r="BG132" s="4">
        <f t="shared" si="271"/>
        <v>-3.1329700020189567E-3</v>
      </c>
      <c r="BH132" s="4">
        <f t="shared" si="271"/>
        <v>0.10244932339664244</v>
      </c>
      <c r="BI132" s="4">
        <f t="shared" si="271"/>
        <v>4.7996343874312959E-3</v>
      </c>
      <c r="BJ132" s="4">
        <f t="shared" si="271"/>
        <v>-2.5081054567794074E-2</v>
      </c>
      <c r="BK132" s="4">
        <f t="shared" si="271"/>
        <v>4.5030902775898676E-2</v>
      </c>
      <c r="BL132" s="4">
        <f t="shared" si="271"/>
        <v>-2.0439200096031555E-2</v>
      </c>
      <c r="BM132" s="4">
        <f t="shared" si="271"/>
        <v>2.6532819173890641E-2</v>
      </c>
      <c r="BN132" s="4">
        <f t="shared" ref="BN132:DY132" si="272">BN45-AVERAGE(BN$41:BN$45)</f>
        <v>-7.291429944884343E-3</v>
      </c>
      <c r="BO132" s="4">
        <f t="shared" si="272"/>
        <v>-1.4293532635410068E-2</v>
      </c>
      <c r="BP132" s="4">
        <f t="shared" si="272"/>
        <v>-1.330439042048622E-2</v>
      </c>
      <c r="BQ132" s="4">
        <f t="shared" si="272"/>
        <v>-2.9330207381962417E-2</v>
      </c>
      <c r="BR132" s="4">
        <f t="shared" si="272"/>
        <v>5.2375441862842889E-2</v>
      </c>
      <c r="BS132" s="4">
        <f t="shared" si="272"/>
        <v>-1.0684034921196722E-2</v>
      </c>
      <c r="BT132" s="4">
        <f t="shared" si="272"/>
        <v>7.0320350041331595E-2</v>
      </c>
      <c r="BU132" s="4">
        <f t="shared" si="272"/>
        <v>-4.0579152273414895E-2</v>
      </c>
      <c r="BV132" s="4">
        <f t="shared" si="272"/>
        <v>-4.8378416455829836E-3</v>
      </c>
      <c r="BW132" s="4">
        <f t="shared" si="272"/>
        <v>0.12452956877250046</v>
      </c>
      <c r="BX132" s="4">
        <f t="shared" si="272"/>
        <v>-8.3924034149730799E-3</v>
      </c>
      <c r="BY132" s="4">
        <f t="shared" si="272"/>
        <v>-3.1999204027453536E-2</v>
      </c>
      <c r="BZ132" s="4">
        <f t="shared" si="272"/>
        <v>2.8015292095242041E-2</v>
      </c>
      <c r="CA132" s="4">
        <f t="shared" si="272"/>
        <v>-2.6948697855517121E-3</v>
      </c>
      <c r="CB132" s="4">
        <f t="shared" si="272"/>
        <v>3.3322842076825628E-2</v>
      </c>
      <c r="CC132" s="4">
        <f t="shared" si="272"/>
        <v>3.1800079991328445E-2</v>
      </c>
      <c r="CD132" s="4">
        <f t="shared" si="272"/>
        <v>5.2521143949937595E-3</v>
      </c>
      <c r="CE132" s="4">
        <f t="shared" si="272"/>
        <v>-6.7459213303746671E-3</v>
      </c>
      <c r="CF132" s="4">
        <f t="shared" si="272"/>
        <v>-1.6126377543440772E-2</v>
      </c>
      <c r="CG132" s="4">
        <f t="shared" si="272"/>
        <v>1.5443939001801816E-2</v>
      </c>
      <c r="CH132" s="4">
        <f t="shared" si="272"/>
        <v>1.0573455038775558E-2</v>
      </c>
      <c r="CI132" s="4">
        <f t="shared" si="272"/>
        <v>1.5534875973564817E-2</v>
      </c>
      <c r="CJ132" s="4">
        <f t="shared" si="272"/>
        <v>-1.6874013647199926E-2</v>
      </c>
      <c r="CK132" s="4">
        <f t="shared" si="272"/>
        <v>-1.7661152269289375E-2</v>
      </c>
      <c r="CL132" s="4">
        <f t="shared" si="272"/>
        <v>1.8895667236283539E-2</v>
      </c>
      <c r="CM132" s="4">
        <f t="shared" si="272"/>
        <v>-4.6562193251832959E-2</v>
      </c>
      <c r="CN132" s="4">
        <f t="shared" si="272"/>
        <v>-2.2820359869215667E-2</v>
      </c>
      <c r="CO132" s="4">
        <f t="shared" si="272"/>
        <v>1.1990424862459385E-3</v>
      </c>
      <c r="CP132" s="4">
        <f t="shared" si="272"/>
        <v>-2.5636275721637783E-3</v>
      </c>
      <c r="CQ132" s="4">
        <f t="shared" si="272"/>
        <v>1.1207246937199341E-2</v>
      </c>
      <c r="CR132" s="4">
        <f t="shared" si="272"/>
        <v>-4.3588986896387565E-2</v>
      </c>
      <c r="CS132" s="4">
        <f t="shared" si="272"/>
        <v>1.9328910635806468E-2</v>
      </c>
      <c r="CT132" s="4">
        <f t="shared" si="272"/>
        <v>-2.7363636080600634E-2</v>
      </c>
      <c r="CU132" s="4">
        <f t="shared" si="272"/>
        <v>-7.7130345745916977E-3</v>
      </c>
      <c r="CV132" s="4">
        <f t="shared" si="272"/>
        <v>5.1053333422400565E-2</v>
      </c>
      <c r="CW132" s="4">
        <f t="shared" si="272"/>
        <v>7.2285826926276858E-2</v>
      </c>
      <c r="CX132" s="4">
        <f t="shared" si="272"/>
        <v>-7.7398134386896991E-3</v>
      </c>
      <c r="CY132" s="4">
        <f t="shared" si="272"/>
        <v>-7.7344473411535917E-3</v>
      </c>
      <c r="CZ132" s="4">
        <f t="shared" si="272"/>
        <v>-1.2833557518459791E-2</v>
      </c>
      <c r="DA132" s="4">
        <f t="shared" si="272"/>
        <v>0.12864972042023828</v>
      </c>
      <c r="DB132" s="4">
        <f t="shared" si="272"/>
        <v>1.1794877882136869E-2</v>
      </c>
      <c r="DC132" s="4">
        <f t="shared" si="272"/>
        <v>-1.1229989205260717E-2</v>
      </c>
      <c r="DD132" s="4">
        <f t="shared" si="272"/>
        <v>-5.2505185748687004E-3</v>
      </c>
      <c r="DE132" s="4">
        <f t="shared" si="272"/>
        <v>1.0477805332553571E-2</v>
      </c>
      <c r="DF132" s="4">
        <f t="shared" si="272"/>
        <v>4.3028479708306762E-2</v>
      </c>
      <c r="DG132" s="4">
        <f t="shared" si="272"/>
        <v>2.7000402129326567E-4</v>
      </c>
      <c r="DH132" s="4">
        <f t="shared" si="272"/>
        <v>7.7772217229318107E-3</v>
      </c>
      <c r="DI132" s="4">
        <f t="shared" si="272"/>
        <v>-1.5394282529479077E-2</v>
      </c>
      <c r="DJ132" s="4">
        <f t="shared" si="272"/>
        <v>-1.0428721673035008E-2</v>
      </c>
      <c r="DK132" s="4">
        <f t="shared" si="272"/>
        <v>3.5904992978565559E-2</v>
      </c>
      <c r="DL132" s="4">
        <f t="shared" si="272"/>
        <v>2.520722675625044E-2</v>
      </c>
      <c r="DM132" s="4">
        <f t="shared" si="272"/>
        <v>-5.4817825808993609E-3</v>
      </c>
      <c r="DN132" s="4">
        <f t="shared" si="272"/>
        <v>-8.3604074891104659E-3</v>
      </c>
      <c r="DO132" s="4">
        <f t="shared" si="272"/>
        <v>-2.156703336683085E-2</v>
      </c>
      <c r="DP132" s="4">
        <f t="shared" si="272"/>
        <v>4.006512760789005E-3</v>
      </c>
      <c r="DQ132" s="4">
        <f t="shared" si="272"/>
        <v>-9.4567560306210025E-4</v>
      </c>
      <c r="DR132" s="4">
        <f t="shared" si="272"/>
        <v>-3.6710525699634733E-2</v>
      </c>
      <c r="DS132" s="4">
        <f t="shared" si="272"/>
        <v>2.1027279764469171E-2</v>
      </c>
      <c r="DT132" s="4">
        <f t="shared" si="272"/>
        <v>1.157935558292918E-2</v>
      </c>
      <c r="DU132" s="4">
        <f t="shared" si="272"/>
        <v>2.9108958860048953E-2</v>
      </c>
      <c r="DV132" s="4">
        <f t="shared" si="272"/>
        <v>1.3600300599508605E-2</v>
      </c>
      <c r="DW132" s="4">
        <f t="shared" si="272"/>
        <v>2.7471229744391208E-3</v>
      </c>
      <c r="DX132" s="4">
        <f t="shared" si="272"/>
        <v>-9.2812772712053872E-3</v>
      </c>
      <c r="DY132" s="4">
        <f t="shared" si="272"/>
        <v>-2.9346908778763316E-2</v>
      </c>
      <c r="DZ132" s="4">
        <f t="shared" ref="DZ132:EU132" si="273">DZ45-AVERAGE(DZ$41:DZ$45)</f>
        <v>7.8415038782542711E-3</v>
      </c>
      <c r="EA132" s="4">
        <f t="shared" si="273"/>
        <v>-3.8144572098275722E-3</v>
      </c>
      <c r="EB132" s="4">
        <f t="shared" si="273"/>
        <v>8.1988844417375441E-3</v>
      </c>
      <c r="EC132" s="4">
        <f t="shared" si="273"/>
        <v>-3.1544885095936503E-2</v>
      </c>
      <c r="ED132" s="4">
        <f t="shared" si="273"/>
        <v>-1.3631178464681223E-2</v>
      </c>
      <c r="EE132" s="4">
        <f t="shared" si="273"/>
        <v>3.706713570962239E-2</v>
      </c>
      <c r="EF132" s="4">
        <f t="shared" si="273"/>
        <v>-4.7682509258833126E-2</v>
      </c>
      <c r="EG132" s="4">
        <f t="shared" si="273"/>
        <v>-6.0065230080477906E-2</v>
      </c>
      <c r="EH132" s="4">
        <f t="shared" si="273"/>
        <v>1.0882067898974893E-2</v>
      </c>
      <c r="EI132" s="4">
        <f t="shared" si="273"/>
        <v>-6.9211421034535868E-3</v>
      </c>
      <c r="EJ132" s="4">
        <f t="shared" si="273"/>
        <v>2.0473475847323439E-2</v>
      </c>
      <c r="EK132" s="4">
        <f t="shared" si="273"/>
        <v>-2.4188802643265207E-3</v>
      </c>
      <c r="EL132" s="4">
        <f t="shared" si="273"/>
        <v>-5.7190460202929056E-3</v>
      </c>
      <c r="EM132" s="4">
        <f t="shared" si="273"/>
        <v>-2.4455076177302817E-2</v>
      </c>
      <c r="EN132" s="4">
        <f t="shared" si="273"/>
        <v>-3.1268235438613345E-2</v>
      </c>
      <c r="EO132" s="4">
        <f t="shared" si="273"/>
        <v>2.755201392128246E-2</v>
      </c>
      <c r="EP132" s="4">
        <f t="shared" si="273"/>
        <v>7.1588862192917997E-3</v>
      </c>
      <c r="EQ132" s="4">
        <f t="shared" si="273"/>
        <v>-1.0408563701774158E-3</v>
      </c>
      <c r="ER132" s="4">
        <f t="shared" si="273"/>
        <v>-2.1079477548475736E-2</v>
      </c>
      <c r="ES132" s="4">
        <f t="shared" si="273"/>
        <v>-1.4815443268622606E-2</v>
      </c>
      <c r="ET132" s="4">
        <f t="shared" si="273"/>
        <v>5.3218268998106708E-2</v>
      </c>
      <c r="EU132" s="4">
        <f t="shared" si="273"/>
        <v>-1.4954758559981849E-2</v>
      </c>
      <c r="EX132" s="4">
        <f t="shared" si="261"/>
        <v>3.853478160066964E-3</v>
      </c>
      <c r="FE132" s="16" t="s">
        <v>5</v>
      </c>
      <c r="FF132" s="16" t="s">
        <v>6</v>
      </c>
      <c r="FG132" s="16" t="s">
        <v>7</v>
      </c>
      <c r="FL132" s="16" t="s">
        <v>5</v>
      </c>
      <c r="FM132" s="16" t="s">
        <v>6</v>
      </c>
      <c r="FN132" s="16" t="s">
        <v>7</v>
      </c>
      <c r="FS132" s="10" t="s">
        <v>8</v>
      </c>
      <c r="FT132" s="16" t="s">
        <v>5</v>
      </c>
      <c r="FU132" s="16" t="s">
        <v>6</v>
      </c>
      <c r="FV132" s="16" t="s">
        <v>7</v>
      </c>
      <c r="FY132" s="1">
        <f>COUNTIF(B132:EU132,"&gt;0")</f>
        <v>69</v>
      </c>
      <c r="GA132" s="10" t="s">
        <v>9</v>
      </c>
      <c r="GB132" s="16" t="s">
        <v>5</v>
      </c>
      <c r="GC132" s="16" t="s">
        <v>6</v>
      </c>
      <c r="GD132" s="16" t="s">
        <v>7</v>
      </c>
    </row>
    <row r="133" spans="1:187" s="9" customFormat="1" x14ac:dyDescent="0.25">
      <c r="A133" s="7">
        <v>0</v>
      </c>
      <c r="B133" s="8">
        <f t="shared" ref="B133:BM133" si="274">B46-AVERAGE(B$41:B$45)</f>
        <v>-5.8215744564575608E-2</v>
      </c>
      <c r="C133" s="8">
        <f t="shared" si="274"/>
        <v>-1.6382236351974614E-2</v>
      </c>
      <c r="D133" s="8">
        <f t="shared" si="274"/>
        <v>1.3005800328965231E-2</v>
      </c>
      <c r="E133" s="8">
        <f t="shared" si="274"/>
        <v>3.1486327907137906E-3</v>
      </c>
      <c r="F133" s="8">
        <f t="shared" si="274"/>
        <v>1.7137260391907192E-2</v>
      </c>
      <c r="G133" s="8">
        <f t="shared" si="274"/>
        <v>-2.5502474085597637E-2</v>
      </c>
      <c r="H133" s="8">
        <f t="shared" si="274"/>
        <v>-4.7183475839172812E-3</v>
      </c>
      <c r="I133" s="8">
        <f t="shared" si="274"/>
        <v>-2.5580484854235853E-2</v>
      </c>
      <c r="J133" s="8">
        <f t="shared" si="274"/>
        <v>1.5438842951458998E-2</v>
      </c>
      <c r="K133" s="8">
        <f t="shared" si="274"/>
        <v>4.4940362003372231E-2</v>
      </c>
      <c r="L133" s="8">
        <f t="shared" si="274"/>
        <v>-8.0639188225150385E-3</v>
      </c>
      <c r="M133" s="8">
        <f t="shared" si="274"/>
        <v>2.7002767400288786E-3</v>
      </c>
      <c r="N133" s="8">
        <f t="shared" si="274"/>
        <v>-3.171655850435585E-3</v>
      </c>
      <c r="O133" s="8">
        <f t="shared" si="274"/>
        <v>1.9734165311095776E-2</v>
      </c>
      <c r="P133" s="8">
        <f t="shared" si="274"/>
        <v>4.054542408735249E-2</v>
      </c>
      <c r="Q133" s="8">
        <f t="shared" si="274"/>
        <v>-3.0074223064941903E-3</v>
      </c>
      <c r="R133" s="8">
        <f t="shared" si="274"/>
        <v>3.9615699911397968E-3</v>
      </c>
      <c r="S133" s="8">
        <f t="shared" si="274"/>
        <v>2.664661222362413E-2</v>
      </c>
      <c r="T133" s="8">
        <f t="shared" si="274"/>
        <v>5.4547196866503944E-2</v>
      </c>
      <c r="U133" s="8">
        <f t="shared" si="274"/>
        <v>-0.10005951542133501</v>
      </c>
      <c r="V133" s="8">
        <f t="shared" si="274"/>
        <v>7.7610705997306004E-3</v>
      </c>
      <c r="W133" s="8">
        <f t="shared" si="274"/>
        <v>5.7597869179951924E-2</v>
      </c>
      <c r="X133" s="8">
        <f t="shared" si="274"/>
        <v>-6.3341801108023352E-3</v>
      </c>
      <c r="Y133" s="8">
        <f t="shared" si="274"/>
        <v>2.5760823190631995E-2</v>
      </c>
      <c r="Z133" s="8">
        <f t="shared" si="274"/>
        <v>1.3506957946974247E-2</v>
      </c>
      <c r="AA133" s="8">
        <f t="shared" si="274"/>
        <v>-3.4059903186726248E-2</v>
      </c>
      <c r="AB133" s="8">
        <f t="shared" si="274"/>
        <v>2.843383488086005E-2</v>
      </c>
      <c r="AC133" s="8">
        <f t="shared" si="274"/>
        <v>-4.6632718593913186E-2</v>
      </c>
      <c r="AD133" s="8">
        <f t="shared" si="274"/>
        <v>-0.13884255101324808</v>
      </c>
      <c r="AE133" s="8">
        <f t="shared" si="274"/>
        <v>4.5710561889265623E-2</v>
      </c>
      <c r="AF133" s="8">
        <f t="shared" si="274"/>
        <v>-2.5259184382016645E-2</v>
      </c>
      <c r="AG133" s="8">
        <f t="shared" si="274"/>
        <v>-7.0167692160064757E-3</v>
      </c>
      <c r="AH133" s="8">
        <f t="shared" si="274"/>
        <v>1.4404525928482185E-2</v>
      </c>
      <c r="AI133" s="8">
        <f t="shared" si="274"/>
        <v>1.9332863828384179E-2</v>
      </c>
      <c r="AJ133" s="8">
        <f t="shared" si="274"/>
        <v>-1.4275320796175986E-2</v>
      </c>
      <c r="AK133" s="8">
        <f t="shared" si="274"/>
        <v>-2.6258624189437484E-2</v>
      </c>
      <c r="AL133" s="8">
        <f t="shared" si="274"/>
        <v>-2.7418166388298401E-2</v>
      </c>
      <c r="AM133" s="8">
        <f t="shared" si="274"/>
        <v>-1.9149051798790302E-3</v>
      </c>
      <c r="AN133" s="8">
        <f t="shared" si="274"/>
        <v>4.3884460912398081E-3</v>
      </c>
      <c r="AO133" s="8">
        <f t="shared" si="274"/>
        <v>2.2519063572889214E-2</v>
      </c>
      <c r="AP133" s="8">
        <f t="shared" si="274"/>
        <v>4.2783400407714875E-2</v>
      </c>
      <c r="AQ133" s="8">
        <f t="shared" si="274"/>
        <v>-9.2636391774708355E-4</v>
      </c>
      <c r="AR133" s="8">
        <f t="shared" si="274"/>
        <v>-3.5550849433573645E-2</v>
      </c>
      <c r="AS133" s="8">
        <f t="shared" si="274"/>
        <v>-6.4953580091984514E-2</v>
      </c>
      <c r="AT133" s="8">
        <f t="shared" si="274"/>
        <v>-2.2978883735798386E-3</v>
      </c>
      <c r="AU133" s="8">
        <f t="shared" si="274"/>
        <v>-4.2237335408500096E-2</v>
      </c>
      <c r="AV133" s="8">
        <f t="shared" si="274"/>
        <v>-1.069218918707647E-2</v>
      </c>
      <c r="AW133" s="8">
        <f t="shared" si="274"/>
        <v>2.4216105889724952E-2</v>
      </c>
      <c r="AX133" s="8">
        <f t="shared" si="274"/>
        <v>-4.9553822502056465E-3</v>
      </c>
      <c r="AY133" s="8">
        <f t="shared" si="274"/>
        <v>0.1537550270082492</v>
      </c>
      <c r="AZ133" s="8">
        <f t="shared" si="274"/>
        <v>9.0252955447326297E-3</v>
      </c>
      <c r="BA133" s="8">
        <f t="shared" si="274"/>
        <v>9.8964668857849467E-3</v>
      </c>
      <c r="BB133" s="8">
        <f t="shared" si="274"/>
        <v>-4.0813564907398294E-3</v>
      </c>
      <c r="BC133" s="8">
        <f t="shared" si="274"/>
        <v>1.1806606101075451E-2</v>
      </c>
      <c r="BD133" s="8">
        <f t="shared" si="274"/>
        <v>-2.2555874489016327E-3</v>
      </c>
      <c r="BE133" s="8">
        <f t="shared" si="274"/>
        <v>2.0876682494684363E-3</v>
      </c>
      <c r="BF133" s="8">
        <f t="shared" si="274"/>
        <v>4.6618679977855348E-2</v>
      </c>
      <c r="BG133" s="8">
        <f t="shared" si="274"/>
        <v>0.12726625649353471</v>
      </c>
      <c r="BH133" s="8">
        <f t="shared" si="274"/>
        <v>-8.0224295363854115E-2</v>
      </c>
      <c r="BI133" s="8">
        <f t="shared" si="274"/>
        <v>-8.0023269157803931E-3</v>
      </c>
      <c r="BJ133" s="8">
        <f t="shared" si="274"/>
        <v>-8.2072368870425728E-3</v>
      </c>
      <c r="BK133" s="8">
        <f t="shared" si="274"/>
        <v>1.8173738706439395E-3</v>
      </c>
      <c r="BL133" s="8">
        <f t="shared" si="274"/>
        <v>-1.8362994197365042E-2</v>
      </c>
      <c r="BM133" s="8">
        <f t="shared" si="274"/>
        <v>-2.2553685196257892E-2</v>
      </c>
      <c r="BN133" s="8">
        <f t="shared" ref="BN133:DY133" si="275">BN46-AVERAGE(BN$41:BN$45)</f>
        <v>0.10456293208991321</v>
      </c>
      <c r="BO133" s="8">
        <f t="shared" si="275"/>
        <v>2.9357028764189053E-2</v>
      </c>
      <c r="BP133" s="8">
        <f t="shared" si="275"/>
        <v>-8.9186069249145693E-3</v>
      </c>
      <c r="BQ133" s="8">
        <f t="shared" si="275"/>
        <v>2.1345770319444041E-3</v>
      </c>
      <c r="BR133" s="8">
        <f t="shared" si="275"/>
        <v>1.881073086876325E-2</v>
      </c>
      <c r="BS133" s="8">
        <f t="shared" si="275"/>
        <v>7.524950827217336E-2</v>
      </c>
      <c r="BT133" s="8">
        <f t="shared" si="275"/>
        <v>-1.5529665053575181E-2</v>
      </c>
      <c r="BU133" s="8">
        <f t="shared" si="275"/>
        <v>9.3322839657702994E-2</v>
      </c>
      <c r="BV133" s="8">
        <f t="shared" si="275"/>
        <v>-4.421633790152292E-2</v>
      </c>
      <c r="BW133" s="8">
        <f t="shared" si="275"/>
        <v>-2.7634859762943886E-3</v>
      </c>
      <c r="BX133" s="8">
        <f t="shared" si="275"/>
        <v>-1.2492123021282327E-2</v>
      </c>
      <c r="BY133" s="8">
        <f t="shared" si="275"/>
        <v>6.3711865091444341E-3</v>
      </c>
      <c r="BZ133" s="8">
        <f t="shared" si="275"/>
        <v>1.561836056073369E-2</v>
      </c>
      <c r="CA133" s="8">
        <f t="shared" si="275"/>
        <v>-2.2877123125932493E-2</v>
      </c>
      <c r="CB133" s="8">
        <f t="shared" si="275"/>
        <v>2.2504141609423719E-3</v>
      </c>
      <c r="CC133" s="8">
        <f t="shared" si="275"/>
        <v>0.12076192565357549</v>
      </c>
      <c r="CD133" s="8">
        <f t="shared" si="275"/>
        <v>-4.8543500067709053E-4</v>
      </c>
      <c r="CE133" s="8">
        <f t="shared" si="275"/>
        <v>6.4215224714997158E-3</v>
      </c>
      <c r="CF133" s="8">
        <f t="shared" si="275"/>
        <v>-3.3409936526064943E-2</v>
      </c>
      <c r="CG133" s="8">
        <f t="shared" si="275"/>
        <v>3.405563809311752E-2</v>
      </c>
      <c r="CH133" s="8">
        <f t="shared" si="275"/>
        <v>2.4821833953224421E-2</v>
      </c>
      <c r="CI133" s="8">
        <f t="shared" si="275"/>
        <v>1.1027605386423939E-2</v>
      </c>
      <c r="CJ133" s="8">
        <f t="shared" si="275"/>
        <v>2.35350912914573E-2</v>
      </c>
      <c r="CK133" s="8">
        <f t="shared" si="275"/>
        <v>-2.7194875533802298E-2</v>
      </c>
      <c r="CL133" s="8">
        <f t="shared" si="275"/>
        <v>-4.32327101115378E-2</v>
      </c>
      <c r="CM133" s="8">
        <f t="shared" si="275"/>
        <v>-2.5287835633504448E-2</v>
      </c>
      <c r="CN133" s="8">
        <f t="shared" si="275"/>
        <v>1.2680049557838613E-2</v>
      </c>
      <c r="CO133" s="8">
        <f t="shared" si="275"/>
        <v>-6.1426656073991989E-3</v>
      </c>
      <c r="CP133" s="8">
        <f t="shared" si="275"/>
        <v>-9.9274255956340318E-3</v>
      </c>
      <c r="CQ133" s="8">
        <f t="shared" si="275"/>
        <v>3.6133259199265425E-2</v>
      </c>
      <c r="CR133" s="8">
        <f t="shared" si="275"/>
        <v>9.953353941628662E-3</v>
      </c>
      <c r="CS133" s="8">
        <f t="shared" si="275"/>
        <v>-7.0092751375860726E-2</v>
      </c>
      <c r="CT133" s="8">
        <f t="shared" si="275"/>
        <v>3.9573800411031338E-3</v>
      </c>
      <c r="CU133" s="8">
        <f t="shared" si="275"/>
        <v>1.8193925560691181E-2</v>
      </c>
      <c r="CV133" s="8">
        <f t="shared" si="275"/>
        <v>1.2608270897500648E-2</v>
      </c>
      <c r="CW133" s="8">
        <f t="shared" si="275"/>
        <v>-5.6066467870492104E-3</v>
      </c>
      <c r="CX133" s="8">
        <f t="shared" si="275"/>
        <v>-4.1038501254109898E-3</v>
      </c>
      <c r="CY133" s="8">
        <f t="shared" si="275"/>
        <v>4.5757605692302826E-2</v>
      </c>
      <c r="CZ133" s="8">
        <f t="shared" si="275"/>
        <v>-3.9456476167942879E-2</v>
      </c>
      <c r="DA133" s="8">
        <f t="shared" si="275"/>
        <v>-1.3518978349520368E-2</v>
      </c>
      <c r="DB133" s="8">
        <f t="shared" si="275"/>
        <v>4.0173753106026784E-2</v>
      </c>
      <c r="DC133" s="8">
        <f t="shared" si="275"/>
        <v>-2.4432421366858539E-2</v>
      </c>
      <c r="DD133" s="8">
        <f t="shared" si="275"/>
        <v>-1.5824318262139161E-2</v>
      </c>
      <c r="DE133" s="8">
        <f t="shared" si="275"/>
        <v>2.8879957401912917E-2</v>
      </c>
      <c r="DF133" s="8">
        <f t="shared" si="275"/>
        <v>2.1686906175844615E-2</v>
      </c>
      <c r="DG133" s="8">
        <f t="shared" si="275"/>
        <v>-3.9725905365941137E-2</v>
      </c>
      <c r="DH133" s="8">
        <f t="shared" si="275"/>
        <v>-3.8396534652678373E-2</v>
      </c>
      <c r="DI133" s="8">
        <f t="shared" si="275"/>
        <v>3.7651597848821119E-2</v>
      </c>
      <c r="DJ133" s="8">
        <f t="shared" si="275"/>
        <v>-2.5668226583502648E-3</v>
      </c>
      <c r="DK133" s="8">
        <f t="shared" si="275"/>
        <v>3.5735225464171599E-2</v>
      </c>
      <c r="DL133" s="8">
        <f t="shared" si="275"/>
        <v>-4.1848329881708633E-2</v>
      </c>
      <c r="DM133" s="8">
        <f t="shared" si="275"/>
        <v>-1.0941910757350846E-2</v>
      </c>
      <c r="DN133" s="8">
        <f t="shared" si="275"/>
        <v>2.0555567154999344E-2</v>
      </c>
      <c r="DO133" s="8">
        <f t="shared" si="275"/>
        <v>-2.0548265241258679E-2</v>
      </c>
      <c r="DP133" s="8">
        <f t="shared" si="275"/>
        <v>-5.8631982405353181E-2</v>
      </c>
      <c r="DQ133" s="8">
        <f t="shared" si="275"/>
        <v>-2.5107892585573915E-2</v>
      </c>
      <c r="DR133" s="8">
        <f t="shared" si="275"/>
        <v>1.1509596296528575E-2</v>
      </c>
      <c r="DS133" s="8">
        <f t="shared" si="275"/>
        <v>7.2097063428747301E-3</v>
      </c>
      <c r="DT133" s="8">
        <f t="shared" si="275"/>
        <v>-1.4641389619754992E-2</v>
      </c>
      <c r="DU133" s="8">
        <f t="shared" si="275"/>
        <v>1.3462048681767112E-3</v>
      </c>
      <c r="DV133" s="8">
        <f t="shared" si="275"/>
        <v>0.12432692173259735</v>
      </c>
      <c r="DW133" s="8">
        <f t="shared" si="275"/>
        <v>1.5755057739784219E-2</v>
      </c>
      <c r="DX133" s="8">
        <f t="shared" si="275"/>
        <v>5.3432722134605943E-3</v>
      </c>
      <c r="DY133" s="8">
        <f t="shared" si="275"/>
        <v>-2.2635385145089799E-2</v>
      </c>
      <c r="DZ133" s="8">
        <f t="shared" ref="DZ133:EU133" si="276">DZ46-AVERAGE(DZ$41:DZ$45)</f>
        <v>5.4772985399675719E-2</v>
      </c>
      <c r="EA133" s="8">
        <f t="shared" si="276"/>
        <v>3.4840552756349626E-2</v>
      </c>
      <c r="EB133" s="8">
        <f t="shared" si="276"/>
        <v>-8.0418806112753944E-3</v>
      </c>
      <c r="EC133" s="8">
        <f t="shared" si="276"/>
        <v>4.5632488536456434E-2</v>
      </c>
      <c r="ED133" s="8">
        <f t="shared" si="276"/>
        <v>-5.8472213896362387E-3</v>
      </c>
      <c r="EE133" s="8">
        <f t="shared" si="276"/>
        <v>-4.1512743002896285E-2</v>
      </c>
      <c r="EF133" s="8">
        <f t="shared" si="276"/>
        <v>-1.0274389458306185E-2</v>
      </c>
      <c r="EG133" s="8">
        <f t="shared" si="276"/>
        <v>2.0420673078073812E-2</v>
      </c>
      <c r="EH133" s="8">
        <f t="shared" si="276"/>
        <v>4.940348185980643E-3</v>
      </c>
      <c r="EI133" s="8">
        <f t="shared" si="276"/>
        <v>5.0021855519205164E-3</v>
      </c>
      <c r="EJ133" s="8">
        <f t="shared" si="276"/>
        <v>-5.0289645579613858E-3</v>
      </c>
      <c r="EK133" s="8">
        <f t="shared" si="276"/>
        <v>6.9665414667283224E-2</v>
      </c>
      <c r="EL133" s="8">
        <f t="shared" si="276"/>
        <v>-1.0063547699578099E-2</v>
      </c>
      <c r="EM133" s="8">
        <f t="shared" si="276"/>
        <v>1.5309388357676137E-2</v>
      </c>
      <c r="EN133" s="8">
        <f t="shared" si="276"/>
        <v>1.1277006212526218E-2</v>
      </c>
      <c r="EO133" s="8">
        <f t="shared" si="276"/>
        <v>1.6364357392642862E-2</v>
      </c>
      <c r="EP133" s="8">
        <f t="shared" si="276"/>
        <v>-1.4494801388669374E-3</v>
      </c>
      <c r="EQ133" s="8">
        <f t="shared" si="276"/>
        <v>1.9165299456432389E-2</v>
      </c>
      <c r="ER133" s="8">
        <f t="shared" si="276"/>
        <v>2.5242534197846441E-2</v>
      </c>
      <c r="ES133" s="8">
        <f t="shared" si="276"/>
        <v>-2.4927535180966119E-3</v>
      </c>
      <c r="ET133" s="8">
        <f t="shared" si="276"/>
        <v>2.5145998306191266E-2</v>
      </c>
      <c r="EU133" s="8">
        <f t="shared" si="276"/>
        <v>-2.8298223015934491E-2</v>
      </c>
      <c r="EV133" s="26"/>
      <c r="EX133" s="22">
        <f t="shared" si="261"/>
        <v>4.1630039674001194E-3</v>
      </c>
      <c r="EY133" s="22">
        <f>EX133</f>
        <v>4.1630039674001194E-3</v>
      </c>
      <c r="FC133" s="8">
        <f t="shared" ref="FC133:FC142" si="277">_xlfn.STDEV.S(B133:EU133)</f>
        <v>3.8918915919286715E-2</v>
      </c>
      <c r="FD133" s="9">
        <f>(EX133/FC133)*SQRT(1000)</f>
        <v>3.3825645279029661</v>
      </c>
      <c r="FE133" s="8">
        <f>_xlfn.T.INV.2T(0.1,999)</f>
        <v>1.6463803454274908</v>
      </c>
      <c r="FF133" s="8">
        <f>_xlfn.T.INV.2T(0.05,999)</f>
        <v>1.9623414611334626</v>
      </c>
      <c r="FG133" s="8">
        <f>_xlfn.T.INV.2T(0.01,999)</f>
        <v>2.5807596372676254</v>
      </c>
      <c r="FH133" s="9" t="str">
        <f>IF(ABS(FD133)&gt;FF133,"Odrzucamy H0","NieodrzucamyH0")</f>
        <v>Odrzucamy H0</v>
      </c>
      <c r="FK133" s="9">
        <f>EX133/$FG$129</f>
        <v>1.7860377663234794</v>
      </c>
      <c r="FL133" s="8">
        <f>_xlfn.T.INV.2T(0.1,4)</f>
        <v>2.1318467863266499</v>
      </c>
      <c r="FM133" s="8">
        <f>_xlfn.T.INV.2T(0.05,4)</f>
        <v>2.7764451051977934</v>
      </c>
      <c r="FN133" s="8">
        <f>_xlfn.T.INV.2T(0.01,4)</f>
        <v>4.604094871349993</v>
      </c>
      <c r="FO133" s="9" t="str">
        <f>IF(ABS(FK133)&gt;FM133,"Odrzucamy H0","NieodrzucamyH0")</f>
        <v>NieodrzucamyH0</v>
      </c>
      <c r="FR133" s="29">
        <f>COUNTIF(B133:EU133,"&gt;0")/150</f>
        <v>0.52</v>
      </c>
      <c r="FS133" s="9">
        <f>(SQRT(150)/0.5)*(FR133-0.5)</f>
        <v>0.48989794855663604</v>
      </c>
      <c r="FT133" s="22">
        <f>NORMSINV(1-0.05)</f>
        <v>1.6448536269514715</v>
      </c>
      <c r="FU133" s="22">
        <f>NORMSINV(1-0.025)</f>
        <v>1.9599639845400536</v>
      </c>
      <c r="FV133" s="22">
        <f>NORMSINV(1-0.005)</f>
        <v>2.5758293035488999</v>
      </c>
      <c r="FW133" s="9" t="str">
        <f>IF(ABS(FS133)&gt;FU133,"Odrzucamy H0","NieodrzucamyH0")</f>
        <v>NieodrzucamyH0</v>
      </c>
      <c r="GA133" s="9">
        <f>SQRT(150)*(FR133-$GC$130)/SQRT($GC$130*(1-$GC$130))</f>
        <v>0.29397640052181145</v>
      </c>
      <c r="GB133" s="22">
        <f>NORMSINV(1-0.05)</f>
        <v>1.6448536269514715</v>
      </c>
      <c r="GC133" s="22">
        <f>NORMSINV(1-0.025)</f>
        <v>1.9599639845400536</v>
      </c>
      <c r="GD133" s="22">
        <f>NORMSINV(1-0.005)</f>
        <v>2.5758293035488999</v>
      </c>
      <c r="GE133" s="9" t="str">
        <f>IF(ABS(GA133)&gt;GC133,"Odrzucamy H0","NieodrzucamyH0")</f>
        <v>NieodrzucamyH0</v>
      </c>
    </row>
    <row r="134" spans="1:187" x14ac:dyDescent="0.25">
      <c r="A134" s="13">
        <v>1</v>
      </c>
      <c r="B134" s="4">
        <f t="shared" ref="B134:BM134" si="278">B47-AVERAGE(B$41:B$45)</f>
        <v>-4.8159211311833483E-2</v>
      </c>
      <c r="C134" s="4">
        <f t="shared" si="278"/>
        <v>-1.0667351497651495E-2</v>
      </c>
      <c r="D134" s="4">
        <f t="shared" si="278"/>
        <v>-7.5838369978912671E-3</v>
      </c>
      <c r="E134" s="4">
        <f t="shared" si="278"/>
        <v>-6.0819227779095224E-3</v>
      </c>
      <c r="F134" s="4">
        <f t="shared" si="278"/>
        <v>-5.4160489530220776E-3</v>
      </c>
      <c r="G134" s="4">
        <f t="shared" si="278"/>
        <v>3.0206222401941138E-2</v>
      </c>
      <c r="H134" s="4">
        <f t="shared" si="278"/>
        <v>-3.3719762549465253E-3</v>
      </c>
      <c r="I134" s="4">
        <f t="shared" si="278"/>
        <v>-2.6547968740334698E-3</v>
      </c>
      <c r="J134" s="4">
        <f t="shared" si="278"/>
        <v>-4.1371081757893748E-3</v>
      </c>
      <c r="K134" s="4">
        <f t="shared" si="278"/>
        <v>3.4138442176309992E-2</v>
      </c>
      <c r="L134" s="4">
        <f t="shared" si="278"/>
        <v>1.245999669369156E-2</v>
      </c>
      <c r="M134" s="4">
        <f t="shared" si="278"/>
        <v>-6.8937287698123042E-3</v>
      </c>
      <c r="N134" s="4">
        <f t="shared" si="278"/>
        <v>-1.1822579331537837E-2</v>
      </c>
      <c r="O134" s="4">
        <f t="shared" si="278"/>
        <v>3.692854037375104E-2</v>
      </c>
      <c r="P134" s="4">
        <f t="shared" si="278"/>
        <v>-4.7647535674728847E-4</v>
      </c>
      <c r="Q134" s="4">
        <f t="shared" si="278"/>
        <v>4.8973434017621248E-2</v>
      </c>
      <c r="R134" s="4">
        <f t="shared" si="278"/>
        <v>-7.991311350114727E-2</v>
      </c>
      <c r="S134" s="4">
        <f t="shared" si="278"/>
        <v>2.0976400914153637E-2</v>
      </c>
      <c r="T134" s="4">
        <f t="shared" si="278"/>
        <v>-4.9765909792692077E-3</v>
      </c>
      <c r="U134" s="4">
        <f t="shared" si="278"/>
        <v>5.8887850028288342E-2</v>
      </c>
      <c r="V134" s="4">
        <f t="shared" si="278"/>
        <v>5.7090757650718284E-2</v>
      </c>
      <c r="W134" s="4">
        <f t="shared" si="278"/>
        <v>4.7445319092601365E-3</v>
      </c>
      <c r="X134" s="4">
        <f t="shared" si="278"/>
        <v>-4.1138367941511586E-2</v>
      </c>
      <c r="Y134" s="4">
        <f t="shared" si="278"/>
        <v>1.5505432189558199E-2</v>
      </c>
      <c r="Z134" s="4">
        <f t="shared" si="278"/>
        <v>6.7437532220129048E-2</v>
      </c>
      <c r="AA134" s="4">
        <f t="shared" si="278"/>
        <v>-2.9649760636879876E-2</v>
      </c>
      <c r="AB134" s="4">
        <f t="shared" si="278"/>
        <v>9.3066690711677419E-3</v>
      </c>
      <c r="AC134" s="4">
        <f t="shared" si="278"/>
        <v>-2.0485567273655879E-2</v>
      </c>
      <c r="AD134" s="4">
        <f t="shared" si="278"/>
        <v>-3.015262220097277E-2</v>
      </c>
      <c r="AE134" s="4">
        <f t="shared" si="278"/>
        <v>-1.0364092079045539E-2</v>
      </c>
      <c r="AF134" s="4">
        <f t="shared" si="278"/>
        <v>1.8054920306169051E-2</v>
      </c>
      <c r="AG134" s="4">
        <f t="shared" si="278"/>
        <v>3.2112378859874988E-2</v>
      </c>
      <c r="AH134" s="4">
        <f t="shared" si="278"/>
        <v>-2.0666140368497718E-2</v>
      </c>
      <c r="AI134" s="4">
        <f t="shared" si="278"/>
        <v>4.6972313245951164E-2</v>
      </c>
      <c r="AJ134" s="4">
        <f t="shared" si="278"/>
        <v>4.8594477853333748E-2</v>
      </c>
      <c r="AK134" s="4">
        <f t="shared" si="278"/>
        <v>1.8286221105943998E-2</v>
      </c>
      <c r="AL134" s="4">
        <f t="shared" si="278"/>
        <v>-6.2353437381653457E-3</v>
      </c>
      <c r="AM134" s="4">
        <f t="shared" si="278"/>
        <v>-4.7266251532974146E-2</v>
      </c>
      <c r="AN134" s="4">
        <f t="shared" si="278"/>
        <v>-9.0060710837503444E-3</v>
      </c>
      <c r="AO134" s="4">
        <f t="shared" si="278"/>
        <v>8.7186663737098755E-2</v>
      </c>
      <c r="AP134" s="4">
        <f t="shared" si="278"/>
        <v>-3.5454023643543206E-3</v>
      </c>
      <c r="AQ134" s="4">
        <f t="shared" si="278"/>
        <v>-1.1871566019872066E-2</v>
      </c>
      <c r="AR134" s="4">
        <f t="shared" si="278"/>
        <v>-3.7823195400839725E-3</v>
      </c>
      <c r="AS134" s="4">
        <f t="shared" si="278"/>
        <v>4.8199709409208868E-2</v>
      </c>
      <c r="AT134" s="4">
        <f t="shared" si="278"/>
        <v>-8.3892540803166202E-3</v>
      </c>
      <c r="AU134" s="4">
        <f t="shared" si="278"/>
        <v>5.2896863408752838E-3</v>
      </c>
      <c r="AV134" s="4">
        <f t="shared" si="278"/>
        <v>2.8087721698953842E-2</v>
      </c>
      <c r="AW134" s="4">
        <f t="shared" si="278"/>
        <v>1.530513809962942E-2</v>
      </c>
      <c r="AX134" s="4">
        <f t="shared" si="278"/>
        <v>-2.8977155450519911E-2</v>
      </c>
      <c r="AY134" s="4">
        <f t="shared" si="278"/>
        <v>2.2111757259557097E-3</v>
      </c>
      <c r="AZ134" s="4">
        <f t="shared" si="278"/>
        <v>5.7792566203329343E-2</v>
      </c>
      <c r="BA134" s="4">
        <f t="shared" si="278"/>
        <v>1.8405900406238733E-2</v>
      </c>
      <c r="BB134" s="4">
        <f t="shared" si="278"/>
        <v>-3.3795027345407944E-2</v>
      </c>
      <c r="BC134" s="4">
        <f t="shared" si="278"/>
        <v>-2.058005200489476E-2</v>
      </c>
      <c r="BD134" s="4">
        <f t="shared" si="278"/>
        <v>1.6947450184641985E-2</v>
      </c>
      <c r="BE134" s="4">
        <f t="shared" si="278"/>
        <v>8.3648455140161712E-2</v>
      </c>
      <c r="BF134" s="4">
        <f t="shared" si="278"/>
        <v>4.0469249956157933E-3</v>
      </c>
      <c r="BG134" s="4">
        <f t="shared" si="278"/>
        <v>8.7316972589100747E-2</v>
      </c>
      <c r="BH134" s="4">
        <f t="shared" si="278"/>
        <v>1.123331512498062E-2</v>
      </c>
      <c r="BI134" s="4">
        <f t="shared" si="278"/>
        <v>-1.7765704893237682E-2</v>
      </c>
      <c r="BJ134" s="4">
        <f t="shared" si="278"/>
        <v>2.5771201040727205E-3</v>
      </c>
      <c r="BK134" s="4">
        <f t="shared" si="278"/>
        <v>5.2603103486179567E-2</v>
      </c>
      <c r="BL134" s="4">
        <f t="shared" si="278"/>
        <v>3.6895320906695013E-2</v>
      </c>
      <c r="BM134" s="4">
        <f t="shared" si="278"/>
        <v>-9.2133001812103894E-3</v>
      </c>
      <c r="BN134" s="4">
        <f t="shared" ref="BN134:DY134" si="279">BN47-AVERAGE(BN$41:BN$45)</f>
        <v>-2.1525812814784866E-2</v>
      </c>
      <c r="BO134" s="4">
        <f t="shared" si="279"/>
        <v>-3.7296792425251871E-2</v>
      </c>
      <c r="BP134" s="4">
        <f t="shared" si="279"/>
        <v>1.0427926020536559E-3</v>
      </c>
      <c r="BQ134" s="4">
        <f t="shared" si="279"/>
        <v>-1.0693649651229117E-2</v>
      </c>
      <c r="BR134" s="4">
        <f t="shared" si="279"/>
        <v>-1.0591624282019183E-2</v>
      </c>
      <c r="BS134" s="4">
        <f t="shared" si="279"/>
        <v>7.9417863672265929E-2</v>
      </c>
      <c r="BT134" s="4">
        <f t="shared" si="279"/>
        <v>-1.9401628292847677E-2</v>
      </c>
      <c r="BU134" s="4">
        <f t="shared" si="279"/>
        <v>1.3060232461778279E-2</v>
      </c>
      <c r="BV134" s="4">
        <f t="shared" si="279"/>
        <v>5.8435633947516337E-3</v>
      </c>
      <c r="BW134" s="4">
        <f t="shared" si="279"/>
        <v>-4.1429961208062832E-2</v>
      </c>
      <c r="BX134" s="4">
        <f t="shared" si="279"/>
        <v>-3.1191967959307659E-2</v>
      </c>
      <c r="BY134" s="4">
        <f t="shared" si="279"/>
        <v>2.6467255868140284E-2</v>
      </c>
      <c r="BZ134" s="4">
        <f t="shared" si="279"/>
        <v>3.1086024838274828E-2</v>
      </c>
      <c r="CA134" s="4">
        <f t="shared" si="279"/>
        <v>-2.1288902693738718E-5</v>
      </c>
      <c r="CB134" s="4">
        <f t="shared" si="279"/>
        <v>-1.233172575152095E-2</v>
      </c>
      <c r="CC134" s="4">
        <f t="shared" si="279"/>
        <v>-2.175214638725588E-2</v>
      </c>
      <c r="CD134" s="4">
        <f t="shared" si="279"/>
        <v>6.5692947960578592E-3</v>
      </c>
      <c r="CE134" s="4">
        <f t="shared" si="279"/>
        <v>8.6935150903348808E-4</v>
      </c>
      <c r="CF134" s="4">
        <f t="shared" si="279"/>
        <v>-4.675271423283147E-2</v>
      </c>
      <c r="CG134" s="4">
        <f t="shared" si="279"/>
        <v>-3.845975015163209E-3</v>
      </c>
      <c r="CH134" s="4">
        <f t="shared" si="279"/>
        <v>6.1308676622425326E-2</v>
      </c>
      <c r="CI134" s="4">
        <f t="shared" si="279"/>
        <v>1.2661761715701341E-2</v>
      </c>
      <c r="CJ134" s="4">
        <f t="shared" si="279"/>
        <v>9.1073462371778074E-3</v>
      </c>
      <c r="CK134" s="4">
        <f t="shared" si="279"/>
        <v>-1.8009642794780768E-2</v>
      </c>
      <c r="CL134" s="4">
        <f t="shared" si="279"/>
        <v>2.0590441164140782E-2</v>
      </c>
      <c r="CM134" s="4">
        <f t="shared" si="279"/>
        <v>-6.5194134642957945E-3</v>
      </c>
      <c r="CN134" s="4">
        <f t="shared" si="279"/>
        <v>3.7461468544025212E-2</v>
      </c>
      <c r="CO134" s="4">
        <f t="shared" si="279"/>
        <v>-2.9413718475273562E-2</v>
      </c>
      <c r="CP134" s="4">
        <f t="shared" si="279"/>
        <v>-4.0408762195141201E-3</v>
      </c>
      <c r="CQ134" s="4">
        <f t="shared" si="279"/>
        <v>-9.935539689330055E-3</v>
      </c>
      <c r="CR134" s="4">
        <f t="shared" si="279"/>
        <v>2.827300766037984E-2</v>
      </c>
      <c r="CS134" s="4">
        <f t="shared" si="279"/>
        <v>3.6449389276986821E-2</v>
      </c>
      <c r="CT134" s="4">
        <f t="shared" si="279"/>
        <v>8.9779160921164732E-3</v>
      </c>
      <c r="CU134" s="4">
        <f t="shared" si="279"/>
        <v>8.3992533721933965E-3</v>
      </c>
      <c r="CV134" s="4">
        <f t="shared" si="279"/>
        <v>-9.2450908564949939E-3</v>
      </c>
      <c r="CW134" s="4">
        <f t="shared" si="279"/>
        <v>5.9358484107475962E-2</v>
      </c>
      <c r="CX134" s="4">
        <f t="shared" si="279"/>
        <v>3.8412564598073337E-2</v>
      </c>
      <c r="CY134" s="4">
        <f t="shared" si="279"/>
        <v>-1.0591750456424862E-2</v>
      </c>
      <c r="CZ134" s="4">
        <f t="shared" si="279"/>
        <v>3.3498876635902446E-2</v>
      </c>
      <c r="DA134" s="4">
        <f t="shared" si="279"/>
        <v>9.4117016139059928E-2</v>
      </c>
      <c r="DB134" s="4">
        <f t="shared" si="279"/>
        <v>1.3525004376215292E-2</v>
      </c>
      <c r="DC134" s="4">
        <f t="shared" si="279"/>
        <v>1.2771984819254957E-2</v>
      </c>
      <c r="DD134" s="4">
        <f t="shared" si="279"/>
        <v>-2.1564630409066379E-2</v>
      </c>
      <c r="DE134" s="4">
        <f t="shared" si="279"/>
        <v>-6.0918300029911589E-5</v>
      </c>
      <c r="DF134" s="4">
        <f t="shared" si="279"/>
        <v>-2.9473919199674178E-2</v>
      </c>
      <c r="DG134" s="4">
        <f t="shared" si="279"/>
        <v>1.2735930807412768E-2</v>
      </c>
      <c r="DH134" s="4">
        <f t="shared" si="279"/>
        <v>2.2614009398294006E-2</v>
      </c>
      <c r="DI134" s="4">
        <f t="shared" si="279"/>
        <v>7.3957569394893742E-3</v>
      </c>
      <c r="DJ134" s="4">
        <f t="shared" si="279"/>
        <v>-3.5104059194714821E-2</v>
      </c>
      <c r="DK134" s="4">
        <f t="shared" si="279"/>
        <v>-1.6651105642980401E-2</v>
      </c>
      <c r="DL134" s="4">
        <f t="shared" si="279"/>
        <v>3.8741657006691854E-2</v>
      </c>
      <c r="DM134" s="4">
        <f t="shared" si="279"/>
        <v>4.1856659906959096E-2</v>
      </c>
      <c r="DN134" s="4">
        <f t="shared" si="279"/>
        <v>-8.2585915641361224E-3</v>
      </c>
      <c r="DO134" s="4">
        <f t="shared" si="279"/>
        <v>-6.3230442066862912E-3</v>
      </c>
      <c r="DP134" s="4">
        <f t="shared" si="279"/>
        <v>2.752763527560035E-2</v>
      </c>
      <c r="DQ134" s="4">
        <f t="shared" si="279"/>
        <v>-9.9947838457605832E-3</v>
      </c>
      <c r="DR134" s="4">
        <f t="shared" si="279"/>
        <v>1.1220203194409273E-2</v>
      </c>
      <c r="DS134" s="4">
        <f t="shared" si="279"/>
        <v>4.335364074249537E-2</v>
      </c>
      <c r="DT134" s="4">
        <f t="shared" si="279"/>
        <v>-2.5440337641350558E-3</v>
      </c>
      <c r="DU134" s="4">
        <f t="shared" si="279"/>
        <v>-1.676533077703472E-2</v>
      </c>
      <c r="DV134" s="4">
        <f t="shared" si="279"/>
        <v>1.3531167901790729E-3</v>
      </c>
      <c r="DW134" s="4">
        <f t="shared" si="279"/>
        <v>-1.5138733596927283E-2</v>
      </c>
      <c r="DX134" s="4">
        <f t="shared" si="279"/>
        <v>2.153985395408016E-3</v>
      </c>
      <c r="DY134" s="4">
        <f t="shared" si="279"/>
        <v>-2.3289086797686997E-2</v>
      </c>
      <c r="DZ134" s="4">
        <f t="shared" ref="DZ134:EU134" si="280">DZ47-AVERAGE(DZ$41:DZ$45)</f>
        <v>6.3995191118436899E-5</v>
      </c>
      <c r="EA134" s="4">
        <f t="shared" si="280"/>
        <v>5.660411862857144E-2</v>
      </c>
      <c r="EB134" s="4">
        <f t="shared" si="280"/>
        <v>8.7273754491813561E-3</v>
      </c>
      <c r="EC134" s="4">
        <f t="shared" si="280"/>
        <v>-7.083997131650038E-3</v>
      </c>
      <c r="ED134" s="4">
        <f t="shared" si="280"/>
        <v>-1.0932470858907426E-2</v>
      </c>
      <c r="EE134" s="4">
        <f t="shared" si="280"/>
        <v>5.1049890987140356E-2</v>
      </c>
      <c r="EF134" s="4">
        <f t="shared" si="280"/>
        <v>-8.0347240309338441E-3</v>
      </c>
      <c r="EG134" s="4">
        <f t="shared" si="280"/>
        <v>4.4723728598532367E-2</v>
      </c>
      <c r="EH134" s="4">
        <f t="shared" si="280"/>
        <v>1.7410647482222652E-2</v>
      </c>
      <c r="EI134" s="4">
        <f t="shared" si="280"/>
        <v>-1.2179780725505702E-2</v>
      </c>
      <c r="EJ134" s="4">
        <f t="shared" si="280"/>
        <v>-1.6148989514260303E-2</v>
      </c>
      <c r="EK134" s="4">
        <f t="shared" si="280"/>
        <v>6.5063800535044578E-3</v>
      </c>
      <c r="EL134" s="4">
        <f t="shared" si="280"/>
        <v>8.5241252237796931E-3</v>
      </c>
      <c r="EM134" s="4">
        <f t="shared" si="280"/>
        <v>9.6129364812100673E-4</v>
      </c>
      <c r="EN134" s="4">
        <f t="shared" si="280"/>
        <v>-2.1551828718032191E-2</v>
      </c>
      <c r="EO134" s="4">
        <f t="shared" si="280"/>
        <v>6.0151356518544597E-3</v>
      </c>
      <c r="EP134" s="4">
        <f t="shared" si="280"/>
        <v>4.6893006176812198E-2</v>
      </c>
      <c r="EQ134" s="4">
        <f t="shared" si="280"/>
        <v>9.7197064940409642E-3</v>
      </c>
      <c r="ER134" s="4">
        <f t="shared" si="280"/>
        <v>-9.0831345896049548E-3</v>
      </c>
      <c r="ES134" s="4">
        <f t="shared" si="280"/>
        <v>-1.0074844058395906E-2</v>
      </c>
      <c r="ET134" s="4">
        <f t="shared" si="280"/>
        <v>2.7438888135271334E-2</v>
      </c>
      <c r="EU134" s="4">
        <f t="shared" si="280"/>
        <v>-1.0934945677786892E-2</v>
      </c>
      <c r="EX134" s="24">
        <f t="shared" si="261"/>
        <v>7.136405279008275E-3</v>
      </c>
      <c r="EY134" s="24">
        <f>SUM(EX133:EX134)</f>
        <v>1.1299409246408394E-2</v>
      </c>
      <c r="FC134" s="4">
        <f t="shared" si="277"/>
        <v>3.0031842006381874E-2</v>
      </c>
      <c r="FD134" s="1">
        <f t="shared" ref="FD134:FD142" si="281">(EX134/FC134)*SQRT(1000)</f>
        <v>7.5144558175685416</v>
      </c>
      <c r="FE134" s="4">
        <f t="shared" ref="FE134:FE142" si="282">_xlfn.T.INV.2T(0.1,999)</f>
        <v>1.6463803454274908</v>
      </c>
      <c r="FF134" s="4">
        <f t="shared" ref="FF134:FF142" si="283">_xlfn.T.INV.2T(0.05,999)</f>
        <v>1.9623414611334626</v>
      </c>
      <c r="FG134" s="4">
        <f t="shared" ref="FG134:FG142" si="284">_xlfn.T.INV.2T(0.01,999)</f>
        <v>2.5807596372676254</v>
      </c>
      <c r="FH134" s="1" t="str">
        <f t="shared" ref="FH134:FH142" si="285">IF(ABS(FD134)&gt;FF134,"Odrzucamy H0","NieodrzucamyH0")</f>
        <v>Odrzucamy H0</v>
      </c>
      <c r="FK134" s="1">
        <f t="shared" ref="FK134:FK142" si="286">EX134/$FG$129</f>
        <v>3.0617048275500669</v>
      </c>
      <c r="FL134" s="4">
        <f t="shared" ref="FL134:FL142" si="287">_xlfn.T.INV.2T(0.1,4)</f>
        <v>2.1318467863266499</v>
      </c>
      <c r="FM134" s="4">
        <f t="shared" ref="FM134:FM142" si="288">_xlfn.T.INV.2T(0.05,4)</f>
        <v>2.7764451051977934</v>
      </c>
      <c r="FN134" s="4">
        <f t="shared" ref="FN134:FN142" si="289">_xlfn.T.INV.2T(0.01,4)</f>
        <v>4.604094871349993</v>
      </c>
      <c r="FO134" s="1" t="str">
        <f t="shared" ref="FO134:FO142" si="290">IF(ABS(FK134)&gt;FM134,"Odrzucamy H0","NieodrzucamyH0")</f>
        <v>Odrzucamy H0</v>
      </c>
      <c r="FR134" s="33">
        <f t="shared" ref="FR134:FR142" si="291">COUNTIF(B134:EU134,"&gt;0")/150</f>
        <v>0.52666666666666662</v>
      </c>
      <c r="FS134" s="1">
        <f t="shared" ref="FS134:FS142" si="292">(SQRT(150)/0.5)*(FR134-0.5)</f>
        <v>0.65319726474217954</v>
      </c>
      <c r="FT134" s="23">
        <f t="shared" ref="FT134:FT142" si="293">NORMSINV(1-0.05)</f>
        <v>1.6448536269514715</v>
      </c>
      <c r="FU134" s="23">
        <f t="shared" ref="FU134:FU142" si="294">NORMSINV(1-0.025)</f>
        <v>1.9599639845400536</v>
      </c>
      <c r="FV134" s="23">
        <f t="shared" ref="FV134:FV142" si="295">NORMSINV(1-0.005)</f>
        <v>2.5758293035488999</v>
      </c>
      <c r="FW134" s="1" t="str">
        <f t="shared" ref="FW134:FW142" si="296">IF(ABS(FS134)&gt;FU134,"Odrzucamy H0","NieodrzucamyH0")</f>
        <v>NieodrzucamyH0</v>
      </c>
      <c r="GA134" s="1">
        <f t="shared" ref="GA134:GA142" si="297">SQRT(150)*(FR134-$GC$130)/SQRT($GC$130*(1-$GC$130))</f>
        <v>0.45729662303392704</v>
      </c>
      <c r="GB134" s="23">
        <f t="shared" ref="GB134:GB142" si="298">NORMSINV(1-0.05)</f>
        <v>1.6448536269514715</v>
      </c>
      <c r="GC134" s="23">
        <f t="shared" ref="GC134:GC142" si="299">NORMSINV(1-0.025)</f>
        <v>1.9599639845400536</v>
      </c>
      <c r="GD134" s="23">
        <f t="shared" ref="GD134:GD142" si="300">NORMSINV(1-0.005)</f>
        <v>2.5758293035488999</v>
      </c>
      <c r="GE134" s="1" t="str">
        <f t="shared" ref="GE134:GE142" si="301">IF(ABS(GA134)&gt;GC134,"Odrzucamy H0","NieodrzucamyH0")</f>
        <v>NieodrzucamyH0</v>
      </c>
    </row>
    <row r="135" spans="1:187" x14ac:dyDescent="0.25">
      <c r="A135" s="13">
        <v>2</v>
      </c>
      <c r="B135" s="4">
        <f t="shared" ref="B135:AG135" si="302">B48-AVERAGE(B$41:B$45)</f>
        <v>-1.9564886423410262E-2</v>
      </c>
      <c r="C135" s="4">
        <f t="shared" si="302"/>
        <v>6.2811074839336702E-3</v>
      </c>
      <c r="D135" s="4">
        <f t="shared" si="302"/>
        <v>-7.7386214974474949E-3</v>
      </c>
      <c r="E135" s="4">
        <f t="shared" si="302"/>
        <v>-4.810889865105277E-3</v>
      </c>
      <c r="F135" s="4">
        <f t="shared" si="302"/>
        <v>5.836034733844906E-2</v>
      </c>
      <c r="G135" s="4">
        <f t="shared" si="302"/>
        <v>5.7855923615054133E-3</v>
      </c>
      <c r="H135" s="4">
        <f t="shared" si="302"/>
        <v>-3.4364197715016269E-3</v>
      </c>
      <c r="I135" s="4">
        <f t="shared" si="302"/>
        <v>3.8406433640063324E-3</v>
      </c>
      <c r="J135" s="4">
        <f t="shared" si="302"/>
        <v>-4.1708899740352558E-3</v>
      </c>
      <c r="K135" s="4">
        <f t="shared" si="302"/>
        <v>1.5907044774536729E-2</v>
      </c>
      <c r="L135" s="4">
        <f t="shared" si="302"/>
        <v>-6.5447586377249123E-3</v>
      </c>
      <c r="M135" s="4">
        <f t="shared" si="302"/>
        <v>-2.2060444917054115E-3</v>
      </c>
      <c r="N135" s="4">
        <f t="shared" si="302"/>
        <v>-5.28431394757753E-3</v>
      </c>
      <c r="O135" s="4">
        <f t="shared" si="302"/>
        <v>-1.1862210663714215E-2</v>
      </c>
      <c r="P135" s="4">
        <f t="shared" si="302"/>
        <v>-4.8431362790347281E-4</v>
      </c>
      <c r="Q135" s="4">
        <f t="shared" si="302"/>
        <v>1.215291302700562E-2</v>
      </c>
      <c r="R135" s="4">
        <f t="shared" si="302"/>
        <v>1.3668843784094371E-2</v>
      </c>
      <c r="S135" s="4">
        <f t="shared" si="302"/>
        <v>2.0398386769357874E-2</v>
      </c>
      <c r="T135" s="4">
        <f t="shared" si="302"/>
        <v>-1.5068281211408983E-2</v>
      </c>
      <c r="U135" s="4">
        <f t="shared" si="302"/>
        <v>2.3222955116781682E-2</v>
      </c>
      <c r="V135" s="4">
        <f t="shared" si="302"/>
        <v>3.4882571331271636E-2</v>
      </c>
      <c r="W135" s="4">
        <f t="shared" si="302"/>
        <v>4.6958953085263159E-3</v>
      </c>
      <c r="X135" s="4">
        <f t="shared" si="302"/>
        <v>-3.2699668864102097E-2</v>
      </c>
      <c r="Y135" s="4">
        <f t="shared" si="302"/>
        <v>1.5453460351812659E-2</v>
      </c>
      <c r="Z135" s="4">
        <f t="shared" si="302"/>
        <v>1.442995471115301E-2</v>
      </c>
      <c r="AA135" s="4">
        <f t="shared" si="302"/>
        <v>1.1379892076213392E-2</v>
      </c>
      <c r="AB135" s="4">
        <f t="shared" si="302"/>
        <v>3.0153199743708163E-2</v>
      </c>
      <c r="AC135" s="4">
        <f t="shared" si="302"/>
        <v>-2.1263150657283299E-2</v>
      </c>
      <c r="AD135" s="4">
        <f t="shared" si="302"/>
        <v>-0.11346493756165961</v>
      </c>
      <c r="AE135" s="4">
        <f t="shared" si="302"/>
        <v>-1.0728298791802891E-2</v>
      </c>
      <c r="AF135" s="4">
        <f t="shared" si="302"/>
        <v>1.331344080071882E-2</v>
      </c>
      <c r="AG135" s="4">
        <f t="shared" si="302"/>
        <v>1.1063161028226635E-2</v>
      </c>
      <c r="AH135" s="4">
        <f t="shared" ref="AH135:BM135" si="303">AH48-AVERAGE(AH$41:AH$45)</f>
        <v>-2.0905661968235002E-2</v>
      </c>
      <c r="AI135" s="4">
        <f t="shared" si="303"/>
        <v>6.2528908694125173E-3</v>
      </c>
      <c r="AJ135" s="4">
        <f t="shared" si="303"/>
        <v>-1.6940781177652593E-2</v>
      </c>
      <c r="AK135" s="4">
        <f t="shared" si="303"/>
        <v>1.2208049576273177E-2</v>
      </c>
      <c r="AL135" s="4">
        <f t="shared" si="303"/>
        <v>-6.6656631716153492E-3</v>
      </c>
      <c r="AM135" s="4">
        <f t="shared" si="303"/>
        <v>-9.4565218233780262E-3</v>
      </c>
      <c r="AN135" s="4">
        <f t="shared" si="303"/>
        <v>-9.226506217090303E-3</v>
      </c>
      <c r="AO135" s="4">
        <f t="shared" si="303"/>
        <v>1.6888625469991966E-2</v>
      </c>
      <c r="AP135" s="4">
        <f t="shared" si="303"/>
        <v>3.1446610577117382E-2</v>
      </c>
      <c r="AQ135" s="4">
        <f t="shared" si="303"/>
        <v>1.0883857448629301E-2</v>
      </c>
      <c r="AR135" s="4">
        <f t="shared" si="303"/>
        <v>-3.5733661991114709E-3</v>
      </c>
      <c r="AS135" s="4">
        <f t="shared" si="303"/>
        <v>4.0537638240371286E-3</v>
      </c>
      <c r="AT135" s="4">
        <f t="shared" si="303"/>
        <v>-8.4084820552979764E-3</v>
      </c>
      <c r="AU135" s="4">
        <f t="shared" si="303"/>
        <v>1.3174250599958049E-3</v>
      </c>
      <c r="AV135" s="4">
        <f t="shared" si="303"/>
        <v>2.1075826734628229E-2</v>
      </c>
      <c r="AW135" s="4">
        <f t="shared" si="303"/>
        <v>1.5045824748210099E-2</v>
      </c>
      <c r="AX135" s="4">
        <f t="shared" si="303"/>
        <v>1.2803458338727817E-2</v>
      </c>
      <c r="AY135" s="4">
        <f t="shared" si="303"/>
        <v>6.8328084719665366E-2</v>
      </c>
      <c r="AZ135" s="4">
        <f t="shared" si="303"/>
        <v>1.227115686281105E-2</v>
      </c>
      <c r="BA135" s="4">
        <f t="shared" si="303"/>
        <v>1.8401369956213724E-2</v>
      </c>
      <c r="BB135" s="4">
        <f t="shared" si="303"/>
        <v>-8.9023494878489821E-3</v>
      </c>
      <c r="BC135" s="4">
        <f t="shared" si="303"/>
        <v>-2.0595192394154437E-2</v>
      </c>
      <c r="BD135" s="4">
        <f t="shared" si="303"/>
        <v>-7.8513644256343364E-3</v>
      </c>
      <c r="BE135" s="4">
        <f t="shared" si="303"/>
        <v>3.1312855188899417E-2</v>
      </c>
      <c r="BF135" s="4">
        <f t="shared" si="303"/>
        <v>-1.1247867330494571E-3</v>
      </c>
      <c r="BG135" s="4">
        <f t="shared" si="303"/>
        <v>-3.3905642840056397E-3</v>
      </c>
      <c r="BH135" s="4">
        <f t="shared" si="303"/>
        <v>2.3532370711997607E-2</v>
      </c>
      <c r="BI135" s="4">
        <f t="shared" si="303"/>
        <v>-1.7765763948735518E-2</v>
      </c>
      <c r="BJ135" s="4">
        <f t="shared" si="303"/>
        <v>1.0161957432676E-2</v>
      </c>
      <c r="BK135" s="4">
        <f t="shared" si="303"/>
        <v>1.2791076531925403E-2</v>
      </c>
      <c r="BL135" s="4">
        <f t="shared" si="303"/>
        <v>3.5035685603040989E-2</v>
      </c>
      <c r="BM135" s="4">
        <f t="shared" si="303"/>
        <v>-8.8767231364222446E-3</v>
      </c>
      <c r="BN135" s="4">
        <f t="shared" ref="BN135:CS135" si="304">BN48-AVERAGE(BN$41:BN$45)</f>
        <v>1.8156262913687778E-2</v>
      </c>
      <c r="BO135" s="4">
        <f t="shared" si="304"/>
        <v>1.1108490078780529E-2</v>
      </c>
      <c r="BP135" s="4">
        <f t="shared" si="304"/>
        <v>8.6179470093153583E-4</v>
      </c>
      <c r="BQ135" s="4">
        <f t="shared" si="304"/>
        <v>-8.8148418858977635E-3</v>
      </c>
      <c r="BR135" s="4">
        <f t="shared" si="304"/>
        <v>-1.0703769638920361E-2</v>
      </c>
      <c r="BS135" s="4">
        <f t="shared" si="304"/>
        <v>1.7105304064348369E-2</v>
      </c>
      <c r="BT135" s="4">
        <f t="shared" si="304"/>
        <v>-1.9973766047000428E-2</v>
      </c>
      <c r="BU135" s="4">
        <f t="shared" si="304"/>
        <v>1.715183800551541E-2</v>
      </c>
      <c r="BV135" s="4">
        <f t="shared" si="304"/>
        <v>-8.3548197673978314E-4</v>
      </c>
      <c r="BW135" s="4">
        <f t="shared" si="304"/>
        <v>-1.0362476322579743E-2</v>
      </c>
      <c r="BX135" s="4">
        <f t="shared" si="304"/>
        <v>-3.1199770387109374E-2</v>
      </c>
      <c r="BY135" s="4">
        <f t="shared" si="304"/>
        <v>1.6484994557458627E-2</v>
      </c>
      <c r="BZ135" s="4">
        <f t="shared" si="304"/>
        <v>8.8358838484618937E-3</v>
      </c>
      <c r="CA135" s="4">
        <f t="shared" si="304"/>
        <v>-4.3063187548598482E-5</v>
      </c>
      <c r="CB135" s="4">
        <f t="shared" si="304"/>
        <v>-2.2575461410104795E-2</v>
      </c>
      <c r="CC135" s="4">
        <f t="shared" si="304"/>
        <v>5.5812494493638079E-2</v>
      </c>
      <c r="CD135" s="4">
        <f t="shared" si="304"/>
        <v>1.1277951164221879E-2</v>
      </c>
      <c r="CE135" s="4">
        <f t="shared" si="304"/>
        <v>7.1413639021161365E-4</v>
      </c>
      <c r="CF135" s="4">
        <f t="shared" si="304"/>
        <v>-1.3065046596292427E-2</v>
      </c>
      <c r="CG135" s="4">
        <f t="shared" si="304"/>
        <v>-3.8829000995936908E-3</v>
      </c>
      <c r="CH135" s="4">
        <f t="shared" si="304"/>
        <v>1.7248257272074061E-2</v>
      </c>
      <c r="CI135" s="4">
        <f t="shared" si="304"/>
        <v>-4.0646530358031839E-3</v>
      </c>
      <c r="CJ135" s="4">
        <f t="shared" si="304"/>
        <v>5.6371151835807719E-3</v>
      </c>
      <c r="CK135" s="4">
        <f t="shared" si="304"/>
        <v>-6.9136322792309243E-3</v>
      </c>
      <c r="CL135" s="4">
        <f t="shared" si="304"/>
        <v>8.4917139105418427E-2</v>
      </c>
      <c r="CM135" s="4">
        <f t="shared" si="304"/>
        <v>-6.5278746706219967E-3</v>
      </c>
      <c r="CN135" s="4">
        <f t="shared" si="304"/>
        <v>2.5636286528317665E-2</v>
      </c>
      <c r="CO135" s="4">
        <f t="shared" si="304"/>
        <v>2.1595616849388943E-2</v>
      </c>
      <c r="CP135" s="4">
        <f t="shared" si="304"/>
        <v>-4.0423974420530293E-3</v>
      </c>
      <c r="CQ135" s="4">
        <f t="shared" si="304"/>
        <v>2.4870274042530674E-3</v>
      </c>
      <c r="CR135" s="4">
        <f t="shared" si="304"/>
        <v>5.2866407873843564E-2</v>
      </c>
      <c r="CS135" s="4">
        <f t="shared" si="304"/>
        <v>2.1584711125878103E-2</v>
      </c>
      <c r="CT135" s="4">
        <f t="shared" ref="CT135:EB135" si="305">CT48-AVERAGE(CT$41:CT$45)</f>
        <v>8.9776632487984301E-3</v>
      </c>
      <c r="CU135" s="4">
        <f t="shared" si="305"/>
        <v>5.9629368605285315E-3</v>
      </c>
      <c r="CV135" s="4">
        <f t="shared" si="305"/>
        <v>-9.5742724331768989E-3</v>
      </c>
      <c r="CW135" s="4">
        <f t="shared" si="305"/>
        <v>-1.7877577548200844E-2</v>
      </c>
      <c r="CX135" s="4">
        <f t="shared" si="305"/>
        <v>-1.7946545450317443E-3</v>
      </c>
      <c r="CY135" s="4">
        <f t="shared" si="305"/>
        <v>-4.776200681205601E-3</v>
      </c>
      <c r="CZ135" s="4">
        <f t="shared" si="305"/>
        <v>-1.0571885802160091E-2</v>
      </c>
      <c r="DA135" s="4">
        <f t="shared" si="305"/>
        <v>-6.3229921950932966E-2</v>
      </c>
      <c r="DB135" s="4">
        <f t="shared" si="305"/>
        <v>1.2642819957915906E-2</v>
      </c>
      <c r="DC135" s="4">
        <f t="shared" si="305"/>
        <v>9.0150214040072025E-3</v>
      </c>
      <c r="DD135" s="4">
        <f t="shared" si="305"/>
        <v>2.6144856637856075E-2</v>
      </c>
      <c r="DE135" s="4">
        <f t="shared" si="305"/>
        <v>-8.8871420554033354E-5</v>
      </c>
      <c r="DF135" s="4">
        <f t="shared" si="305"/>
        <v>4.3678802511786788E-3</v>
      </c>
      <c r="DG135" s="4">
        <f t="shared" si="305"/>
        <v>4.3019793329955251E-2</v>
      </c>
      <c r="DH135" s="4">
        <f t="shared" si="305"/>
        <v>1.0417301153497861E-2</v>
      </c>
      <c r="DI135" s="4">
        <f t="shared" si="305"/>
        <v>7.390426189380947E-3</v>
      </c>
      <c r="DJ135" s="4">
        <f t="shared" si="305"/>
        <v>-2.2492118020694387E-3</v>
      </c>
      <c r="DK135" s="4">
        <f t="shared" si="305"/>
        <v>-1.6812413110113451E-2</v>
      </c>
      <c r="DL135" s="4">
        <f t="shared" si="305"/>
        <v>1.1177876859968933E-2</v>
      </c>
      <c r="DM135" s="4">
        <f t="shared" si="305"/>
        <v>1.2074491615253414E-2</v>
      </c>
      <c r="DN135" s="4">
        <f t="shared" si="305"/>
        <v>-5.0406185191304992E-3</v>
      </c>
      <c r="DO135" s="4">
        <f t="shared" si="305"/>
        <v>-2.5514492513793079E-4</v>
      </c>
      <c r="DP135" s="4">
        <f t="shared" si="305"/>
        <v>1.4405797930456481E-2</v>
      </c>
      <c r="DQ135" s="4">
        <f t="shared" si="305"/>
        <v>-1.0016606790730197E-2</v>
      </c>
      <c r="DR135" s="4">
        <f t="shared" si="305"/>
        <v>1.3491576027755636E-2</v>
      </c>
      <c r="DS135" s="4">
        <f t="shared" si="305"/>
        <v>4.5323152499362231E-3</v>
      </c>
      <c r="DT135" s="4">
        <f t="shared" si="305"/>
        <v>-2.5626612948344311E-3</v>
      </c>
      <c r="DU135" s="4">
        <f t="shared" si="305"/>
        <v>-9.7047104120478039E-3</v>
      </c>
      <c r="DV135" s="4">
        <f t="shared" si="305"/>
        <v>5.2918197590598542E-2</v>
      </c>
      <c r="DW135" s="4">
        <f t="shared" si="305"/>
        <v>1.2504151868791863E-2</v>
      </c>
      <c r="DX135" s="4">
        <f t="shared" si="305"/>
        <v>2.0778062698441555E-3</v>
      </c>
      <c r="DY135" s="4">
        <f t="shared" si="305"/>
        <v>-1.5740260709998163E-2</v>
      </c>
      <c r="DZ135" s="4">
        <f t="shared" si="305"/>
        <v>1.9603400991559383E-5</v>
      </c>
      <c r="EA135" s="4">
        <f t="shared" si="305"/>
        <v>2.1570226862889608E-2</v>
      </c>
      <c r="EB135" s="4">
        <f t="shared" si="305"/>
        <v>-2.4043824317598892E-3</v>
      </c>
      <c r="EC135" s="4">
        <f t="shared" ref="EC135:EU135" si="306">EC48-AVERAGE(EC$41:EC$45)</f>
        <v>1.5809932508575146E-3</v>
      </c>
      <c r="ED135" s="4">
        <f t="shared" si="306"/>
        <v>-3.4964128536324746E-3</v>
      </c>
      <c r="EE135" s="4">
        <f t="shared" si="306"/>
        <v>6.1612053087785681E-2</v>
      </c>
      <c r="EF135" s="4">
        <f t="shared" si="306"/>
        <v>-8.0397289249599622E-3</v>
      </c>
      <c r="EG135" s="4">
        <f t="shared" si="306"/>
        <v>1.4523543483612587E-2</v>
      </c>
      <c r="EH135" s="4">
        <f t="shared" si="306"/>
        <v>5.9777758350191704E-3</v>
      </c>
      <c r="EI135" s="4">
        <f t="shared" si="306"/>
        <v>-1.2259149355192844E-2</v>
      </c>
      <c r="EJ135" s="4">
        <f t="shared" si="306"/>
        <v>1.0121628038553614E-2</v>
      </c>
      <c r="EK135" s="4">
        <f t="shared" si="306"/>
        <v>3.6505075338402922E-2</v>
      </c>
      <c r="EL135" s="4">
        <f t="shared" si="306"/>
        <v>1.4795982373652403E-2</v>
      </c>
      <c r="EM135" s="4">
        <f t="shared" si="306"/>
        <v>9.3944284938184304E-4</v>
      </c>
      <c r="EN135" s="4">
        <f t="shared" si="306"/>
        <v>-6.256385705236036E-5</v>
      </c>
      <c r="EO135" s="4">
        <f t="shared" si="306"/>
        <v>5.9876338792341751E-3</v>
      </c>
      <c r="EP135" s="4">
        <f t="shared" si="306"/>
        <v>1.5831003370644518E-2</v>
      </c>
      <c r="EQ135" s="4">
        <f t="shared" si="306"/>
        <v>2.2617602162953282E-3</v>
      </c>
      <c r="ER135" s="4">
        <f t="shared" si="306"/>
        <v>1.643963352557809E-4</v>
      </c>
      <c r="ES135" s="4">
        <f t="shared" si="306"/>
        <v>-1.3175287172002249E-3</v>
      </c>
      <c r="ET135" s="4">
        <f t="shared" si="306"/>
        <v>-4.9765082895989382E-2</v>
      </c>
      <c r="EU135" s="4">
        <f t="shared" si="306"/>
        <v>-1.0936459302919466E-2</v>
      </c>
      <c r="EX135" s="24">
        <f t="shared" si="261"/>
        <v>4.4446744872115021E-3</v>
      </c>
      <c r="EY135" s="24">
        <f>SUM(EX133:EX135)</f>
        <v>1.5744083733619896E-2</v>
      </c>
      <c r="FC135" s="4">
        <f t="shared" si="277"/>
        <v>2.221515261105533E-2</v>
      </c>
      <c r="FD135" s="1">
        <f t="shared" si="281"/>
        <v>6.3268954680215383</v>
      </c>
      <c r="FE135" s="4">
        <f t="shared" si="282"/>
        <v>1.6463803454274908</v>
      </c>
      <c r="FF135" s="4">
        <f t="shared" si="283"/>
        <v>1.9623414611334626</v>
      </c>
      <c r="FG135" s="4">
        <f t="shared" si="284"/>
        <v>2.5807596372676254</v>
      </c>
      <c r="FH135" s="1" t="str">
        <f t="shared" si="285"/>
        <v>Odrzucamy H0</v>
      </c>
      <c r="FK135" s="1">
        <f t="shared" si="286"/>
        <v>1.9068817986574855</v>
      </c>
      <c r="FL135" s="4">
        <f t="shared" si="287"/>
        <v>2.1318467863266499</v>
      </c>
      <c r="FM135" s="4">
        <f t="shared" si="288"/>
        <v>2.7764451051977934</v>
      </c>
      <c r="FN135" s="4">
        <f t="shared" si="289"/>
        <v>4.604094871349993</v>
      </c>
      <c r="FO135" s="1" t="str">
        <f t="shared" si="290"/>
        <v>NieodrzucamyH0</v>
      </c>
      <c r="FR135" s="33">
        <f>COUNTIF(B135:EU135,"&gt;0")/150</f>
        <v>0.56000000000000005</v>
      </c>
      <c r="FS135" s="1">
        <f t="shared" si="292"/>
        <v>1.4696938456699082</v>
      </c>
      <c r="FT135" s="24">
        <f t="shared" si="293"/>
        <v>1.6448536269514715</v>
      </c>
      <c r="FU135" s="24">
        <f t="shared" si="294"/>
        <v>1.9599639845400536</v>
      </c>
      <c r="FV135" s="24">
        <f t="shared" si="295"/>
        <v>2.5758293035488999</v>
      </c>
      <c r="FW135" s="1" t="str">
        <f t="shared" si="296"/>
        <v>NieodrzucamyH0</v>
      </c>
      <c r="GA135" s="1">
        <f t="shared" si="297"/>
        <v>1.2738977355945162</v>
      </c>
      <c r="GB135" s="24">
        <f t="shared" si="298"/>
        <v>1.6448536269514715</v>
      </c>
      <c r="GC135" s="24">
        <f t="shared" si="299"/>
        <v>1.9599639845400536</v>
      </c>
      <c r="GD135" s="24">
        <f t="shared" si="300"/>
        <v>2.5758293035488999</v>
      </c>
      <c r="GE135" s="1" t="str">
        <f t="shared" si="301"/>
        <v>NieodrzucamyH0</v>
      </c>
    </row>
    <row r="136" spans="1:187" x14ac:dyDescent="0.25">
      <c r="A136" s="13">
        <v>3</v>
      </c>
      <c r="B136" s="4">
        <f t="shared" ref="B136:AG136" si="307">B49-AVERAGE(B$41:B$45)</f>
        <v>-1.9635346248500756E-2</v>
      </c>
      <c r="C136" s="4">
        <f t="shared" si="307"/>
        <v>6.2763443955829957E-3</v>
      </c>
      <c r="D136" s="4">
        <f t="shared" si="307"/>
        <v>1.5756871632788497E-3</v>
      </c>
      <c r="E136" s="4">
        <f t="shared" si="307"/>
        <v>-3.7373669329995082E-3</v>
      </c>
      <c r="F136" s="4">
        <f t="shared" si="307"/>
        <v>-8.0929547578641962E-3</v>
      </c>
      <c r="G136" s="4">
        <f t="shared" si="307"/>
        <v>5.7653973513053765E-3</v>
      </c>
      <c r="H136" s="4">
        <f t="shared" si="307"/>
        <v>-3.501910561700545E-3</v>
      </c>
      <c r="I136" s="4">
        <f t="shared" si="307"/>
        <v>3.7915342735782573E-3</v>
      </c>
      <c r="J136" s="4">
        <f t="shared" si="307"/>
        <v>-4.2050679199191789E-3</v>
      </c>
      <c r="K136" s="4">
        <f t="shared" si="307"/>
        <v>1.5899411099521185E-2</v>
      </c>
      <c r="L136" s="4">
        <f t="shared" si="307"/>
        <v>-6.5504547731758157E-3</v>
      </c>
      <c r="M136" s="4">
        <f t="shared" si="307"/>
        <v>-2.2164306656406972E-3</v>
      </c>
      <c r="N136" s="4">
        <f t="shared" si="307"/>
        <v>-5.2844630854920237E-3</v>
      </c>
      <c r="O136" s="4">
        <f t="shared" si="307"/>
        <v>-1.9536274234081955E-2</v>
      </c>
      <c r="P136" s="4">
        <f t="shared" si="307"/>
        <v>-4.9210819312979926E-4</v>
      </c>
      <c r="Q136" s="4">
        <f t="shared" si="307"/>
        <v>1.2110813557842135E-2</v>
      </c>
      <c r="R136" s="4">
        <f t="shared" si="307"/>
        <v>1.3504678367094292E-2</v>
      </c>
      <c r="S136" s="4">
        <f t="shared" si="307"/>
        <v>-3.616536562516628E-3</v>
      </c>
      <c r="T136" s="4">
        <f t="shared" si="307"/>
        <v>-2.4766799069419667E-2</v>
      </c>
      <c r="U136" s="4">
        <f t="shared" si="307"/>
        <v>-2.3707921234470179E-2</v>
      </c>
      <c r="V136" s="4">
        <f t="shared" si="307"/>
        <v>3.4785417058789077E-2</v>
      </c>
      <c r="W136" s="4">
        <f t="shared" si="307"/>
        <v>4.6465731534036112E-3</v>
      </c>
      <c r="X136" s="4">
        <f t="shared" si="307"/>
        <v>-3.3123742485079044E-2</v>
      </c>
      <c r="Y136" s="4">
        <f t="shared" si="307"/>
        <v>1.5400730976724399E-2</v>
      </c>
      <c r="Z136" s="4">
        <f t="shared" si="307"/>
        <v>1.4352509198554377E-2</v>
      </c>
      <c r="AA136" s="4">
        <f t="shared" si="307"/>
        <v>1.1008944540678314E-2</v>
      </c>
      <c r="AB136" s="4">
        <f t="shared" si="307"/>
        <v>2.9841512033125711E-2</v>
      </c>
      <c r="AC136" s="4">
        <f t="shared" si="307"/>
        <v>-2.1473248325479581E-2</v>
      </c>
      <c r="AD136" s="4">
        <f t="shared" si="307"/>
        <v>-0.11277465759988996</v>
      </c>
      <c r="AE136" s="4">
        <f t="shared" si="307"/>
        <v>-1.1078991192846353E-2</v>
      </c>
      <c r="AF136" s="4">
        <f t="shared" si="307"/>
        <v>1.329028494440799E-2</v>
      </c>
      <c r="AG136" s="4">
        <f t="shared" si="307"/>
        <v>1.1060760302286116E-2</v>
      </c>
      <c r="AH136" s="4">
        <f t="shared" ref="AH136:BM136" si="308">AH49-AVERAGE(AH$41:AH$45)</f>
        <v>-1.1806087828136427E-2</v>
      </c>
      <c r="AI136" s="4">
        <f t="shared" si="308"/>
        <v>-3.5689110481153348E-3</v>
      </c>
      <c r="AJ136" s="4">
        <f t="shared" si="308"/>
        <v>-9.687660122328412E-3</v>
      </c>
      <c r="AK136" s="4">
        <f t="shared" si="308"/>
        <v>1.2172618109583949E-2</v>
      </c>
      <c r="AL136" s="4">
        <f t="shared" si="308"/>
        <v>-7.1144092072593194E-3</v>
      </c>
      <c r="AM136" s="4">
        <f t="shared" si="308"/>
        <v>-9.5191500537984333E-3</v>
      </c>
      <c r="AN136" s="4">
        <f t="shared" si="308"/>
        <v>-9.453636075130575E-3</v>
      </c>
      <c r="AO136" s="4">
        <f t="shared" si="308"/>
        <v>1.67966381427339E-2</v>
      </c>
      <c r="AP136" s="4">
        <f t="shared" si="308"/>
        <v>3.0899080742896996E-2</v>
      </c>
      <c r="AQ136" s="4">
        <f t="shared" si="308"/>
        <v>1.0794264980118673E-2</v>
      </c>
      <c r="AR136" s="4">
        <f t="shared" si="308"/>
        <v>-3.599671091564248E-3</v>
      </c>
      <c r="AS136" s="4">
        <f t="shared" si="308"/>
        <v>-4.0533588433128744E-2</v>
      </c>
      <c r="AT136" s="4">
        <f t="shared" si="308"/>
        <v>-8.4275425039338943E-3</v>
      </c>
      <c r="AU136" s="4">
        <f t="shared" si="308"/>
        <v>1.3173636091062253E-3</v>
      </c>
      <c r="AV136" s="4">
        <f t="shared" si="308"/>
        <v>2.0986099003305024E-2</v>
      </c>
      <c r="AW136" s="4">
        <f t="shared" si="308"/>
        <v>-2.5687653687603215E-3</v>
      </c>
      <c r="AX136" s="4">
        <f t="shared" si="308"/>
        <v>-1.6528055399313277E-2</v>
      </c>
      <c r="AY136" s="4">
        <f t="shared" si="308"/>
        <v>-3.0025371155288003E-2</v>
      </c>
      <c r="AZ136" s="4">
        <f t="shared" si="308"/>
        <v>1.2268820289413885E-2</v>
      </c>
      <c r="BA136" s="4">
        <f t="shared" si="308"/>
        <v>1.8396858730803774E-2</v>
      </c>
      <c r="BB136" s="4">
        <f t="shared" si="308"/>
        <v>-8.96264689771736E-3</v>
      </c>
      <c r="BC136" s="4">
        <f t="shared" si="308"/>
        <v>-2.0610451299633455E-2</v>
      </c>
      <c r="BD136" s="4">
        <f t="shared" si="308"/>
        <v>-7.8765678961227412E-3</v>
      </c>
      <c r="BE136" s="4">
        <f t="shared" si="308"/>
        <v>3.1303135132596069E-2</v>
      </c>
      <c r="BF136" s="4">
        <f t="shared" si="308"/>
        <v>-1.2004750970488042E-3</v>
      </c>
      <c r="BG136" s="4">
        <f t="shared" si="308"/>
        <v>-3.430484832222489E-3</v>
      </c>
      <c r="BH136" s="4">
        <f t="shared" si="308"/>
        <v>-1.9583802540508628E-2</v>
      </c>
      <c r="BI136" s="4">
        <f t="shared" si="308"/>
        <v>-1.7765823032944529E-2</v>
      </c>
      <c r="BJ136" s="4">
        <f t="shared" si="308"/>
        <v>1.0161259619342857E-2</v>
      </c>
      <c r="BK136" s="4">
        <f t="shared" si="308"/>
        <v>1.2624412226382548E-2</v>
      </c>
      <c r="BL136" s="4">
        <f t="shared" si="308"/>
        <v>-6.2009502890165106E-3</v>
      </c>
      <c r="BM136" s="4">
        <f t="shared" si="308"/>
        <v>-1.1221033343555276E-2</v>
      </c>
      <c r="BN136" s="4">
        <f t="shared" ref="BN136:CS136" si="309">BN49-AVERAGE(BN$41:BN$45)</f>
        <v>9.4065813752703883E-3</v>
      </c>
      <c r="BO136" s="4">
        <f t="shared" si="309"/>
        <v>1.1078516354329123E-2</v>
      </c>
      <c r="BP136" s="4">
        <f t="shared" si="309"/>
        <v>6.7582636614438654E-4</v>
      </c>
      <c r="BQ136" s="4">
        <f t="shared" si="309"/>
        <v>-9.3015518302263737E-3</v>
      </c>
      <c r="BR136" s="4">
        <f t="shared" si="309"/>
        <v>-1.0818328544552286E-2</v>
      </c>
      <c r="BS136" s="4">
        <f t="shared" si="309"/>
        <v>1.6919137400530856E-2</v>
      </c>
      <c r="BT136" s="4">
        <f t="shared" si="309"/>
        <v>-1.997378650438757E-2</v>
      </c>
      <c r="BU136" s="4">
        <f t="shared" si="309"/>
        <v>1.714154111773232E-2</v>
      </c>
      <c r="BV136" s="4">
        <f t="shared" si="309"/>
        <v>-8.5541202228055181E-4</v>
      </c>
      <c r="BW136" s="4">
        <f t="shared" si="309"/>
        <v>-7.2238443228358318E-2</v>
      </c>
      <c r="BX136" s="4">
        <f t="shared" si="309"/>
        <v>-3.1207616587080669E-2</v>
      </c>
      <c r="BY136" s="4">
        <f t="shared" si="309"/>
        <v>1.6484455336626111E-2</v>
      </c>
      <c r="BZ136" s="4">
        <f t="shared" si="309"/>
        <v>8.7567574427303077E-3</v>
      </c>
      <c r="CA136" s="4">
        <f t="shared" si="309"/>
        <v>4.0424360328927909E-4</v>
      </c>
      <c r="CB136" s="4">
        <f t="shared" si="309"/>
        <v>-5.3242795147571461E-3</v>
      </c>
      <c r="CC136" s="4">
        <f t="shared" si="309"/>
        <v>1.7186069983490111E-2</v>
      </c>
      <c r="CD136" s="4">
        <f t="shared" si="309"/>
        <v>1.1255883587474067E-2</v>
      </c>
      <c r="CE136" s="4">
        <f t="shared" si="309"/>
        <v>5.5498011253123959E-4</v>
      </c>
      <c r="CF136" s="4">
        <f t="shared" si="309"/>
        <v>-1.3252413312177823E-2</v>
      </c>
      <c r="CG136" s="4">
        <f t="shared" si="309"/>
        <v>-3.9202780700881837E-3</v>
      </c>
      <c r="CH136" s="4">
        <f t="shared" si="309"/>
        <v>1.6922718276922027E-2</v>
      </c>
      <c r="CI136" s="4">
        <f t="shared" si="309"/>
        <v>-4.1069596642942163E-3</v>
      </c>
      <c r="CJ136" s="4">
        <f t="shared" si="309"/>
        <v>5.6357766420632718E-3</v>
      </c>
      <c r="CK136" s="4">
        <f t="shared" si="309"/>
        <v>-6.9136532918678186E-3</v>
      </c>
      <c r="CL136" s="4">
        <f t="shared" si="309"/>
        <v>-6.280089150852073E-3</v>
      </c>
      <c r="CM136" s="4">
        <f t="shared" si="309"/>
        <v>-6.536286866616817E-3</v>
      </c>
      <c r="CN136" s="4">
        <f t="shared" si="309"/>
        <v>2.5629790216538838E-2</v>
      </c>
      <c r="CO136" s="4">
        <f t="shared" si="309"/>
        <v>2.1572143722677531E-2</v>
      </c>
      <c r="CP136" s="4">
        <f t="shared" si="309"/>
        <v>-8.836080293183321E-3</v>
      </c>
      <c r="CQ136" s="4">
        <f t="shared" si="309"/>
        <v>-6.974249325165811E-3</v>
      </c>
      <c r="CR136" s="4">
        <f t="shared" si="309"/>
        <v>-8.0868482486163434E-3</v>
      </c>
      <c r="CS136" s="4">
        <f t="shared" si="309"/>
        <v>2.1191561007271584E-2</v>
      </c>
      <c r="CT136" s="4">
        <f t="shared" ref="CT136:DZ136" si="310">CT49-AVERAGE(CT$41:CT$45)</f>
        <v>8.9774106595668784E-3</v>
      </c>
      <c r="CU136" s="4">
        <f t="shared" si="310"/>
        <v>5.9591295426886584E-3</v>
      </c>
      <c r="CV136" s="4">
        <f t="shared" si="310"/>
        <v>-9.91573311652778E-3</v>
      </c>
      <c r="CW136" s="4">
        <f t="shared" si="310"/>
        <v>-1.8190912808333685E-2</v>
      </c>
      <c r="CX136" s="4">
        <f t="shared" si="310"/>
        <v>-1.8204219645614498E-3</v>
      </c>
      <c r="CY136" s="4">
        <f t="shared" si="310"/>
        <v>-4.7916399569795654E-3</v>
      </c>
      <c r="CZ136" s="4">
        <f t="shared" si="310"/>
        <v>-1.0681702433079298E-2</v>
      </c>
      <c r="DA136" s="4">
        <f t="shared" si="310"/>
        <v>-6.0405886645844384E-2</v>
      </c>
      <c r="DB136" s="4">
        <f t="shared" si="310"/>
        <v>1.1810804780743415E-2</v>
      </c>
      <c r="DC136" s="4">
        <f t="shared" si="310"/>
        <v>9.0142928692775095E-3</v>
      </c>
      <c r="DD136" s="4">
        <f t="shared" si="310"/>
        <v>2.5707093401778486E-2</v>
      </c>
      <c r="DE136" s="4">
        <f t="shared" si="310"/>
        <v>-1.3913341994287367E-2</v>
      </c>
      <c r="DF136" s="4">
        <f t="shared" si="310"/>
        <v>-6.084945427237756E-3</v>
      </c>
      <c r="DG136" s="4">
        <f t="shared" si="310"/>
        <v>-1.2060784298562246E-2</v>
      </c>
      <c r="DH136" s="4">
        <f t="shared" si="310"/>
        <v>1.0280319907031365E-2</v>
      </c>
      <c r="DI136" s="4">
        <f t="shared" si="310"/>
        <v>7.3851199700313242E-3</v>
      </c>
      <c r="DJ136" s="4">
        <f t="shared" si="310"/>
        <v>-2.2509561812778522E-3</v>
      </c>
      <c r="DK136" s="4">
        <f t="shared" si="310"/>
        <v>-1.6977897586177737E-2</v>
      </c>
      <c r="DL136" s="4">
        <f t="shared" si="310"/>
        <v>1.1140342554112469E-2</v>
      </c>
      <c r="DM136" s="4">
        <f t="shared" si="310"/>
        <v>1.1916121307295358E-2</v>
      </c>
      <c r="DN136" s="4">
        <f t="shared" si="310"/>
        <v>-5.0488672304152774E-3</v>
      </c>
      <c r="DO136" s="4">
        <f t="shared" si="310"/>
        <v>-2.645970306091646E-4</v>
      </c>
      <c r="DP136" s="4">
        <f t="shared" si="310"/>
        <v>-4.425420765345079E-2</v>
      </c>
      <c r="DQ136" s="4">
        <f t="shared" si="310"/>
        <v>-1.003822726255532E-2</v>
      </c>
      <c r="DR136" s="4">
        <f t="shared" si="310"/>
        <v>1.3491495142944258E-2</v>
      </c>
      <c r="DS136" s="4">
        <f t="shared" si="310"/>
        <v>4.5189220026801711E-3</v>
      </c>
      <c r="DT136" s="4">
        <f t="shared" si="310"/>
        <v>-4.1513601485883289E-3</v>
      </c>
      <c r="DU136" s="4">
        <f t="shared" si="310"/>
        <v>-8.1195635848653261E-3</v>
      </c>
      <c r="DV136" s="4">
        <f t="shared" si="310"/>
        <v>2.063854942760493E-2</v>
      </c>
      <c r="DW136" s="4">
        <f t="shared" si="310"/>
        <v>1.2474088879005203E-2</v>
      </c>
      <c r="DX136" s="4">
        <f t="shared" si="310"/>
        <v>2.0002797106510942E-3</v>
      </c>
      <c r="DY136" s="4">
        <f t="shared" si="310"/>
        <v>-1.6083174635260513E-2</v>
      </c>
      <c r="DZ136" s="4">
        <f t="shared" si="310"/>
        <v>-2.5385900546019864E-5</v>
      </c>
      <c r="EA136" s="4">
        <f t="shared" ref="EA136:EU139" si="311">EA49-AVERAGE(EA$41:EA$45)</f>
        <v>2.1379650452183312E-2</v>
      </c>
      <c r="EB136" s="4">
        <f t="shared" si="311"/>
        <v>-2.4522283631968388E-3</v>
      </c>
      <c r="EC136" s="4">
        <f t="shared" si="311"/>
        <v>1.5739858738516867E-3</v>
      </c>
      <c r="ED136" s="4">
        <f t="shared" si="311"/>
        <v>-3.512417934215758E-3</v>
      </c>
      <c r="EE136" s="4">
        <f t="shared" si="311"/>
        <v>-1.4005242243437317E-2</v>
      </c>
      <c r="EF136" s="4">
        <f t="shared" si="311"/>
        <v>-8.0447115003633423E-3</v>
      </c>
      <c r="EG136" s="4">
        <f t="shared" si="311"/>
        <v>1.4491607282606657E-2</v>
      </c>
      <c r="EH136" s="4">
        <f t="shared" si="311"/>
        <v>5.9736913108251301E-3</v>
      </c>
      <c r="EI136" s="4">
        <f t="shared" si="311"/>
        <v>-4.2472527513232362E-3</v>
      </c>
      <c r="EJ136" s="4">
        <f t="shared" si="311"/>
        <v>-8.4627090630038631E-3</v>
      </c>
      <c r="EK136" s="4">
        <f t="shared" si="311"/>
        <v>1.1058891795199286E-2</v>
      </c>
      <c r="EL136" s="4">
        <f t="shared" si="311"/>
        <v>1.4710551250432722E-2</v>
      </c>
      <c r="EM136" s="4">
        <f t="shared" si="311"/>
        <v>9.1738632575425697E-4</v>
      </c>
      <c r="EN136" s="4">
        <f t="shared" si="311"/>
        <v>-9.9136213882016801E-5</v>
      </c>
      <c r="EO136" s="4">
        <f t="shared" si="311"/>
        <v>5.960418305597035E-3</v>
      </c>
      <c r="EP136" s="4">
        <f t="shared" si="311"/>
        <v>1.5728700368473788E-2</v>
      </c>
      <c r="EQ136" s="4">
        <f t="shared" si="311"/>
        <v>2.2263888548510291E-3</v>
      </c>
      <c r="ER136" s="4">
        <f t="shared" si="311"/>
        <v>1.643693135451799E-4</v>
      </c>
      <c r="ES136" s="4">
        <f t="shared" si="311"/>
        <v>-1.3183481214393935E-3</v>
      </c>
      <c r="ET136" s="4">
        <f t="shared" si="311"/>
        <v>-4.1235899385734062E-2</v>
      </c>
      <c r="EU136" s="4">
        <f t="shared" si="311"/>
        <v>-1.0937976659344411E-2</v>
      </c>
      <c r="EX136" s="24">
        <f t="shared" si="261"/>
        <v>-1.9076961271368583E-3</v>
      </c>
      <c r="EY136" s="24">
        <f>SUM(EX133:EX136)</f>
        <v>1.3836387606483038E-2</v>
      </c>
      <c r="FC136" s="4">
        <f t="shared" si="277"/>
        <v>1.8683333230584149E-2</v>
      </c>
      <c r="FD136" s="1">
        <f t="shared" si="281"/>
        <v>-3.2289018082487027</v>
      </c>
      <c r="FE136" s="4">
        <f t="shared" si="282"/>
        <v>1.6463803454274908</v>
      </c>
      <c r="FF136" s="4">
        <f t="shared" si="283"/>
        <v>1.9623414611334626</v>
      </c>
      <c r="FG136" s="4">
        <f t="shared" si="284"/>
        <v>2.5807596372676254</v>
      </c>
      <c r="FH136" s="1" t="str">
        <f t="shared" si="285"/>
        <v>Odrzucamy H0</v>
      </c>
      <c r="FK136" s="1">
        <f t="shared" si="286"/>
        <v>-0.81845161724968118</v>
      </c>
      <c r="FL136" s="4">
        <f t="shared" si="287"/>
        <v>2.1318467863266499</v>
      </c>
      <c r="FM136" s="4">
        <f t="shared" si="288"/>
        <v>2.7764451051977934</v>
      </c>
      <c r="FN136" s="4">
        <f t="shared" si="289"/>
        <v>4.604094871349993</v>
      </c>
      <c r="FO136" s="1" t="str">
        <f t="shared" si="290"/>
        <v>NieodrzucamyH0</v>
      </c>
      <c r="FR136" s="33">
        <f t="shared" si="291"/>
        <v>0.44666666666666666</v>
      </c>
      <c r="FS136" s="1">
        <f t="shared" si="292"/>
        <v>-1.306394529484362</v>
      </c>
      <c r="FT136" s="24">
        <f t="shared" si="293"/>
        <v>1.6448536269514715</v>
      </c>
      <c r="FU136" s="24">
        <f t="shared" si="294"/>
        <v>1.9599639845400536</v>
      </c>
      <c r="FV136" s="24">
        <f t="shared" si="295"/>
        <v>2.5758293035488999</v>
      </c>
      <c r="FW136" s="1" t="str">
        <f t="shared" si="296"/>
        <v>NieodrzucamyH0</v>
      </c>
      <c r="GA136" s="1">
        <f t="shared" si="297"/>
        <v>-1.5025460471114795</v>
      </c>
      <c r="GB136" s="24">
        <f t="shared" si="298"/>
        <v>1.6448536269514715</v>
      </c>
      <c r="GC136" s="24">
        <f t="shared" si="299"/>
        <v>1.9599639845400536</v>
      </c>
      <c r="GD136" s="24">
        <f t="shared" si="300"/>
        <v>2.5758293035488999</v>
      </c>
      <c r="GE136" s="1" t="str">
        <f t="shared" si="301"/>
        <v>NieodrzucamyH0</v>
      </c>
    </row>
    <row r="137" spans="1:187" x14ac:dyDescent="0.25">
      <c r="A137" s="13">
        <v>4</v>
      </c>
      <c r="B137" s="4">
        <f t="shared" ref="B137:AG137" si="312">B50-AVERAGE(B$41:B$45)</f>
        <v>-1.9707004041858579E-2</v>
      </c>
      <c r="C137" s="4">
        <f t="shared" si="312"/>
        <v>6.271602029807052E-3</v>
      </c>
      <c r="D137" s="4">
        <f t="shared" si="312"/>
        <v>1.5653854124326344E-3</v>
      </c>
      <c r="E137" s="4">
        <f t="shared" si="312"/>
        <v>-3.7685774322140462E-3</v>
      </c>
      <c r="F137" s="4">
        <f t="shared" si="312"/>
        <v>-8.3604252334539327E-3</v>
      </c>
      <c r="G137" s="4">
        <f t="shared" si="312"/>
        <v>5.7453826339223454E-3</v>
      </c>
      <c r="H137" s="4">
        <f t="shared" si="312"/>
        <v>2.880437468531559E-2</v>
      </c>
      <c r="I137" s="4">
        <f t="shared" si="312"/>
        <v>3.7417295789817766E-3</v>
      </c>
      <c r="J137" s="4">
        <f t="shared" si="312"/>
        <v>-2.2779098585898761E-2</v>
      </c>
      <c r="K137" s="4">
        <f t="shared" si="312"/>
        <v>1.5891819432731363E-2</v>
      </c>
      <c r="L137" s="4">
        <f t="shared" si="312"/>
        <v>-6.5561781957666366E-3</v>
      </c>
      <c r="M137" s="4">
        <f t="shared" si="312"/>
        <v>-2.2268841090290446E-3</v>
      </c>
      <c r="N137" s="4">
        <f t="shared" si="312"/>
        <v>-5.2846123386630257E-3</v>
      </c>
      <c r="O137" s="4">
        <f t="shared" si="312"/>
        <v>-1.9583576448472084E-2</v>
      </c>
      <c r="P137" s="4">
        <f t="shared" si="312"/>
        <v>1.6269424127793648E-2</v>
      </c>
      <c r="Q137" s="4">
        <f t="shared" si="312"/>
        <v>1.2069255140079199E-2</v>
      </c>
      <c r="R137" s="4">
        <f t="shared" si="312"/>
        <v>1.3344640428985699E-2</v>
      </c>
      <c r="S137" s="4">
        <f t="shared" si="312"/>
        <v>-3.6166046217423926E-3</v>
      </c>
      <c r="T137" s="4">
        <f t="shared" si="312"/>
        <v>-2.5166372348196811E-2</v>
      </c>
      <c r="U137" s="4">
        <f t="shared" si="312"/>
        <v>-2.3981321977382557E-2</v>
      </c>
      <c r="V137" s="4">
        <f t="shared" si="312"/>
        <v>3.4690150120242277E-2</v>
      </c>
      <c r="W137" s="4">
        <f t="shared" si="312"/>
        <v>-2.2398201758130218E-2</v>
      </c>
      <c r="X137" s="4">
        <f t="shared" si="312"/>
        <v>-3.3565838775558091E-2</v>
      </c>
      <c r="Y137" s="4">
        <f t="shared" si="312"/>
        <v>4.822192280358871E-2</v>
      </c>
      <c r="Z137" s="4">
        <f t="shared" si="312"/>
        <v>1.4273682362181657E-2</v>
      </c>
      <c r="AA137" s="4">
        <f t="shared" si="312"/>
        <v>1.0651884676082055E-2</v>
      </c>
      <c r="AB137" s="4">
        <f t="shared" si="312"/>
        <v>2.9540545880139824E-2</v>
      </c>
      <c r="AC137" s="4">
        <f t="shared" si="312"/>
        <v>-2.1689571987146796E-2</v>
      </c>
      <c r="AD137" s="4">
        <f t="shared" si="312"/>
        <v>-0.11355591988974889</v>
      </c>
      <c r="AE137" s="4">
        <f t="shared" si="312"/>
        <v>-1.460098295831689E-3</v>
      </c>
      <c r="AF137" s="4">
        <f t="shared" si="312"/>
        <v>1.3267350345467173E-2</v>
      </c>
      <c r="AG137" s="4">
        <f t="shared" si="312"/>
        <v>1.1058366998588021E-2</v>
      </c>
      <c r="AH137" s="4">
        <f t="shared" ref="AH137:BM137" si="313">AH50-AVERAGE(AH$41:AH$45)</f>
        <v>-1.1848574776993748E-2</v>
      </c>
      <c r="AI137" s="4">
        <f t="shared" si="313"/>
        <v>-3.5965034466947394E-3</v>
      </c>
      <c r="AJ137" s="4">
        <f t="shared" si="313"/>
        <v>-9.8636670871062055E-3</v>
      </c>
      <c r="AK137" s="4">
        <f t="shared" si="313"/>
        <v>1.2137604716957746E-2</v>
      </c>
      <c r="AL137" s="4">
        <f t="shared" si="313"/>
        <v>-1.2272657499387572E-2</v>
      </c>
      <c r="AM137" s="4">
        <f t="shared" si="313"/>
        <v>-9.5827814470992017E-3</v>
      </c>
      <c r="AN137" s="4">
        <f t="shared" si="313"/>
        <v>-2.2774450841899482E-2</v>
      </c>
      <c r="AO137" s="4">
        <f t="shared" si="313"/>
        <v>1.6706390291664153E-2</v>
      </c>
      <c r="AP137" s="4">
        <f t="shared" si="313"/>
        <v>3.0376305691594246E-2</v>
      </c>
      <c r="AQ137" s="4">
        <f t="shared" si="313"/>
        <v>1.0706344812632216E-2</v>
      </c>
      <c r="AR137" s="4">
        <f t="shared" si="313"/>
        <v>-3.6257082174038831E-3</v>
      </c>
      <c r="AS137" s="4">
        <f t="shared" si="313"/>
        <v>-4.0903826360610469E-2</v>
      </c>
      <c r="AT137" s="4">
        <f t="shared" si="313"/>
        <v>-5.0353994528734231E-3</v>
      </c>
      <c r="AU137" s="4">
        <f t="shared" si="313"/>
        <v>1.3173021277316879E-3</v>
      </c>
      <c r="AV137" s="4">
        <f t="shared" si="313"/>
        <v>2.0898047343878817E-2</v>
      </c>
      <c r="AW137" s="4">
        <f t="shared" si="313"/>
        <v>-2.5714616550304476E-3</v>
      </c>
      <c r="AX137" s="4">
        <f t="shared" si="313"/>
        <v>-1.6649230453311882E-2</v>
      </c>
      <c r="AY137" s="4">
        <f t="shared" si="313"/>
        <v>-3.1447915054344154E-2</v>
      </c>
      <c r="AZ137" s="4">
        <f t="shared" si="313"/>
        <v>1.226647655630503E-2</v>
      </c>
      <c r="BA137" s="4">
        <f t="shared" si="313"/>
        <v>1.9737356723231084E-2</v>
      </c>
      <c r="BB137" s="4">
        <f t="shared" si="313"/>
        <v>-9.0238917792582786E-3</v>
      </c>
      <c r="BC137" s="4">
        <f t="shared" si="313"/>
        <v>-4.2014359962787025E-2</v>
      </c>
      <c r="BD137" s="4">
        <f t="shared" si="313"/>
        <v>-7.9020263449791836E-3</v>
      </c>
      <c r="BE137" s="4">
        <f t="shared" si="313"/>
        <v>3.1293475402621548E-2</v>
      </c>
      <c r="BF137" s="4">
        <f t="shared" si="313"/>
        <v>-1.2774978378961264E-3</v>
      </c>
      <c r="BG137" s="4">
        <f t="shared" si="313"/>
        <v>-3.4699056588367548E-3</v>
      </c>
      <c r="BH137" s="4">
        <f t="shared" si="313"/>
        <v>-1.9614212256986615E-2</v>
      </c>
      <c r="BI137" s="4">
        <f t="shared" si="313"/>
        <v>5.4788270953622098E-4</v>
      </c>
      <c r="BJ137" s="4">
        <f t="shared" si="313"/>
        <v>1.0160562970392818E-2</v>
      </c>
      <c r="BK137" s="4">
        <f t="shared" si="313"/>
        <v>1.2461969395187818E-2</v>
      </c>
      <c r="BL137" s="4">
        <f t="shared" si="313"/>
        <v>-6.2018781484294632E-3</v>
      </c>
      <c r="BM137" s="4">
        <f t="shared" si="313"/>
        <v>-1.1346536936907074E-2</v>
      </c>
      <c r="BN137" s="4">
        <f t="shared" ref="BN137:DY140" si="314">BN50-AVERAGE(BN$41:BN$45)</f>
        <v>9.2536672843321986E-3</v>
      </c>
      <c r="BO137" s="4">
        <f t="shared" si="314"/>
        <v>1.1048868158430477E-2</v>
      </c>
      <c r="BP137" s="4">
        <f t="shared" si="314"/>
        <v>-7.3339086032914638E-3</v>
      </c>
      <c r="BQ137" s="4">
        <f t="shared" si="314"/>
        <v>-9.8104718946359758E-3</v>
      </c>
      <c r="BR137" s="4">
        <f t="shared" si="314"/>
        <v>-4.9506002921325183E-2</v>
      </c>
      <c r="BS137" s="4">
        <f t="shared" si="314"/>
        <v>1.6737949070499341E-2</v>
      </c>
      <c r="BT137" s="4">
        <f t="shared" si="314"/>
        <v>-1.9973806967627957E-2</v>
      </c>
      <c r="BU137" s="4">
        <f t="shared" si="314"/>
        <v>1.7131309996277846E-2</v>
      </c>
      <c r="BV137" s="4">
        <f t="shared" si="314"/>
        <v>-8.7552121519880082E-4</v>
      </c>
      <c r="BW137" s="4">
        <f t="shared" si="314"/>
        <v>-7.3385008660062173E-2</v>
      </c>
      <c r="BX137" s="4">
        <f t="shared" si="314"/>
        <v>-1.9082853052096227E-2</v>
      </c>
      <c r="BY137" s="4">
        <f t="shared" si="314"/>
        <v>1.6483915323003931E-2</v>
      </c>
      <c r="BZ137" s="4">
        <f t="shared" si="314"/>
        <v>8.6790202078480989E-3</v>
      </c>
      <c r="CA137" s="4">
        <f t="shared" si="314"/>
        <v>3.7833797975184678E-4</v>
      </c>
      <c r="CB137" s="4">
        <f t="shared" si="314"/>
        <v>-5.3535644123466151E-3</v>
      </c>
      <c r="CC137" s="4">
        <f t="shared" si="314"/>
        <v>1.7184453369939436E-2</v>
      </c>
      <c r="CD137" s="4">
        <f t="shared" si="314"/>
        <v>1.123402188995069E-2</v>
      </c>
      <c r="CE137" s="4">
        <f t="shared" si="314"/>
        <v>1.0492477224001186E-2</v>
      </c>
      <c r="CF137" s="4">
        <f t="shared" si="314"/>
        <v>-1.3445016981181475E-2</v>
      </c>
      <c r="CG137" s="4">
        <f t="shared" si="314"/>
        <v>-5.3685484632107511E-2</v>
      </c>
      <c r="CH137" s="4">
        <f t="shared" si="314"/>
        <v>1.6608616928864367E-2</v>
      </c>
      <c r="CI137" s="4">
        <f t="shared" si="314"/>
        <v>-4.1487212558406006E-3</v>
      </c>
      <c r="CJ137" s="4">
        <f t="shared" si="314"/>
        <v>5.6344349978924889E-3</v>
      </c>
      <c r="CK137" s="4">
        <f t="shared" si="314"/>
        <v>-6.9136743106064918E-3</v>
      </c>
      <c r="CL137" s="4">
        <f t="shared" si="314"/>
        <v>-6.7728536836834628E-3</v>
      </c>
      <c r="CM137" s="4">
        <f t="shared" si="314"/>
        <v>-2.119505044511058E-2</v>
      </c>
      <c r="CN137" s="4">
        <f t="shared" si="314"/>
        <v>2.5623326894058513E-2</v>
      </c>
      <c r="CO137" s="4">
        <f t="shared" si="314"/>
        <v>2.154889640517009E-2</v>
      </c>
      <c r="CP137" s="4">
        <f t="shared" si="314"/>
        <v>-8.8726353917443872E-3</v>
      </c>
      <c r="CQ137" s="4">
        <f t="shared" si="314"/>
        <v>-7.0646207925530811E-3</v>
      </c>
      <c r="CR137" s="4">
        <f t="shared" si="314"/>
        <v>-8.3352905548676713E-3</v>
      </c>
      <c r="CS137" s="4">
        <f t="shared" si="314"/>
        <v>2.0813551338409623E-2</v>
      </c>
      <c r="CT137" s="4">
        <f t="shared" si="314"/>
        <v>-4.5262997506084479E-3</v>
      </c>
      <c r="CU137" s="4">
        <f t="shared" si="314"/>
        <v>5.9553073232810443E-3</v>
      </c>
      <c r="CV137" s="4">
        <f t="shared" si="314"/>
        <v>2.5343888230648971E-2</v>
      </c>
      <c r="CW137" s="4">
        <f t="shared" si="314"/>
        <v>-1.8515643516957024E-2</v>
      </c>
      <c r="CX137" s="4">
        <f t="shared" si="314"/>
        <v>-1.8459297617363724E-3</v>
      </c>
      <c r="CY137" s="4">
        <f t="shared" si="314"/>
        <v>-4.8072012827285572E-3</v>
      </c>
      <c r="CZ137" s="4">
        <f t="shared" si="314"/>
        <v>-1.0793857433505154E-2</v>
      </c>
      <c r="DA137" s="4">
        <f t="shared" si="314"/>
        <v>-6.0912927771897635E-2</v>
      </c>
      <c r="DB137" s="4">
        <f t="shared" si="314"/>
        <v>2.7831858483565099E-2</v>
      </c>
      <c r="DC137" s="4">
        <f t="shared" si="314"/>
        <v>9.0135630892831022E-3</v>
      </c>
      <c r="DD137" s="4">
        <f t="shared" si="314"/>
        <v>2.5287091189075364E-2</v>
      </c>
      <c r="DE137" s="4">
        <f t="shared" si="314"/>
        <v>-1.3987098992454552E-2</v>
      </c>
      <c r="DF137" s="4">
        <f t="shared" si="314"/>
        <v>-6.108603311361308E-3</v>
      </c>
      <c r="DG137" s="4">
        <f t="shared" si="314"/>
        <v>-1.2336178620628122E-2</v>
      </c>
      <c r="DH137" s="4">
        <f t="shared" si="314"/>
        <v>1.0146489768847579E-2</v>
      </c>
      <c r="DI137" s="4">
        <f t="shared" si="314"/>
        <v>-1.3923125533874054E-2</v>
      </c>
      <c r="DJ137" s="4">
        <f t="shared" si="314"/>
        <v>-2.2527051774076691E-3</v>
      </c>
      <c r="DK137" s="4">
        <f t="shared" si="314"/>
        <v>-1.9446591202116524E-2</v>
      </c>
      <c r="DL137" s="4">
        <f t="shared" si="314"/>
        <v>1.1103263969966902E-2</v>
      </c>
      <c r="DM137" s="4">
        <f t="shared" si="314"/>
        <v>1.1761663179654696E-2</v>
      </c>
      <c r="DN137" s="4">
        <f t="shared" si="314"/>
        <v>-5.0571635282436692E-3</v>
      </c>
      <c r="DO137" s="4">
        <f t="shared" si="314"/>
        <v>-2.7399128324857814E-4</v>
      </c>
      <c r="DP137" s="4">
        <f t="shared" si="314"/>
        <v>-4.4595255726326374E-2</v>
      </c>
      <c r="DQ137" s="4">
        <f t="shared" si="314"/>
        <v>-1.320110219881057E-2</v>
      </c>
      <c r="DR137" s="4">
        <f t="shared" si="314"/>
        <v>1.3491414212108711E-2</v>
      </c>
      <c r="DS137" s="4">
        <f t="shared" si="314"/>
        <v>4.5056262501872672E-3</v>
      </c>
      <c r="DT137" s="4">
        <f t="shared" si="314"/>
        <v>-4.1587274161655205E-3</v>
      </c>
      <c r="DU137" s="4">
        <f t="shared" si="314"/>
        <v>-8.1986462541658259E-3</v>
      </c>
      <c r="DV137" s="4">
        <f t="shared" si="314"/>
        <v>2.0637385121138496E-2</v>
      </c>
      <c r="DW137" s="4">
        <f t="shared" si="314"/>
        <v>1.2444352869082523E-2</v>
      </c>
      <c r="DX137" s="4">
        <f t="shared" si="314"/>
        <v>5.1650278015824081E-3</v>
      </c>
      <c r="DY137" s="4">
        <f t="shared" si="314"/>
        <v>-1.6439151535854946E-2</v>
      </c>
      <c r="DZ137" s="4">
        <f t="shared" ref="DZ137:DZ142" si="315">DZ50-AVERAGE(DZ$41:DZ$45)</f>
        <v>-2.3963521352779175E-2</v>
      </c>
      <c r="EA137" s="4">
        <f t="shared" si="311"/>
        <v>2.1194229084620778E-2</v>
      </c>
      <c r="EB137" s="4">
        <f t="shared" si="311"/>
        <v>-2.4994191840103071E-3</v>
      </c>
      <c r="EC137" s="4">
        <f t="shared" si="311"/>
        <v>1.5669412498636498E-3</v>
      </c>
      <c r="ED137" s="4">
        <f t="shared" si="311"/>
        <v>-3.5285518489010766E-3</v>
      </c>
      <c r="EE137" s="4">
        <f t="shared" si="311"/>
        <v>-1.4573135261077126E-2</v>
      </c>
      <c r="EF137" s="4">
        <f t="shared" si="311"/>
        <v>-2.779904801447497E-2</v>
      </c>
      <c r="EG137" s="4">
        <f t="shared" si="311"/>
        <v>1.4459307039166569E-2</v>
      </c>
      <c r="EH137" s="4">
        <f t="shared" si="311"/>
        <v>5.9696232465496317E-3</v>
      </c>
      <c r="EI137" s="4">
        <f t="shared" si="311"/>
        <v>-4.2481310821447932E-3</v>
      </c>
      <c r="EJ137" s="4">
        <f t="shared" si="311"/>
        <v>-8.5579221245493959E-3</v>
      </c>
      <c r="EK137" s="4">
        <f t="shared" si="311"/>
        <v>1.1058365174574748E-2</v>
      </c>
      <c r="EL137" s="4">
        <f t="shared" si="311"/>
        <v>1.4626677792988478E-2</v>
      </c>
      <c r="EM137" s="4">
        <f t="shared" si="311"/>
        <v>-4.8783517852553377E-3</v>
      </c>
      <c r="EN137" s="4">
        <f t="shared" si="311"/>
        <v>-1.3615496333632508E-4</v>
      </c>
      <c r="EO137" s="4">
        <f t="shared" si="311"/>
        <v>-3.6920773163989638E-2</v>
      </c>
      <c r="EP137" s="4">
        <f t="shared" si="311"/>
        <v>1.5628435923910559E-2</v>
      </c>
      <c r="EQ137" s="4">
        <f t="shared" si="311"/>
        <v>2.191434507231364E-3</v>
      </c>
      <c r="ER137" s="4">
        <f t="shared" si="311"/>
        <v>1.643423007139514E-4</v>
      </c>
      <c r="ES137" s="4">
        <f t="shared" si="311"/>
        <v>-1.3191660442228356E-3</v>
      </c>
      <c r="ET137" s="4">
        <f t="shared" si="311"/>
        <v>-4.1943804098252685E-2</v>
      </c>
      <c r="EU137" s="4">
        <f t="shared" si="311"/>
        <v>6.6782815903505995E-4</v>
      </c>
      <c r="EX137" s="24">
        <f t="shared" si="261"/>
        <v>-2.8609415854647592E-3</v>
      </c>
      <c r="EY137" s="24">
        <f>SUM(EX133:EX137)</f>
        <v>1.0975446021018279E-2</v>
      </c>
      <c r="FC137" s="4">
        <f t="shared" si="277"/>
        <v>2.1151257115332892E-2</v>
      </c>
      <c r="FD137" s="1">
        <f t="shared" si="281"/>
        <v>-4.2773304742267664</v>
      </c>
      <c r="FE137" s="4">
        <f t="shared" si="282"/>
        <v>1.6463803454274908</v>
      </c>
      <c r="FF137" s="4">
        <f t="shared" si="283"/>
        <v>1.9623414611334626</v>
      </c>
      <c r="FG137" s="4">
        <f t="shared" si="284"/>
        <v>2.5807596372676254</v>
      </c>
      <c r="FH137" s="1" t="str">
        <f t="shared" si="285"/>
        <v>Odrzucamy H0</v>
      </c>
      <c r="FK137" s="1">
        <f t="shared" si="286"/>
        <v>-1.2274188924390037</v>
      </c>
      <c r="FL137" s="4">
        <f t="shared" si="287"/>
        <v>2.1318467863266499</v>
      </c>
      <c r="FM137" s="4">
        <f t="shared" si="288"/>
        <v>2.7764451051977934</v>
      </c>
      <c r="FN137" s="4">
        <f t="shared" si="289"/>
        <v>4.604094871349993</v>
      </c>
      <c r="FO137" s="1" t="str">
        <f t="shared" si="290"/>
        <v>NieodrzucamyH0</v>
      </c>
      <c r="FR137" s="33">
        <f t="shared" si="291"/>
        <v>0.44</v>
      </c>
      <c r="FS137" s="1">
        <f t="shared" si="292"/>
        <v>-1.4696938456699067</v>
      </c>
      <c r="FT137" s="24">
        <f t="shared" si="293"/>
        <v>1.6448536269514715</v>
      </c>
      <c r="FU137" s="24">
        <f t="shared" si="294"/>
        <v>1.9599639845400536</v>
      </c>
      <c r="FV137" s="24">
        <f t="shared" si="295"/>
        <v>2.5758293035488999</v>
      </c>
      <c r="FW137" s="1" t="str">
        <f t="shared" si="296"/>
        <v>NieodrzucamyH0</v>
      </c>
      <c r="GA137" s="1">
        <f t="shared" si="297"/>
        <v>-1.6658662696235966</v>
      </c>
      <c r="GB137" s="24">
        <f t="shared" si="298"/>
        <v>1.6448536269514715</v>
      </c>
      <c r="GC137" s="24">
        <f t="shared" si="299"/>
        <v>1.9599639845400536</v>
      </c>
      <c r="GD137" s="24">
        <f t="shared" si="300"/>
        <v>2.5758293035488999</v>
      </c>
      <c r="GE137" s="1" t="str">
        <f t="shared" si="301"/>
        <v>NieodrzucamyH0</v>
      </c>
    </row>
    <row r="138" spans="1:187" x14ac:dyDescent="0.25">
      <c r="A138" s="13">
        <v>5</v>
      </c>
      <c r="B138" s="4">
        <f>B51-AVERAGE(B$41:B$45)</f>
        <v>-4.2658807629476783E-2</v>
      </c>
      <c r="C138" s="4">
        <f t="shared" ref="C138:BN141" si="316">C51-AVERAGE(C$41:C$45)</f>
        <v>6.1109828896570385E-2</v>
      </c>
      <c r="D138" s="4">
        <f t="shared" si="316"/>
        <v>1.5550172119666553E-3</v>
      </c>
      <c r="E138" s="4">
        <f t="shared" si="316"/>
        <v>-3.8001396017968182E-3</v>
      </c>
      <c r="F138" s="4">
        <f t="shared" si="316"/>
        <v>-8.6368644379538461E-3</v>
      </c>
      <c r="G138" s="4">
        <f t="shared" si="316"/>
        <v>-2.8699235743997523E-2</v>
      </c>
      <c r="H138" s="4">
        <f t="shared" si="316"/>
        <v>-1.5196217968029169E-2</v>
      </c>
      <c r="I138" s="4">
        <f t="shared" si="316"/>
        <v>8.1550409138126893E-3</v>
      </c>
      <c r="J138" s="4">
        <f t="shared" si="316"/>
        <v>1.6582284196005347E-3</v>
      </c>
      <c r="K138" s="4">
        <f t="shared" si="316"/>
        <v>-4.0841068319050863E-2</v>
      </c>
      <c r="L138" s="4">
        <f t="shared" si="316"/>
        <v>1.3392969938047811E-2</v>
      </c>
      <c r="M138" s="4">
        <f t="shared" si="316"/>
        <v>1.1262200881305149E-2</v>
      </c>
      <c r="N138" s="4">
        <f t="shared" si="316"/>
        <v>3.7598360914909649E-3</v>
      </c>
      <c r="O138" s="4">
        <f t="shared" si="316"/>
        <v>-1.963153610250111E-2</v>
      </c>
      <c r="P138" s="4">
        <f t="shared" si="316"/>
        <v>-1.3007071272500299E-2</v>
      </c>
      <c r="Q138" s="4">
        <f t="shared" si="316"/>
        <v>6.1696576177964948E-3</v>
      </c>
      <c r="R138" s="4">
        <f t="shared" si="316"/>
        <v>4.235462137195721E-2</v>
      </c>
      <c r="S138" s="4">
        <f t="shared" si="316"/>
        <v>-3.6166727164950959E-3</v>
      </c>
      <c r="T138" s="4">
        <f t="shared" si="316"/>
        <v>-2.5582413829887251E-2</v>
      </c>
      <c r="U138" s="4">
        <f t="shared" si="316"/>
        <v>-2.4263993944807598E-2</v>
      </c>
      <c r="V138" s="4">
        <f t="shared" si="316"/>
        <v>2.1310573803773158E-2</v>
      </c>
      <c r="W138" s="4">
        <f t="shared" si="316"/>
        <v>3.8069396208802807E-2</v>
      </c>
      <c r="X138" s="4">
        <f t="shared" si="316"/>
        <v>3.4796062024074648E-2</v>
      </c>
      <c r="Y138" s="4">
        <f t="shared" si="316"/>
        <v>-3.1866762081124725E-2</v>
      </c>
      <c r="Z138" s="4">
        <f t="shared" si="316"/>
        <v>-1.097727256993539E-2</v>
      </c>
      <c r="AA138" s="4">
        <f t="shared" si="316"/>
        <v>3.1656259793217359E-2</v>
      </c>
      <c r="AB138" s="4">
        <f t="shared" si="316"/>
        <v>-4.1383206370481471E-2</v>
      </c>
      <c r="AC138" s="4">
        <f t="shared" si="316"/>
        <v>2.7670301701570373E-2</v>
      </c>
      <c r="AD138" s="4">
        <f t="shared" si="316"/>
        <v>-0.11438276779170542</v>
      </c>
      <c r="AE138" s="4">
        <f t="shared" si="316"/>
        <v>2.7851488163296731E-2</v>
      </c>
      <c r="AF138" s="4">
        <f t="shared" si="316"/>
        <v>1.4725873554925729E-2</v>
      </c>
      <c r="AG138" s="4">
        <f t="shared" si="316"/>
        <v>2.9242482032632161E-2</v>
      </c>
      <c r="AH138" s="4">
        <f t="shared" si="316"/>
        <v>-1.1891621071732032E-2</v>
      </c>
      <c r="AI138" s="4">
        <f t="shared" si="316"/>
        <v>-3.6243880247142793E-3</v>
      </c>
      <c r="AJ138" s="4">
        <f t="shared" si="316"/>
        <v>-1.0044438960556453E-2</v>
      </c>
      <c r="AK138" s="4">
        <f t="shared" si="316"/>
        <v>-1.1422247078531102E-3</v>
      </c>
      <c r="AL138" s="4">
        <f t="shared" si="316"/>
        <v>4.7084218029092711E-2</v>
      </c>
      <c r="AM138" s="4">
        <f t="shared" si="316"/>
        <v>3.8934874229925526E-3</v>
      </c>
      <c r="AN138" s="4">
        <f t="shared" si="316"/>
        <v>-1.3734292632076548E-2</v>
      </c>
      <c r="AO138" s="4">
        <f t="shared" si="316"/>
        <v>-3.0899068465169079E-2</v>
      </c>
      <c r="AP138" s="4">
        <f t="shared" si="316"/>
        <v>-3.2100126182444573E-3</v>
      </c>
      <c r="AQ138" s="4">
        <f t="shared" si="316"/>
        <v>-1.2986879023491332E-2</v>
      </c>
      <c r="AR138" s="4">
        <f t="shared" si="316"/>
        <v>-9.7542782860258644E-3</v>
      </c>
      <c r="AS138" s="4">
        <f t="shared" si="316"/>
        <v>-4.1288735668305071E-2</v>
      </c>
      <c r="AT138" s="4">
        <f t="shared" si="316"/>
        <v>-1.5511716713261492E-2</v>
      </c>
      <c r="AU138" s="4">
        <f t="shared" si="316"/>
        <v>-1.2672495412879486E-2</v>
      </c>
      <c r="AV138" s="4">
        <f t="shared" si="316"/>
        <v>3.2063870078593217E-2</v>
      </c>
      <c r="AW138" s="4">
        <f t="shared" si="316"/>
        <v>-2.5741668179692246E-3</v>
      </c>
      <c r="AX138" s="4">
        <f t="shared" si="316"/>
        <v>-1.6773118076400188E-2</v>
      </c>
      <c r="AY138" s="4">
        <f t="shared" si="316"/>
        <v>-3.2984201865855489E-2</v>
      </c>
      <c r="AZ138" s="4">
        <f t="shared" si="316"/>
        <v>6.4116524343154667E-3</v>
      </c>
      <c r="BA138" s="4">
        <f t="shared" si="316"/>
        <v>6.4626331594368369E-2</v>
      </c>
      <c r="BB138" s="4">
        <f t="shared" si="316"/>
        <v>-8.9132906035456361E-3</v>
      </c>
      <c r="BC138" s="4">
        <f t="shared" si="316"/>
        <v>-2.7310753220270555E-2</v>
      </c>
      <c r="BD138" s="4">
        <f t="shared" si="316"/>
        <v>-4.2837042903673163E-2</v>
      </c>
      <c r="BE138" s="4">
        <f t="shared" si="316"/>
        <v>7.6574634619264559E-2</v>
      </c>
      <c r="BF138" s="4">
        <f t="shared" si="316"/>
        <v>4.3494675608350235E-2</v>
      </c>
      <c r="BG138" s="4">
        <f t="shared" si="316"/>
        <v>7.1444746468924507E-3</v>
      </c>
      <c r="BH138" s="4">
        <f t="shared" si="316"/>
        <v>-1.9644960159663494E-2</v>
      </c>
      <c r="BI138" s="4">
        <f t="shared" si="316"/>
        <v>-7.5440210005709215E-3</v>
      </c>
      <c r="BJ138" s="4">
        <f t="shared" si="316"/>
        <v>1.2323964422513902E-2</v>
      </c>
      <c r="BK138" s="4">
        <f t="shared" si="316"/>
        <v>1.2606684379358472E-2</v>
      </c>
      <c r="BL138" s="4">
        <f t="shared" si="316"/>
        <v>-6.2028042228899757E-3</v>
      </c>
      <c r="BM138" s="4">
        <f t="shared" si="316"/>
        <v>-1.1474900584873719E-2</v>
      </c>
      <c r="BN138" s="4">
        <f t="shared" si="316"/>
        <v>9.0968998950290998E-3</v>
      </c>
      <c r="BO138" s="4">
        <f t="shared" si="314"/>
        <v>-2.7413970627616122E-2</v>
      </c>
      <c r="BP138" s="4">
        <f t="shared" si="314"/>
        <v>4.6081139119732384E-2</v>
      </c>
      <c r="BQ138" s="4">
        <f t="shared" si="314"/>
        <v>1.0436779966658061E-2</v>
      </c>
      <c r="BR138" s="4">
        <f t="shared" si="314"/>
        <v>-4.2417001346485544E-2</v>
      </c>
      <c r="BS138" s="4">
        <f t="shared" si="314"/>
        <v>-3.688379195097586E-3</v>
      </c>
      <c r="BT138" s="4">
        <f t="shared" si="314"/>
        <v>3.2020306886440988E-2</v>
      </c>
      <c r="BU138" s="4">
        <f t="shared" si="314"/>
        <v>-2.0563621314528453E-2</v>
      </c>
      <c r="BV138" s="4">
        <f t="shared" si="314"/>
        <v>-4.4360784670903763E-2</v>
      </c>
      <c r="BW138" s="4">
        <f t="shared" si="314"/>
        <v>-7.4613377037481568E-2</v>
      </c>
      <c r="BX138" s="4">
        <f t="shared" si="314"/>
        <v>-5.1363404794071976E-5</v>
      </c>
      <c r="BY138" s="4">
        <f t="shared" si="314"/>
        <v>2.3516830695180332E-2</v>
      </c>
      <c r="BZ138" s="4">
        <f t="shared" si="314"/>
        <v>2.0388815358223508E-2</v>
      </c>
      <c r="CA138" s="4">
        <f t="shared" si="314"/>
        <v>3.5269406481176942E-4</v>
      </c>
      <c r="CB138" s="4">
        <f t="shared" si="314"/>
        <v>-5.3831688573274909E-3</v>
      </c>
      <c r="CC138" s="4">
        <f t="shared" si="314"/>
        <v>1.7182832637620639E-2</v>
      </c>
      <c r="CD138" s="4">
        <f t="shared" si="314"/>
        <v>-2.3098575123406098E-2</v>
      </c>
      <c r="CE138" s="4">
        <f t="shared" si="314"/>
        <v>-1.594018907065603E-2</v>
      </c>
      <c r="CF138" s="4">
        <f t="shared" si="314"/>
        <v>4.2360479349231664E-2</v>
      </c>
      <c r="CG138" s="4">
        <f t="shared" si="314"/>
        <v>-9.5736412849525485E-4</v>
      </c>
      <c r="CH138" s="4">
        <f t="shared" si="314"/>
        <v>-3.4116127829280724E-2</v>
      </c>
      <c r="CI138" s="4">
        <f t="shared" si="314"/>
        <v>-6.500198609130454E-3</v>
      </c>
      <c r="CJ138" s="4">
        <f t="shared" si="314"/>
        <v>-8.3968011073992949E-3</v>
      </c>
      <c r="CK138" s="4">
        <f t="shared" si="314"/>
        <v>-2.2109771243557466E-2</v>
      </c>
      <c r="CL138" s="4">
        <f t="shared" si="314"/>
        <v>-7.2882488611903939E-3</v>
      </c>
      <c r="CM138" s="4">
        <f t="shared" si="314"/>
        <v>2.9494571594754649E-2</v>
      </c>
      <c r="CN138" s="4">
        <f t="shared" si="314"/>
        <v>3.6891939866294993E-2</v>
      </c>
      <c r="CO138" s="4">
        <f t="shared" si="314"/>
        <v>6.9822375723500377E-2</v>
      </c>
      <c r="CP138" s="4">
        <f t="shared" si="314"/>
        <v>-8.9096365660215823E-3</v>
      </c>
      <c r="CQ138" s="4">
        <f t="shared" si="314"/>
        <v>-7.1567353285523772E-3</v>
      </c>
      <c r="CR138" s="4">
        <f t="shared" si="314"/>
        <v>-8.5917544414444713E-3</v>
      </c>
      <c r="CS138" s="4">
        <f t="shared" si="314"/>
        <v>4.5324924895905234E-3</v>
      </c>
      <c r="CT138" s="4">
        <f t="shared" si="314"/>
        <v>-3.0213789549064653E-2</v>
      </c>
      <c r="CU138" s="4">
        <f t="shared" si="314"/>
        <v>2.1531189431234072E-2</v>
      </c>
      <c r="CV138" s="4">
        <f t="shared" si="314"/>
        <v>-3.1887709945833814E-3</v>
      </c>
      <c r="CW138" s="4">
        <f t="shared" si="314"/>
        <v>-4.2423148325812142E-2</v>
      </c>
      <c r="CX138" s="4">
        <f t="shared" si="314"/>
        <v>-8.7162685313392843E-4</v>
      </c>
      <c r="CY138" s="4">
        <f t="shared" si="314"/>
        <v>9.4876962912508345E-3</v>
      </c>
      <c r="CZ138" s="4">
        <f t="shared" si="314"/>
        <v>-1.167229916056945E-3</v>
      </c>
      <c r="DA138" s="4">
        <f t="shared" si="314"/>
        <v>-6.1443601839275483E-2</v>
      </c>
      <c r="DB138" s="4">
        <f t="shared" si="314"/>
        <v>4.6559063644116251E-2</v>
      </c>
      <c r="DC138" s="4">
        <f t="shared" si="314"/>
        <v>2.2273823115067037E-2</v>
      </c>
      <c r="DD138" s="4">
        <f t="shared" si="314"/>
        <v>4.8450941394100569E-2</v>
      </c>
      <c r="DE138" s="4">
        <f t="shared" si="314"/>
        <v>-1.4062139402143639E-2</v>
      </c>
      <c r="DF138" s="4">
        <f t="shared" si="314"/>
        <v>-6.1324930278346722E-3</v>
      </c>
      <c r="DG138" s="4">
        <f t="shared" si="314"/>
        <v>-1.2620946625157409E-2</v>
      </c>
      <c r="DH138" s="4">
        <f t="shared" si="314"/>
        <v>1.9767016361314622E-2</v>
      </c>
      <c r="DI138" s="4">
        <f t="shared" si="314"/>
        <v>-1.9817840947484327E-2</v>
      </c>
      <c r="DJ138" s="4">
        <f t="shared" si="314"/>
        <v>3.8830788047738698E-3</v>
      </c>
      <c r="DK138" s="4">
        <f t="shared" si="314"/>
        <v>1.1668095737057059E-2</v>
      </c>
      <c r="DL138" s="4">
        <f t="shared" si="314"/>
        <v>-2.9117144836005592E-2</v>
      </c>
      <c r="DM138" s="4">
        <f t="shared" si="314"/>
        <v>6.2490091150365053E-3</v>
      </c>
      <c r="DN138" s="4">
        <f t="shared" si="314"/>
        <v>1.6967185542554847E-3</v>
      </c>
      <c r="DO138" s="4">
        <f t="shared" si="314"/>
        <v>6.3250336547421831E-3</v>
      </c>
      <c r="DP138" s="4">
        <f t="shared" si="314"/>
        <v>-4.4949259294448665E-2</v>
      </c>
      <c r="DQ138" s="4">
        <f t="shared" si="314"/>
        <v>-6.1723569072740826E-4</v>
      </c>
      <c r="DR138" s="4">
        <f t="shared" si="314"/>
        <v>1.7185002115976369E-2</v>
      </c>
      <c r="DS138" s="4">
        <f t="shared" si="314"/>
        <v>4.614665945002188E-2</v>
      </c>
      <c r="DT138" s="4">
        <f t="shared" si="314"/>
        <v>-4.1660548523874581E-3</v>
      </c>
      <c r="DU138" s="4">
        <f t="shared" si="314"/>
        <v>-8.2791544790972085E-3</v>
      </c>
      <c r="DV138" s="4">
        <f t="shared" si="314"/>
        <v>2.0636218297957396E-2</v>
      </c>
      <c r="DW138" s="4">
        <f t="shared" si="314"/>
        <v>-3.6478997114016747E-2</v>
      </c>
      <c r="DX138" s="4">
        <f t="shared" si="314"/>
        <v>-1.4602648694440638E-2</v>
      </c>
      <c r="DY138" s="4">
        <f t="shared" si="314"/>
        <v>3.0331311615637138E-2</v>
      </c>
      <c r="DZ138" s="4">
        <f t="shared" si="315"/>
        <v>5.5644799301024957E-3</v>
      </c>
      <c r="EA138" s="4">
        <f t="shared" si="311"/>
        <v>-2.4448568695071164E-2</v>
      </c>
      <c r="EB138" s="4">
        <f t="shared" si="311"/>
        <v>-4.0470433496895587E-4</v>
      </c>
      <c r="EC138" s="4">
        <f t="shared" si="311"/>
        <v>-2.1276892448870099E-2</v>
      </c>
      <c r="ED138" s="4">
        <f t="shared" si="311"/>
        <v>1.0451170197434041E-2</v>
      </c>
      <c r="EE138" s="4">
        <f t="shared" si="311"/>
        <v>-1.5169098059238113E-2</v>
      </c>
      <c r="EF138" s="4">
        <f t="shared" si="311"/>
        <v>1.1694653041111823E-2</v>
      </c>
      <c r="EG138" s="4">
        <f t="shared" si="311"/>
        <v>4.7578833336411122E-2</v>
      </c>
      <c r="EH138" s="4">
        <f t="shared" si="311"/>
        <v>1.5004526213095962E-2</v>
      </c>
      <c r="EI138" s="4">
        <f t="shared" si="311"/>
        <v>-4.2490110616156028E-3</v>
      </c>
      <c r="EJ138" s="4">
        <f t="shared" si="311"/>
        <v>-8.6550209113058045E-3</v>
      </c>
      <c r="EK138" s="4">
        <f t="shared" si="311"/>
        <v>1.1057839317438969E-2</v>
      </c>
      <c r="EL138" s="4">
        <f t="shared" si="311"/>
        <v>-6.5646419501545717E-3</v>
      </c>
      <c r="EM138" s="4">
        <f t="shared" si="311"/>
        <v>-8.6757748569421447E-4</v>
      </c>
      <c r="EN138" s="4">
        <f t="shared" si="311"/>
        <v>1.321680628999836E-2</v>
      </c>
      <c r="EO138" s="4">
        <f t="shared" si="311"/>
        <v>7.805320370930997E-3</v>
      </c>
      <c r="EP138" s="4">
        <f t="shared" si="311"/>
        <v>-5.9484412562501475E-3</v>
      </c>
      <c r="EQ138" s="4">
        <f t="shared" si="311"/>
        <v>5.0741218196849475E-3</v>
      </c>
      <c r="ER138" s="4">
        <f t="shared" si="311"/>
        <v>-6.1812535018833025E-3</v>
      </c>
      <c r="ES138" s="4">
        <f t="shared" si="311"/>
        <v>-4.3940583463800992E-3</v>
      </c>
      <c r="ET138" s="4">
        <f t="shared" si="311"/>
        <v>-4.2690944494839234E-2</v>
      </c>
      <c r="EU138" s="4">
        <f t="shared" si="311"/>
        <v>1.4629885744830037E-2</v>
      </c>
      <c r="EX138" s="24">
        <f t="shared" si="261"/>
        <v>-8.1808214546562244E-4</v>
      </c>
      <c r="EY138" s="24">
        <f>SUM(EX133:EX138)</f>
        <v>1.0157363875552657E-2</v>
      </c>
      <c r="FC138" s="4">
        <f t="shared" si="277"/>
        <v>2.7698878683078847E-2</v>
      </c>
      <c r="FD138" s="1">
        <f t="shared" si="281"/>
        <v>-0.93397387034622015</v>
      </c>
      <c r="FE138" s="4">
        <f t="shared" si="282"/>
        <v>1.6463803454274908</v>
      </c>
      <c r="FF138" s="4">
        <f t="shared" si="283"/>
        <v>1.9623414611334626</v>
      </c>
      <c r="FG138" s="4">
        <f t="shared" si="284"/>
        <v>2.5807596372676254</v>
      </c>
      <c r="FH138" s="1" t="str">
        <f t="shared" si="285"/>
        <v>NieodrzucamyH0</v>
      </c>
      <c r="FK138" s="1">
        <f t="shared" si="286"/>
        <v>-0.35097867290024293</v>
      </c>
      <c r="FL138" s="4">
        <f t="shared" si="287"/>
        <v>2.1318467863266499</v>
      </c>
      <c r="FM138" s="4">
        <f t="shared" si="288"/>
        <v>2.7764451051977934</v>
      </c>
      <c r="FN138" s="4">
        <f t="shared" si="289"/>
        <v>4.604094871349993</v>
      </c>
      <c r="FO138" s="1" t="str">
        <f t="shared" si="290"/>
        <v>NieodrzucamyH0</v>
      </c>
      <c r="FR138" s="33">
        <f t="shared" si="291"/>
        <v>0.43333333333333335</v>
      </c>
      <c r="FS138" s="1">
        <f t="shared" si="292"/>
        <v>-1.6329931618554516</v>
      </c>
      <c r="FT138" s="24">
        <f t="shared" si="293"/>
        <v>1.6448536269514715</v>
      </c>
      <c r="FU138" s="24">
        <f t="shared" si="294"/>
        <v>1.9599639845400536</v>
      </c>
      <c r="FV138" s="24">
        <f t="shared" si="295"/>
        <v>2.5758293035488999</v>
      </c>
      <c r="FW138" s="1" t="str">
        <f t="shared" si="296"/>
        <v>NieodrzucamyH0</v>
      </c>
      <c r="GA138" s="1">
        <f t="shared" si="297"/>
        <v>-1.8291864921357137</v>
      </c>
      <c r="GB138" s="24">
        <f t="shared" si="298"/>
        <v>1.6448536269514715</v>
      </c>
      <c r="GC138" s="24">
        <f t="shared" si="299"/>
        <v>1.9599639845400536</v>
      </c>
      <c r="GD138" s="24">
        <f t="shared" si="300"/>
        <v>2.5758293035488999</v>
      </c>
      <c r="GE138" s="1" t="str">
        <f t="shared" si="301"/>
        <v>NieodrzucamyH0</v>
      </c>
    </row>
    <row r="139" spans="1:187" x14ac:dyDescent="0.25">
      <c r="A139" s="13">
        <v>6</v>
      </c>
      <c r="B139" s="4">
        <f>B52-AVERAGE(B$41:B$45)</f>
        <v>2.1774662842916605E-2</v>
      </c>
      <c r="C139" s="4">
        <f t="shared" si="316"/>
        <v>2.5218041236290682E-2</v>
      </c>
      <c r="D139" s="4">
        <f t="shared" si="316"/>
        <v>-1.295202881116393E-3</v>
      </c>
      <c r="E139" s="4">
        <f t="shared" si="316"/>
        <v>1.5970570426889125E-2</v>
      </c>
      <c r="F139" s="4">
        <f t="shared" si="316"/>
        <v>3.5015529093286139E-2</v>
      </c>
      <c r="G139" s="4">
        <f t="shared" si="316"/>
        <v>1.5670325055702431E-2</v>
      </c>
      <c r="H139" s="4">
        <f t="shared" si="316"/>
        <v>-2.9908412231353477E-2</v>
      </c>
      <c r="I139" s="4">
        <f t="shared" si="316"/>
        <v>-1.7912080478870985E-2</v>
      </c>
      <c r="J139" s="4">
        <f t="shared" si="316"/>
        <v>-2.3391272662368005E-2</v>
      </c>
      <c r="K139" s="4">
        <f t="shared" si="316"/>
        <v>6.4542423521597753E-2</v>
      </c>
      <c r="L139" s="4">
        <f t="shared" si="316"/>
        <v>-1.0160349611498785E-2</v>
      </c>
      <c r="M139" s="4">
        <f t="shared" si="316"/>
        <v>-9.8117398338215169E-3</v>
      </c>
      <c r="N139" s="4">
        <f t="shared" si="316"/>
        <v>1.4037703442423746E-3</v>
      </c>
      <c r="O139" s="4">
        <f t="shared" si="316"/>
        <v>8.841791131647337E-3</v>
      </c>
      <c r="P139" s="4">
        <f t="shared" si="316"/>
        <v>-1.0270086841262975E-3</v>
      </c>
      <c r="Q139" s="4">
        <f t="shared" si="316"/>
        <v>3.9018690775935352E-2</v>
      </c>
      <c r="R139" s="4">
        <f t="shared" si="316"/>
        <v>-6.9922651447292053E-3</v>
      </c>
      <c r="S139" s="4">
        <f t="shared" si="316"/>
        <v>2.9762396214524766E-2</v>
      </c>
      <c r="T139" s="4">
        <f t="shared" si="316"/>
        <v>4.917162524536247E-2</v>
      </c>
      <c r="U139" s="4">
        <f t="shared" si="316"/>
        <v>-4.0341177674591217E-3</v>
      </c>
      <c r="V139" s="4">
        <f t="shared" si="316"/>
        <v>2.6953225420841029E-2</v>
      </c>
      <c r="W139" s="4">
        <f t="shared" si="316"/>
        <v>-1.1821504257977929E-2</v>
      </c>
      <c r="X139" s="4">
        <f t="shared" si="316"/>
        <v>7.5211067348639193E-5</v>
      </c>
      <c r="Y139" s="4">
        <f t="shared" si="316"/>
        <v>2.8320153877401884E-2</v>
      </c>
      <c r="Z139" s="4">
        <f t="shared" si="316"/>
        <v>4.4618094239618801E-2</v>
      </c>
      <c r="AA139" s="4">
        <f t="shared" si="316"/>
        <v>-2.0018465900995631E-2</v>
      </c>
      <c r="AB139" s="4">
        <f t="shared" si="316"/>
        <v>-7.2752473577658683E-2</v>
      </c>
      <c r="AC139" s="4">
        <f t="shared" si="316"/>
        <v>-0.10012305290232365</v>
      </c>
      <c r="AD139" s="4">
        <f t="shared" si="316"/>
        <v>-4.599168623071883E-2</v>
      </c>
      <c r="AE139" s="4">
        <f t="shared" si="316"/>
        <v>1.0214912963126842E-2</v>
      </c>
      <c r="AF139" s="4">
        <f t="shared" si="316"/>
        <v>-2.673521799714319E-3</v>
      </c>
      <c r="AG139" s="4">
        <f t="shared" si="316"/>
        <v>1.6304498888209444E-2</v>
      </c>
      <c r="AH139" s="4">
        <f t="shared" si="316"/>
        <v>2.5200552282138217E-2</v>
      </c>
      <c r="AI139" s="4">
        <f t="shared" si="316"/>
        <v>2.3331668574534649E-2</v>
      </c>
      <c r="AJ139" s="4">
        <f t="shared" si="316"/>
        <v>-1.6705361327835767E-2</v>
      </c>
      <c r="AK139" s="4">
        <f t="shared" si="316"/>
        <v>1.9483109339790146E-2</v>
      </c>
      <c r="AL139" s="4">
        <f t="shared" si="316"/>
        <v>-3.0533444617998388E-2</v>
      </c>
      <c r="AM139" s="4">
        <f t="shared" si="316"/>
        <v>1.2503097066804273E-2</v>
      </c>
      <c r="AN139" s="4">
        <f t="shared" si="316"/>
        <v>-3.0800431149681506E-2</v>
      </c>
      <c r="AO139" s="4">
        <f t="shared" si="316"/>
        <v>-1.9833653044550634E-2</v>
      </c>
      <c r="AP139" s="4">
        <f t="shared" si="316"/>
        <v>5.0078872857253921E-3</v>
      </c>
      <c r="AQ139" s="4">
        <f t="shared" si="316"/>
        <v>-2.248955022624918E-3</v>
      </c>
      <c r="AR139" s="4">
        <f t="shared" si="316"/>
        <v>-6.6485475048603609E-2</v>
      </c>
      <c r="AS139" s="4">
        <f t="shared" si="316"/>
        <v>4.5757813261146377E-2</v>
      </c>
      <c r="AT139" s="4">
        <f t="shared" si="316"/>
        <v>-8.9215636676594646E-3</v>
      </c>
      <c r="AU139" s="4">
        <f t="shared" si="316"/>
        <v>-1.5177874045584627E-2</v>
      </c>
      <c r="AV139" s="4">
        <f t="shared" si="316"/>
        <v>-2.5927597984998149E-3</v>
      </c>
      <c r="AW139" s="4">
        <f t="shared" si="316"/>
        <v>6.1854971775017241E-3</v>
      </c>
      <c r="AX139" s="4">
        <f t="shared" si="316"/>
        <v>1.816131391123961E-2</v>
      </c>
      <c r="AY139" s="4">
        <f t="shared" si="316"/>
        <v>-1.0564821266289375E-2</v>
      </c>
      <c r="AZ139" s="4">
        <f t="shared" si="316"/>
        <v>3.9417541747892471E-2</v>
      </c>
      <c r="BA139" s="4">
        <f t="shared" si="316"/>
        <v>2.1748616408932199E-2</v>
      </c>
      <c r="BB139" s="4">
        <f t="shared" si="316"/>
        <v>-5.1669678578209248E-2</v>
      </c>
      <c r="BC139" s="4">
        <f t="shared" si="316"/>
        <v>-3.9307998365044047E-2</v>
      </c>
      <c r="BD139" s="4">
        <f t="shared" si="316"/>
        <v>1.4663588782564324E-2</v>
      </c>
      <c r="BE139" s="4">
        <f t="shared" si="316"/>
        <v>5.7283253093770511E-2</v>
      </c>
      <c r="BF139" s="4">
        <f t="shared" si="316"/>
        <v>-5.7078968146363953E-3</v>
      </c>
      <c r="BG139" s="4">
        <f t="shared" si="316"/>
        <v>-3.1150154265536811E-2</v>
      </c>
      <c r="BH139" s="4">
        <f t="shared" si="316"/>
        <v>8.2671175604998634E-2</v>
      </c>
      <c r="BI139" s="4">
        <f t="shared" si="316"/>
        <v>1.7324010279700909E-2</v>
      </c>
      <c r="BJ139" s="4">
        <f t="shared" si="316"/>
        <v>2.4673122334022177E-2</v>
      </c>
      <c r="BK139" s="4">
        <f t="shared" si="316"/>
        <v>1.6252468272340472E-2</v>
      </c>
      <c r="BL139" s="4">
        <f t="shared" si="316"/>
        <v>1.6452076490990883E-2</v>
      </c>
      <c r="BM139" s="4">
        <f t="shared" si="316"/>
        <v>5.4947863715447701E-2</v>
      </c>
      <c r="BN139" s="4">
        <f t="shared" si="316"/>
        <v>1.8623926590895564E-2</v>
      </c>
      <c r="BO139" s="4">
        <f t="shared" si="314"/>
        <v>2.1384343109670046E-3</v>
      </c>
      <c r="BP139" s="4">
        <f t="shared" si="314"/>
        <v>2.1640676895115021E-3</v>
      </c>
      <c r="BQ139" s="4">
        <f t="shared" si="314"/>
        <v>4.0889431262348445E-2</v>
      </c>
      <c r="BR139" s="4">
        <f t="shared" si="314"/>
        <v>-8.0100435180880294E-2</v>
      </c>
      <c r="BS139" s="4">
        <f t="shared" si="314"/>
        <v>3.8920137921580007E-2</v>
      </c>
      <c r="BT139" s="4">
        <f t="shared" si="314"/>
        <v>-3.3782528201386899E-2</v>
      </c>
      <c r="BU139" s="4">
        <f t="shared" si="314"/>
        <v>9.4272028457873559E-3</v>
      </c>
      <c r="BV139" s="4">
        <f t="shared" si="314"/>
        <v>-2.5146297188725495E-2</v>
      </c>
      <c r="BW139" s="4">
        <f t="shared" si="314"/>
        <v>-3.449316808159926E-2</v>
      </c>
      <c r="BX139" s="4">
        <f t="shared" si="314"/>
        <v>-8.7591232205386955E-3</v>
      </c>
      <c r="BY139" s="4">
        <f t="shared" si="314"/>
        <v>1.72190415550676E-2</v>
      </c>
      <c r="BZ139" s="4">
        <f t="shared" si="314"/>
        <v>1.065861223644771E-2</v>
      </c>
      <c r="CA139" s="4">
        <f t="shared" si="314"/>
        <v>4.0790462443648728E-2</v>
      </c>
      <c r="CB139" s="4">
        <f t="shared" si="314"/>
        <v>1.1835276035642312E-2</v>
      </c>
      <c r="CC139" s="4">
        <f t="shared" si="314"/>
        <v>5.3679899891596758E-2</v>
      </c>
      <c r="CD139" s="4">
        <f t="shared" si="314"/>
        <v>1.3734601232315544E-2</v>
      </c>
      <c r="CE139" s="4">
        <f t="shared" si="314"/>
        <v>-1.3161713666254418E-2</v>
      </c>
      <c r="CF139" s="4">
        <f t="shared" si="314"/>
        <v>1.1252931722130863E-2</v>
      </c>
      <c r="CG139" s="4">
        <f t="shared" si="314"/>
        <v>-2.6230774440923914E-2</v>
      </c>
      <c r="CH139" s="4">
        <f t="shared" si="314"/>
        <v>3.0343029837810905E-3</v>
      </c>
      <c r="CI139" s="4">
        <f t="shared" si="314"/>
        <v>-3.0376497464570211E-2</v>
      </c>
      <c r="CJ139" s="4">
        <f t="shared" si="314"/>
        <v>-1.4825337619727569E-3</v>
      </c>
      <c r="CK139" s="4">
        <f t="shared" si="314"/>
        <v>-1.6979596720507584E-2</v>
      </c>
      <c r="CL139" s="4">
        <f t="shared" si="314"/>
        <v>4.1696542519724766E-2</v>
      </c>
      <c r="CM139" s="4">
        <f t="shared" si="314"/>
        <v>6.7070396369040691E-5</v>
      </c>
      <c r="CN139" s="4">
        <f t="shared" si="314"/>
        <v>3.5937885850244003E-2</v>
      </c>
      <c r="CO139" s="4">
        <f t="shared" si="314"/>
        <v>2.0507633323653601E-2</v>
      </c>
      <c r="CP139" s="4">
        <f t="shared" si="314"/>
        <v>9.4403698524384884E-3</v>
      </c>
      <c r="CQ139" s="4">
        <f t="shared" si="314"/>
        <v>2.3615455849097727E-2</v>
      </c>
      <c r="CR139" s="4">
        <f t="shared" si="314"/>
        <v>1.4167519126163396E-2</v>
      </c>
      <c r="CS139" s="4">
        <f t="shared" si="314"/>
        <v>-5.4625777612512874E-3</v>
      </c>
      <c r="CT139" s="4">
        <f t="shared" si="314"/>
        <v>-4.3018010340232452E-3</v>
      </c>
      <c r="CU139" s="4">
        <f t="shared" si="314"/>
        <v>2.7051590208534215E-2</v>
      </c>
      <c r="CV139" s="4">
        <f t="shared" si="314"/>
        <v>3.00543627103191E-2</v>
      </c>
      <c r="CW139" s="4">
        <f t="shared" si="314"/>
        <v>-4.0902805958909823E-3</v>
      </c>
      <c r="CX139" s="4">
        <f t="shared" si="314"/>
        <v>-8.8837574874868659E-3</v>
      </c>
      <c r="CY139" s="4">
        <f t="shared" si="314"/>
        <v>-4.1145968506136846E-2</v>
      </c>
      <c r="CZ139" s="4">
        <f t="shared" si="314"/>
        <v>-4.4216576647119137E-2</v>
      </c>
      <c r="DA139" s="4">
        <f t="shared" si="314"/>
        <v>-6.0182369466220617E-3</v>
      </c>
      <c r="DB139" s="4">
        <f t="shared" si="314"/>
        <v>-1.3902502909677867E-2</v>
      </c>
      <c r="DC139" s="4">
        <f t="shared" si="314"/>
        <v>8.1778937282475754E-3</v>
      </c>
      <c r="DD139" s="4">
        <f t="shared" si="314"/>
        <v>4.5079205186187967E-3</v>
      </c>
      <c r="DE139" s="4">
        <f t="shared" si="314"/>
        <v>1.1457986361498546E-2</v>
      </c>
      <c r="DF139" s="4">
        <f t="shared" si="314"/>
        <v>3.630803183876101E-2</v>
      </c>
      <c r="DG139" s="4">
        <f t="shared" si="314"/>
        <v>2.0526248919245909E-2</v>
      </c>
      <c r="DH139" s="4">
        <f t="shared" si="314"/>
        <v>1.3708666575963379E-2</v>
      </c>
      <c r="DI139" s="4">
        <f t="shared" si="314"/>
        <v>-2.558351257920331E-2</v>
      </c>
      <c r="DJ139" s="4">
        <f t="shared" si="314"/>
        <v>-2.0596231078814746E-3</v>
      </c>
      <c r="DK139" s="4">
        <f t="shared" si="314"/>
        <v>-5.3373489921634681E-2</v>
      </c>
      <c r="DL139" s="4">
        <f t="shared" si="314"/>
        <v>1.6312262499017842E-2</v>
      </c>
      <c r="DM139" s="4">
        <f t="shared" si="314"/>
        <v>-1.2472534555672928E-2</v>
      </c>
      <c r="DN139" s="4">
        <f t="shared" si="314"/>
        <v>-4.2193054853122509E-3</v>
      </c>
      <c r="DO139" s="4">
        <f t="shared" si="314"/>
        <v>-4.4768421781609072E-2</v>
      </c>
      <c r="DP139" s="4">
        <f t="shared" si="314"/>
        <v>-1.8343033474037637E-2</v>
      </c>
      <c r="DQ139" s="4">
        <f t="shared" si="314"/>
        <v>-1.3514500752412211E-2</v>
      </c>
      <c r="DR139" s="4">
        <f t="shared" si="314"/>
        <v>1.5759321969732863E-2</v>
      </c>
      <c r="DS139" s="4">
        <f t="shared" si="314"/>
        <v>2.3778493511023163E-2</v>
      </c>
      <c r="DT139" s="4">
        <f t="shared" si="314"/>
        <v>2.3152889036238536E-2</v>
      </c>
      <c r="DU139" s="4">
        <f t="shared" si="314"/>
        <v>1.9525746281822628E-2</v>
      </c>
      <c r="DV139" s="4">
        <f t="shared" si="314"/>
        <v>4.4171833541761955E-2</v>
      </c>
      <c r="DW139" s="4">
        <f t="shared" si="314"/>
        <v>8.312449917042497E-3</v>
      </c>
      <c r="DX139" s="4">
        <f t="shared" si="314"/>
        <v>5.6760597236788658E-3</v>
      </c>
      <c r="DY139" s="4">
        <f t="shared" si="314"/>
        <v>2.9928960521708129E-2</v>
      </c>
      <c r="DZ139" s="4">
        <f t="shared" si="315"/>
        <v>-2.8115210802516062E-2</v>
      </c>
      <c r="EA139" s="4">
        <f t="shared" si="311"/>
        <v>2.761758207816347E-3</v>
      </c>
      <c r="EB139" s="4">
        <f t="shared" si="311"/>
        <v>-3.280203868595731E-2</v>
      </c>
      <c r="EC139" s="4">
        <f t="shared" si="311"/>
        <v>-5.4821100199408963E-3</v>
      </c>
      <c r="ED139" s="4">
        <f t="shared" si="311"/>
        <v>-3.8494149534882068E-2</v>
      </c>
      <c r="EE139" s="4">
        <f t="shared" si="311"/>
        <v>4.8852748622563988E-2</v>
      </c>
      <c r="EF139" s="4">
        <f t="shared" si="311"/>
        <v>-5.4081727076953001E-3</v>
      </c>
      <c r="EG139" s="4">
        <f t="shared" si="311"/>
        <v>4.4876023049286798E-2</v>
      </c>
      <c r="EH139" s="4">
        <f t="shared" si="311"/>
        <v>2.7329590138082709E-2</v>
      </c>
      <c r="EI139" s="4">
        <f t="shared" si="311"/>
        <v>3.4012381952718967E-2</v>
      </c>
      <c r="EJ139" s="4">
        <f t="shared" si="311"/>
        <v>8.3306661149149617E-3</v>
      </c>
      <c r="EK139" s="4">
        <f t="shared" si="311"/>
        <v>4.3022569683434465E-2</v>
      </c>
      <c r="EL139" s="4">
        <f t="shared" si="311"/>
        <v>-4.9141664660712478E-3</v>
      </c>
      <c r="EM139" s="4">
        <f t="shared" si="311"/>
        <v>1.8467138232922445E-3</v>
      </c>
      <c r="EN139" s="4">
        <f t="shared" si="311"/>
        <v>4.4752338900438341E-4</v>
      </c>
      <c r="EO139" s="4">
        <f t="shared" si="311"/>
        <v>-7.6391955645397089E-3</v>
      </c>
      <c r="EP139" s="4">
        <f t="shared" si="311"/>
        <v>-1.4540060661634956E-5</v>
      </c>
      <c r="EQ139" s="4">
        <f t="shared" si="311"/>
        <v>-3.7033257342458125E-3</v>
      </c>
      <c r="ER139" s="4">
        <f t="shared" si="311"/>
        <v>-1.9281941271111908E-2</v>
      </c>
      <c r="ES139" s="4">
        <f t="shared" si="311"/>
        <v>-2.9765510320223957E-2</v>
      </c>
      <c r="ET139" s="4">
        <f t="shared" si="311"/>
        <v>2.0950222754428417E-2</v>
      </c>
      <c r="EU139" s="4">
        <f t="shared" si="311"/>
        <v>7.0475148509401321E-3</v>
      </c>
      <c r="EX139" s="24">
        <f t="shared" si="261"/>
        <v>3.2901829362995158E-3</v>
      </c>
      <c r="EY139" s="24">
        <f>SUM(EX133:EX139)</f>
        <v>1.3447546811852173E-2</v>
      </c>
      <c r="FC139" s="4">
        <f t="shared" si="277"/>
        <v>2.8981751285807929E-2</v>
      </c>
      <c r="FD139" s="1">
        <f t="shared" si="281"/>
        <v>3.5900080346152601</v>
      </c>
      <c r="FE139" s="4">
        <f t="shared" si="282"/>
        <v>1.6463803454274908</v>
      </c>
      <c r="FF139" s="4">
        <f t="shared" si="283"/>
        <v>1.9623414611334626</v>
      </c>
      <c r="FG139" s="4">
        <f t="shared" si="284"/>
        <v>2.5807596372676254</v>
      </c>
      <c r="FH139" s="1" t="str">
        <f t="shared" si="285"/>
        <v>Odrzucamy H0</v>
      </c>
      <c r="FK139" s="1">
        <f t="shared" si="286"/>
        <v>1.4115746774111146</v>
      </c>
      <c r="FL139" s="4">
        <f t="shared" si="287"/>
        <v>2.1318467863266499</v>
      </c>
      <c r="FM139" s="4">
        <f t="shared" si="288"/>
        <v>2.7764451051977934</v>
      </c>
      <c r="FN139" s="4">
        <f t="shared" si="289"/>
        <v>4.604094871349993</v>
      </c>
      <c r="FO139" s="1" t="str">
        <f t="shared" si="290"/>
        <v>NieodrzucamyH0</v>
      </c>
      <c r="FR139" s="33">
        <f t="shared" si="291"/>
        <v>0.56000000000000005</v>
      </c>
      <c r="FS139" s="1">
        <f t="shared" si="292"/>
        <v>1.4696938456699082</v>
      </c>
      <c r="FT139" s="24">
        <f t="shared" si="293"/>
        <v>1.6448536269514715</v>
      </c>
      <c r="FU139" s="24">
        <f t="shared" si="294"/>
        <v>1.9599639845400536</v>
      </c>
      <c r="FV139" s="24">
        <f t="shared" si="295"/>
        <v>2.5758293035488999</v>
      </c>
      <c r="FW139" s="1" t="str">
        <f t="shared" si="296"/>
        <v>NieodrzucamyH0</v>
      </c>
      <c r="GA139" s="1">
        <f t="shared" si="297"/>
        <v>1.2738977355945162</v>
      </c>
      <c r="GB139" s="24">
        <f t="shared" si="298"/>
        <v>1.6448536269514715</v>
      </c>
      <c r="GC139" s="24">
        <f t="shared" si="299"/>
        <v>1.9599639845400536</v>
      </c>
      <c r="GD139" s="24">
        <f t="shared" si="300"/>
        <v>2.5758293035488999</v>
      </c>
      <c r="GE139" s="1" t="str">
        <f t="shared" si="301"/>
        <v>NieodrzucamyH0</v>
      </c>
    </row>
    <row r="140" spans="1:187" x14ac:dyDescent="0.25">
      <c r="A140" s="13">
        <v>7</v>
      </c>
      <c r="B140" s="4">
        <f>B53-AVERAGE(B$41:B$45)</f>
        <v>-1.1206031958655998E-2</v>
      </c>
      <c r="C140" s="4">
        <f t="shared" si="316"/>
        <v>-8.0348581120183241E-3</v>
      </c>
      <c r="D140" s="4">
        <f t="shared" si="316"/>
        <v>5.9982279305610007E-3</v>
      </c>
      <c r="E140" s="4">
        <f t="shared" si="316"/>
        <v>8.4959532549377693E-3</v>
      </c>
      <c r="F140" s="4">
        <f t="shared" si="316"/>
        <v>2.8552007975993929E-2</v>
      </c>
      <c r="G140" s="4">
        <f t="shared" si="316"/>
        <v>-2.3303885218063092E-2</v>
      </c>
      <c r="H140" s="4">
        <f t="shared" si="316"/>
        <v>8.2206396574200855E-3</v>
      </c>
      <c r="I140" s="4">
        <f t="shared" si="316"/>
        <v>1.0273686410232755E-2</v>
      </c>
      <c r="J140" s="4">
        <f t="shared" si="316"/>
        <v>-2.4535544680894483E-2</v>
      </c>
      <c r="K140" s="4">
        <f t="shared" si="316"/>
        <v>1.98327039747185E-2</v>
      </c>
      <c r="L140" s="4">
        <f t="shared" si="316"/>
        <v>1.6949410278149845E-2</v>
      </c>
      <c r="M140" s="4">
        <f t="shared" si="316"/>
        <v>1.52083126098148E-4</v>
      </c>
      <c r="N140" s="4">
        <f t="shared" si="316"/>
        <v>-4.3272524610181049E-3</v>
      </c>
      <c r="O140" s="4">
        <f t="shared" si="316"/>
        <v>-2.5043302852489242E-2</v>
      </c>
      <c r="P140" s="4">
        <f t="shared" si="316"/>
        <v>4.5760113565526235E-2</v>
      </c>
      <c r="Q140" s="4">
        <f t="shared" si="316"/>
        <v>7.4941592601452459E-2</v>
      </c>
      <c r="R140" s="4">
        <f t="shared" si="316"/>
        <v>2.8355042051218041E-3</v>
      </c>
      <c r="S140" s="4">
        <f t="shared" si="316"/>
        <v>2.5271071004483628E-2</v>
      </c>
      <c r="T140" s="4">
        <f t="shared" si="316"/>
        <v>-2.5817292555584397E-2</v>
      </c>
      <c r="U140" s="4">
        <f t="shared" si="316"/>
        <v>-5.6976926071792083E-2</v>
      </c>
      <c r="V140" s="4">
        <f t="shared" si="316"/>
        <v>7.422389770240434E-2</v>
      </c>
      <c r="W140" s="4">
        <f t="shared" si="316"/>
        <v>8.7432481582204902E-2</v>
      </c>
      <c r="X140" s="4">
        <f t="shared" si="316"/>
        <v>-2.872744629283519E-2</v>
      </c>
      <c r="Y140" s="4">
        <f t="shared" si="316"/>
        <v>2.5492542170472039E-2</v>
      </c>
      <c r="Z140" s="4">
        <f t="shared" si="316"/>
        <v>9.7544791533001225E-3</v>
      </c>
      <c r="AA140" s="4">
        <f t="shared" si="316"/>
        <v>-9.5624256148217082E-2</v>
      </c>
      <c r="AB140" s="4">
        <f t="shared" si="316"/>
        <v>2.6928229124509401E-2</v>
      </c>
      <c r="AC140" s="4">
        <f t="shared" si="316"/>
        <v>6.4509604205714208E-2</v>
      </c>
      <c r="AD140" s="4">
        <f t="shared" si="316"/>
        <v>-9.7596446699936751E-2</v>
      </c>
      <c r="AE140" s="4">
        <f t="shared" si="316"/>
        <v>3.3835866760036422E-2</v>
      </c>
      <c r="AF140" s="4">
        <f t="shared" si="316"/>
        <v>5.1984506119701866E-2</v>
      </c>
      <c r="AG140" s="4">
        <f t="shared" si="316"/>
        <v>-4.6492965885289346E-4</v>
      </c>
      <c r="AH140" s="4">
        <f t="shared" si="316"/>
        <v>7.6505913717924798E-2</v>
      </c>
      <c r="AI140" s="4">
        <f t="shared" si="316"/>
        <v>3.6163282763652304E-3</v>
      </c>
      <c r="AJ140" s="4">
        <f t="shared" si="316"/>
        <v>4.4362043468995034E-2</v>
      </c>
      <c r="AK140" s="4">
        <f t="shared" si="316"/>
        <v>5.6528804946928135E-3</v>
      </c>
      <c r="AL140" s="4">
        <f t="shared" si="316"/>
        <v>4.4961168575730293E-2</v>
      </c>
      <c r="AM140" s="4">
        <f t="shared" si="316"/>
        <v>-3.325331188621275E-2</v>
      </c>
      <c r="AN140" s="4">
        <f t="shared" si="316"/>
        <v>2.6682993838692791E-3</v>
      </c>
      <c r="AO140" s="4">
        <f t="shared" si="316"/>
        <v>2.3195233357182356E-2</v>
      </c>
      <c r="AP140" s="4">
        <f t="shared" si="316"/>
        <v>3.7172878638832119E-2</v>
      </c>
      <c r="AQ140" s="4">
        <f t="shared" si="316"/>
        <v>2.549475790295383E-2</v>
      </c>
      <c r="AR140" s="4">
        <f t="shared" si="316"/>
        <v>4.1053258168905281E-2</v>
      </c>
      <c r="AS140" s="4">
        <f t="shared" si="316"/>
        <v>-1.2617877060266604E-2</v>
      </c>
      <c r="AT140" s="4">
        <f t="shared" si="316"/>
        <v>2.4166715953913263E-2</v>
      </c>
      <c r="AU140" s="4">
        <f t="shared" si="316"/>
        <v>7.9753289356219775E-4</v>
      </c>
      <c r="AV140" s="4">
        <f t="shared" si="316"/>
        <v>9.9736333621718177E-3</v>
      </c>
      <c r="AW140" s="4">
        <f t="shared" si="316"/>
        <v>2.2247307858798152E-2</v>
      </c>
      <c r="AX140" s="4">
        <f t="shared" si="316"/>
        <v>-1.1515922327911751E-3</v>
      </c>
      <c r="AY140" s="4">
        <f t="shared" si="316"/>
        <v>0.11000070536177184</v>
      </c>
      <c r="AZ140" s="4">
        <f t="shared" si="316"/>
        <v>1.5603628939120531E-2</v>
      </c>
      <c r="BA140" s="4">
        <f t="shared" si="316"/>
        <v>8.890042549271894E-2</v>
      </c>
      <c r="BB140" s="4">
        <f t="shared" si="316"/>
        <v>-8.0063548566819895E-3</v>
      </c>
      <c r="BC140" s="4">
        <f t="shared" si="316"/>
        <v>-2.0863224673343072E-2</v>
      </c>
      <c r="BD140" s="4">
        <f t="shared" si="316"/>
        <v>7.2784967600529145E-3</v>
      </c>
      <c r="BE140" s="4">
        <f t="shared" si="316"/>
        <v>3.2482144233646829E-2</v>
      </c>
      <c r="BF140" s="4">
        <f t="shared" si="316"/>
        <v>-1.2732997467706352E-3</v>
      </c>
      <c r="BG140" s="4">
        <f t="shared" si="316"/>
        <v>-2.407626496851167E-2</v>
      </c>
      <c r="BH140" s="4">
        <f t="shared" si="316"/>
        <v>-5.0863744362605642E-2</v>
      </c>
      <c r="BI140" s="4">
        <f t="shared" si="316"/>
        <v>3.5823259654825523E-2</v>
      </c>
      <c r="BJ140" s="4">
        <f t="shared" si="316"/>
        <v>3.1663255736986591E-3</v>
      </c>
      <c r="BK140" s="4">
        <f t="shared" si="316"/>
        <v>-4.010068801625525E-3</v>
      </c>
      <c r="BL140" s="4">
        <f t="shared" si="316"/>
        <v>-1.5467010069461079E-3</v>
      </c>
      <c r="BM140" s="4">
        <f t="shared" si="316"/>
        <v>-3.3811749418737173E-3</v>
      </c>
      <c r="BN140" s="4">
        <f t="shared" si="316"/>
        <v>0.13831612544454636</v>
      </c>
      <c r="BO140" s="4">
        <f t="shared" si="314"/>
        <v>8.5197384394042307E-3</v>
      </c>
      <c r="BP140" s="4">
        <f t="shared" si="314"/>
        <v>6.396578055177235E-2</v>
      </c>
      <c r="BQ140" s="4">
        <f t="shared" si="314"/>
        <v>1.0083285947544459E-2</v>
      </c>
      <c r="BR140" s="4">
        <f t="shared" si="314"/>
        <v>9.2736156684802753E-3</v>
      </c>
      <c r="BS140" s="4">
        <f t="shared" si="314"/>
        <v>-1.2706036029538612E-2</v>
      </c>
      <c r="BT140" s="4">
        <f t="shared" si="314"/>
        <v>8.6844233550553498E-3</v>
      </c>
      <c r="BU140" s="4">
        <f t="shared" si="314"/>
        <v>2.2042312215076385E-2</v>
      </c>
      <c r="BV140" s="4">
        <f t="shared" si="314"/>
        <v>2.0020557070082365E-2</v>
      </c>
      <c r="BW140" s="4">
        <f t="shared" si="314"/>
        <v>-6.4151400613395096E-2</v>
      </c>
      <c r="BX140" s="4">
        <f t="shared" si="314"/>
        <v>6.1992430534713421E-2</v>
      </c>
      <c r="BY140" s="4">
        <f t="shared" si="314"/>
        <v>3.4997317719543272E-2</v>
      </c>
      <c r="BZ140" s="4">
        <f t="shared" si="314"/>
        <v>5.2366633483207775E-3</v>
      </c>
      <c r="CA140" s="4">
        <f t="shared" si="314"/>
        <v>2.8201641023056639E-2</v>
      </c>
      <c r="CB140" s="4">
        <f t="shared" si="314"/>
        <v>2.0237605446436036E-2</v>
      </c>
      <c r="CC140" s="4">
        <f t="shared" si="314"/>
        <v>5.8262987518458258E-2</v>
      </c>
      <c r="CD140" s="4">
        <f t="shared" si="314"/>
        <v>-1.645138342999386E-2</v>
      </c>
      <c r="CE140" s="4">
        <f t="shared" si="314"/>
        <v>8.6645638233101174E-2</v>
      </c>
      <c r="CF140" s="4">
        <f t="shared" si="314"/>
        <v>-1.6683255887924367E-2</v>
      </c>
      <c r="CG140" s="4">
        <f t="shared" si="314"/>
        <v>9.2639697013075385E-3</v>
      </c>
      <c r="CH140" s="4">
        <f t="shared" si="314"/>
        <v>9.2349301749438742E-3</v>
      </c>
      <c r="CI140" s="4">
        <f t="shared" si="314"/>
        <v>1.5705534679440795E-2</v>
      </c>
      <c r="CJ140" s="4">
        <f t="shared" si="314"/>
        <v>6.199628066403522E-3</v>
      </c>
      <c r="CK140" s="4">
        <f t="shared" si="314"/>
        <v>2.7876278230731816E-2</v>
      </c>
      <c r="CL140" s="4">
        <f t="shared" si="314"/>
        <v>2.843500579768525E-2</v>
      </c>
      <c r="CM140" s="4">
        <f t="shared" si="314"/>
        <v>3.1534963776135003E-2</v>
      </c>
      <c r="CN140" s="4">
        <f t="shared" si="314"/>
        <v>1.5134497593823969E-2</v>
      </c>
      <c r="CO140" s="4">
        <f t="shared" si="314"/>
        <v>1.2098574650591443E-2</v>
      </c>
      <c r="CP140" s="4">
        <f t="shared" si="314"/>
        <v>3.6412400307284563E-2</v>
      </c>
      <c r="CQ140" s="4">
        <f t="shared" si="314"/>
        <v>3.4940638686904142E-3</v>
      </c>
      <c r="CR140" s="4">
        <f t="shared" si="314"/>
        <v>9.2516069298563073E-3</v>
      </c>
      <c r="CS140" s="4">
        <f t="shared" si="314"/>
        <v>-3.3640605798665756E-3</v>
      </c>
      <c r="CT140" s="4">
        <f t="shared" si="314"/>
        <v>9.3398460628872984E-2</v>
      </c>
      <c r="CU140" s="4">
        <f t="shared" si="314"/>
        <v>2.2964278795940533E-2</v>
      </c>
      <c r="CV140" s="4">
        <f t="shared" si="314"/>
        <v>-2.070228829889947E-3</v>
      </c>
      <c r="CW140" s="4">
        <f t="shared" si="314"/>
        <v>-1.3156973119830224E-2</v>
      </c>
      <c r="CX140" s="4">
        <f t="shared" si="314"/>
        <v>-8.9562731010526132E-4</v>
      </c>
      <c r="CY140" s="4">
        <f t="shared" si="314"/>
        <v>-1.0696846380325477E-2</v>
      </c>
      <c r="CZ140" s="4">
        <f t="shared" si="314"/>
        <v>3.1084670534180087E-2</v>
      </c>
      <c r="DA140" s="4">
        <f t="shared" si="314"/>
        <v>-5.1667177377889333E-2</v>
      </c>
      <c r="DB140" s="4">
        <f t="shared" si="314"/>
        <v>4.1687463493718546E-2</v>
      </c>
      <c r="DC140" s="4">
        <f t="shared" si="314"/>
        <v>2.1808122585853275E-2</v>
      </c>
      <c r="DD140" s="4">
        <f t="shared" si="314"/>
        <v>3.1870776468292906E-3</v>
      </c>
      <c r="DE140" s="4">
        <f t="shared" si="314"/>
        <v>3.257485844251945E-2</v>
      </c>
      <c r="DF140" s="4">
        <f t="shared" si="314"/>
        <v>4.7536179735020237E-3</v>
      </c>
      <c r="DG140" s="4">
        <f t="shared" si="314"/>
        <v>-2.5605271547955409E-3</v>
      </c>
      <c r="DH140" s="4">
        <f t="shared" si="314"/>
        <v>-7.7481209469736512E-3</v>
      </c>
      <c r="DI140" s="4">
        <f t="shared" si="314"/>
        <v>5.3874412983493651E-2</v>
      </c>
      <c r="DJ140" s="4">
        <f t="shared" si="314"/>
        <v>-2.3373271750600715E-2</v>
      </c>
      <c r="DK140" s="4">
        <f t="shared" si="314"/>
        <v>1.7747413364246616E-2</v>
      </c>
      <c r="DL140" s="4">
        <f t="shared" si="314"/>
        <v>8.1756696829871339E-4</v>
      </c>
      <c r="DM140" s="4">
        <f t="shared" si="314"/>
        <v>2.550401724908518E-2</v>
      </c>
      <c r="DN140" s="4">
        <f t="shared" si="314"/>
        <v>-1.4080323060648563E-2</v>
      </c>
      <c r="DO140" s="4">
        <f t="shared" si="314"/>
        <v>3.6228919917666996E-2</v>
      </c>
      <c r="DP140" s="4">
        <f t="shared" si="314"/>
        <v>-4.2381506016586981E-3</v>
      </c>
      <c r="DQ140" s="4">
        <f t="shared" si="314"/>
        <v>3.9604122265161183E-2</v>
      </c>
      <c r="DR140" s="4">
        <f t="shared" si="314"/>
        <v>1.8857724627952301E-2</v>
      </c>
      <c r="DS140" s="4">
        <f t="shared" si="314"/>
        <v>-9.8814035182192266E-3</v>
      </c>
      <c r="DT140" s="4">
        <f t="shared" si="314"/>
        <v>1.7243015070338395E-2</v>
      </c>
      <c r="DU140" s="4">
        <f t="shared" si="314"/>
        <v>-5.3634192428189448E-4</v>
      </c>
      <c r="DV140" s="4">
        <f t="shared" si="314"/>
        <v>7.0972790027989507E-2</v>
      </c>
      <c r="DW140" s="4">
        <f t="shared" si="314"/>
        <v>-3.3139324307332029E-4</v>
      </c>
      <c r="DX140" s="4">
        <f t="shared" si="314"/>
        <v>6.135980547604402E-2</v>
      </c>
      <c r="DY140" s="4">
        <f t="shared" si="314"/>
        <v>-1.2187716273077378E-2</v>
      </c>
      <c r="DZ140" s="4">
        <f t="shared" si="315"/>
        <v>1.6888734601069322E-2</v>
      </c>
      <c r="EA140" s="4">
        <f t="shared" ref="EA140:EU142" si="317">EA53-AVERAGE(EA$41:EA$45)</f>
        <v>1.624304912503044E-2</v>
      </c>
      <c r="EB140" s="4">
        <f t="shared" si="317"/>
        <v>-1.1254416341171603E-2</v>
      </c>
      <c r="EC140" s="4">
        <f t="shared" si="317"/>
        <v>-4.4002523206535995E-3</v>
      </c>
      <c r="ED140" s="4">
        <f t="shared" si="317"/>
        <v>3.2087728836739146E-2</v>
      </c>
      <c r="EE140" s="4">
        <f t="shared" si="317"/>
        <v>-1.1749381584614423E-2</v>
      </c>
      <c r="EF140" s="4">
        <f t="shared" si="317"/>
        <v>2.9099065676036151E-2</v>
      </c>
      <c r="EG140" s="4">
        <f t="shared" si="317"/>
        <v>4.2352125950101252E-2</v>
      </c>
      <c r="EH140" s="4">
        <f t="shared" si="317"/>
        <v>-3.5412165679285746E-3</v>
      </c>
      <c r="EI140" s="4">
        <f t="shared" si="317"/>
        <v>2.9117140579298217E-3</v>
      </c>
      <c r="EJ140" s="4">
        <f t="shared" si="317"/>
        <v>1.415096617915799E-2</v>
      </c>
      <c r="EK140" s="4">
        <f t="shared" si="317"/>
        <v>4.2569953228181759E-2</v>
      </c>
      <c r="EL140" s="4">
        <f t="shared" si="317"/>
        <v>5.2107951932563491E-3</v>
      </c>
      <c r="EM140" s="4">
        <f t="shared" si="317"/>
        <v>3.5457617618737641E-2</v>
      </c>
      <c r="EN140" s="4">
        <f t="shared" si="317"/>
        <v>2.0560469639591718E-2</v>
      </c>
      <c r="EO140" s="4">
        <f t="shared" si="317"/>
        <v>-7.0302353154760864E-3</v>
      </c>
      <c r="EP140" s="4">
        <f t="shared" si="317"/>
        <v>1.4878668064758342E-2</v>
      </c>
      <c r="EQ140" s="4">
        <f t="shared" si="317"/>
        <v>4.9978425374450231E-3</v>
      </c>
      <c r="ER140" s="4">
        <f t="shared" si="317"/>
        <v>1.8945572742852176E-3</v>
      </c>
      <c r="ES140" s="4">
        <f t="shared" si="317"/>
        <v>-5.299660184722472E-3</v>
      </c>
      <c r="ET140" s="4">
        <f t="shared" si="317"/>
        <v>-3.9501380293699692E-2</v>
      </c>
      <c r="EU140" s="4">
        <f t="shared" si="317"/>
        <v>1.9263934863086918E-2</v>
      </c>
      <c r="EX140" s="24">
        <f t="shared" si="261"/>
        <v>1.3584440721160098E-2</v>
      </c>
      <c r="EY140" s="24">
        <f>SUM(EX133:EX140)</f>
        <v>2.7031987533012274E-2</v>
      </c>
      <c r="FC140" s="4">
        <f t="shared" si="277"/>
        <v>3.367884763159442E-2</v>
      </c>
      <c r="FD140" s="1">
        <f t="shared" si="281"/>
        <v>12.755119738154919</v>
      </c>
      <c r="FE140" s="4">
        <f t="shared" si="282"/>
        <v>1.6463803454274908</v>
      </c>
      <c r="FF140" s="4">
        <f t="shared" si="283"/>
        <v>1.9623414611334626</v>
      </c>
      <c r="FG140" s="4">
        <f t="shared" si="284"/>
        <v>2.5807596372676254</v>
      </c>
      <c r="FH140" s="1" t="str">
        <f t="shared" si="285"/>
        <v>Odrzucamy H0</v>
      </c>
      <c r="FK140" s="1">
        <f t="shared" si="286"/>
        <v>5.8280809608564494</v>
      </c>
      <c r="FL140" s="4">
        <f t="shared" si="287"/>
        <v>2.1318467863266499</v>
      </c>
      <c r="FM140" s="4">
        <f t="shared" si="288"/>
        <v>2.7764451051977934</v>
      </c>
      <c r="FN140" s="4">
        <f t="shared" si="289"/>
        <v>4.604094871349993</v>
      </c>
      <c r="FO140" s="1" t="str">
        <f t="shared" si="290"/>
        <v>Odrzucamy H0</v>
      </c>
      <c r="FR140" s="33">
        <f t="shared" si="291"/>
        <v>0.67333333333333334</v>
      </c>
      <c r="FS140" s="1">
        <f t="shared" si="292"/>
        <v>4.2457822208241751</v>
      </c>
      <c r="FT140" s="24">
        <f t="shared" si="293"/>
        <v>1.6448536269514715</v>
      </c>
      <c r="FU140" s="24">
        <f t="shared" si="294"/>
        <v>1.9599639845400536</v>
      </c>
      <c r="FV140" s="24">
        <f t="shared" si="295"/>
        <v>2.5758293035488999</v>
      </c>
      <c r="FW140" s="1" t="str">
        <f t="shared" si="296"/>
        <v>Odrzucamy H0</v>
      </c>
      <c r="GA140" s="1">
        <f t="shared" si="297"/>
        <v>4.0503415183005096</v>
      </c>
      <c r="GB140" s="24">
        <f t="shared" si="298"/>
        <v>1.6448536269514715</v>
      </c>
      <c r="GC140" s="24">
        <f t="shared" si="299"/>
        <v>1.9599639845400536</v>
      </c>
      <c r="GD140" s="24">
        <f t="shared" si="300"/>
        <v>2.5758293035488999</v>
      </c>
      <c r="GE140" s="1" t="str">
        <f t="shared" si="301"/>
        <v>Odrzucamy H0</v>
      </c>
    </row>
    <row r="141" spans="1:187" x14ac:dyDescent="0.25">
      <c r="A141" s="13">
        <v>8</v>
      </c>
      <c r="B141" s="4">
        <f>B54-AVERAGE(B$41:B$45)</f>
        <v>2.0721505242167801E-2</v>
      </c>
      <c r="C141" s="4">
        <f t="shared" si="316"/>
        <v>3.1385299943129746E-2</v>
      </c>
      <c r="D141" s="4">
        <f t="shared" si="316"/>
        <v>-7.1267874270447822E-4</v>
      </c>
      <c r="E141" s="4">
        <f t="shared" si="316"/>
        <v>8.4517980307759442E-3</v>
      </c>
      <c r="F141" s="4">
        <f t="shared" si="316"/>
        <v>1.8900268596453197E-2</v>
      </c>
      <c r="G141" s="4">
        <f t="shared" si="316"/>
        <v>-4.7394146581068051E-3</v>
      </c>
      <c r="H141" s="4">
        <f t="shared" si="316"/>
        <v>6.1184862395135603E-3</v>
      </c>
      <c r="I141" s="4">
        <f t="shared" si="316"/>
        <v>1.0273383502690138E-2</v>
      </c>
      <c r="J141" s="4">
        <f t="shared" si="316"/>
        <v>1.3243627927786905E-3</v>
      </c>
      <c r="K141" s="4">
        <f t="shared" si="316"/>
        <v>-2.4501311215796101E-2</v>
      </c>
      <c r="L141" s="4">
        <f t="shared" si="316"/>
        <v>-2.0904490977439828E-2</v>
      </c>
      <c r="M141" s="4">
        <f t="shared" si="316"/>
        <v>1.5134385215455858E-4</v>
      </c>
      <c r="N141" s="4">
        <f t="shared" si="316"/>
        <v>-7.1839723248473715E-3</v>
      </c>
      <c r="O141" s="4">
        <f t="shared" si="316"/>
        <v>4.9751180334204996E-4</v>
      </c>
      <c r="P141" s="4">
        <f t="shared" si="316"/>
        <v>-9.2502545690972861E-3</v>
      </c>
      <c r="Q141" s="4">
        <f t="shared" si="316"/>
        <v>3.211800162751384E-2</v>
      </c>
      <c r="R141" s="4">
        <f t="shared" si="316"/>
        <v>9.4319673192599859E-3</v>
      </c>
      <c r="S141" s="4">
        <f t="shared" si="316"/>
        <v>-1.198170590474042E-2</v>
      </c>
      <c r="T141" s="4">
        <f t="shared" si="316"/>
        <v>-5.8724763519492525E-2</v>
      </c>
      <c r="U141" s="4">
        <f t="shared" si="316"/>
        <v>0.11404255607273933</v>
      </c>
      <c r="V141" s="4">
        <f t="shared" si="316"/>
        <v>1.613286553327933E-2</v>
      </c>
      <c r="W141" s="4">
        <f t="shared" si="316"/>
        <v>5.0052453158835062E-3</v>
      </c>
      <c r="X141" s="4">
        <f t="shared" si="316"/>
        <v>-2.900121721046402E-2</v>
      </c>
      <c r="Y141" s="4">
        <f t="shared" si="316"/>
        <v>3.9217929030253132E-2</v>
      </c>
      <c r="Z141" s="4">
        <f t="shared" si="316"/>
        <v>-5.6009067801771027E-3</v>
      </c>
      <c r="AA141" s="4">
        <f t="shared" si="316"/>
        <v>1.7133101198256433E-2</v>
      </c>
      <c r="AB141" s="4">
        <f t="shared" si="316"/>
        <v>2.6718532371807609E-2</v>
      </c>
      <c r="AC141" s="4">
        <f t="shared" si="316"/>
        <v>-6.4545890340878528E-2</v>
      </c>
      <c r="AD141" s="4">
        <f t="shared" si="316"/>
        <v>-8.4433868502013926E-2</v>
      </c>
      <c r="AE141" s="4">
        <f t="shared" si="316"/>
        <v>-6.0698304276186173E-2</v>
      </c>
      <c r="AF141" s="4">
        <f t="shared" si="316"/>
        <v>1.2779811111801922E-2</v>
      </c>
      <c r="AG141" s="4">
        <f t="shared" si="316"/>
        <v>4.4862902487402111E-3</v>
      </c>
      <c r="AH141" s="4">
        <f t="shared" si="316"/>
        <v>-2.3831203262126829E-2</v>
      </c>
      <c r="AI141" s="4">
        <f t="shared" si="316"/>
        <v>-1.6643002654962023E-2</v>
      </c>
      <c r="AJ141" s="4">
        <f t="shared" si="316"/>
        <v>3.4572896197815575E-2</v>
      </c>
      <c r="AK141" s="4">
        <f t="shared" si="316"/>
        <v>8.5173333124894182E-3</v>
      </c>
      <c r="AL141" s="4">
        <f t="shared" si="316"/>
        <v>2.900666228804219E-2</v>
      </c>
      <c r="AM141" s="4">
        <f t="shared" si="316"/>
        <v>-3.4289816295642553E-2</v>
      </c>
      <c r="AN141" s="4">
        <f t="shared" si="316"/>
        <v>2.3801274026517501E-2</v>
      </c>
      <c r="AO141" s="4">
        <f t="shared" si="316"/>
        <v>-1.6310356056673872E-2</v>
      </c>
      <c r="AP141" s="4">
        <f t="shared" si="316"/>
        <v>1.2540030368822782E-2</v>
      </c>
      <c r="AQ141" s="4">
        <f t="shared" si="316"/>
        <v>2.4926608073894251E-2</v>
      </c>
      <c r="AR141" s="4">
        <f t="shared" si="316"/>
        <v>-1.5373852427850852E-2</v>
      </c>
      <c r="AS141" s="4">
        <f t="shared" si="316"/>
        <v>-1.4715169241884969E-2</v>
      </c>
      <c r="AT141" s="4">
        <f t="shared" si="316"/>
        <v>-1.5409645356535251E-2</v>
      </c>
      <c r="AU141" s="4">
        <f t="shared" si="316"/>
        <v>2.8007931006311573E-5</v>
      </c>
      <c r="AV141" s="4">
        <f t="shared" si="316"/>
        <v>-3.1380537722415919E-2</v>
      </c>
      <c r="AW141" s="4">
        <f t="shared" si="316"/>
        <v>-3.1766332426968233E-2</v>
      </c>
      <c r="AX141" s="4">
        <f t="shared" si="316"/>
        <v>-2.0207229503063032E-2</v>
      </c>
      <c r="AY141" s="4">
        <f t="shared" si="316"/>
        <v>7.9987820312132515E-2</v>
      </c>
      <c r="AZ141" s="4">
        <f t="shared" si="316"/>
        <v>1.3978900688646205E-2</v>
      </c>
      <c r="BA141" s="4">
        <f t="shared" si="316"/>
        <v>1.9316205570539213E-2</v>
      </c>
      <c r="BB141" s="4">
        <f t="shared" si="316"/>
        <v>-8.0534495422136306E-3</v>
      </c>
      <c r="BC141" s="4">
        <f t="shared" si="316"/>
        <v>-4.2482584519292644E-3</v>
      </c>
      <c r="BD141" s="4">
        <f t="shared" si="316"/>
        <v>-2.8647661756885982E-2</v>
      </c>
      <c r="BE141" s="4">
        <f t="shared" si="316"/>
        <v>5.5647138385145033E-2</v>
      </c>
      <c r="BF141" s="4">
        <f t="shared" si="316"/>
        <v>-1.3516174818617548E-3</v>
      </c>
      <c r="BG141" s="4">
        <f t="shared" si="316"/>
        <v>-1.0956694156672546E-3</v>
      </c>
      <c r="BH141" s="4">
        <f t="shared" si="316"/>
        <v>2.6391620525313454E-2</v>
      </c>
      <c r="BI141" s="4">
        <f t="shared" si="316"/>
        <v>-1.1050206544849672E-2</v>
      </c>
      <c r="BJ141" s="4">
        <f t="shared" si="316"/>
        <v>1.720414464388114E-2</v>
      </c>
      <c r="BK141" s="4">
        <f t="shared" si="316"/>
        <v>1.2729860588088508E-2</v>
      </c>
      <c r="BL141" s="4">
        <f t="shared" si="316"/>
        <v>-9.9697076373303304E-3</v>
      </c>
      <c r="BM141" s="4">
        <f t="shared" si="316"/>
        <v>-2.9433041356726714E-2</v>
      </c>
      <c r="BN141" s="4">
        <f t="shared" ref="BN141:DY142" si="318">BN54-AVERAGE(BN$41:BN$45)</f>
        <v>3.9606985936536873E-2</v>
      </c>
      <c r="BO141" s="4">
        <f t="shared" si="318"/>
        <v>1.0892911746011721E-3</v>
      </c>
      <c r="BP141" s="4">
        <f t="shared" si="318"/>
        <v>2.8622648361002895E-3</v>
      </c>
      <c r="BQ141" s="4">
        <f t="shared" si="318"/>
        <v>1.007472919952853E-2</v>
      </c>
      <c r="BR141" s="4">
        <f t="shared" si="318"/>
        <v>1.0890027797583017E-2</v>
      </c>
      <c r="BS141" s="4">
        <f t="shared" si="318"/>
        <v>-2.6391743953603206E-2</v>
      </c>
      <c r="BT141" s="4">
        <f t="shared" si="318"/>
        <v>5.9387662260857281E-3</v>
      </c>
      <c r="BU141" s="4">
        <f t="shared" si="318"/>
        <v>2.1977156962554471E-2</v>
      </c>
      <c r="BV141" s="4">
        <f t="shared" si="318"/>
        <v>-4.2399989136072326E-2</v>
      </c>
      <c r="BW141" s="4">
        <f t="shared" si="318"/>
        <v>-1.1080491774493079E-2</v>
      </c>
      <c r="BX141" s="4">
        <f t="shared" si="318"/>
        <v>-1.5029826270664572E-2</v>
      </c>
      <c r="BY141" s="4">
        <f t="shared" si="318"/>
        <v>1.280397840087613E-2</v>
      </c>
      <c r="BZ141" s="4">
        <f t="shared" si="318"/>
        <v>-8.5604308277759545E-3</v>
      </c>
      <c r="CA141" s="4">
        <f t="shared" si="318"/>
        <v>-1.0274007648909296E-3</v>
      </c>
      <c r="CB141" s="4">
        <f t="shared" si="318"/>
        <v>-3.7596593614795192E-2</v>
      </c>
      <c r="CC141" s="4">
        <f t="shared" si="318"/>
        <v>2.5086581573837745E-2</v>
      </c>
      <c r="CD141" s="4">
        <f t="shared" si="318"/>
        <v>3.3678285354553556E-3</v>
      </c>
      <c r="CE141" s="4">
        <f t="shared" si="318"/>
        <v>1.2722758766708303E-2</v>
      </c>
      <c r="CF141" s="4">
        <f t="shared" si="318"/>
        <v>-1.6984738016250212E-2</v>
      </c>
      <c r="CG141" s="4">
        <f t="shared" si="318"/>
        <v>1.296498110513726E-2</v>
      </c>
      <c r="CH141" s="4">
        <f t="shared" si="318"/>
        <v>-4.1193057855699051E-2</v>
      </c>
      <c r="CI141" s="4">
        <f t="shared" si="318"/>
        <v>-8.9694627135870446E-3</v>
      </c>
      <c r="CJ141" s="4">
        <f t="shared" si="318"/>
        <v>6.1992752923050263E-3</v>
      </c>
      <c r="CK141" s="4">
        <f t="shared" si="318"/>
        <v>-2.5916327990314576E-2</v>
      </c>
      <c r="CL141" s="4">
        <f t="shared" si="318"/>
        <v>4.7761041092602777E-2</v>
      </c>
      <c r="CM141" s="4">
        <f t="shared" si="318"/>
        <v>6.1522741949763381E-3</v>
      </c>
      <c r="CN141" s="4">
        <f t="shared" si="318"/>
        <v>3.1544752828446217E-2</v>
      </c>
      <c r="CO141" s="4">
        <f t="shared" si="318"/>
        <v>5.1308910319210969E-2</v>
      </c>
      <c r="CP141" s="4">
        <f t="shared" si="318"/>
        <v>-6.6377971010849902E-3</v>
      </c>
      <c r="CQ141" s="4">
        <f t="shared" si="318"/>
        <v>-4.4128852784869436E-2</v>
      </c>
      <c r="CR141" s="4">
        <f t="shared" si="318"/>
        <v>5.5441057688960751E-2</v>
      </c>
      <c r="CS141" s="4">
        <f t="shared" si="318"/>
        <v>5.6204197984254228E-5</v>
      </c>
      <c r="CT141" s="4">
        <f t="shared" si="318"/>
        <v>1.4083881724104963E-2</v>
      </c>
      <c r="CU141" s="4">
        <f t="shared" si="318"/>
        <v>2.2741071359191921E-2</v>
      </c>
      <c r="CV141" s="4">
        <f t="shared" si="318"/>
        <v>1.9173686131907598E-2</v>
      </c>
      <c r="CW141" s="4">
        <f t="shared" si="318"/>
        <v>-2.3779193058449357E-2</v>
      </c>
      <c r="CX141" s="4">
        <f t="shared" si="318"/>
        <v>2.7349404939456274E-2</v>
      </c>
      <c r="CY141" s="4">
        <f t="shared" si="318"/>
        <v>-1.0794679276362818E-2</v>
      </c>
      <c r="CZ141" s="4">
        <f t="shared" si="318"/>
        <v>-5.848286938553179E-3</v>
      </c>
      <c r="DA141" s="4">
        <f t="shared" si="318"/>
        <v>-8.1543942939387611E-3</v>
      </c>
      <c r="DB141" s="4">
        <f t="shared" si="318"/>
        <v>-1.2999763241388362E-2</v>
      </c>
      <c r="DC141" s="4">
        <f t="shared" si="318"/>
        <v>1.9186093515929536E-2</v>
      </c>
      <c r="DD141" s="4">
        <f t="shared" si="318"/>
        <v>3.1409804367768294E-2</v>
      </c>
      <c r="DE141" s="4">
        <f t="shared" si="318"/>
        <v>-1.4650660404568732E-2</v>
      </c>
      <c r="DF141" s="4">
        <f t="shared" si="318"/>
        <v>-2.7901108325933378E-2</v>
      </c>
      <c r="DG141" s="4">
        <f t="shared" si="318"/>
        <v>3.2985355999398676E-2</v>
      </c>
      <c r="DH141" s="4">
        <f t="shared" si="318"/>
        <v>-2.5893327954125476E-3</v>
      </c>
      <c r="DI141" s="4">
        <f t="shared" si="318"/>
        <v>6.6249947603682835E-3</v>
      </c>
      <c r="DJ141" s="4">
        <f t="shared" si="318"/>
        <v>-2.388858997623805E-2</v>
      </c>
      <c r="DK141" s="4">
        <f t="shared" si="318"/>
        <v>1.5476782039166545E-2</v>
      </c>
      <c r="DL141" s="4">
        <f t="shared" si="318"/>
        <v>7.9979294654752668E-4</v>
      </c>
      <c r="DM141" s="4">
        <f t="shared" si="318"/>
        <v>1.3863287997327535E-2</v>
      </c>
      <c r="DN141" s="4">
        <f t="shared" si="318"/>
        <v>-1.422382542085571E-2</v>
      </c>
      <c r="DO141" s="4">
        <f t="shared" si="318"/>
        <v>-2.8528652281349043E-2</v>
      </c>
      <c r="DP141" s="4">
        <f t="shared" si="318"/>
        <v>6.7071008480937763E-3</v>
      </c>
      <c r="DQ141" s="4">
        <f t="shared" si="318"/>
        <v>-1.9642743178516536E-2</v>
      </c>
      <c r="DR141" s="4">
        <f t="shared" si="318"/>
        <v>1.4620486938064017E-2</v>
      </c>
      <c r="DS141" s="4">
        <f t="shared" si="318"/>
        <v>-4.8099669031541684E-3</v>
      </c>
      <c r="DT141" s="4">
        <f t="shared" si="318"/>
        <v>-1.8345660807259894E-3</v>
      </c>
      <c r="DU141" s="4">
        <f t="shared" si="318"/>
        <v>-1.4419605172880592E-2</v>
      </c>
      <c r="DV141" s="4">
        <f t="shared" si="318"/>
        <v>3.7445626762063949E-2</v>
      </c>
      <c r="DW141" s="4">
        <f t="shared" si="318"/>
        <v>4.9524780351876858E-3</v>
      </c>
      <c r="DX141" s="4">
        <f t="shared" si="318"/>
        <v>1.0734539067110712E-2</v>
      </c>
      <c r="DY141" s="4">
        <f t="shared" si="318"/>
        <v>-1.2409883364668303E-2</v>
      </c>
      <c r="DZ141" s="4">
        <f t="shared" si="315"/>
        <v>1.2662348321754151E-2</v>
      </c>
      <c r="EA141" s="4">
        <f t="shared" si="317"/>
        <v>-3.1290828461189892E-2</v>
      </c>
      <c r="EB141" s="4">
        <f t="shared" si="317"/>
        <v>-3.102236691270592E-2</v>
      </c>
      <c r="EC141" s="4">
        <f t="shared" si="317"/>
        <v>-4.4752886715764932E-3</v>
      </c>
      <c r="ED141" s="4">
        <f t="shared" si="317"/>
        <v>-2.631627910408315E-2</v>
      </c>
      <c r="EE141" s="4">
        <f t="shared" si="317"/>
        <v>8.1096091395425368E-2</v>
      </c>
      <c r="EF141" s="4">
        <f t="shared" si="317"/>
        <v>2.5129675298221545E-3</v>
      </c>
      <c r="EG141" s="4">
        <f t="shared" si="317"/>
        <v>1.9676282657805674E-2</v>
      </c>
      <c r="EH141" s="4">
        <f t="shared" si="317"/>
        <v>1.8363131267013278E-3</v>
      </c>
      <c r="EI141" s="4">
        <f t="shared" si="317"/>
        <v>1.6449766288888407E-2</v>
      </c>
      <c r="EJ141" s="4">
        <f t="shared" si="317"/>
        <v>-1.4766338248337729E-2</v>
      </c>
      <c r="EK141" s="4">
        <f t="shared" si="317"/>
        <v>8.5851591874056641E-3</v>
      </c>
      <c r="EL141" s="4">
        <f t="shared" si="317"/>
        <v>8.0826172700909655E-3</v>
      </c>
      <c r="EM141" s="4">
        <f t="shared" si="317"/>
        <v>4.903366480472314E-4</v>
      </c>
      <c r="EN141" s="4">
        <f t="shared" si="317"/>
        <v>2.0350550689202489E-2</v>
      </c>
      <c r="EO141" s="4">
        <f t="shared" si="317"/>
        <v>1.2471632400166665E-2</v>
      </c>
      <c r="EP141" s="4">
        <f t="shared" si="317"/>
        <v>-2.2233558679370779E-2</v>
      </c>
      <c r="EQ141" s="4">
        <f t="shared" si="317"/>
        <v>-2.2442161906068032E-2</v>
      </c>
      <c r="ER141" s="4">
        <f t="shared" si="317"/>
        <v>1.8909747133196598E-3</v>
      </c>
      <c r="ES141" s="4">
        <f t="shared" si="317"/>
        <v>-1.9431221693868256E-3</v>
      </c>
      <c r="ET141" s="4">
        <f t="shared" si="317"/>
        <v>4.689357328988257E-2</v>
      </c>
      <c r="EU141" s="4">
        <f t="shared" si="317"/>
        <v>-1.0429854639980397E-2</v>
      </c>
      <c r="EX141" s="24">
        <f t="shared" si="261"/>
        <v>1.5278222090482534E-3</v>
      </c>
      <c r="EY141" s="24">
        <f>SUM(EX133:EX141)</f>
        <v>2.8559809742060526E-2</v>
      </c>
      <c r="FC141" s="4">
        <f t="shared" si="277"/>
        <v>2.6947271278156885E-2</v>
      </c>
      <c r="FD141" s="1">
        <f t="shared" si="281"/>
        <v>1.7929080798242696</v>
      </c>
      <c r="FE141" s="4">
        <f t="shared" si="282"/>
        <v>1.6463803454274908</v>
      </c>
      <c r="FF141" s="4">
        <f t="shared" si="283"/>
        <v>1.9623414611334626</v>
      </c>
      <c r="FG141" s="4">
        <f t="shared" si="284"/>
        <v>2.5807596372676254</v>
      </c>
      <c r="FH141" s="1" t="str">
        <f t="shared" si="285"/>
        <v>NieodrzucamyH0</v>
      </c>
      <c r="FK141" s="1">
        <f t="shared" si="286"/>
        <v>0.65547575427657001</v>
      </c>
      <c r="FL141" s="4">
        <f t="shared" si="287"/>
        <v>2.1318467863266499</v>
      </c>
      <c r="FM141" s="4">
        <f t="shared" si="288"/>
        <v>2.7764451051977934</v>
      </c>
      <c r="FN141" s="4">
        <f t="shared" si="289"/>
        <v>4.604094871349993</v>
      </c>
      <c r="FO141" s="1" t="str">
        <f t="shared" si="290"/>
        <v>NieodrzucamyH0</v>
      </c>
      <c r="FR141" s="33">
        <f t="shared" si="291"/>
        <v>0.54</v>
      </c>
      <c r="FS141" s="1">
        <f t="shared" si="292"/>
        <v>0.97979589711327209</v>
      </c>
      <c r="FT141" s="24">
        <f t="shared" si="293"/>
        <v>1.6448536269514715</v>
      </c>
      <c r="FU141" s="24">
        <f t="shared" si="294"/>
        <v>1.9599639845400536</v>
      </c>
      <c r="FV141" s="24">
        <f t="shared" si="295"/>
        <v>2.5758293035488999</v>
      </c>
      <c r="FW141" s="1" t="str">
        <f t="shared" si="296"/>
        <v>NieodrzucamyH0</v>
      </c>
      <c r="GA141" s="1">
        <f t="shared" si="297"/>
        <v>0.78393706805816377</v>
      </c>
      <c r="GB141" s="24">
        <f t="shared" si="298"/>
        <v>1.6448536269514715</v>
      </c>
      <c r="GC141" s="24">
        <f t="shared" si="299"/>
        <v>1.9599639845400536</v>
      </c>
      <c r="GD141" s="24">
        <f t="shared" si="300"/>
        <v>2.5758293035488999</v>
      </c>
      <c r="GE141" s="1" t="str">
        <f t="shared" si="301"/>
        <v>NieodrzucamyH0</v>
      </c>
    </row>
    <row r="142" spans="1:187" s="19" customFormat="1" ht="15.75" thickBot="1" x14ac:dyDescent="0.3">
      <c r="A142" s="21">
        <v>9</v>
      </c>
      <c r="B142" s="18">
        <f>B55-AVERAGE(B$41:B$45)</f>
        <v>-1.8378953386261582E-2</v>
      </c>
      <c r="C142" s="18">
        <f t="shared" ref="C142:BN142" si="319">C55-AVERAGE(C$41:C$45)</f>
        <v>-2.2579896539214848E-3</v>
      </c>
      <c r="D142" s="18">
        <f t="shared" si="319"/>
        <v>-1.0016629975357717E-2</v>
      </c>
      <c r="E142" s="18">
        <f t="shared" si="319"/>
        <v>-2.794409140994057E-3</v>
      </c>
      <c r="F142" s="18">
        <f t="shared" si="319"/>
        <v>9.5968223500060741E-4</v>
      </c>
      <c r="G142" s="18">
        <f t="shared" si="319"/>
        <v>-4.7758870042103217E-3</v>
      </c>
      <c r="H142" s="18">
        <f t="shared" si="319"/>
        <v>6.1162546423131027E-3</v>
      </c>
      <c r="I142" s="18">
        <f t="shared" si="319"/>
        <v>3.6554625236999636E-2</v>
      </c>
      <c r="J142" s="18">
        <f t="shared" si="319"/>
        <v>1.3242512892939515E-3</v>
      </c>
      <c r="K142" s="18">
        <f t="shared" si="319"/>
        <v>-1.5502552458457707E-2</v>
      </c>
      <c r="L142" s="18">
        <f t="shared" si="319"/>
        <v>-6.8880019670120377E-3</v>
      </c>
      <c r="M142" s="18">
        <f t="shared" si="319"/>
        <v>5.4838834847206427E-5</v>
      </c>
      <c r="N142" s="18">
        <f t="shared" si="319"/>
        <v>-1.025192274270435E-2</v>
      </c>
      <c r="O142" s="18">
        <f t="shared" si="319"/>
        <v>-2.2550729164880778E-2</v>
      </c>
      <c r="P142" s="18">
        <f t="shared" si="319"/>
        <v>-9.2861116428052982E-3</v>
      </c>
      <c r="Q142" s="18">
        <f t="shared" si="319"/>
        <v>6.4138344682068008E-3</v>
      </c>
      <c r="R142" s="18">
        <f t="shared" si="319"/>
        <v>5.0749599186344016E-3</v>
      </c>
      <c r="S142" s="18">
        <f t="shared" si="319"/>
        <v>-1.3056130772674663E-2</v>
      </c>
      <c r="T142" s="18">
        <f t="shared" si="319"/>
        <v>-5.6501910810762852E-3</v>
      </c>
      <c r="U142" s="18">
        <f t="shared" si="319"/>
        <v>-4.2222806002450403E-2</v>
      </c>
      <c r="V142" s="18">
        <f t="shared" si="319"/>
        <v>1.6053944263734559E-2</v>
      </c>
      <c r="W142" s="18">
        <f t="shared" si="319"/>
        <v>4.9602012446332737E-3</v>
      </c>
      <c r="X142" s="18">
        <f t="shared" si="319"/>
        <v>-2.7384909403875564E-2</v>
      </c>
      <c r="Y142" s="18">
        <f t="shared" si="319"/>
        <v>3.8949147950822952E-2</v>
      </c>
      <c r="Z142" s="18">
        <f t="shared" si="319"/>
        <v>3.5581531189694565E-2</v>
      </c>
      <c r="AA142" s="18">
        <f t="shared" si="319"/>
        <v>2.0206737550114887E-2</v>
      </c>
      <c r="AB142" s="18">
        <f t="shared" si="319"/>
        <v>-1.5663099170948339E-2</v>
      </c>
      <c r="AC142" s="18">
        <f t="shared" si="319"/>
        <v>-2.2149068845061438E-2</v>
      </c>
      <c r="AD142" s="18">
        <f t="shared" si="319"/>
        <v>-9.3024968807151304E-2</v>
      </c>
      <c r="AE142" s="18">
        <f t="shared" si="319"/>
        <v>-6.169451552288311E-2</v>
      </c>
      <c r="AF142" s="18">
        <f t="shared" si="319"/>
        <v>-3.8578165592556453E-3</v>
      </c>
      <c r="AG142" s="18">
        <f t="shared" si="319"/>
        <v>1.9691119466409918E-2</v>
      </c>
      <c r="AH142" s="18">
        <f t="shared" si="319"/>
        <v>-1.4534832252807176E-2</v>
      </c>
      <c r="AI142" s="18">
        <f t="shared" si="319"/>
        <v>1.1849211924409646E-2</v>
      </c>
      <c r="AJ142" s="18">
        <f t="shared" si="319"/>
        <v>-2.7005910874787046E-2</v>
      </c>
      <c r="AK142" s="18">
        <f t="shared" si="319"/>
        <v>8.5121492315096883E-3</v>
      </c>
      <c r="AL142" s="18">
        <f t="shared" si="319"/>
        <v>2.8793345695470464E-2</v>
      </c>
      <c r="AM142" s="18">
        <f t="shared" si="319"/>
        <v>-1.8147906403632771E-2</v>
      </c>
      <c r="AN142" s="18">
        <f t="shared" si="319"/>
        <v>2.3480528126649802E-2</v>
      </c>
      <c r="AO142" s="18">
        <f t="shared" si="319"/>
        <v>1.0544990336002924E-2</v>
      </c>
      <c r="AP142" s="18">
        <f t="shared" si="319"/>
        <v>1.074066463515707E-2</v>
      </c>
      <c r="AQ142" s="18">
        <f t="shared" si="319"/>
        <v>-1.1713591070335131E-2</v>
      </c>
      <c r="AR142" s="18">
        <f t="shared" si="319"/>
        <v>-2.3831362857009059E-2</v>
      </c>
      <c r="AS142" s="18">
        <f t="shared" si="319"/>
        <v>-4.2931517576510696E-2</v>
      </c>
      <c r="AT142" s="18">
        <f t="shared" si="319"/>
        <v>-1.5416558331784581E-2</v>
      </c>
      <c r="AU142" s="18">
        <f t="shared" si="319"/>
        <v>5.3911989457567115E-4</v>
      </c>
      <c r="AV142" s="18">
        <f t="shared" si="319"/>
        <v>1.8981134240510261E-2</v>
      </c>
      <c r="AW142" s="18">
        <f t="shared" si="319"/>
        <v>-6.9903705868463121E-3</v>
      </c>
      <c r="AX142" s="18">
        <f t="shared" si="319"/>
        <v>-4.5442111069254644E-2</v>
      </c>
      <c r="AY142" s="18">
        <f t="shared" si="319"/>
        <v>4.0886006154294788E-2</v>
      </c>
      <c r="AZ142" s="18">
        <f t="shared" si="319"/>
        <v>1.3978868176901435E-2</v>
      </c>
      <c r="BA142" s="18">
        <f t="shared" si="319"/>
        <v>1.9306985576880466E-2</v>
      </c>
      <c r="BB142" s="18">
        <f t="shared" si="319"/>
        <v>-2.4579981186035539E-3</v>
      </c>
      <c r="BC142" s="18">
        <f t="shared" si="319"/>
        <v>-4.4013151214597895E-3</v>
      </c>
      <c r="BD142" s="18">
        <f t="shared" si="319"/>
        <v>9.4412695774297936E-3</v>
      </c>
      <c r="BE142" s="18">
        <f t="shared" si="319"/>
        <v>2.4479712755565462E-2</v>
      </c>
      <c r="BF142" s="18">
        <f t="shared" si="319"/>
        <v>6.3461445652287212E-3</v>
      </c>
      <c r="BG142" s="18">
        <f t="shared" si="319"/>
        <v>-1.6052493856410471E-2</v>
      </c>
      <c r="BH142" s="18">
        <f t="shared" si="319"/>
        <v>-5.1682906416316718E-2</v>
      </c>
      <c r="BI142" s="18">
        <f t="shared" si="319"/>
        <v>-1.109183072017686E-2</v>
      </c>
      <c r="BJ142" s="18">
        <f t="shared" si="319"/>
        <v>9.5390010340725036E-4</v>
      </c>
      <c r="BK142" s="18">
        <f t="shared" si="319"/>
        <v>2.7902952195678205E-2</v>
      </c>
      <c r="BL142" s="18">
        <f t="shared" si="319"/>
        <v>-5.0212922994539166E-2</v>
      </c>
      <c r="BM142" s="18">
        <f t="shared" si="319"/>
        <v>-3.6038799436533618E-2</v>
      </c>
      <c r="BN142" s="18">
        <f t="shared" si="319"/>
        <v>-5.8929469661283609E-2</v>
      </c>
      <c r="BO142" s="18">
        <f t="shared" si="318"/>
        <v>1.0686825851125622E-3</v>
      </c>
      <c r="BP142" s="18">
        <f t="shared" si="318"/>
        <v>2.7274482230261569E-3</v>
      </c>
      <c r="BQ142" s="18">
        <f t="shared" si="318"/>
        <v>2.6050873423234627E-2</v>
      </c>
      <c r="BR142" s="18">
        <f t="shared" si="318"/>
        <v>1.0771471208605434E-2</v>
      </c>
      <c r="BS142" s="18">
        <f t="shared" si="318"/>
        <v>-8.285695407372071E-5</v>
      </c>
      <c r="BT142" s="18">
        <f t="shared" si="318"/>
        <v>-1.3652870045238481E-2</v>
      </c>
      <c r="BU142" s="18">
        <f t="shared" si="318"/>
        <v>2.0440937075561546E-2</v>
      </c>
      <c r="BV142" s="18">
        <f t="shared" si="318"/>
        <v>6.7868474258907059E-3</v>
      </c>
      <c r="BW142" s="18">
        <f t="shared" si="318"/>
        <v>-5.5033683237191433E-2</v>
      </c>
      <c r="BX142" s="18">
        <f t="shared" si="318"/>
        <v>-1.5206299599604055E-2</v>
      </c>
      <c r="BY142" s="18">
        <f t="shared" si="318"/>
        <v>7.6685195800586369E-3</v>
      </c>
      <c r="BZ142" s="18">
        <f t="shared" si="318"/>
        <v>4.3224289851570799E-2</v>
      </c>
      <c r="CA142" s="18">
        <f t="shared" si="318"/>
        <v>-9.1053209112719677E-3</v>
      </c>
      <c r="CB142" s="18">
        <f t="shared" si="318"/>
        <v>-1.6181631972982682E-2</v>
      </c>
      <c r="CC142" s="18">
        <f t="shared" si="318"/>
        <v>5.5991135963180116E-3</v>
      </c>
      <c r="CD142" s="18">
        <f t="shared" si="318"/>
        <v>3.3575462219471827E-3</v>
      </c>
      <c r="CE142" s="18">
        <f t="shared" si="318"/>
        <v>1.2722480171070596E-2</v>
      </c>
      <c r="CF142" s="18">
        <f t="shared" si="318"/>
        <v>2.5725816273220355E-3</v>
      </c>
      <c r="CG142" s="18">
        <f t="shared" si="318"/>
        <v>1.2850587390019722E-2</v>
      </c>
      <c r="CH142" s="18">
        <f t="shared" si="318"/>
        <v>6.6380374134308133E-3</v>
      </c>
      <c r="CI142" s="18">
        <f t="shared" si="318"/>
        <v>-9.5111399872669939E-3</v>
      </c>
      <c r="CJ142" s="18">
        <f t="shared" si="318"/>
        <v>7.3215342295942145E-3</v>
      </c>
      <c r="CK142" s="18">
        <f t="shared" si="318"/>
        <v>-6.1830427883693322E-3</v>
      </c>
      <c r="CL142" s="18">
        <f t="shared" si="318"/>
        <v>-1.4244026192079255E-2</v>
      </c>
      <c r="CM142" s="18">
        <f t="shared" si="318"/>
        <v>5.9131127135834023E-3</v>
      </c>
      <c r="CN142" s="18">
        <f t="shared" si="318"/>
        <v>1.6510042090621395E-2</v>
      </c>
      <c r="CO142" s="18">
        <f t="shared" si="318"/>
        <v>1.0164919354969524E-2</v>
      </c>
      <c r="CP142" s="18">
        <f t="shared" si="318"/>
        <v>4.1220612645702258E-3</v>
      </c>
      <c r="CQ142" s="18">
        <f t="shared" si="318"/>
        <v>-2.0049764320241134E-3</v>
      </c>
      <c r="CR142" s="18">
        <f t="shared" si="318"/>
        <v>-5.0787779044083785E-3</v>
      </c>
      <c r="CS142" s="18">
        <f t="shared" si="318"/>
        <v>5.3940978349493584E-5</v>
      </c>
      <c r="CT142" s="18">
        <f t="shared" si="318"/>
        <v>1.405259705006332E-2</v>
      </c>
      <c r="CU142" s="18">
        <f t="shared" si="318"/>
        <v>6.5313686154539665E-3</v>
      </c>
      <c r="CV142" s="18">
        <f t="shared" si="318"/>
        <v>1.9065827816960094E-2</v>
      </c>
      <c r="CW142" s="18">
        <f t="shared" si="318"/>
        <v>1.8998969828187901E-2</v>
      </c>
      <c r="CX142" s="18">
        <f t="shared" si="318"/>
        <v>-4.322892527995904E-3</v>
      </c>
      <c r="CY142" s="18">
        <f t="shared" si="318"/>
        <v>-8.3750203889398703E-3</v>
      </c>
      <c r="CZ142" s="18">
        <f t="shared" si="318"/>
        <v>1.1821611726729932E-2</v>
      </c>
      <c r="DA142" s="18">
        <f t="shared" si="318"/>
        <v>-6.9463342212836454E-2</v>
      </c>
      <c r="DB142" s="18">
        <f t="shared" si="318"/>
        <v>-1.3012821091928422E-2</v>
      </c>
      <c r="DC142" s="18">
        <f t="shared" si="318"/>
        <v>6.1625347481277246E-3</v>
      </c>
      <c r="DD142" s="18">
        <f t="shared" si="318"/>
        <v>3.3027302567064161E-2</v>
      </c>
      <c r="DE142" s="18">
        <f t="shared" si="318"/>
        <v>3.4400491643839628E-3</v>
      </c>
      <c r="DF142" s="18">
        <f t="shared" si="318"/>
        <v>-1.2722371292939101E-2</v>
      </c>
      <c r="DG142" s="18">
        <f t="shared" si="318"/>
        <v>-2.0171764132592578E-2</v>
      </c>
      <c r="DH142" s="18">
        <f t="shared" si="318"/>
        <v>-2.5908577073583145E-3</v>
      </c>
      <c r="DI142" s="18">
        <f t="shared" si="318"/>
        <v>6.6226245137767023E-3</v>
      </c>
      <c r="DJ142" s="18">
        <f t="shared" si="318"/>
        <v>-5.6742972679734655E-3</v>
      </c>
      <c r="DK142" s="18">
        <f t="shared" si="318"/>
        <v>1.5103502549248993E-2</v>
      </c>
      <c r="DL142" s="18">
        <f t="shared" si="318"/>
        <v>1.2779081343373629E-2</v>
      </c>
      <c r="DM142" s="18">
        <f t="shared" si="318"/>
        <v>-4.8663488108786354E-3</v>
      </c>
      <c r="DN142" s="18">
        <f t="shared" si="318"/>
        <v>-1.3663029974614677E-2</v>
      </c>
      <c r="DO142" s="18">
        <f t="shared" si="318"/>
        <v>-1.2152205728343799E-2</v>
      </c>
      <c r="DP142" s="18">
        <f t="shared" si="318"/>
        <v>-4.4270907828323797E-2</v>
      </c>
      <c r="DQ142" s="18">
        <f t="shared" si="318"/>
        <v>-1.9667522820288511E-2</v>
      </c>
      <c r="DR142" s="18">
        <f t="shared" si="318"/>
        <v>5.7717306514244344E-3</v>
      </c>
      <c r="DS142" s="18">
        <f t="shared" si="318"/>
        <v>3.7695481136561702E-2</v>
      </c>
      <c r="DT142" s="18">
        <f t="shared" si="318"/>
        <v>-3.3124963229323595E-2</v>
      </c>
      <c r="DU142" s="18">
        <f t="shared" si="318"/>
        <v>-1.5089650527024745E-2</v>
      </c>
      <c r="DV142" s="18">
        <f t="shared" si="318"/>
        <v>4.9812962192918586E-3</v>
      </c>
      <c r="DW142" s="18">
        <f t="shared" si="318"/>
        <v>4.9482518520675735E-3</v>
      </c>
      <c r="DX142" s="18">
        <f t="shared" si="318"/>
        <v>1.0734527080459943E-2</v>
      </c>
      <c r="DY142" s="18">
        <f t="shared" si="318"/>
        <v>7.34216007453655E-3</v>
      </c>
      <c r="DZ142" s="18">
        <f t="shared" si="315"/>
        <v>1.2627062965738383E-2</v>
      </c>
      <c r="EA142" s="18">
        <f t="shared" si="317"/>
        <v>1.6785606023947741E-2</v>
      </c>
      <c r="EB142" s="18">
        <f t="shared" si="317"/>
        <v>-7.5389842022627719E-3</v>
      </c>
      <c r="EC142" s="18">
        <f t="shared" si="317"/>
        <v>5.501600838591649E-4</v>
      </c>
      <c r="ED142" s="18">
        <f t="shared" si="317"/>
        <v>4.7778752083914968E-3</v>
      </c>
      <c r="EE142" s="18">
        <f t="shared" si="317"/>
        <v>-2.1189213744870684E-2</v>
      </c>
      <c r="EF142" s="18">
        <f t="shared" si="317"/>
        <v>2.3515134300524671E-3</v>
      </c>
      <c r="EG142" s="18">
        <f t="shared" si="317"/>
        <v>1.3864916091508445E-2</v>
      </c>
      <c r="EH142" s="18">
        <f t="shared" si="317"/>
        <v>2.3862068334798668E-2</v>
      </c>
      <c r="EI142" s="18">
        <f t="shared" si="317"/>
        <v>-1.3408939024953107E-2</v>
      </c>
      <c r="EJ142" s="18">
        <f t="shared" si="317"/>
        <v>-2.1669680481257586E-2</v>
      </c>
      <c r="EK142" s="18">
        <f t="shared" si="317"/>
        <v>1.3244218945668268E-2</v>
      </c>
      <c r="EL142" s="18">
        <f t="shared" si="317"/>
        <v>8.0760174537872521E-3</v>
      </c>
      <c r="EM142" s="18">
        <f t="shared" si="317"/>
        <v>4.6383719169915041E-4</v>
      </c>
      <c r="EN142" s="18">
        <f t="shared" si="317"/>
        <v>8.092557590897444E-3</v>
      </c>
      <c r="EO142" s="18">
        <f t="shared" si="317"/>
        <v>1.233599095953815E-2</v>
      </c>
      <c r="EP142" s="18">
        <f t="shared" si="317"/>
        <v>1.2773308362702488E-2</v>
      </c>
      <c r="EQ142" s="18">
        <f t="shared" si="317"/>
        <v>9.0980232679890123E-4</v>
      </c>
      <c r="ER142" s="18">
        <f t="shared" si="317"/>
        <v>1.677859105531867E-3</v>
      </c>
      <c r="ES142" s="18">
        <f t="shared" si="317"/>
        <v>-7.7456983412587718E-3</v>
      </c>
      <c r="ET142" s="18">
        <f t="shared" si="317"/>
        <v>-7.5021109811486408E-4</v>
      </c>
      <c r="EU142" s="18">
        <f t="shared" si="317"/>
        <v>-1.0430379843997891E-2</v>
      </c>
      <c r="EV142" s="28"/>
      <c r="EX142" s="24">
        <f t="shared" si="261"/>
        <v>-2.171729800233297E-3</v>
      </c>
      <c r="EY142" s="25">
        <f>SUM(EX133:EX142)</f>
        <v>2.6388079941827229E-2</v>
      </c>
      <c r="FC142" s="4">
        <f t="shared" si="277"/>
        <v>2.1671146250455551E-2</v>
      </c>
      <c r="FD142" s="1">
        <f t="shared" si="281"/>
        <v>-3.1690121749122189</v>
      </c>
      <c r="FE142" s="4">
        <f t="shared" si="282"/>
        <v>1.6463803454274908</v>
      </c>
      <c r="FF142" s="4">
        <f t="shared" si="283"/>
        <v>1.9623414611334626</v>
      </c>
      <c r="FG142" s="4">
        <f t="shared" si="284"/>
        <v>2.5807596372676254</v>
      </c>
      <c r="FH142" s="1" t="str">
        <f t="shared" si="285"/>
        <v>Odrzucamy H0</v>
      </c>
      <c r="FK142" s="1">
        <f t="shared" si="286"/>
        <v>-0.93172898028468565</v>
      </c>
      <c r="FL142" s="18">
        <f t="shared" si="287"/>
        <v>2.1318467863266499</v>
      </c>
      <c r="FM142" s="18">
        <f t="shared" si="288"/>
        <v>2.7764451051977934</v>
      </c>
      <c r="FN142" s="18">
        <f t="shared" si="289"/>
        <v>4.604094871349993</v>
      </c>
      <c r="FO142" s="1" t="str">
        <f t="shared" si="290"/>
        <v>NieodrzucamyH0</v>
      </c>
      <c r="FR142" s="33">
        <f t="shared" si="291"/>
        <v>0.54</v>
      </c>
      <c r="FS142" s="1">
        <f t="shared" si="292"/>
        <v>0.97979589711327209</v>
      </c>
      <c r="FT142" s="25">
        <f t="shared" si="293"/>
        <v>1.6448536269514715</v>
      </c>
      <c r="FU142" s="25">
        <f t="shared" si="294"/>
        <v>1.9599639845400536</v>
      </c>
      <c r="FV142" s="25">
        <f t="shared" si="295"/>
        <v>2.5758293035488999</v>
      </c>
      <c r="FW142" s="1" t="str">
        <f t="shared" si="296"/>
        <v>NieodrzucamyH0</v>
      </c>
      <c r="GA142" s="1">
        <f t="shared" si="297"/>
        <v>0.78393706805816377</v>
      </c>
      <c r="GB142" s="25">
        <f t="shared" si="298"/>
        <v>1.6448536269514715</v>
      </c>
      <c r="GC142" s="25">
        <f t="shared" si="299"/>
        <v>1.9599639845400536</v>
      </c>
      <c r="GD142" s="25">
        <f t="shared" si="300"/>
        <v>2.5758293035488999</v>
      </c>
      <c r="GE142" s="1" t="str">
        <f t="shared" si="301"/>
        <v>NieodrzucamyH0</v>
      </c>
    </row>
    <row r="160" spans="155:157" x14ac:dyDescent="0.25">
      <c r="EY160" s="1" t="s">
        <v>11</v>
      </c>
      <c r="EZ160" s="1" t="s">
        <v>12</v>
      </c>
      <c r="FA160" s="1" t="s">
        <v>13</v>
      </c>
    </row>
    <row r="161" spans="154:157" x14ac:dyDescent="0.25">
      <c r="EX161">
        <v>0</v>
      </c>
      <c r="EY161" s="4">
        <v>2.0566811044335602E-3</v>
      </c>
      <c r="EZ161" s="4">
        <v>2.5189072247566681E-3</v>
      </c>
      <c r="FA161" s="4">
        <v>2.8894390001955139E-3</v>
      </c>
    </row>
    <row r="162" spans="154:157" x14ac:dyDescent="0.25">
      <c r="EX162">
        <v>1</v>
      </c>
      <c r="EY162" s="4">
        <v>1.0603376588761539E-3</v>
      </c>
      <c r="EZ162" s="4">
        <v>1.9847898995223679E-3</v>
      </c>
      <c r="FA162" s="4">
        <v>2.7258534504000574E-3</v>
      </c>
    </row>
    <row r="163" spans="154:157" x14ac:dyDescent="0.25">
      <c r="EX163">
        <v>2</v>
      </c>
      <c r="EY163" s="4">
        <v>1.0496744791192963E-4</v>
      </c>
      <c r="EZ163" s="4">
        <v>1.4916458088812484E-3</v>
      </c>
      <c r="FA163" s="4">
        <v>2.6032411351977827E-3</v>
      </c>
    </row>
    <row r="164" spans="154:157" x14ac:dyDescent="0.25">
      <c r="EX164">
        <v>3</v>
      </c>
      <c r="EY164" s="4">
        <v>1.0691166774227396E-3</v>
      </c>
      <c r="EZ164" s="4">
        <v>2.9180211587151658E-3</v>
      </c>
      <c r="FA164" s="4">
        <v>4.4001482604705405E-3</v>
      </c>
    </row>
    <row r="165" spans="154:157" x14ac:dyDescent="0.25">
      <c r="EX165">
        <v>4</v>
      </c>
      <c r="EY165" s="4">
        <v>2.4722182724215981E-4</v>
      </c>
      <c r="EZ165" s="4">
        <v>2.5583524288576936E-3</v>
      </c>
      <c r="FA165" s="4">
        <v>4.4110113060519115E-3</v>
      </c>
    </row>
    <row r="166" spans="154:157" x14ac:dyDescent="0.25">
      <c r="EX166">
        <v>5</v>
      </c>
      <c r="EY166" s="4">
        <v>-1.0614034122025193E-3</v>
      </c>
      <c r="EZ166" s="4">
        <v>1.7119533097361209E-3</v>
      </c>
      <c r="FA166" s="4">
        <v>3.9351439623691803E-3</v>
      </c>
    </row>
    <row r="167" spans="154:157" x14ac:dyDescent="0.25">
      <c r="EX167">
        <v>6</v>
      </c>
      <c r="EY167" s="4">
        <v>-1.3134071340324095E-3</v>
      </c>
      <c r="EZ167" s="4">
        <v>1.9221757082293366E-3</v>
      </c>
      <c r="FA167" s="4">
        <v>4.515898136301242E-3</v>
      </c>
    </row>
    <row r="168" spans="154:157" x14ac:dyDescent="0.25">
      <c r="EX168">
        <v>7</v>
      </c>
      <c r="EY168" s="4">
        <v>-2.1011682040270418E-3</v>
      </c>
      <c r="EZ168" s="4">
        <v>1.59664075855781E-3</v>
      </c>
      <c r="FA168" s="4">
        <v>4.5608949620685579E-3</v>
      </c>
    </row>
    <row r="169" spans="154:157" x14ac:dyDescent="0.25">
      <c r="EX169">
        <v>8</v>
      </c>
      <c r="EY169" s="4">
        <v>-3.9588975013318938E-3</v>
      </c>
      <c r="EZ169" s="4">
        <v>2.0113758157606345E-4</v>
      </c>
      <c r="FA169" s="4">
        <v>3.5359235605256552E-3</v>
      </c>
    </row>
    <row r="170" spans="154:157" x14ac:dyDescent="0.25">
      <c r="EX170">
        <v>9</v>
      </c>
      <c r="EY170" s="4">
        <v>-2.5531591588263455E-3</v>
      </c>
      <c r="EZ170" s="4">
        <v>2.0691020444047175E-3</v>
      </c>
      <c r="FA170" s="4">
        <v>5.7744197987931517E-3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Kądziela</dc:creator>
  <cp:lastModifiedBy>Bartłomiej Kądziela</cp:lastModifiedBy>
  <dcterms:created xsi:type="dcterms:W3CDTF">2015-06-05T18:17:20Z</dcterms:created>
  <dcterms:modified xsi:type="dcterms:W3CDTF">2024-10-23T09:01:46Z</dcterms:modified>
</cp:coreProperties>
</file>