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77944EC6-2FAD-431E-B187-42FE2E9D075D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<sst xmlns="http://schemas.openxmlformats.org/spreadsheetml/2006/main" count="11" uniqueCount="11">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</sst>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beleggingen Jol"/>
      <sheetName val="schatting lening"/>
      <sheetName val="Kroatie 2024"/>
    </sheetNames>
    <sheetDataSet>
      <sheetData sheetId="0">
        <row r="6">
          <cell r="B6" t="str">
            <v>IWDA</v>
          </cell>
          <cell r="E6">
            <v>100</v>
          </cell>
          <cell r="F6">
            <v>90.618600000000029</v>
          </cell>
          <cell r="G6">
            <v>9061.8600000000024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15580.76</v>
          </cell>
          <cell r="U5">
            <v>39592.796999999999</v>
          </cell>
          <cell r="V5">
            <v>1908.58</v>
          </cell>
          <cell r="X5">
            <v>57082.137000000002</v>
          </cell>
        </row>
        <row r="6">
          <cell r="T6">
            <v>19345.87</v>
          </cell>
          <cell r="U6">
            <v>1928.0650000000001</v>
          </cell>
          <cell r="W6">
            <v>8786.7000000000007</v>
          </cell>
          <cell r="X6">
            <v>30060.634999999998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97.12</v>
    <v>73.69</v>
    <v>-0.245</v>
    <v>-2.5349999999999999E-3</v>
    <v>EUR</v>
    <v>Euronext Amsterdam</v>
    <v>XAMS</v>
    <v>2E-3</v>
    <v>96.57</v>
    <v>ETF</v>
    <v>45565.616157407407</v>
    <v>0</v>
    <v>95.834999999999994</v>
    <v>82085176917.949997</v>
    <v>iShs CoreMSCI Wld ETF USD A</v>
    <v>96.405000000000001</v>
    <v>96.665000000000006</v>
    <v>96.42</v>
    <v>IWDA</v>
    <v>iShs CoreMSCI Wld ETF USD A (XAMS:IWDA)</v>
    <v>166891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33.61</v>
    <v>26.53</v>
    <v>-0.182</v>
    <v>-5.4469999999999996E-3</v>
    <v>EUR</v>
    <v>Euronext Amsterdam</v>
    <v>XAMS</v>
    <v>1.8E-3</v>
    <v>33.521000000000001</v>
    <v>ETF</v>
    <v>45565.615960648145</v>
    <v>3</v>
    <v>33.101999999999997</v>
    <v>21199963345.84</v>
    <v>iShs CrMSCI EMIMIUCITS ETFUSDA</v>
    <v>33.460999999999999</v>
    <v>33.411000000000001</v>
    <v>33.228999999999999</v>
    <v>EMIM</v>
    <v>iShs CrMSCI EMIMIUCITS ETFUSDA (XAMS:EMIM)</v>
    <v>50432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126.18</v>
    <v>96.52</v>
    <v>-0.26</v>
    <v>-2.0709999999999999E-3</v>
    <v>EUR</v>
    <v>Xetra</v>
    <v>XETR</v>
    <v>2.2000000000000001E-3</v>
    <v>125.58</v>
    <v>ETF</v>
    <v>45565.61613425926</v>
    <v>6</v>
    <v>124.58</v>
    <v>14193287212</v>
    <v>FTSE AllWld UCITS ETF USD A</v>
    <v>125.34</v>
    <v>125.56</v>
    <v>125.3</v>
    <v>VWCE</v>
    <v>FTSE AllWld UCITS ETF USD A (XETR:VWCE)</v>
    <v>92251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R1" sqref="R1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100</v>
      </c>
      <c r="C2" s="3">
        <f>[1]Assets!$G$6</f>
        <v>9061.8600000000024</v>
      </c>
      <c r="D2" s="3">
        <f>[1]Assets!$F$6</f>
        <v>90.618600000000029</v>
      </c>
      <c r="E2" s="4" cm="1">
        <f t="array" ref="E2">_FV(O3,"Price")</f>
        <v>96.42</v>
      </c>
      <c r="F2" t="s">
        <v>6</v>
      </c>
      <c r="G2">
        <f>[1]Ledger!$X$5</f>
        <v>57082.137000000002</v>
      </c>
      <c r="H2">
        <f>[1]Ledger!$U$5</f>
        <v>39592.796999999999</v>
      </c>
      <c r="I2">
        <f>[1]Ledger!$T$5</f>
        <v>15580.76</v>
      </c>
      <c r="J2">
        <f>[1]Ledger!$V$5</f>
        <v>1908.58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33.228999999999999</v>
      </c>
      <c r="F3" t="s">
        <v>7</v>
      </c>
      <c r="G3">
        <f>[1]Ledger!$X$6</f>
        <v>30060.634999999998</v>
      </c>
      <c r="H3">
        <f>[1]Ledger!$U$6</f>
        <v>1928.0650000000001</v>
      </c>
      <c r="I3">
        <f>[1]Ledger!$T$6</f>
        <v>19345.87</v>
      </c>
      <c r="J3">
        <f>[1]Ledger!$W$6</f>
        <v>8786.7000000000007</v>
      </c>
      <c r="O3" t="e" vm="1">
        <v>#VALUE!</v>
      </c>
      <c r="U3" s="6">
        <f ca="1">NOW()</f>
        <v>45565.709926736112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125.3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2024-09-30T15:02:23Z</dcterms:modified>
</cp:coreProperties>
</file>