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bartm\Documents\GitHub\Stock-tracker\"/>
    </mc:Choice>
  </mc:AlternateContent>
  <xr:revisionPtr revIDLastSave="0" documentId="13_ncr:1_{8C3C9085-4019-411C-91BB-563D8332ADEF}" xr6:coauthVersionLast="47" xr6:coauthVersionMax="47" xr10:uidLastSave="{00000000-0000-0000-0000-000000000000}"/>
  <bookViews>
    <workbookView xWindow="-120" yWindow="-120" windowWidth="29040" windowHeight="16440" xr2:uid="{29A6A1C3-F615-434C-B187-5E0D3705E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E4" i="1" a="1"/>
  <c r="E4" i="1" s="1"/>
  <c r="E2" i="1" a="1"/>
  <c r="E2" i="1" s="1"/>
  <c r="E3" i="1" a="1"/>
  <c r="E3" i="1" s="1"/>
  <c r="B2" i="1"/>
  <c r="J3" i="1"/>
  <c r="I3" i="1"/>
  <c r="J2" i="1"/>
  <c r="I2" i="1"/>
  <c r="B4" i="1"/>
  <c r="C2" i="1"/>
  <c r="D4" i="1"/>
  <c r="D3" i="1"/>
  <c r="D2" i="1"/>
  <c r="C4" i="1"/>
  <c r="C3" i="1"/>
  <c r="B3" i="1"/>
  <c r="A3" i="1" l="1"/>
  <c r="A2" i="1"/>
  <c r="A4" i="1"/>
  <c r="H2" i="1" l="1"/>
  <c r="G2" i="1" l="1"/>
  <c r="H3" i="1" l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<sst xmlns="http://schemas.openxmlformats.org/spreadsheetml/2006/main" count="11" uniqueCount="11">
  <si>
    <t>Name</t>
  </si>
  <si>
    <t>Shares</t>
  </si>
  <si>
    <t>Money Invested</t>
  </si>
  <si>
    <t>Average Buy Price</t>
  </si>
  <si>
    <t>Current Price</t>
  </si>
  <si>
    <t>Net worth</t>
  </si>
  <si>
    <t>Bart</t>
  </si>
  <si>
    <t>Jolien</t>
  </si>
  <si>
    <t>bolero</t>
  </si>
  <si>
    <t>cash</t>
  </si>
  <si>
    <t>penioen/kbc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</si>
</sst>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164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28772ca94f1527/Shares.xlsx" TargetMode="External"/><Relationship Id="rId1" Type="http://schemas.openxmlformats.org/officeDocument/2006/relationships/externalLinkPath" Target="https://d.docs.live.net/4228772ca94f1527/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Assets geschiedenis"/>
      <sheetName val="ETF aankopen"/>
      <sheetName val="Maand uitgaven"/>
      <sheetName val="Ledger"/>
      <sheetName val="LedgerPerJaar"/>
      <sheetName val="beleggingen Jol"/>
      <sheetName val="schatting lening"/>
      <sheetName val="Kroatie 2024"/>
    </sheetNames>
    <sheetDataSet>
      <sheetData sheetId="0">
        <row r="6">
          <cell r="B6" t="str">
            <v>IWDA</v>
          </cell>
          <cell r="E6">
            <v>79</v>
          </cell>
          <cell r="F6">
            <v>89.933797468354442</v>
          </cell>
          <cell r="G6">
            <v>7104.7700000000013</v>
          </cell>
        </row>
        <row r="7">
          <cell r="B7" t="str">
            <v>EMIM</v>
          </cell>
          <cell r="E7">
            <v>33</v>
          </cell>
          <cell r="F7">
            <v>31.210303030303031</v>
          </cell>
          <cell r="G7">
            <v>1029.94</v>
          </cell>
        </row>
        <row r="8">
          <cell r="B8" t="str">
            <v>VWCE</v>
          </cell>
          <cell r="E8">
            <v>230</v>
          </cell>
          <cell r="F8">
            <v>102.25373913043477</v>
          </cell>
          <cell r="G8">
            <v>23518.359999999997</v>
          </cell>
        </row>
      </sheetData>
      <sheetData sheetId="1"/>
      <sheetData sheetId="2"/>
      <sheetData sheetId="3"/>
      <sheetData sheetId="4">
        <row r="5">
          <cell r="T5">
            <v>15427.5</v>
          </cell>
          <cell r="U5">
            <v>37036.244000000006</v>
          </cell>
          <cell r="V5">
            <v>1696.55</v>
          </cell>
          <cell r="X5">
            <v>54160.294000000009</v>
          </cell>
        </row>
        <row r="6">
          <cell r="T6">
            <v>19345.87</v>
          </cell>
          <cell r="U6">
            <v>1900.8409999999999</v>
          </cell>
          <cell r="W6">
            <v>8824.8799999999992</v>
          </cell>
          <cell r="X6">
            <v>30071.591</v>
          </cell>
        </row>
      </sheetData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9">
  <rv s="0">
    <v>https://www.bing.com/financeapi/forcetrigger?t=aloe4c&amp;q=XAMS%3aIWDA&amp;form=skydnc</v>
    <v>Learn more on Bing</v>
  </rv>
  <rv s="1">
    <v>en-GB</v>
    <v>aloe4c</v>
    <v>268435456</v>
    <v>1</v>
    <v>Powered by Refinitiv</v>
    <v>0</v>
    <v>iShs CoreMSCI Wld ETF USD A (XAMS:IWDA)</v>
    <v>2</v>
    <v>3</v>
    <v>Finance</v>
    <v>4</v>
    <v>96.7</v>
    <v>73.69</v>
    <v>1.35</v>
    <v>1.4362E-2</v>
    <v>EUR</v>
    <v>Euronext Amsterdam</v>
    <v>XAMS</v>
    <v>2E-3</v>
    <v>95.39</v>
    <v>ETF</v>
    <v>45504.642199074071</v>
    <v>0</v>
    <v>94.75</v>
    <v>76531170531.970001</v>
    <v>iShs CoreMSCI Wld ETF USD A</v>
    <v>94.85</v>
    <v>93.995000000000005</v>
    <v>95.344999999999999</v>
    <v>IWDA</v>
    <v>iShs CoreMSCI Wld ETF USD A (XAMS:IWDA)</v>
    <v>131883</v>
  </rv>
  <rv s="2">
    <v>1</v>
  </rv>
  <rv s="0">
    <v>https://www.bing.com/financeapi/forcetrigger?t=alo6cw&amp;q=XAMS%3aEMIM&amp;form=skydnc</v>
    <v>Learn more on Bing</v>
  </rv>
  <rv s="1">
    <v>en-GB</v>
    <v>alo6cw</v>
    <v>268435456</v>
    <v>1</v>
    <v>Powered by Refinitiv</v>
    <v>0</v>
    <v>iShs CrMSCI EMIMIUCITS ETFUSDA (XAMS:EMIM)</v>
    <v>2</v>
    <v>3</v>
    <v>Finance</v>
    <v>4</v>
    <v>32.82</v>
    <v>26.53</v>
    <v>0.627</v>
    <v>2.0003000000000003E-2</v>
    <v>EUR</v>
    <v>Euronext Amsterdam</v>
    <v>XAMS</v>
    <v>1.8E-3</v>
    <v>31.978000000000002</v>
    <v>ETF</v>
    <v>45504.642210648148</v>
    <v>3</v>
    <v>31.8</v>
    <v>20540937542.860001</v>
    <v>iShs CrMSCI EMIMIUCITS ETFUSDA</v>
    <v>31.859000000000002</v>
    <v>31.346</v>
    <v>31.972999999999999</v>
    <v>EMIM</v>
    <v>iShs CrMSCI EMIMIUCITS ETFUSDA (XAMS:EMIM)</v>
    <v>17397</v>
  </rv>
  <rv s="2">
    <v>4</v>
  </rv>
  <rv s="0">
    <v>https://www.bing.com/financeapi/forcetrigger?t=bqzorw&amp;q=XETR%3aVWCE&amp;form=skydnc</v>
    <v>Learn more on Bing</v>
  </rv>
  <rv s="1">
    <v>en-GB</v>
    <v>bqzorw</v>
    <v>268435456</v>
    <v>1</v>
    <v>Powered by Refinitiv</v>
    <v>0</v>
    <v>FTSE AllWld UCITS ETF USD A (XETR:VWCE)</v>
    <v>2</v>
    <v>3</v>
    <v>Finance</v>
    <v>4</v>
    <v>125.14</v>
    <v>96.52</v>
    <v>1.88</v>
    <v>1.5461000000000001E-2</v>
    <v>EUR</v>
    <v>Xetra</v>
    <v>XETR</v>
    <v>2.2000000000000001E-3</v>
    <v>123.54</v>
    <v>ETF</v>
    <v>45504.642141203702</v>
    <v>6</v>
    <v>122.7</v>
    <v>12527969851.459999</v>
    <v>FTSE AllWld UCITS ETF USD A</v>
    <v>122.82</v>
    <v>121.6</v>
    <v>123.48</v>
    <v>VWCE</v>
    <v>FTSE AllWld UCITS ETF USD A (XETR:VWCE)</v>
    <v>59177</v>
  </rv>
  <rv s="2">
    <v>7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5</v>
      <v>1</v>
      <v>1</v>
      <v>4</v>
      <v>1</v>
      <v>6</v>
      <v>7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40D-BB52-45F6-9C73-EDE2E7F2B2C7}">
  <dimension ref="A1:U12"/>
  <sheetViews>
    <sheetView tabSelected="1" workbookViewId="0">
      <selection activeCell="I2" sqref="I2"/>
    </sheetView>
  </sheetViews>
  <sheetFormatPr defaultRowHeight="15" x14ac:dyDescent="0.25"/>
  <cols>
    <col min="1" max="5" width="15.7109375" customWidth="1"/>
    <col min="21" max="21" width="15.5703125" bestFit="1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/>
      <c r="H1" s="1" t="s">
        <v>8</v>
      </c>
      <c r="I1" s="1" t="s">
        <v>9</v>
      </c>
      <c r="J1" s="1" t="s">
        <v>10</v>
      </c>
    </row>
    <row r="2" spans="1:21" x14ac:dyDescent="0.25">
      <c r="A2" s="2" t="str">
        <f>[1]Assets!$B$6</f>
        <v>IWDA</v>
      </c>
      <c r="B2" s="2">
        <f>[1]Assets!$E$6</f>
        <v>79</v>
      </c>
      <c r="C2" s="3">
        <f>[1]Assets!$G$6</f>
        <v>7104.7700000000013</v>
      </c>
      <c r="D2" s="3">
        <f>[1]Assets!$F$6</f>
        <v>89.933797468354442</v>
      </c>
      <c r="E2" s="4" cm="1">
        <f t="array" ref="E2">_FV(O3,"Price")</f>
        <v>95.344999999999999</v>
      </c>
      <c r="F2" t="s">
        <v>6</v>
      </c>
      <c r="G2">
        <f>[1]Ledger!$X$5</f>
        <v>54160.294000000009</v>
      </c>
      <c r="H2">
        <f>[1]Ledger!$U$5</f>
        <v>37036.244000000006</v>
      </c>
      <c r="I2">
        <f>[1]Ledger!$T$5</f>
        <v>15427.5</v>
      </c>
      <c r="J2">
        <f>[1]Ledger!$V$5</f>
        <v>1696.55</v>
      </c>
    </row>
    <row r="3" spans="1:21" x14ac:dyDescent="0.25">
      <c r="A3" s="2" t="str">
        <f>[1]Assets!$B$7</f>
        <v>EMIM</v>
      </c>
      <c r="B3" s="2">
        <f>[1]Assets!$E$7</f>
        <v>33</v>
      </c>
      <c r="C3" s="3">
        <f>[1]Assets!$G$7</f>
        <v>1029.94</v>
      </c>
      <c r="D3" s="3">
        <f>[1]Assets!$F$7</f>
        <v>31.210303030303031</v>
      </c>
      <c r="E3" s="5" cm="1">
        <f t="array" ref="E3">_FV(O4,"Price")</f>
        <v>31.972999999999999</v>
      </c>
      <c r="F3" t="s">
        <v>7</v>
      </c>
      <c r="G3">
        <f>[1]Ledger!$X$6</f>
        <v>30071.591</v>
      </c>
      <c r="H3">
        <f>[1]Ledger!$U$6</f>
        <v>1900.8409999999999</v>
      </c>
      <c r="I3">
        <f>[1]Ledger!$T$6</f>
        <v>19345.87</v>
      </c>
      <c r="J3">
        <f>[1]Ledger!$W$6</f>
        <v>8824.8799999999992</v>
      </c>
      <c r="O3" t="e" vm="1">
        <v>#VALUE!</v>
      </c>
      <c r="U3" s="6">
        <f ca="1">NOW()</f>
        <v>45504.735990046298</v>
      </c>
    </row>
    <row r="4" spans="1:21" x14ac:dyDescent="0.25">
      <c r="A4" s="2" t="str">
        <f>[1]Assets!$B$8</f>
        <v>VWCE</v>
      </c>
      <c r="B4" s="2">
        <f>[1]Assets!$E$8</f>
        <v>230</v>
      </c>
      <c r="C4" s="3">
        <f>[1]Assets!$G$8</f>
        <v>23518.359999999997</v>
      </c>
      <c r="D4" s="3">
        <f>[1]Assets!$F$8</f>
        <v>102.25373913043477</v>
      </c>
      <c r="E4" s="4" cm="1">
        <f t="array" ref="E4">_FV(O5,"Price")</f>
        <v>123.48</v>
      </c>
      <c r="O4" t="e" vm="2">
        <v>#VALUE!</v>
      </c>
    </row>
    <row r="5" spans="1:21" x14ac:dyDescent="0.25">
      <c r="O5" t="e" vm="3">
        <v>#VALUE!</v>
      </c>
      <c r="U5" s="6"/>
    </row>
    <row r="12" spans="1:21" x14ac:dyDescent="0.25">
      <c r="M12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meeremans</dc:creator>
  <cp:lastModifiedBy>bart meeremans</cp:lastModifiedBy>
  <dcterms:created xsi:type="dcterms:W3CDTF">2024-07-26T10:01:25Z</dcterms:created>
  <dcterms:modified xsi:type="dcterms:W3CDTF">2024-07-31T15:39:50Z</dcterms:modified>
</cp:coreProperties>
</file>