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itbfw-my.sharepoint.com/personal/frank_bartl_it-bfw_de/Documents/Dokumente/GitHub/Application.java/Dokumente/"/>
    </mc:Choice>
  </mc:AlternateContent>
  <bookViews>
    <workbookView xWindow="-120" yWindow="-120" windowWidth="29040" windowHeight="15840" activeTab="2"/>
  </bookViews>
  <sheets>
    <sheet name="Schritte" sheetId="2" r:id="rId1"/>
    <sheet name="Tabelle2" sheetId="4" r:id="rId2"/>
    <sheet name="Tabelle1" sheetId="3" r:id="rId3"/>
    <sheet name="Zeiten" sheetId="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1" i="4" l="1"/>
  <c r="K33" i="4"/>
  <c r="O45" i="4"/>
  <c r="G24" i="4"/>
  <c r="G10" i="4" l="1"/>
  <c r="D12" i="2" l="1"/>
  <c r="D15" i="2" s="1"/>
  <c r="C15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I28" i="3" l="1"/>
  <c r="H28" i="3"/>
</calcChain>
</file>

<file path=xl/sharedStrings.xml><?xml version="1.0" encoding="utf-8"?>
<sst xmlns="http://schemas.openxmlformats.org/spreadsheetml/2006/main" count="246" uniqueCount="144">
  <si>
    <t>Projektzeiten</t>
  </si>
  <si>
    <t>Projekt</t>
  </si>
  <si>
    <t>Name</t>
  </si>
  <si>
    <t>Datum</t>
  </si>
  <si>
    <t>von</t>
  </si>
  <si>
    <t>bis</t>
  </si>
  <si>
    <t>Tätigkeit</t>
  </si>
  <si>
    <t>Zeit</t>
  </si>
  <si>
    <t>Schritt</t>
  </si>
  <si>
    <t>Gesamtzeit</t>
  </si>
  <si>
    <t xml:space="preserve">von </t>
  </si>
  <si>
    <t>Nr</t>
  </si>
  <si>
    <t>Zeit in Stunden</t>
  </si>
  <si>
    <t>geplant</t>
  </si>
  <si>
    <t>benötigt</t>
  </si>
  <si>
    <t>Bezeichnung</t>
  </si>
  <si>
    <t>Projektablauf</t>
  </si>
  <si>
    <t>Tragen sie zu Beginn hier die einzelnen Schritte des Projektes mit den geschätzten Zeiten ein. Diese können Sie direkt aus dem Projektantrag übernehmen.</t>
  </si>
  <si>
    <t>Frank Bartl</t>
  </si>
  <si>
    <t>Patientenverwaltung</t>
  </si>
  <si>
    <t>Dokumentation</t>
  </si>
  <si>
    <t xml:space="preserve">Deckblatt erstellen Kopf und Fußzeile </t>
  </si>
  <si>
    <t>Kapitel 1</t>
  </si>
  <si>
    <t>Kundenwünsche aufnehmen</t>
  </si>
  <si>
    <t>Design</t>
  </si>
  <si>
    <t>Datenbank erstellen</t>
  </si>
  <si>
    <t>Vorhandene Daten
einpflegen</t>
  </si>
  <si>
    <t>Inbetriebnahme 
beim Kunden</t>
  </si>
  <si>
    <t xml:space="preserve">Code Review </t>
  </si>
  <si>
    <t>Projektphase</t>
  </si>
  <si>
    <t>Geplante Zeit</t>
  </si>
  <si>
    <t xml:space="preserve">Tests und Fehlerbehebung </t>
  </si>
  <si>
    <t>Inbetriebnahme beim Kunden</t>
  </si>
  <si>
    <t>2 h</t>
  </si>
  <si>
    <t>13 h</t>
  </si>
  <si>
    <t>6 h</t>
  </si>
  <si>
    <t>33 h</t>
  </si>
  <si>
    <t>5 h</t>
  </si>
  <si>
    <t>8 h</t>
  </si>
  <si>
    <t>9 h</t>
  </si>
  <si>
    <t xml:space="preserve">Gesamt </t>
  </si>
  <si>
    <t>80 h</t>
  </si>
  <si>
    <t>Spalte1</t>
  </si>
  <si>
    <t>Spalte2</t>
  </si>
  <si>
    <t>Spalte3</t>
  </si>
  <si>
    <t>Spalte4</t>
  </si>
  <si>
    <t>Einsparung
/ Tag</t>
  </si>
  <si>
    <t>Arbeitszeit</t>
  </si>
  <si>
    <t>7,6 h</t>
  </si>
  <si>
    <t>Personal Kosten / h</t>
  </si>
  <si>
    <t>Kosten / Tag</t>
  </si>
  <si>
    <t>Kosten / Jahr</t>
  </si>
  <si>
    <t>Arbeitszeit / Tag</t>
  </si>
  <si>
    <t>0,76 h</t>
  </si>
  <si>
    <t>1,9 h</t>
  </si>
  <si>
    <t>Spalte5</t>
  </si>
  <si>
    <t>Spalte6</t>
  </si>
  <si>
    <t>Kostenersparnis</t>
  </si>
  <si>
    <t>Kapitel 2</t>
  </si>
  <si>
    <t>Gesamtkosten</t>
  </si>
  <si>
    <t xml:space="preserve">Stundenlohn </t>
  </si>
  <si>
    <t>80 Std</t>
  </si>
  <si>
    <t>Kosten o.MwSt.</t>
  </si>
  <si>
    <t>Kosten mit. MwSt.</t>
  </si>
  <si>
    <t>MwSt. 19%</t>
  </si>
  <si>
    <t>Klassendiagramm / Er-Modell überarbietet / Oberflächendesign</t>
  </si>
  <si>
    <t>Tabellen in HeidiSQL erstellt und mit Inhalt gefüllt</t>
  </si>
  <si>
    <t>Datenbank überprüft und verbessert</t>
  </si>
  <si>
    <t>Anwendungsfalldiagramm / Er-Modell und EPK-Modell überarbietet</t>
  </si>
  <si>
    <t>Oberflächen Gestaltung</t>
  </si>
  <si>
    <t xml:space="preserve">Oberflächen Gestaltung und erste Implementierung </t>
  </si>
  <si>
    <t>Implemntierung</t>
  </si>
  <si>
    <t>Button Versicherung hinzufügen + ändern</t>
  </si>
  <si>
    <t>Fehlersuche Versicherung hinzufügen + ändern</t>
  </si>
  <si>
    <t>Fehlersuche und Testen</t>
  </si>
  <si>
    <t>Testen der Impelemntierung</t>
  </si>
  <si>
    <t>Implemntierung und Oberflächengestaltung</t>
  </si>
  <si>
    <t>Versucht zu Implementieren</t>
  </si>
  <si>
    <t>Implentierung und Oberflächengestaltung</t>
  </si>
  <si>
    <t xml:space="preserve">Implementierung und Funktionstest </t>
  </si>
  <si>
    <t>Kundenwünsche dokumentiert und Oberfläche Skitzziert</t>
  </si>
  <si>
    <t>Oberflächengestaltung</t>
  </si>
  <si>
    <t>Kapitel 3</t>
  </si>
  <si>
    <t xml:space="preserve">Kapitel 3 +4 </t>
  </si>
  <si>
    <t>Kapitel 4</t>
  </si>
  <si>
    <t>Soll-/Ist-Vergleich Zeiten</t>
  </si>
  <si>
    <t>Code überprüfen lassen lassen</t>
  </si>
  <si>
    <t>Vorhandene Daten einpflegen</t>
  </si>
  <si>
    <t>Kosten</t>
  </si>
  <si>
    <t>Stundenlohn</t>
  </si>
  <si>
    <t>Kosten mit MwSt.</t>
  </si>
  <si>
    <t>tatsächlich</t>
  </si>
  <si>
    <t>63,58 Std</t>
  </si>
  <si>
    <t>Code schreiben mit Java</t>
  </si>
  <si>
    <t>Palnung</t>
  </si>
  <si>
    <t>Funktionstest und
Fehlerbehebung</t>
  </si>
  <si>
    <t>Planung</t>
  </si>
  <si>
    <t>8h</t>
  </si>
  <si>
    <t>Projektphasen</t>
  </si>
  <si>
    <t>Funktionstest und Fehlerbehebung</t>
  </si>
  <si>
    <t>Gesamt</t>
  </si>
  <si>
    <t>13h</t>
  </si>
  <si>
    <t>10h</t>
  </si>
  <si>
    <t>20h</t>
  </si>
  <si>
    <t>4h</t>
  </si>
  <si>
    <t>9h</t>
  </si>
  <si>
    <t>79h</t>
  </si>
  <si>
    <t>2h</t>
  </si>
  <si>
    <t xml:space="preserve">Gesamtkosten </t>
  </si>
  <si>
    <t>Kosten o MwSt.</t>
  </si>
  <si>
    <t>MwST.19%</t>
  </si>
  <si>
    <t>Kosten inkl. MwSt.</t>
  </si>
  <si>
    <t>Materialkosten</t>
  </si>
  <si>
    <t>Toner für Drucker</t>
  </si>
  <si>
    <t>Druckerpapier</t>
  </si>
  <si>
    <t>Karteikarten DIN A5, 
70 Stück pro Jahr</t>
  </si>
  <si>
    <t>Einzelpreis
in €</t>
  </si>
  <si>
    <t>Ausdruck pro 
Tag in € (x4)</t>
  </si>
  <si>
    <t>Ausdruck im 
Monat in € (x20)</t>
  </si>
  <si>
    <t>Ausdruck im 
Jahr in € (x12)</t>
  </si>
  <si>
    <t>Ø Verbrauch
pro Druck in €</t>
  </si>
  <si>
    <t>Gesamtkosten pro Jahr:</t>
  </si>
  <si>
    <t>Mitarbeiterlohnkosten</t>
  </si>
  <si>
    <t>Materialkosten pro Jahr in €</t>
  </si>
  <si>
    <t>Gesamtkosten pro Jahr in €</t>
  </si>
  <si>
    <r>
      <t xml:space="preserve">Ø Stundenlohn </t>
    </r>
    <r>
      <rPr>
        <b/>
        <sz val="12"/>
        <rFont val="Arial"/>
        <family val="2"/>
      </rPr>
      <t>16,42 €</t>
    </r>
    <r>
      <rPr>
        <sz val="12"/>
        <rFont val="Arial"/>
        <family val="2"/>
      </rPr>
      <t xml:space="preserve"> x Faktor 2,0 Arbeitgeberbrutto</t>
    </r>
  </si>
  <si>
    <t>Beschäftigungszeit Karteikarte:
0,75h x 3 Arzthelferinnen = 2,25h/Tag in €</t>
  </si>
  <si>
    <t>Arbeitszeit pro Monat in €
73,89 € x 20 Arbeitstage</t>
  </si>
  <si>
    <t>Arbeitszeit pro Jahr in €
1.477,80 € x 12 Monate</t>
  </si>
  <si>
    <t>Beschäftigungszeit im Frontend der Verwaltungssoftware:
32,84 € : 60 Minuten = 0,55 €/min. x 10 Minuten x 2 Arzthelferinnen</t>
  </si>
  <si>
    <t>Arbeitszeit pro Monat in €
10,95 € x 20Arbeitstage</t>
  </si>
  <si>
    <t>Arbeitszeit pro Jahr in €
219,00 € x 12 Monate</t>
  </si>
  <si>
    <t>Ersparnis der Gesamtkosten im Jahr</t>
  </si>
  <si>
    <t>Gesamtkosten ohne Verwaltungssoftware in €</t>
  </si>
  <si>
    <t>Gesamtkosten in €</t>
  </si>
  <si>
    <t>Gesamtkosten mit Verwaltungssoftware in €</t>
  </si>
  <si>
    <t>10 h</t>
  </si>
  <si>
    <t>20 h</t>
  </si>
  <si>
    <t>4 h</t>
  </si>
  <si>
    <t>79 h</t>
  </si>
  <si>
    <t>Funktionstest und 
Fehlerbehebung</t>
  </si>
  <si>
    <t>Inbetriebnahme beim Kunden inkl. Schulung</t>
  </si>
  <si>
    <t>Geplantnt</t>
  </si>
  <si>
    <t>Benötigt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</si>
</sst>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€&quot;;[Red]\-#,##0\ &quot;€&quot;"/>
    <numFmt numFmtId="8" formatCode="#,##0.00\ &quot;€&quot;;[Red]\-#,##0.00\ &quot;€&quot;"/>
    <numFmt numFmtId="164" formatCode="d/m/yy"/>
    <numFmt numFmtId="165" formatCode="h:mm"/>
    <numFmt numFmtId="166" formatCode="h:mm;;"/>
    <numFmt numFmtId="167" formatCode="#,##0.00\ &quot;€&quot;"/>
    <numFmt numFmtId="168" formatCode="#,##0.00\ "/>
    <numFmt numFmtId="169" formatCode="#,##0.000\ "/>
  </numFmts>
  <fonts count="18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b/>
      <sz val="16"/>
      <name val="Franklin Gothic Book"/>
      <family val="2"/>
    </font>
    <font>
      <b/>
      <sz val="16"/>
      <color theme="1"/>
      <name val="Franklin Gothic Book"/>
      <family val="2"/>
    </font>
    <font>
      <sz val="12"/>
      <color theme="1"/>
      <name val="Franklin Gothic Book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21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3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 applyProtection="1">
      <alignment horizontal="left" vertical="center"/>
      <protection locked="0"/>
    </xf>
    <xf numFmtId="165" fontId="1" fillId="3" borderId="1" xfId="0" applyNumberFormat="1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3" borderId="6" xfId="0" applyFont="1" applyFill="1" applyBorder="1" applyAlignment="1" applyProtection="1">
      <alignment vertical="center"/>
      <protection locked="0"/>
    </xf>
    <xf numFmtId="14" fontId="1" fillId="0" borderId="0" xfId="0" applyNumberFormat="1" applyFont="1" applyAlignment="1">
      <alignment horizontal="left" vertical="center"/>
    </xf>
    <xf numFmtId="14" fontId="2" fillId="3" borderId="6" xfId="0" applyNumberFormat="1" applyFont="1" applyFill="1" applyBorder="1" applyAlignment="1" applyProtection="1">
      <alignment horizontal="left" vertical="center"/>
      <protection locked="0"/>
    </xf>
    <xf numFmtId="2" fontId="1" fillId="0" borderId="4" xfId="0" applyNumberFormat="1" applyFont="1" applyBorder="1"/>
    <xf numFmtId="2" fontId="1" fillId="0" borderId="5" xfId="0" applyNumberFormat="1" applyFont="1" applyBorder="1"/>
    <xf numFmtId="2" fontId="2" fillId="5" borderId="7" xfId="0" applyNumberFormat="1" applyFont="1" applyFill="1" applyBorder="1"/>
    <xf numFmtId="0" fontId="1" fillId="0" borderId="7" xfId="0" applyFont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2" fontId="1" fillId="0" borderId="7" xfId="0" applyNumberFormat="1" applyFont="1" applyBorder="1" applyProtection="1">
      <protection locked="0"/>
    </xf>
    <xf numFmtId="0" fontId="1" fillId="0" borderId="7" xfId="0" applyFont="1" applyBorder="1" applyAlignment="1" applyProtection="1">
      <alignment wrapText="1"/>
      <protection locked="0"/>
    </xf>
    <xf numFmtId="2" fontId="1" fillId="0" borderId="7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4" fillId="0" borderId="0" xfId="0" applyNumberFormat="1" applyFont="1"/>
    <xf numFmtId="6" fontId="4" fillId="0" borderId="0" xfId="0" applyNumberFormat="1" applyFont="1" applyAlignment="1">
      <alignment horizontal="center" vertical="center"/>
    </xf>
    <xf numFmtId="8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0" borderId="0" xfId="0" applyNumberFormat="1" applyFont="1"/>
    <xf numFmtId="0" fontId="7" fillId="6" borderId="9" xfId="0" applyFont="1" applyFill="1" applyBorder="1"/>
    <xf numFmtId="0" fontId="4" fillId="0" borderId="0" xfId="0" applyFont="1" applyBorder="1"/>
    <xf numFmtId="0" fontId="4" fillId="0" borderId="10" xfId="0" applyFont="1" applyBorder="1"/>
    <xf numFmtId="167" fontId="4" fillId="0" borderId="10" xfId="0" applyNumberFormat="1" applyFont="1" applyBorder="1"/>
    <xf numFmtId="20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7" fillId="6" borderId="9" xfId="0" applyFont="1" applyFill="1" applyBorder="1" applyAlignment="1">
      <alignment horizontal="left" vertical="top"/>
    </xf>
    <xf numFmtId="0" fontId="8" fillId="6" borderId="11" xfId="0" applyFont="1" applyFill="1" applyBorder="1" applyAlignment="1">
      <alignment horizontal="left" vertical="top"/>
    </xf>
    <xf numFmtId="0" fontId="8" fillId="6" borderId="12" xfId="0" applyFont="1" applyFill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6" fontId="8" fillId="0" borderId="12" xfId="0" applyNumberFormat="1" applyFont="1" applyBorder="1" applyAlignment="1">
      <alignment horizontal="left" vertical="top"/>
    </xf>
    <xf numFmtId="6" fontId="8" fillId="0" borderId="9" xfId="0" applyNumberFormat="1" applyFont="1" applyBorder="1" applyAlignment="1">
      <alignment horizontal="left" vertical="top"/>
    </xf>
    <xf numFmtId="0" fontId="8" fillId="6" borderId="9" xfId="0" applyFont="1" applyFill="1" applyBorder="1" applyAlignment="1">
      <alignment horizontal="left" vertical="top"/>
    </xf>
    <xf numFmtId="6" fontId="8" fillId="6" borderId="12" xfId="0" applyNumberFormat="1" applyFont="1" applyFill="1" applyBorder="1" applyAlignment="1">
      <alignment horizontal="left" vertical="top"/>
    </xf>
    <xf numFmtId="167" fontId="8" fillId="0" borderId="12" xfId="0" applyNumberFormat="1" applyFont="1" applyBorder="1" applyAlignment="1">
      <alignment horizontal="left" vertical="top"/>
    </xf>
    <xf numFmtId="167" fontId="8" fillId="0" borderId="9" xfId="0" applyNumberFormat="1" applyFont="1" applyBorder="1" applyAlignment="1">
      <alignment horizontal="left" vertical="top"/>
    </xf>
    <xf numFmtId="167" fontId="8" fillId="6" borderId="12" xfId="0" applyNumberFormat="1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167" fontId="8" fillId="0" borderId="14" xfId="0" applyNumberFormat="1" applyFont="1" applyBorder="1" applyAlignment="1">
      <alignment horizontal="left" vertical="top"/>
    </xf>
    <xf numFmtId="167" fontId="8" fillId="6" borderId="9" xfId="0" applyNumberFormat="1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right" vertical="center" wrapText="1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/>
    <xf numFmtId="0" fontId="1" fillId="0" borderId="0" xfId="0" applyFont="1" applyAlignment="1">
      <alignment horizontal="right"/>
    </xf>
    <xf numFmtId="0" fontId="11" fillId="0" borderId="0" xfId="0" applyFont="1"/>
    <xf numFmtId="0" fontId="2" fillId="0" borderId="0" xfId="0" applyFont="1"/>
    <xf numFmtId="167" fontId="1" fillId="0" borderId="0" xfId="0" applyNumberFormat="1" applyFont="1"/>
    <xf numFmtId="0" fontId="1" fillId="0" borderId="15" xfId="0" applyFont="1" applyBorder="1"/>
    <xf numFmtId="167" fontId="1" fillId="0" borderId="15" xfId="0" applyNumberFormat="1" applyFont="1" applyBorder="1"/>
    <xf numFmtId="167" fontId="1" fillId="0" borderId="0" xfId="0" applyNumberFormat="1" applyFont="1" applyFill="1" applyBorder="1"/>
    <xf numFmtId="0" fontId="2" fillId="0" borderId="0" xfId="0" applyFont="1" applyFill="1" applyBorder="1"/>
    <xf numFmtId="0" fontId="9" fillId="7" borderId="0" xfId="0" applyFont="1" applyFill="1"/>
    <xf numFmtId="0" fontId="1" fillId="8" borderId="0" xfId="0" applyFont="1" applyFill="1"/>
    <xf numFmtId="0" fontId="11" fillId="8" borderId="18" xfId="0" applyFont="1" applyFill="1" applyBorder="1" applyAlignment="1">
      <alignment horizontal="center" vertical="top"/>
    </xf>
    <xf numFmtId="0" fontId="11" fillId="8" borderId="18" xfId="0" applyFont="1" applyFill="1" applyBorder="1" applyAlignment="1">
      <alignment horizontal="center" vertical="top" wrapText="1"/>
    </xf>
    <xf numFmtId="0" fontId="1" fillId="8" borderId="0" xfId="0" applyFont="1" applyFill="1" applyAlignment="1">
      <alignment wrapText="1"/>
    </xf>
    <xf numFmtId="0" fontId="1" fillId="7" borderId="0" xfId="0" applyFont="1" applyFill="1"/>
    <xf numFmtId="0" fontId="0" fillId="9" borderId="0" xfId="0" applyFill="1"/>
    <xf numFmtId="0" fontId="2" fillId="8" borderId="0" xfId="0" applyFont="1" applyFill="1"/>
    <xf numFmtId="0" fontId="1" fillId="8" borderId="16" xfId="0" applyFont="1" applyFill="1" applyBorder="1"/>
    <xf numFmtId="0" fontId="1" fillId="8" borderId="17" xfId="0" applyFont="1" applyFill="1" applyBorder="1" applyAlignment="1">
      <alignment wrapText="1"/>
    </xf>
    <xf numFmtId="0" fontId="1" fillId="8" borderId="17" xfId="0" applyFont="1" applyFill="1" applyBorder="1"/>
    <xf numFmtId="0" fontId="1" fillId="8" borderId="16" xfId="0" applyFont="1" applyFill="1" applyBorder="1" applyAlignment="1">
      <alignment wrapText="1"/>
    </xf>
    <xf numFmtId="0" fontId="1" fillId="8" borderId="19" xfId="0" applyFont="1" applyFill="1" applyBorder="1"/>
    <xf numFmtId="168" fontId="1" fillId="8" borderId="16" xfId="0" applyNumberFormat="1" applyFont="1" applyFill="1" applyBorder="1" applyAlignment="1">
      <alignment horizontal="right" vertical="center"/>
    </xf>
    <xf numFmtId="168" fontId="1" fillId="8" borderId="17" xfId="0" applyNumberFormat="1" applyFont="1" applyFill="1" applyBorder="1" applyAlignment="1">
      <alignment horizontal="right" vertical="center"/>
    </xf>
    <xf numFmtId="168" fontId="1" fillId="8" borderId="0" xfId="0" applyNumberFormat="1" applyFont="1" applyFill="1" applyAlignment="1">
      <alignment horizontal="right" vertical="center"/>
    </xf>
    <xf numFmtId="168" fontId="1" fillId="7" borderId="0" xfId="0" applyNumberFormat="1" applyFont="1" applyFill="1" applyAlignment="1">
      <alignment horizontal="right" vertical="center"/>
    </xf>
    <xf numFmtId="168" fontId="9" fillId="7" borderId="0" xfId="0" applyNumberFormat="1" applyFont="1" applyFill="1" applyAlignment="1">
      <alignment horizontal="right" vertical="center"/>
    </xf>
    <xf numFmtId="169" fontId="1" fillId="8" borderId="19" xfId="0" applyNumberFormat="1" applyFont="1" applyFill="1" applyBorder="1"/>
    <xf numFmtId="169" fontId="1" fillId="8" borderId="17" xfId="0" applyNumberFormat="1" applyFont="1" applyFill="1" applyBorder="1"/>
    <xf numFmtId="169" fontId="1" fillId="8" borderId="17" xfId="0" applyNumberFormat="1" applyFont="1" applyFill="1" applyBorder="1" applyAlignment="1">
      <alignment horizontal="right" vertical="center"/>
    </xf>
    <xf numFmtId="169" fontId="10" fillId="7" borderId="0" xfId="0" applyNumberFormat="1" applyFont="1" applyFill="1"/>
    <xf numFmtId="168" fontId="1" fillId="8" borderId="19" xfId="0" applyNumberFormat="1" applyFont="1" applyFill="1" applyBorder="1"/>
    <xf numFmtId="168" fontId="1" fillId="8" borderId="17" xfId="0" applyNumberFormat="1" applyFont="1" applyFill="1" applyBorder="1"/>
    <xf numFmtId="168" fontId="1" fillId="8" borderId="17" xfId="0" applyNumberFormat="1" applyFont="1" applyFill="1" applyBorder="1" applyAlignment="1">
      <alignment vertical="center"/>
    </xf>
    <xf numFmtId="168" fontId="10" fillId="7" borderId="0" xfId="0" applyNumberFormat="1" applyFont="1" applyFill="1" applyAlignment="1">
      <alignment horizontal="right"/>
    </xf>
    <xf numFmtId="0" fontId="2" fillId="5" borderId="7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2" fillId="3" borderId="2" xfId="0" applyNumberFormat="1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9" borderId="0" xfId="0" applyFont="1" applyFill="1"/>
    <xf numFmtId="0" fontId="1" fillId="9" borderId="0" xfId="0" applyFont="1" applyFill="1"/>
    <xf numFmtId="0" fontId="1" fillId="9" borderId="16" xfId="0" applyFont="1" applyFill="1" applyBorder="1"/>
    <xf numFmtId="168" fontId="1" fillId="9" borderId="16" xfId="0" applyNumberFormat="1" applyFont="1" applyFill="1" applyBorder="1" applyAlignment="1">
      <alignment horizontal="right" vertical="center"/>
    </xf>
    <xf numFmtId="0" fontId="1" fillId="9" borderId="17" xfId="0" applyFont="1" applyFill="1" applyBorder="1" applyAlignment="1">
      <alignment wrapText="1"/>
    </xf>
    <xf numFmtId="168" fontId="1" fillId="9" borderId="17" xfId="0" applyNumberFormat="1" applyFont="1" applyFill="1" applyBorder="1" applyAlignment="1">
      <alignment horizontal="right" vertical="center"/>
    </xf>
    <xf numFmtId="0" fontId="1" fillId="9" borderId="0" xfId="0" applyFont="1" applyFill="1" applyAlignment="1">
      <alignment wrapText="1"/>
    </xf>
    <xf numFmtId="168" fontId="1" fillId="9" borderId="0" xfId="0" applyNumberFormat="1" applyFont="1" applyFill="1" applyAlignment="1">
      <alignment horizontal="right" vertical="center"/>
    </xf>
    <xf numFmtId="0" fontId="1" fillId="9" borderId="16" xfId="0" applyFont="1" applyFill="1" applyBorder="1" applyAlignment="1">
      <alignment wrapText="1"/>
    </xf>
    <xf numFmtId="0" fontId="9" fillId="9" borderId="0" xfId="0" applyFont="1" applyFill="1"/>
    <xf numFmtId="168" fontId="9" fillId="9" borderId="0" xfId="0" applyNumberFormat="1" applyFont="1" applyFill="1" applyAlignment="1">
      <alignment horizontal="right" vertical="center"/>
    </xf>
    <xf numFmtId="0" fontId="11" fillId="0" borderId="20" xfId="0" applyFont="1" applyBorder="1"/>
    <xf numFmtId="0" fontId="0" fillId="0" borderId="0" xfId="0" applyBorder="1"/>
    <xf numFmtId="0" fontId="2" fillId="8" borderId="18" xfId="0" applyFont="1" applyFill="1" applyBorder="1"/>
    <xf numFmtId="0" fontId="0" fillId="8" borderId="18" xfId="0" applyFill="1" applyBorder="1"/>
    <xf numFmtId="168" fontId="9" fillId="7" borderId="0" xfId="0" applyNumberFormat="1" applyFont="1" applyFill="1"/>
    <xf numFmtId="168" fontId="1" fillId="8" borderId="0" xfId="0" applyNumberFormat="1" applyFont="1" applyFill="1"/>
    <xf numFmtId="168" fontId="1" fillId="8" borderId="18" xfId="0" applyNumberFormat="1" applyFont="1" applyFill="1" applyBorder="1"/>
    <xf numFmtId="0" fontId="1" fillId="8" borderId="18" xfId="0" applyFont="1" applyFill="1" applyBorder="1"/>
    <xf numFmtId="168" fontId="1" fillId="8" borderId="18" xfId="0" applyNumberFormat="1" applyFont="1" applyFill="1" applyBorder="1" applyAlignment="1">
      <alignment horizontal="right" vertical="center"/>
    </xf>
    <xf numFmtId="0" fontId="17" fillId="11" borderId="0" xfId="0" applyFont="1" applyFill="1" applyBorder="1"/>
    <xf numFmtId="0" fontId="17" fillId="11" borderId="0" xfId="0" applyFont="1" applyFill="1" applyBorder="1" applyAlignment="1">
      <alignment horizontal="right"/>
    </xf>
    <xf numFmtId="0" fontId="16" fillId="10" borderId="18" xfId="0" applyFont="1" applyFill="1" applyBorder="1"/>
    <xf numFmtId="0" fontId="15" fillId="10" borderId="18" xfId="0" applyFont="1" applyFill="1" applyBorder="1"/>
    <xf numFmtId="0" fontId="15" fillId="6" borderId="19" xfId="0" applyFont="1" applyFill="1" applyBorder="1"/>
    <xf numFmtId="0" fontId="12" fillId="6" borderId="19" xfId="0" applyFont="1" applyFill="1" applyBorder="1" applyAlignment="1">
      <alignment horizontal="right"/>
    </xf>
    <xf numFmtId="0" fontId="15" fillId="10" borderId="17" xfId="0" applyFont="1" applyFill="1" applyBorder="1"/>
    <xf numFmtId="0" fontId="12" fillId="10" borderId="17" xfId="0" applyFont="1" applyFill="1" applyBorder="1" applyAlignment="1">
      <alignment horizontal="right"/>
    </xf>
    <xf numFmtId="0" fontId="15" fillId="6" borderId="17" xfId="0" applyFont="1" applyFill="1" applyBorder="1"/>
    <xf numFmtId="0" fontId="12" fillId="6" borderId="17" xfId="0" applyFont="1" applyFill="1" applyBorder="1" applyAlignment="1">
      <alignment horizontal="right"/>
    </xf>
    <xf numFmtId="0" fontId="15" fillId="10" borderId="16" xfId="0" applyFont="1" applyFill="1" applyBorder="1"/>
    <xf numFmtId="0" fontId="12" fillId="10" borderId="16" xfId="0" applyFont="1" applyFill="1" applyBorder="1" applyAlignment="1">
      <alignment horizontal="right"/>
    </xf>
    <xf numFmtId="0" fontId="13" fillId="10" borderId="0" xfId="0" applyFont="1" applyFill="1" applyBorder="1"/>
    <xf numFmtId="167" fontId="13" fillId="10" borderId="0" xfId="0" applyNumberFormat="1" applyFont="1" applyFill="1" applyBorder="1"/>
    <xf numFmtId="0" fontId="14" fillId="10" borderId="18" xfId="0" applyFont="1" applyFill="1" applyBorder="1"/>
    <xf numFmtId="0" fontId="13" fillId="10" borderId="18" xfId="0" applyFont="1" applyFill="1" applyBorder="1"/>
    <xf numFmtId="0" fontId="13" fillId="6" borderId="19" xfId="0" applyFont="1" applyFill="1" applyBorder="1"/>
    <xf numFmtId="167" fontId="13" fillId="6" borderId="19" xfId="0" applyNumberFormat="1" applyFont="1" applyFill="1" applyBorder="1"/>
    <xf numFmtId="0" fontId="13" fillId="10" borderId="17" xfId="0" applyFont="1" applyFill="1" applyBorder="1"/>
    <xf numFmtId="0" fontId="13" fillId="10" borderId="17" xfId="0" applyFont="1" applyFill="1" applyBorder="1" applyAlignment="1">
      <alignment horizontal="right"/>
    </xf>
    <xf numFmtId="0" fontId="13" fillId="6" borderId="17" xfId="0" applyFont="1" applyFill="1" applyBorder="1"/>
    <xf numFmtId="167" fontId="13" fillId="6" borderId="17" xfId="0" applyNumberFormat="1" applyFont="1" applyFill="1" applyBorder="1"/>
    <xf numFmtId="0" fontId="0" fillId="0" borderId="21" xfId="0" applyBorder="1"/>
    <xf numFmtId="0" fontId="1" fillId="9" borderId="21" xfId="0" applyFont="1" applyFill="1" applyBorder="1"/>
    <xf numFmtId="0" fontId="0" fillId="9" borderId="21" xfId="0" applyFill="1" applyBorder="1"/>
    <xf numFmtId="0" fontId="9" fillId="11" borderId="0" xfId="0" applyFont="1" applyFill="1" applyBorder="1"/>
    <xf numFmtId="0" fontId="10" fillId="11" borderId="0" xfId="0" applyFont="1" applyFill="1" applyBorder="1"/>
    <xf numFmtId="167" fontId="9" fillId="11" borderId="0" xfId="0" applyNumberFormat="1" applyFont="1" applyFill="1" applyBorder="1"/>
  </cellXfs>
  <cellStyles count="1">
    <cellStyle name="Standard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numFmt numFmtId="167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numFmt numFmtId="167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numFmt numFmtId="167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7" formatCode="#,##0.00\ &quot;€&quot;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D9"/>
      <rgbColor rgb="00CCFFCC"/>
      <rgbColor rgb="00FFFF99"/>
      <rgbColor rgb="00C9DCF9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geplante Zeit</a:t>
            </a:r>
          </a:p>
        </c:rich>
      </c:tx>
      <c:layout>
        <c:manualLayout>
          <c:xMode val="edge"/>
          <c:yMode val="edge"/>
          <c:x val="0.40794223826714804"/>
          <c:y val="3.5294117647058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9748781402324E-2"/>
          <c:y val="0.19921618033039984"/>
          <c:w val="0.54445594300712408"/>
          <c:h val="0.7174007719623282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B70-4428-BC15-DF640988215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70-4428-BC15-DF64098821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70-4428-BC15-DF640988215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70-4428-BC15-DF640988215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Schritte!$B$7:$B$14</c:f>
              <c:strCache>
                <c:ptCount val="8"/>
                <c:pt idx="0">
                  <c:v>Palnung</c:v>
                </c:pt>
                <c:pt idx="1">
                  <c:v>Design</c:v>
                </c:pt>
                <c:pt idx="2">
                  <c:v>Datenbank erstellen</c:v>
                </c:pt>
                <c:pt idx="3">
                  <c:v>Code schreiben mit Java</c:v>
                </c:pt>
                <c:pt idx="4">
                  <c:v>Funktionstest und
Fehlerbehebung</c:v>
                </c:pt>
                <c:pt idx="5">
                  <c:v>Vorhandene Daten
einpflegen</c:v>
                </c:pt>
                <c:pt idx="6">
                  <c:v>Dokumentation</c:v>
                </c:pt>
                <c:pt idx="7">
                  <c:v>Inbetriebnahme 
beim Kunden</c:v>
                </c:pt>
              </c:strCache>
            </c:strRef>
          </c:cat>
          <c:val>
            <c:numRef>
              <c:f>Schritte!$C$7:$C$14</c:f>
              <c:numCache>
                <c:formatCode>0.00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10</c:v>
                </c:pt>
                <c:pt idx="3">
                  <c:v>20</c:v>
                </c:pt>
                <c:pt idx="4">
                  <c:v>13</c:v>
                </c:pt>
                <c:pt idx="5">
                  <c:v>4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0-4428-BC15-DF6409882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0649191003023"/>
          <c:y val="1.1539946976482262E-2"/>
          <c:w val="0.28646212973378327"/>
          <c:h val="0.92602110889510469"/>
        </c:manualLayout>
      </c:layout>
      <c:overlay val="0"/>
      <c:spPr>
        <a:gradFill flip="none" rotWithShape="1">
          <a:gsLst>
            <a:gs pos="0">
              <a:schemeClr val="accent1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1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1">
                <a:lumMod val="40000"/>
                <a:lumOff val="60000"/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accent1">
            <a:lumMod val="60000"/>
            <a:lumOff val="40000"/>
            <a:shade val="30000"/>
            <a:satMod val="115000"/>
          </a:schemeClr>
        </a:gs>
        <a:gs pos="50000">
          <a:schemeClr val="accent1">
            <a:lumMod val="60000"/>
            <a:lumOff val="40000"/>
            <a:shade val="67500"/>
            <a:satMod val="115000"/>
          </a:schemeClr>
        </a:gs>
        <a:gs pos="100000">
          <a:schemeClr val="accent1">
            <a:lumMod val="60000"/>
            <a:lumOff val="40000"/>
            <a:shade val="100000"/>
            <a:satMod val="115000"/>
          </a:schemeClr>
        </a:gs>
      </a:gsLst>
      <a:path path="circle">
        <a:fillToRect l="50000" t="50000" r="50000" b="50000"/>
      </a:path>
      <a:tileRect/>
    </a:gradFill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Soll-/Ist-Vergleich</a:t>
            </a:r>
            <a:r>
              <a:rPr lang="en-US" baseline="0"/>
              <a:t> Zeit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983516766286568E-2"/>
          <c:y val="0.10302777777777777"/>
          <c:w val="0.911398107946787"/>
          <c:h val="0.4540505249343831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Tabelle1!$H$19</c:f>
              <c:strCache>
                <c:ptCount val="1"/>
                <c:pt idx="0">
                  <c:v>Geplantnt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Tabelle1!$F$20:$G$30</c:f>
              <c:multiLvlStrCache>
                <c:ptCount val="9"/>
                <c:lvl>
                  <c:pt idx="0">
                    <c:v>Planung</c:v>
                  </c:pt>
                  <c:pt idx="1">
                    <c:v>Design</c:v>
                  </c:pt>
                  <c:pt idx="2">
                    <c:v>Datenbank erstellen</c:v>
                  </c:pt>
                  <c:pt idx="3">
                    <c:v>Code schreiben mit Java</c:v>
                  </c:pt>
                  <c:pt idx="4">
                    <c:v>Funktionstest und 
Fehlerbehebung</c:v>
                  </c:pt>
                  <c:pt idx="5">
                    <c:v>Vorhandene Daten
einpflegen</c:v>
                  </c:pt>
                  <c:pt idx="6">
                    <c:v>Dokumentation</c:v>
                  </c:pt>
                  <c:pt idx="7">
                    <c:v>Inbetriebnahme beim Kunden inkl. Schulung</c:v>
                  </c:pt>
                  <c:pt idx="8">
                    <c:v>Gesamtzeit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Tabelle1!$H$20:$H$30</c:f>
              <c:numCache>
                <c:formatCode>0.00</c:formatCode>
                <c:ptCount val="11"/>
                <c:pt idx="0">
                  <c:v>8</c:v>
                </c:pt>
                <c:pt idx="1">
                  <c:v>13</c:v>
                </c:pt>
                <c:pt idx="2">
                  <c:v>10</c:v>
                </c:pt>
                <c:pt idx="3">
                  <c:v>20</c:v>
                </c:pt>
                <c:pt idx="4">
                  <c:v>13</c:v>
                </c:pt>
                <c:pt idx="5">
                  <c:v>4</c:v>
                </c:pt>
                <c:pt idx="6">
                  <c:v>9</c:v>
                </c:pt>
                <c:pt idx="7">
                  <c:v>2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862-8855-FBF5233E28FF}"/>
            </c:ext>
          </c:extLst>
        </c:ser>
        <c:ser>
          <c:idx val="1"/>
          <c:order val="1"/>
          <c:tx>
            <c:strRef>
              <c:f>Tabelle1!$I$19</c:f>
              <c:strCache>
                <c:ptCount val="1"/>
                <c:pt idx="0">
                  <c:v>Benötigt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Tabelle1!$F$20:$G$30</c:f>
              <c:multiLvlStrCache>
                <c:ptCount val="9"/>
                <c:lvl>
                  <c:pt idx="0">
                    <c:v>Planung</c:v>
                  </c:pt>
                  <c:pt idx="1">
                    <c:v>Design</c:v>
                  </c:pt>
                  <c:pt idx="2">
                    <c:v>Datenbank erstellen</c:v>
                  </c:pt>
                  <c:pt idx="3">
                    <c:v>Code schreiben mit Java</c:v>
                  </c:pt>
                  <c:pt idx="4">
                    <c:v>Funktionstest und 
Fehlerbehebung</c:v>
                  </c:pt>
                  <c:pt idx="5">
                    <c:v>Vorhandene Daten
einpflegen</c:v>
                  </c:pt>
                  <c:pt idx="6">
                    <c:v>Dokumentation</c:v>
                  </c:pt>
                  <c:pt idx="7">
                    <c:v>Inbetriebnahme beim Kunden inkl. Schulung</c:v>
                  </c:pt>
                  <c:pt idx="8">
                    <c:v>Gesamtzeit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Tabelle1!$I$20:$I$30</c:f>
              <c:numCache>
                <c:formatCode>0.00</c:formatCode>
                <c:ptCount val="11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20</c:v>
                </c:pt>
                <c:pt idx="4">
                  <c:v>17</c:v>
                </c:pt>
                <c:pt idx="5">
                  <c:v>6</c:v>
                </c:pt>
                <c:pt idx="6">
                  <c:v>9</c:v>
                </c:pt>
                <c:pt idx="7">
                  <c:v>2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C-4862-8855-FBF5233E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6790527"/>
        <c:axId val="776792191"/>
        <c:axId val="0"/>
      </c:bar3DChart>
      <c:catAx>
        <c:axId val="776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792191"/>
        <c:crosses val="autoZero"/>
        <c:auto val="1"/>
        <c:lblAlgn val="ctr"/>
        <c:lblOffset val="100"/>
        <c:noMultiLvlLbl val="0"/>
      </c:catAx>
      <c:valAx>
        <c:axId val="7767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964843384847519E-2"/>
          <c:y val="0.12639488409272581"/>
          <c:w val="0.93054649354475327"/>
          <c:h val="0.486575652863535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Tabelle1!$H$19</c:f>
              <c:strCache>
                <c:ptCount val="1"/>
                <c:pt idx="0">
                  <c:v>Geplantnt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Tabelle1!$G$20:$G$28</c:f>
              <c:strCache>
                <c:ptCount val="9"/>
                <c:pt idx="0">
                  <c:v>Planung</c:v>
                </c:pt>
                <c:pt idx="1">
                  <c:v>Design</c:v>
                </c:pt>
                <c:pt idx="2">
                  <c:v>Datenbank erstellen</c:v>
                </c:pt>
                <c:pt idx="3">
                  <c:v>Code schreiben mit Java</c:v>
                </c:pt>
                <c:pt idx="4">
                  <c:v>Funktionstest und 
Fehlerbehebung</c:v>
                </c:pt>
                <c:pt idx="5">
                  <c:v>Vorhandene Daten
einpflegen</c:v>
                </c:pt>
                <c:pt idx="6">
                  <c:v>Dokumentation</c:v>
                </c:pt>
                <c:pt idx="7">
                  <c:v>Inbetriebnahme beim Kunden inkl. Schulung</c:v>
                </c:pt>
                <c:pt idx="8">
                  <c:v>Gesamtzeit</c:v>
                </c:pt>
              </c:strCache>
            </c:strRef>
          </c:cat>
          <c:val>
            <c:numRef>
              <c:f>Tabelle1!$H$20:$H$28</c:f>
              <c:numCache>
                <c:formatCode>0.00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10</c:v>
                </c:pt>
                <c:pt idx="3">
                  <c:v>20</c:v>
                </c:pt>
                <c:pt idx="4">
                  <c:v>13</c:v>
                </c:pt>
                <c:pt idx="5">
                  <c:v>4</c:v>
                </c:pt>
                <c:pt idx="6">
                  <c:v>9</c:v>
                </c:pt>
                <c:pt idx="7">
                  <c:v>2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0-4BE4-8B7F-645E63644D41}"/>
            </c:ext>
          </c:extLst>
        </c:ser>
        <c:ser>
          <c:idx val="1"/>
          <c:order val="1"/>
          <c:tx>
            <c:strRef>
              <c:f>Tabelle1!$I$19</c:f>
              <c:strCache>
                <c:ptCount val="1"/>
                <c:pt idx="0">
                  <c:v>Benötigt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Tabelle1!$G$20:$G$28</c:f>
              <c:strCache>
                <c:ptCount val="9"/>
                <c:pt idx="0">
                  <c:v>Planung</c:v>
                </c:pt>
                <c:pt idx="1">
                  <c:v>Design</c:v>
                </c:pt>
                <c:pt idx="2">
                  <c:v>Datenbank erstellen</c:v>
                </c:pt>
                <c:pt idx="3">
                  <c:v>Code schreiben mit Java</c:v>
                </c:pt>
                <c:pt idx="4">
                  <c:v>Funktionstest und 
Fehlerbehebung</c:v>
                </c:pt>
                <c:pt idx="5">
                  <c:v>Vorhandene Daten
einpflegen</c:v>
                </c:pt>
                <c:pt idx="6">
                  <c:v>Dokumentation</c:v>
                </c:pt>
                <c:pt idx="7">
                  <c:v>Inbetriebnahme beim Kunden inkl. Schulung</c:v>
                </c:pt>
                <c:pt idx="8">
                  <c:v>Gesamtzeit</c:v>
                </c:pt>
              </c:strCache>
            </c:strRef>
          </c:cat>
          <c:val>
            <c:numRef>
              <c:f>Tabelle1!$I$20:$I$28</c:f>
              <c:numCache>
                <c:formatCode>0.00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20</c:v>
                </c:pt>
                <c:pt idx="4">
                  <c:v>17</c:v>
                </c:pt>
                <c:pt idx="5">
                  <c:v>6</c:v>
                </c:pt>
                <c:pt idx="6">
                  <c:v>9</c:v>
                </c:pt>
                <c:pt idx="7">
                  <c:v>2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0-4BE4-8B7F-645E6364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95497080"/>
        <c:axId val="595502000"/>
        <c:axId val="0"/>
      </c:bar3DChart>
      <c:catAx>
        <c:axId val="59549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502000"/>
        <c:crosses val="autoZero"/>
        <c:auto val="1"/>
        <c:lblAlgn val="ctr"/>
        <c:lblOffset val="100"/>
        <c:noMultiLvlLbl val="0"/>
      </c:catAx>
      <c:valAx>
        <c:axId val="595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49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2" fmlaLink="E7" fmlaRange="Schritte!$B$7:$B$14" noThreeD="1" sel="5" val="0"/>
</file>

<file path=xl/ctrlProps/ctrlProp10.xml><?xml version="1.0" encoding="utf-8"?>
<formControlPr xmlns="http://schemas.microsoft.com/office/spreadsheetml/2009/9/main" objectType="Drop" dropStyle="combo" dx="22" fmlaLink="E15" fmlaRange="Schritte!$B$7:$B$14" noThreeD="1" sel="2" val="0"/>
</file>

<file path=xl/ctrlProps/ctrlProp11.xml><?xml version="1.0" encoding="utf-8"?>
<formControlPr xmlns="http://schemas.microsoft.com/office/spreadsheetml/2009/9/main" objectType="Drop" dropStyle="combo" dx="22" fmlaLink="E16" fmlaRange="Schritte!$B$7:$B$14" noThreeD="1" sel="3" val="0"/>
</file>

<file path=xl/ctrlProps/ctrlProp12.xml><?xml version="1.0" encoding="utf-8"?>
<formControlPr xmlns="http://schemas.microsoft.com/office/spreadsheetml/2009/9/main" objectType="Drop" dropStyle="combo" dx="22" fmlaLink="E17" fmlaRange="Schritte!$B$7:$B$14" noThreeD="1" sel="8" val="0"/>
</file>

<file path=xl/ctrlProps/ctrlProp13.xml><?xml version="1.0" encoding="utf-8"?>
<formControlPr xmlns="http://schemas.microsoft.com/office/spreadsheetml/2009/9/main" objectType="Drop" dropStyle="combo" dx="22" fmlaLink="E18" fmlaRange="Schritte!$B$7:$B$14" noThreeD="1" sel="2" val="0"/>
</file>

<file path=xl/ctrlProps/ctrlProp14.xml><?xml version="1.0" encoding="utf-8"?>
<formControlPr xmlns="http://schemas.microsoft.com/office/spreadsheetml/2009/9/main" objectType="Drop" dropStyle="combo" dx="22" fmlaLink="E19" fmlaRange="Schritte!$B$7:$B$14" noThreeD="1" sel="4" val="0"/>
</file>

<file path=xl/ctrlProps/ctrlProp15.xml><?xml version="1.0" encoding="utf-8"?>
<formControlPr xmlns="http://schemas.microsoft.com/office/spreadsheetml/2009/9/main" objectType="Drop" dropStyle="combo" dx="22" fmlaLink="E20" fmlaRange="Schritte!$B$7:$B$14" noThreeD="1" sel="4" val="0"/>
</file>

<file path=xl/ctrlProps/ctrlProp16.xml><?xml version="1.0" encoding="utf-8"?>
<formControlPr xmlns="http://schemas.microsoft.com/office/spreadsheetml/2009/9/main" objectType="Drop" dropStyle="combo" dx="22" fmlaLink="E21" fmlaRange="Schritte!$B$7:$B$14" noThreeD="1" sel="4" val="0"/>
</file>

<file path=xl/ctrlProps/ctrlProp17.xml><?xml version="1.0" encoding="utf-8"?>
<formControlPr xmlns="http://schemas.microsoft.com/office/spreadsheetml/2009/9/main" objectType="Drop" dropStyle="combo" dx="22" fmlaLink="E22" fmlaRange="Schritte!$B$7:$B$14" noThreeD="1" sel="8" val="0"/>
</file>

<file path=xl/ctrlProps/ctrlProp18.xml><?xml version="1.0" encoding="utf-8"?>
<formControlPr xmlns="http://schemas.microsoft.com/office/spreadsheetml/2009/9/main" objectType="Drop" dropStyle="combo" dx="22" fmlaLink="E23" fmlaRange="Schritte!$B$7:$B$14" noThreeD="1" sel="8" val="0"/>
</file>

<file path=xl/ctrlProps/ctrlProp19.xml><?xml version="1.0" encoding="utf-8"?>
<formControlPr xmlns="http://schemas.microsoft.com/office/spreadsheetml/2009/9/main" objectType="Drop" dropStyle="combo" dx="22" fmlaLink="E24" fmlaRange="Schritte!$B$7:$B$14" noThreeD="1" sel="8" val="0"/>
</file>

<file path=xl/ctrlProps/ctrlProp2.xml><?xml version="1.0" encoding="utf-8"?>
<formControlPr xmlns="http://schemas.microsoft.com/office/spreadsheetml/2009/9/main" objectType="Drop" dropStyle="combo" dx="22" fmlaLink="E8" fmlaRange="Schritte!$B$7:$B$14" noThreeD="1" sel="5" val="0"/>
</file>

<file path=xl/ctrlProps/ctrlProp20.xml><?xml version="1.0" encoding="utf-8"?>
<formControlPr xmlns="http://schemas.microsoft.com/office/spreadsheetml/2009/9/main" objectType="Drop" dropStyle="combo" dx="22" fmlaLink="E25" fmlaRange="Schritte!$B$7:$B$14" noThreeD="1" sel="4" val="0"/>
</file>

<file path=xl/ctrlProps/ctrlProp21.xml><?xml version="1.0" encoding="utf-8"?>
<formControlPr xmlns="http://schemas.microsoft.com/office/spreadsheetml/2009/9/main" objectType="Drop" dropStyle="combo" dx="22" fmlaLink="E26" fmlaRange="Schritte!$B$7:$B$14" noThreeD="1" sel="8" val="0"/>
</file>

<file path=xl/ctrlProps/ctrlProp22.xml><?xml version="1.0" encoding="utf-8"?>
<formControlPr xmlns="http://schemas.microsoft.com/office/spreadsheetml/2009/9/main" objectType="Drop" dropStyle="combo" dx="22" fmlaLink="E27" fmlaRange="Schritte!$B$7:$B$14" noThreeD="1" sel="4" val="0"/>
</file>

<file path=xl/ctrlProps/ctrlProp23.xml><?xml version="1.0" encoding="utf-8"?>
<formControlPr xmlns="http://schemas.microsoft.com/office/spreadsheetml/2009/9/main" objectType="Drop" dropStyle="combo" dx="22" fmlaLink="E28" fmlaRange="Schritte!$B$7:$B$14" noThreeD="1" sel="8" val="0"/>
</file>

<file path=xl/ctrlProps/ctrlProp24.xml><?xml version="1.0" encoding="utf-8"?>
<formControlPr xmlns="http://schemas.microsoft.com/office/spreadsheetml/2009/9/main" objectType="Drop" dropStyle="combo" dx="22" fmlaLink="E29" fmlaRange="Schritte!$B$7:$B$14" noThreeD="1" sel="4" val="0"/>
</file>

<file path=xl/ctrlProps/ctrlProp25.xml><?xml version="1.0" encoding="utf-8"?>
<formControlPr xmlns="http://schemas.microsoft.com/office/spreadsheetml/2009/9/main" objectType="Drop" dropStyle="combo" dx="22" fmlaLink="E30" fmlaRange="Schritte!$B$7:$B$14" noThreeD="1" sel="8" val="0"/>
</file>

<file path=xl/ctrlProps/ctrlProp26.xml><?xml version="1.0" encoding="utf-8"?>
<formControlPr xmlns="http://schemas.microsoft.com/office/spreadsheetml/2009/9/main" objectType="Drop" dropStyle="combo" dx="22" fmlaLink="E31" fmlaRange="Schritte!$B$7:$B$14" noThreeD="1" sel="4" val="0"/>
</file>

<file path=xl/ctrlProps/ctrlProp27.xml><?xml version="1.0" encoding="utf-8"?>
<formControlPr xmlns="http://schemas.microsoft.com/office/spreadsheetml/2009/9/main" objectType="Drop" dropStyle="combo" dx="22" fmlaLink="E32" fmlaRange="Schritte!$B$7:$B$14" noThreeD="1" sel="8" val="0"/>
</file>

<file path=xl/ctrlProps/ctrlProp28.xml><?xml version="1.0" encoding="utf-8"?>
<formControlPr xmlns="http://schemas.microsoft.com/office/spreadsheetml/2009/9/main" objectType="Drop" dropStyle="combo" dx="22" fmlaLink="E33" fmlaRange="Schritte!$B$7:$B$14" noThreeD="1" sel="4" val="0"/>
</file>

<file path=xl/ctrlProps/ctrlProp29.xml><?xml version="1.0" encoding="utf-8"?>
<formControlPr xmlns="http://schemas.microsoft.com/office/spreadsheetml/2009/9/main" objectType="Drop" dropStyle="combo" dx="22" fmlaLink="E34" fmlaRange="Schritte!$B$7:$B$14" noThreeD="1" sel="7" val="0"/>
</file>

<file path=xl/ctrlProps/ctrlProp3.xml><?xml version="1.0" encoding="utf-8"?>
<formControlPr xmlns="http://schemas.microsoft.com/office/spreadsheetml/2009/9/main" objectType="Drop" dropStyle="combo" dx="22" fmlaLink="E9" fmlaRange="Schritte!$B$7:$B$14" noThreeD="1" sel="5" val="0"/>
</file>

<file path=xl/ctrlProps/ctrlProp30.xml><?xml version="1.0" encoding="utf-8"?>
<formControlPr xmlns="http://schemas.microsoft.com/office/spreadsheetml/2009/9/main" objectType="Drop" dropStyle="combo" dx="22" fmlaLink="E35" fmlaRange="Schritte!$B$7:$B$14" noThreeD="1" sel="4" val="0"/>
</file>

<file path=xl/ctrlProps/ctrlProp31.xml><?xml version="1.0" encoding="utf-8"?>
<formControlPr xmlns="http://schemas.microsoft.com/office/spreadsheetml/2009/9/main" objectType="Drop" dropStyle="combo" dx="22" fmlaLink="E36" fmlaRange="Schritte!$B$7:$B$14" noThreeD="1" sel="4" val="0"/>
</file>

<file path=xl/ctrlProps/ctrlProp32.xml><?xml version="1.0" encoding="utf-8"?>
<formControlPr xmlns="http://schemas.microsoft.com/office/spreadsheetml/2009/9/main" objectType="Drop" dropStyle="combo" dx="22" fmlaLink="E37" fmlaRange="Schritte!$B$7:$B$14" noThreeD="1" sel="1" val="0"/>
</file>

<file path=xl/ctrlProps/ctrlProp33.xml><?xml version="1.0" encoding="utf-8"?>
<formControlPr xmlns="http://schemas.microsoft.com/office/spreadsheetml/2009/9/main" objectType="Drop" dropStyle="combo" dx="22" fmlaLink="E38" fmlaRange="Schritte!$B$7:$B$14" noThreeD="1" sel="4" val="0"/>
</file>

<file path=xl/ctrlProps/ctrlProp34.xml><?xml version="1.0" encoding="utf-8"?>
<formControlPr xmlns="http://schemas.microsoft.com/office/spreadsheetml/2009/9/main" objectType="Drop" dropStyle="combo" dx="22" fmlaLink="E39" fmlaRange="Schritte!$B$7:$B$14" noThreeD="1" sel="4" val="0"/>
</file>

<file path=xl/ctrlProps/ctrlProp35.xml><?xml version="1.0" encoding="utf-8"?>
<formControlPr xmlns="http://schemas.microsoft.com/office/spreadsheetml/2009/9/main" objectType="Drop" dropStyle="combo" dx="22" fmlaLink="E40" fmlaRange="Schritte!$B$7:$B$14" noThreeD="1" sel="2" val="0"/>
</file>

<file path=xl/ctrlProps/ctrlProp36.xml><?xml version="1.0" encoding="utf-8"?>
<formControlPr xmlns="http://schemas.microsoft.com/office/spreadsheetml/2009/9/main" objectType="Drop" dropStyle="combo" dx="22" fmlaLink="E41" fmlaRange="Schritte!$B$7:$B$14" noThreeD="1" sel="4" val="0"/>
</file>

<file path=xl/ctrlProps/ctrlProp37.xml><?xml version="1.0" encoding="utf-8"?>
<formControlPr xmlns="http://schemas.microsoft.com/office/spreadsheetml/2009/9/main" objectType="Drop" dropStyle="combo" dx="22" fmlaLink="E42" fmlaRange="Schritte!$B$7:$B$14" noThreeD="1" sel="8" val="0"/>
</file>

<file path=xl/ctrlProps/ctrlProp38.xml><?xml version="1.0" encoding="utf-8"?>
<formControlPr xmlns="http://schemas.microsoft.com/office/spreadsheetml/2009/9/main" objectType="Drop" dropStyle="combo" dx="22" fmlaLink="E43" fmlaRange="Schritte!$B$7:$B$14" noThreeD="1" sel="8" val="0"/>
</file>

<file path=xl/ctrlProps/ctrlProp39.xml><?xml version="1.0" encoding="utf-8"?>
<formControlPr xmlns="http://schemas.microsoft.com/office/spreadsheetml/2009/9/main" objectType="Drop" dropStyle="combo" dx="22" fmlaLink="E44" fmlaRange="Schritte!$B$7:$B$14" noThreeD="1" sel="4" val="0"/>
</file>

<file path=xl/ctrlProps/ctrlProp4.xml><?xml version="1.0" encoding="utf-8"?>
<formControlPr xmlns="http://schemas.microsoft.com/office/spreadsheetml/2009/9/main" objectType="Drop" dropStyle="combo" dx="22" fmlaLink="E10" fmlaRange="Schritte!$B$7:$B$14" noThreeD="1" sel="5" val="0"/>
</file>

<file path=xl/ctrlProps/ctrlProp40.xml><?xml version="1.0" encoding="utf-8"?>
<formControlPr xmlns="http://schemas.microsoft.com/office/spreadsheetml/2009/9/main" objectType="Drop" dropStyle="combo" dx="22" fmlaLink="E45" fmlaRange="Schritte!$B$7:$B$14" noThreeD="1" sel="8" val="0"/>
</file>

<file path=xl/ctrlProps/ctrlProp41.xml><?xml version="1.0" encoding="utf-8"?>
<formControlPr xmlns="http://schemas.microsoft.com/office/spreadsheetml/2009/9/main" objectType="Drop" dropStyle="combo" dx="22" fmlaLink="E46" fmlaRange="Schritte!$B$7:$B$14" noThreeD="1" sel="5" val="0"/>
</file>

<file path=xl/ctrlProps/ctrlProp42.xml><?xml version="1.0" encoding="utf-8"?>
<formControlPr xmlns="http://schemas.microsoft.com/office/spreadsheetml/2009/9/main" objectType="Drop" dropStyle="combo" dx="22" fmlaLink="E47" fmlaRange="Schritte!$B$7:$B$14" noThreeD="1" sel="5" val="0"/>
</file>

<file path=xl/ctrlProps/ctrlProp43.xml><?xml version="1.0" encoding="utf-8"?>
<formControlPr xmlns="http://schemas.microsoft.com/office/spreadsheetml/2009/9/main" objectType="Drop" dropStyle="combo" dx="22" fmlaLink="E48" fmlaRange="Schritte!$B$7:$B$14" noThreeD="1" sel="5" val="0"/>
</file>

<file path=xl/ctrlProps/ctrlProp44.xml><?xml version="1.0" encoding="utf-8"?>
<formControlPr xmlns="http://schemas.microsoft.com/office/spreadsheetml/2009/9/main" objectType="Drop" dropStyle="combo" dx="22" fmlaLink="E49" fmlaRange="Schritte!$B$7:$B$14" noThreeD="1" sel="7" val="0"/>
</file>

<file path=xl/ctrlProps/ctrlProp45.xml><?xml version="1.0" encoding="utf-8"?>
<formControlPr xmlns="http://schemas.microsoft.com/office/spreadsheetml/2009/9/main" objectType="Drop" dropStyle="combo" dx="22" fmlaLink="E50" fmlaRange="Schritte!$B$7:$B$14" noThreeD="1" sel="6" val="0"/>
</file>

<file path=xl/ctrlProps/ctrlProp5.xml><?xml version="1.0" encoding="utf-8"?>
<formControlPr xmlns="http://schemas.microsoft.com/office/spreadsheetml/2009/9/main" objectType="Drop" dropStyle="combo" dx="22" fmlaLink="E11" fmlaRange="Schritte!$B$7:$B$14" noThreeD="1" sel="5" val="0"/>
</file>

<file path=xl/ctrlProps/ctrlProp6.xml><?xml version="1.0" encoding="utf-8"?>
<formControlPr xmlns="http://schemas.microsoft.com/office/spreadsheetml/2009/9/main" objectType="Drop" dropStyle="combo" dx="22" fmlaLink="E12" fmlaRange="Schritte!$B$7:$B$14" noThreeD="1" sel="5" val="0"/>
</file>

<file path=xl/ctrlProps/ctrlProp7.xml><?xml version="1.0" encoding="utf-8"?>
<formControlPr xmlns="http://schemas.microsoft.com/office/spreadsheetml/2009/9/main" objectType="Drop" dropStyle="combo" dx="22" fmlaLink="E8" fmlaRange="Schritte!$B$7:$B$14" noThreeD="1" sel="5" val="0"/>
</file>

<file path=xl/ctrlProps/ctrlProp8.xml><?xml version="1.0" encoding="utf-8"?>
<formControlPr xmlns="http://schemas.microsoft.com/office/spreadsheetml/2009/9/main" objectType="Drop" dropStyle="combo" dx="22" fmlaLink="E13" fmlaRange="Schritte!$B$7:$B$14" noThreeD="1" sel="5" val="0"/>
</file>

<file path=xl/ctrlProps/ctrlProp9.xml><?xml version="1.0" encoding="utf-8"?>
<formControlPr xmlns="http://schemas.microsoft.com/office/spreadsheetml/2009/9/main" objectType="Drop" dropStyle="combo" dx="22" fmlaLink="E14" fmlaRange="Schritte!$B$7:$B$14" noThreeD="1" sel="5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104775</xdr:rowOff>
    </xdr:from>
    <xdr:to>
      <xdr:col>14</xdr:col>
      <xdr:colOff>514349</xdr:colOff>
      <xdr:row>15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15</xdr:row>
      <xdr:rowOff>133350</xdr:rowOff>
    </xdr:from>
    <xdr:to>
      <xdr:col>18</xdr:col>
      <xdr:colOff>85725</xdr:colOff>
      <xdr:row>33</xdr:row>
      <xdr:rowOff>228600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1023937</xdr:colOff>
      <xdr:row>41</xdr:row>
      <xdr:rowOff>190499</xdr:rowOff>
    </xdr:from>
    <xdr:to>
      <xdr:col>14</xdr:col>
      <xdr:colOff>19050</xdr:colOff>
      <xdr:row>60</xdr:row>
      <xdr:rowOff>180974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47625</xdr:rowOff>
        </xdr:from>
        <xdr:to>
          <xdr:col>3</xdr:col>
          <xdr:colOff>1162050</xdr:colOff>
          <xdr:row>6</xdr:row>
          <xdr:rowOff>247650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47625</xdr:rowOff>
        </xdr:from>
        <xdr:to>
          <xdr:col>3</xdr:col>
          <xdr:colOff>1162050</xdr:colOff>
          <xdr:row>7</xdr:row>
          <xdr:rowOff>247650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47625</xdr:rowOff>
        </xdr:from>
        <xdr:to>
          <xdr:col>3</xdr:col>
          <xdr:colOff>1162050</xdr:colOff>
          <xdr:row>8</xdr:row>
          <xdr:rowOff>247650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47625</xdr:rowOff>
        </xdr:from>
        <xdr:to>
          <xdr:col>3</xdr:col>
          <xdr:colOff>1162050</xdr:colOff>
          <xdr:row>9</xdr:row>
          <xdr:rowOff>247650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10</xdr:row>
          <xdr:rowOff>47625</xdr:rowOff>
        </xdr:from>
        <xdr:to>
          <xdr:col>3</xdr:col>
          <xdr:colOff>1162050</xdr:colOff>
          <xdr:row>10</xdr:row>
          <xdr:rowOff>247650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47625</xdr:rowOff>
        </xdr:from>
        <xdr:to>
          <xdr:col>3</xdr:col>
          <xdr:colOff>1162050</xdr:colOff>
          <xdr:row>11</xdr:row>
          <xdr:rowOff>247650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47625</xdr:rowOff>
        </xdr:from>
        <xdr:to>
          <xdr:col>3</xdr:col>
          <xdr:colOff>1162050</xdr:colOff>
          <xdr:row>7</xdr:row>
          <xdr:rowOff>247650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12</xdr:row>
          <xdr:rowOff>47625</xdr:rowOff>
        </xdr:from>
        <xdr:to>
          <xdr:col>3</xdr:col>
          <xdr:colOff>1162050</xdr:colOff>
          <xdr:row>12</xdr:row>
          <xdr:rowOff>247650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13</xdr:row>
          <xdr:rowOff>47625</xdr:rowOff>
        </xdr:from>
        <xdr:to>
          <xdr:col>3</xdr:col>
          <xdr:colOff>1162050</xdr:colOff>
          <xdr:row>13</xdr:row>
          <xdr:rowOff>247650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47625</xdr:rowOff>
        </xdr:from>
        <xdr:to>
          <xdr:col>3</xdr:col>
          <xdr:colOff>1162050</xdr:colOff>
          <xdr:row>14</xdr:row>
          <xdr:rowOff>247650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15</xdr:row>
          <xdr:rowOff>47625</xdr:rowOff>
        </xdr:from>
        <xdr:to>
          <xdr:col>3</xdr:col>
          <xdr:colOff>1162050</xdr:colOff>
          <xdr:row>15</xdr:row>
          <xdr:rowOff>247650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16</xdr:row>
          <xdr:rowOff>47625</xdr:rowOff>
        </xdr:from>
        <xdr:to>
          <xdr:col>3</xdr:col>
          <xdr:colOff>1162050</xdr:colOff>
          <xdr:row>16</xdr:row>
          <xdr:rowOff>247650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17</xdr:row>
          <xdr:rowOff>47625</xdr:rowOff>
        </xdr:from>
        <xdr:to>
          <xdr:col>3</xdr:col>
          <xdr:colOff>1162050</xdr:colOff>
          <xdr:row>17</xdr:row>
          <xdr:rowOff>247650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18</xdr:row>
          <xdr:rowOff>47625</xdr:rowOff>
        </xdr:from>
        <xdr:to>
          <xdr:col>3</xdr:col>
          <xdr:colOff>1162050</xdr:colOff>
          <xdr:row>18</xdr:row>
          <xdr:rowOff>247650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19</xdr:row>
          <xdr:rowOff>47625</xdr:rowOff>
        </xdr:from>
        <xdr:to>
          <xdr:col>3</xdr:col>
          <xdr:colOff>1162050</xdr:colOff>
          <xdr:row>19</xdr:row>
          <xdr:rowOff>247650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20</xdr:row>
          <xdr:rowOff>47625</xdr:rowOff>
        </xdr:from>
        <xdr:to>
          <xdr:col>3</xdr:col>
          <xdr:colOff>1162050</xdr:colOff>
          <xdr:row>20</xdr:row>
          <xdr:rowOff>247650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21</xdr:row>
          <xdr:rowOff>47625</xdr:rowOff>
        </xdr:from>
        <xdr:to>
          <xdr:col>3</xdr:col>
          <xdr:colOff>1162050</xdr:colOff>
          <xdr:row>21</xdr:row>
          <xdr:rowOff>247650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22</xdr:row>
          <xdr:rowOff>47625</xdr:rowOff>
        </xdr:from>
        <xdr:to>
          <xdr:col>3</xdr:col>
          <xdr:colOff>1162050</xdr:colOff>
          <xdr:row>22</xdr:row>
          <xdr:rowOff>247650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23</xdr:row>
          <xdr:rowOff>47625</xdr:rowOff>
        </xdr:from>
        <xdr:to>
          <xdr:col>3</xdr:col>
          <xdr:colOff>1162050</xdr:colOff>
          <xdr:row>23</xdr:row>
          <xdr:rowOff>247650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24</xdr:row>
          <xdr:rowOff>47625</xdr:rowOff>
        </xdr:from>
        <xdr:to>
          <xdr:col>3</xdr:col>
          <xdr:colOff>1162050</xdr:colOff>
          <xdr:row>24</xdr:row>
          <xdr:rowOff>247650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25</xdr:row>
          <xdr:rowOff>47625</xdr:rowOff>
        </xdr:from>
        <xdr:to>
          <xdr:col>3</xdr:col>
          <xdr:colOff>1162050</xdr:colOff>
          <xdr:row>25</xdr:row>
          <xdr:rowOff>247650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26</xdr:row>
          <xdr:rowOff>47625</xdr:rowOff>
        </xdr:from>
        <xdr:to>
          <xdr:col>3</xdr:col>
          <xdr:colOff>1162050</xdr:colOff>
          <xdr:row>26</xdr:row>
          <xdr:rowOff>247650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27</xdr:row>
          <xdr:rowOff>47625</xdr:rowOff>
        </xdr:from>
        <xdr:to>
          <xdr:col>3</xdr:col>
          <xdr:colOff>1162050</xdr:colOff>
          <xdr:row>27</xdr:row>
          <xdr:rowOff>247650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28</xdr:row>
          <xdr:rowOff>47625</xdr:rowOff>
        </xdr:from>
        <xdr:to>
          <xdr:col>3</xdr:col>
          <xdr:colOff>1162050</xdr:colOff>
          <xdr:row>28</xdr:row>
          <xdr:rowOff>247650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29</xdr:row>
          <xdr:rowOff>47625</xdr:rowOff>
        </xdr:from>
        <xdr:to>
          <xdr:col>3</xdr:col>
          <xdr:colOff>1162050</xdr:colOff>
          <xdr:row>29</xdr:row>
          <xdr:rowOff>247650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30</xdr:row>
          <xdr:rowOff>47625</xdr:rowOff>
        </xdr:from>
        <xdr:to>
          <xdr:col>3</xdr:col>
          <xdr:colOff>1162050</xdr:colOff>
          <xdr:row>30</xdr:row>
          <xdr:rowOff>247650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31</xdr:row>
          <xdr:rowOff>47625</xdr:rowOff>
        </xdr:from>
        <xdr:to>
          <xdr:col>3</xdr:col>
          <xdr:colOff>1162050</xdr:colOff>
          <xdr:row>31</xdr:row>
          <xdr:rowOff>247650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32</xdr:row>
          <xdr:rowOff>47625</xdr:rowOff>
        </xdr:from>
        <xdr:to>
          <xdr:col>3</xdr:col>
          <xdr:colOff>1162050</xdr:colOff>
          <xdr:row>32</xdr:row>
          <xdr:rowOff>247650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33</xdr:row>
          <xdr:rowOff>47625</xdr:rowOff>
        </xdr:from>
        <xdr:to>
          <xdr:col>3</xdr:col>
          <xdr:colOff>1162050</xdr:colOff>
          <xdr:row>33</xdr:row>
          <xdr:rowOff>247650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34</xdr:row>
          <xdr:rowOff>47625</xdr:rowOff>
        </xdr:from>
        <xdr:to>
          <xdr:col>3</xdr:col>
          <xdr:colOff>1162050</xdr:colOff>
          <xdr:row>34</xdr:row>
          <xdr:rowOff>247650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35</xdr:row>
          <xdr:rowOff>47625</xdr:rowOff>
        </xdr:from>
        <xdr:to>
          <xdr:col>3</xdr:col>
          <xdr:colOff>1162050</xdr:colOff>
          <xdr:row>35</xdr:row>
          <xdr:rowOff>247650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36</xdr:row>
          <xdr:rowOff>47625</xdr:rowOff>
        </xdr:from>
        <xdr:to>
          <xdr:col>3</xdr:col>
          <xdr:colOff>1162050</xdr:colOff>
          <xdr:row>36</xdr:row>
          <xdr:rowOff>247650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37</xdr:row>
          <xdr:rowOff>47625</xdr:rowOff>
        </xdr:from>
        <xdr:to>
          <xdr:col>3</xdr:col>
          <xdr:colOff>1162050</xdr:colOff>
          <xdr:row>37</xdr:row>
          <xdr:rowOff>247650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38</xdr:row>
          <xdr:rowOff>47625</xdr:rowOff>
        </xdr:from>
        <xdr:to>
          <xdr:col>3</xdr:col>
          <xdr:colOff>1162050</xdr:colOff>
          <xdr:row>38</xdr:row>
          <xdr:rowOff>247650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47625</xdr:rowOff>
        </xdr:from>
        <xdr:to>
          <xdr:col>3</xdr:col>
          <xdr:colOff>1162050</xdr:colOff>
          <xdr:row>39</xdr:row>
          <xdr:rowOff>247650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40</xdr:row>
          <xdr:rowOff>47625</xdr:rowOff>
        </xdr:from>
        <xdr:to>
          <xdr:col>3</xdr:col>
          <xdr:colOff>1162050</xdr:colOff>
          <xdr:row>40</xdr:row>
          <xdr:rowOff>247650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41</xdr:row>
          <xdr:rowOff>47625</xdr:rowOff>
        </xdr:from>
        <xdr:to>
          <xdr:col>3</xdr:col>
          <xdr:colOff>1162050</xdr:colOff>
          <xdr:row>41</xdr:row>
          <xdr:rowOff>247650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42</xdr:row>
          <xdr:rowOff>47625</xdr:rowOff>
        </xdr:from>
        <xdr:to>
          <xdr:col>3</xdr:col>
          <xdr:colOff>1162050</xdr:colOff>
          <xdr:row>42</xdr:row>
          <xdr:rowOff>247650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43</xdr:row>
          <xdr:rowOff>47625</xdr:rowOff>
        </xdr:from>
        <xdr:to>
          <xdr:col>3</xdr:col>
          <xdr:colOff>1162050</xdr:colOff>
          <xdr:row>43</xdr:row>
          <xdr:rowOff>247650</xdr:rowOff>
        </xdr:to>
        <xdr:sp macro="" textlink="">
          <xdr:nvSpPr>
            <xdr:cNvPr id="1088" name="Drop Dow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44</xdr:row>
          <xdr:rowOff>47625</xdr:rowOff>
        </xdr:from>
        <xdr:to>
          <xdr:col>3</xdr:col>
          <xdr:colOff>1162050</xdr:colOff>
          <xdr:row>44</xdr:row>
          <xdr:rowOff>247650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45</xdr:row>
          <xdr:rowOff>47625</xdr:rowOff>
        </xdr:from>
        <xdr:to>
          <xdr:col>3</xdr:col>
          <xdr:colOff>1162050</xdr:colOff>
          <xdr:row>45</xdr:row>
          <xdr:rowOff>247650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46</xdr:row>
          <xdr:rowOff>47625</xdr:rowOff>
        </xdr:from>
        <xdr:to>
          <xdr:col>3</xdr:col>
          <xdr:colOff>1162050</xdr:colOff>
          <xdr:row>46</xdr:row>
          <xdr:rowOff>247650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47</xdr:row>
          <xdr:rowOff>47625</xdr:rowOff>
        </xdr:from>
        <xdr:to>
          <xdr:col>3</xdr:col>
          <xdr:colOff>1162050</xdr:colOff>
          <xdr:row>47</xdr:row>
          <xdr:rowOff>247650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48</xdr:row>
          <xdr:rowOff>47625</xdr:rowOff>
        </xdr:from>
        <xdr:to>
          <xdr:col>3</xdr:col>
          <xdr:colOff>1162050</xdr:colOff>
          <xdr:row>48</xdr:row>
          <xdr:rowOff>247650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49</xdr:row>
          <xdr:rowOff>47625</xdr:rowOff>
        </xdr:from>
        <xdr:to>
          <xdr:col>3</xdr:col>
          <xdr:colOff>1162050</xdr:colOff>
          <xdr:row>49</xdr:row>
          <xdr:rowOff>247650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elle3" displayName="Tabelle3" ref="L23:O33" totalsRowShown="0" headerRowDxfId="20" dataDxfId="19">
  <autoFilter ref="L23:O33"/>
  <tableColumns count="4">
    <tableColumn id="1" name="Spalte1" dataDxfId="18"/>
    <tableColumn id="2" name="Spalte2" dataDxfId="17"/>
    <tableColumn id="3" name="Spalte3" dataDxfId="16"/>
    <tableColumn id="4" name="Spalte4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le7" displayName="Tabelle7" ref="C23:G33" totalsRowShown="0" headerRowCellStyle="Standard" dataCellStyle="Standard">
  <autoFilter ref="C23:G33"/>
  <tableColumns count="5">
    <tableColumn id="1" name="Spalte1" dataCellStyle="Standard"/>
    <tableColumn id="2" name="Spalte2" dataCellStyle="Standard"/>
    <tableColumn id="3" name="Spalte3" dataCellStyle="Standard"/>
    <tableColumn id="4" name="Spalte4" dataCellStyle="Standard"/>
    <tableColumn id="5" name="Spalte5" dataCellStyle="Standard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8" name="Tabelle8" displayName="Tabelle8" ref="C37:E43" totalsRowShown="0">
  <autoFilter ref="C37:E43"/>
  <tableColumns count="3">
    <tableColumn id="1" name="Spalte1" dataDxfId="14"/>
    <tableColumn id="2" name="Spalte2" dataDxfId="13"/>
    <tableColumn id="3" name="Spalte3" dataDxfId="12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F6" totalsRowShown="0" headerRowDxfId="11">
  <autoFilter ref="A1:F6"/>
  <tableColumns count="6">
    <tableColumn id="1" name="Spalte1"/>
    <tableColumn id="2" name="Spalte2"/>
    <tableColumn id="3" name="Spalte3"/>
    <tableColumn id="4" name="Spalte4" dataDxfId="10"/>
    <tableColumn id="5" name="Spalte5" dataDxfId="9"/>
    <tableColumn id="6" name="Spalte6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7:C25" totalsRowShown="0">
  <autoFilter ref="A17:C25"/>
  <tableColumns count="3">
    <tableColumn id="1" name="Spalte1" dataDxfId="7"/>
    <tableColumn id="2" name="Spalte2" dataDxfId="6"/>
    <tableColumn id="3" name="Spalte3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elle1" displayName="Tabelle1" ref="F19:I30" totalsRowShown="0" headerRowDxfId="4">
  <autoFilter ref="F19:I30"/>
  <tableColumns count="4">
    <tableColumn id="1" name="Soll-/Ist-Vergleich Zeiten" dataDxfId="3"/>
    <tableColumn id="2" name="Bezeichnung" dataDxfId="2"/>
    <tableColumn id="3" name="Geplantnt" dataDxfId="1"/>
    <tableColumn id="4" name="Benötig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4" zoomScaleNormal="100" workbookViewId="0">
      <selection activeCell="I55" sqref="I55"/>
    </sheetView>
  </sheetViews>
  <sheetFormatPr baseColWidth="10" defaultRowHeight="12.75" x14ac:dyDescent="0.2"/>
  <cols>
    <col min="1" max="1" width="5.42578125" style="2" customWidth="1"/>
    <col min="2" max="2" width="22.7109375" customWidth="1"/>
    <col min="3" max="3" width="11.28515625" customWidth="1"/>
    <col min="5" max="5" width="12" bestFit="1" customWidth="1"/>
    <col min="7" max="7" width="13.140625" bestFit="1" customWidth="1"/>
    <col min="12" max="12" width="13.85546875" bestFit="1" customWidth="1"/>
    <col min="15" max="15" width="14.140625" bestFit="1" customWidth="1"/>
  </cols>
  <sheetData>
    <row r="1" spans="1:5" ht="27" customHeight="1" x14ac:dyDescent="0.3">
      <c r="A1" s="17" t="s">
        <v>16</v>
      </c>
    </row>
    <row r="2" spans="1:5" ht="10.5" customHeight="1" x14ac:dyDescent="0.3">
      <c r="A2" s="17"/>
    </row>
    <row r="3" spans="1:5" ht="51.75" customHeight="1" x14ac:dyDescent="0.2">
      <c r="A3" s="114" t="s">
        <v>17</v>
      </c>
      <c r="B3" s="115"/>
      <c r="C3" s="115"/>
      <c r="D3" s="115"/>
      <c r="E3" s="115"/>
    </row>
    <row r="4" spans="1:5" ht="17.25" customHeight="1" x14ac:dyDescent="0.2"/>
    <row r="5" spans="1:5" ht="15.75" x14ac:dyDescent="0.25">
      <c r="A5" s="113" t="s">
        <v>8</v>
      </c>
      <c r="B5" s="113"/>
      <c r="C5" s="113" t="s">
        <v>12</v>
      </c>
      <c r="D5" s="113"/>
    </row>
    <row r="6" spans="1:5" ht="17.25" customHeight="1" x14ac:dyDescent="0.2">
      <c r="A6" s="74" t="s">
        <v>11</v>
      </c>
      <c r="B6" s="75" t="s">
        <v>15</v>
      </c>
      <c r="C6" s="76" t="s">
        <v>13</v>
      </c>
      <c r="D6" s="76" t="s">
        <v>14</v>
      </c>
    </row>
    <row r="7" spans="1:5" ht="15" x14ac:dyDescent="0.2">
      <c r="A7" s="30">
        <v>1</v>
      </c>
      <c r="B7" s="31" t="s">
        <v>94</v>
      </c>
      <c r="C7" s="32">
        <v>8</v>
      </c>
      <c r="D7" s="34">
        <v>8</v>
      </c>
    </row>
    <row r="8" spans="1:5" ht="15" x14ac:dyDescent="0.2">
      <c r="A8" s="30">
        <v>2</v>
      </c>
      <c r="B8" s="31" t="s">
        <v>24</v>
      </c>
      <c r="C8" s="32">
        <v>13</v>
      </c>
      <c r="D8" s="34">
        <v>13</v>
      </c>
    </row>
    <row r="9" spans="1:5" ht="15" x14ac:dyDescent="0.2">
      <c r="A9" s="30">
        <v>3</v>
      </c>
      <c r="B9" s="31" t="s">
        <v>25</v>
      </c>
      <c r="C9" s="32">
        <v>10</v>
      </c>
      <c r="D9" s="34">
        <v>10</v>
      </c>
    </row>
    <row r="10" spans="1:5" ht="15" x14ac:dyDescent="0.2">
      <c r="A10" s="30">
        <v>4</v>
      </c>
      <c r="B10" s="31" t="s">
        <v>93</v>
      </c>
      <c r="C10" s="32">
        <v>20</v>
      </c>
      <c r="D10" s="34">
        <v>20</v>
      </c>
    </row>
    <row r="11" spans="1:5" ht="30" x14ac:dyDescent="0.2">
      <c r="A11" s="30">
        <v>5</v>
      </c>
      <c r="B11" s="33" t="s">
        <v>95</v>
      </c>
      <c r="C11" s="32">
        <v>13</v>
      </c>
      <c r="D11" s="34">
        <v>13</v>
      </c>
    </row>
    <row r="12" spans="1:5" ht="30" x14ac:dyDescent="0.2">
      <c r="A12" s="30">
        <v>6</v>
      </c>
      <c r="B12" s="33" t="s">
        <v>26</v>
      </c>
      <c r="C12" s="32">
        <v>4</v>
      </c>
      <c r="D12" s="34">
        <f ca="1">SUMIF(Zeiten!$E$7:$G$50,A12,Zeiten!$G$7:$G$50)*24</f>
        <v>3.9999999999999991</v>
      </c>
    </row>
    <row r="13" spans="1:5" ht="15" x14ac:dyDescent="0.2">
      <c r="A13" s="30">
        <v>7</v>
      </c>
      <c r="B13" s="33" t="s">
        <v>20</v>
      </c>
      <c r="C13" s="32">
        <v>9</v>
      </c>
      <c r="D13" s="34">
        <v>9</v>
      </c>
    </row>
    <row r="14" spans="1:5" ht="30" x14ac:dyDescent="0.2">
      <c r="A14" s="30">
        <v>9</v>
      </c>
      <c r="B14" s="33" t="s">
        <v>27</v>
      </c>
      <c r="C14" s="32">
        <v>2</v>
      </c>
      <c r="D14" s="34">
        <v>2</v>
      </c>
    </row>
    <row r="15" spans="1:5" ht="15.75" x14ac:dyDescent="0.25">
      <c r="A15" s="77"/>
      <c r="B15" s="78" t="s">
        <v>9</v>
      </c>
      <c r="C15" s="29">
        <f>SUM(C7:C14)</f>
        <v>79</v>
      </c>
      <c r="D15" s="29">
        <f ca="1">SUM(D7:D14)</f>
        <v>79</v>
      </c>
    </row>
    <row r="23" spans="3:16" ht="16.5" x14ac:dyDescent="0.3">
      <c r="C23" t="s">
        <v>42</v>
      </c>
      <c r="D23" t="s">
        <v>43</v>
      </c>
      <c r="E23" t="s">
        <v>44</v>
      </c>
      <c r="F23" t="s">
        <v>45</v>
      </c>
      <c r="G23" t="s">
        <v>55</v>
      </c>
      <c r="L23" s="35" t="s">
        <v>42</v>
      </c>
      <c r="M23" s="35" t="s">
        <v>43</v>
      </c>
      <c r="N23" s="35" t="s">
        <v>44</v>
      </c>
      <c r="O23" s="35" t="s">
        <v>45</v>
      </c>
      <c r="P23" s="35"/>
    </row>
    <row r="24" spans="3:16" ht="16.5" x14ac:dyDescent="0.3">
      <c r="C24" t="s">
        <v>98</v>
      </c>
      <c r="G24" t="s">
        <v>30</v>
      </c>
      <c r="L24" s="35" t="s">
        <v>29</v>
      </c>
      <c r="M24" s="35"/>
      <c r="N24" s="35"/>
      <c r="O24" s="35" t="s">
        <v>30</v>
      </c>
      <c r="P24" s="35"/>
    </row>
    <row r="25" spans="3:16" ht="16.5" x14ac:dyDescent="0.3">
      <c r="C25" t="s">
        <v>96</v>
      </c>
      <c r="G25" t="s">
        <v>97</v>
      </c>
      <c r="L25" s="35" t="s">
        <v>23</v>
      </c>
      <c r="M25" s="35"/>
      <c r="N25" s="35"/>
      <c r="O25" s="36" t="s">
        <v>33</v>
      </c>
      <c r="P25" s="35"/>
    </row>
    <row r="26" spans="3:16" ht="16.5" x14ac:dyDescent="0.3">
      <c r="C26" t="s">
        <v>24</v>
      </c>
      <c r="G26" t="s">
        <v>101</v>
      </c>
      <c r="L26" s="35" t="s">
        <v>24</v>
      </c>
      <c r="M26" s="35"/>
      <c r="N26" s="35"/>
      <c r="O26" s="36" t="s">
        <v>34</v>
      </c>
      <c r="P26" s="35"/>
    </row>
    <row r="27" spans="3:16" ht="16.5" x14ac:dyDescent="0.3">
      <c r="C27" t="s">
        <v>25</v>
      </c>
      <c r="G27" t="s">
        <v>102</v>
      </c>
      <c r="L27" s="35" t="s">
        <v>25</v>
      </c>
      <c r="M27" s="35"/>
      <c r="N27" s="35"/>
      <c r="O27" s="36" t="s">
        <v>35</v>
      </c>
      <c r="P27" s="35"/>
    </row>
    <row r="28" spans="3:16" ht="16.5" x14ac:dyDescent="0.3">
      <c r="C28" t="s">
        <v>93</v>
      </c>
      <c r="G28" t="s">
        <v>103</v>
      </c>
      <c r="L28" s="35" t="s">
        <v>93</v>
      </c>
      <c r="M28" s="35"/>
      <c r="N28" s="35"/>
      <c r="O28" s="36" t="s">
        <v>36</v>
      </c>
      <c r="P28" s="35"/>
    </row>
    <row r="29" spans="3:16" ht="16.5" x14ac:dyDescent="0.3">
      <c r="C29" t="s">
        <v>99</v>
      </c>
      <c r="G29" t="s">
        <v>101</v>
      </c>
      <c r="L29" s="35" t="s">
        <v>28</v>
      </c>
      <c r="M29" s="35"/>
      <c r="N29" s="35"/>
      <c r="O29" s="36" t="s">
        <v>37</v>
      </c>
      <c r="P29" s="35"/>
    </row>
    <row r="30" spans="3:16" ht="16.5" x14ac:dyDescent="0.3">
      <c r="C30" t="s">
        <v>87</v>
      </c>
      <c r="G30" t="s">
        <v>104</v>
      </c>
      <c r="L30" s="35" t="s">
        <v>31</v>
      </c>
      <c r="M30" s="35"/>
      <c r="N30" s="35"/>
      <c r="O30" s="36" t="s">
        <v>38</v>
      </c>
      <c r="P30" s="35"/>
    </row>
    <row r="31" spans="3:16" ht="16.5" x14ac:dyDescent="0.3">
      <c r="C31" t="s">
        <v>20</v>
      </c>
      <c r="G31" t="s">
        <v>105</v>
      </c>
      <c r="L31" s="35" t="s">
        <v>20</v>
      </c>
      <c r="M31" s="35"/>
      <c r="N31" s="35"/>
      <c r="O31" s="36" t="s">
        <v>39</v>
      </c>
      <c r="P31" s="35"/>
    </row>
    <row r="32" spans="3:16" ht="16.5" x14ac:dyDescent="0.3">
      <c r="C32" t="s">
        <v>32</v>
      </c>
      <c r="G32" t="s">
        <v>107</v>
      </c>
      <c r="L32" s="37" t="s">
        <v>32</v>
      </c>
      <c r="M32" s="37"/>
      <c r="N32" s="37"/>
      <c r="O32" s="38" t="s">
        <v>33</v>
      </c>
      <c r="P32" s="35"/>
    </row>
    <row r="33" spans="3:16" ht="16.5" x14ac:dyDescent="0.3">
      <c r="C33" t="s">
        <v>100</v>
      </c>
      <c r="G33" t="s">
        <v>106</v>
      </c>
      <c r="L33" s="39" t="s">
        <v>40</v>
      </c>
      <c r="M33" s="39"/>
      <c r="N33" s="39"/>
      <c r="O33" s="40" t="s">
        <v>41</v>
      </c>
      <c r="P33" s="35"/>
    </row>
    <row r="37" spans="3:16" ht="15.75" x14ac:dyDescent="0.25">
      <c r="C37" s="81" t="s">
        <v>42</v>
      </c>
      <c r="D37" s="8" t="s">
        <v>43</v>
      </c>
      <c r="E37" s="8" t="s">
        <v>44</v>
      </c>
    </row>
    <row r="38" spans="3:16" ht="15.75" x14ac:dyDescent="0.25">
      <c r="C38" s="81" t="s">
        <v>108</v>
      </c>
      <c r="D38" s="8"/>
      <c r="E38" s="8"/>
    </row>
    <row r="39" spans="3:16" ht="15" x14ac:dyDescent="0.2">
      <c r="C39" s="8" t="s">
        <v>89</v>
      </c>
      <c r="D39" s="8"/>
      <c r="E39" s="82">
        <v>95</v>
      </c>
    </row>
    <row r="40" spans="3:16" ht="15" x14ac:dyDescent="0.2">
      <c r="C40" s="8" t="s">
        <v>47</v>
      </c>
      <c r="D40" s="8"/>
      <c r="E40" s="79" t="s">
        <v>106</v>
      </c>
    </row>
    <row r="41" spans="3:16" ht="15" x14ac:dyDescent="0.2">
      <c r="C41" s="8" t="s">
        <v>109</v>
      </c>
      <c r="D41" s="8"/>
      <c r="E41" s="82">
        <v>7505</v>
      </c>
    </row>
    <row r="42" spans="3:16" ht="15.75" thickBot="1" x14ac:dyDescent="0.25">
      <c r="C42" s="83" t="s">
        <v>110</v>
      </c>
      <c r="D42" s="83"/>
      <c r="E42" s="84">
        <v>1425.95</v>
      </c>
    </row>
    <row r="43" spans="3:16" ht="16.5" thickTop="1" x14ac:dyDescent="0.25">
      <c r="C43" s="86" t="s">
        <v>111</v>
      </c>
      <c r="D43" s="8"/>
      <c r="E43" s="85">
        <v>8930.9500000000007</v>
      </c>
    </row>
    <row r="48" spans="3:16" ht="13.5" thickBot="1" x14ac:dyDescent="0.25">
      <c r="C48" s="142" t="s">
        <v>98</v>
      </c>
      <c r="D48" s="143"/>
      <c r="E48" s="143"/>
      <c r="F48" s="143"/>
      <c r="G48" s="142" t="s">
        <v>30</v>
      </c>
    </row>
    <row r="49" spans="3:7" x14ac:dyDescent="0.2">
      <c r="C49" s="144" t="s">
        <v>96</v>
      </c>
      <c r="D49" s="144"/>
      <c r="E49" s="144"/>
      <c r="F49" s="144"/>
      <c r="G49" s="145" t="s">
        <v>38</v>
      </c>
    </row>
    <row r="50" spans="3:7" x14ac:dyDescent="0.2">
      <c r="C50" s="146" t="s">
        <v>24</v>
      </c>
      <c r="D50" s="146"/>
      <c r="E50" s="146"/>
      <c r="F50" s="146"/>
      <c r="G50" s="147" t="s">
        <v>34</v>
      </c>
    </row>
    <row r="51" spans="3:7" x14ac:dyDescent="0.2">
      <c r="C51" s="148" t="s">
        <v>25</v>
      </c>
      <c r="D51" s="148"/>
      <c r="E51" s="148"/>
      <c r="F51" s="148"/>
      <c r="G51" s="149" t="s">
        <v>136</v>
      </c>
    </row>
    <row r="52" spans="3:7" x14ac:dyDescent="0.2">
      <c r="C52" s="146" t="s">
        <v>93</v>
      </c>
      <c r="D52" s="146"/>
      <c r="E52" s="146"/>
      <c r="F52" s="146"/>
      <c r="G52" s="147" t="s">
        <v>137</v>
      </c>
    </row>
    <row r="53" spans="3:7" x14ac:dyDescent="0.2">
      <c r="C53" s="148" t="s">
        <v>99</v>
      </c>
      <c r="D53" s="148"/>
      <c r="E53" s="148"/>
      <c r="F53" s="148"/>
      <c r="G53" s="149" t="s">
        <v>34</v>
      </c>
    </row>
    <row r="54" spans="3:7" x14ac:dyDescent="0.2">
      <c r="C54" s="146" t="s">
        <v>87</v>
      </c>
      <c r="D54" s="146"/>
      <c r="E54" s="146"/>
      <c r="F54" s="146"/>
      <c r="G54" s="147" t="s">
        <v>138</v>
      </c>
    </row>
    <row r="55" spans="3:7" x14ac:dyDescent="0.2">
      <c r="C55" s="148" t="s">
        <v>20</v>
      </c>
      <c r="D55" s="148"/>
      <c r="E55" s="148"/>
      <c r="F55" s="148"/>
      <c r="G55" s="149" t="s">
        <v>39</v>
      </c>
    </row>
    <row r="56" spans="3:7" x14ac:dyDescent="0.2">
      <c r="C56" s="150" t="s">
        <v>32</v>
      </c>
      <c r="D56" s="150"/>
      <c r="E56" s="150"/>
      <c r="F56" s="150"/>
      <c r="G56" s="151" t="s">
        <v>33</v>
      </c>
    </row>
    <row r="57" spans="3:7" x14ac:dyDescent="0.2">
      <c r="C57" s="140" t="s">
        <v>100</v>
      </c>
      <c r="D57" s="140"/>
      <c r="E57" s="140"/>
      <c r="F57" s="140"/>
      <c r="G57" s="141" t="s">
        <v>139</v>
      </c>
    </row>
    <row r="61" spans="3:7" ht="16.5" thickBot="1" x14ac:dyDescent="0.3">
      <c r="C61" s="154" t="s">
        <v>108</v>
      </c>
      <c r="D61" s="155"/>
      <c r="E61" s="155"/>
    </row>
    <row r="62" spans="3:7" ht="15" x14ac:dyDescent="0.2">
      <c r="C62" s="156" t="s">
        <v>89</v>
      </c>
      <c r="D62" s="156"/>
      <c r="E62" s="157">
        <v>95</v>
      </c>
    </row>
    <row r="63" spans="3:7" ht="15" x14ac:dyDescent="0.2">
      <c r="C63" s="158" t="s">
        <v>47</v>
      </c>
      <c r="D63" s="158"/>
      <c r="E63" s="159" t="s">
        <v>139</v>
      </c>
    </row>
    <row r="64" spans="3:7" ht="15" x14ac:dyDescent="0.2">
      <c r="C64" s="160" t="s">
        <v>109</v>
      </c>
      <c r="D64" s="160"/>
      <c r="E64" s="161">
        <v>7505</v>
      </c>
    </row>
    <row r="65" spans="3:5" ht="15" x14ac:dyDescent="0.2">
      <c r="C65" s="152" t="s">
        <v>110</v>
      </c>
      <c r="D65" s="152"/>
      <c r="E65" s="153">
        <v>1425.95</v>
      </c>
    </row>
    <row r="66" spans="3:5" ht="15.75" x14ac:dyDescent="0.25">
      <c r="C66" s="165" t="s">
        <v>111</v>
      </c>
      <c r="D66" s="166"/>
      <c r="E66" s="167">
        <v>8930.9500000000007</v>
      </c>
    </row>
  </sheetData>
  <mergeCells count="3">
    <mergeCell ref="C5:D5"/>
    <mergeCell ref="A5:B5"/>
    <mergeCell ref="A3:E3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1"/>
  <sheetViews>
    <sheetView topLeftCell="K40" workbookViewId="0">
      <selection activeCell="L52" sqref="L52"/>
    </sheetView>
  </sheetViews>
  <sheetFormatPr baseColWidth="10" defaultRowHeight="12.75" x14ac:dyDescent="0.2"/>
  <cols>
    <col min="2" max="2" width="20" customWidth="1"/>
    <col min="4" max="4" width="15.7109375" customWidth="1"/>
    <col min="5" max="5" width="12.85546875" customWidth="1"/>
    <col min="6" max="6" width="15.28515625" bestFit="1" customWidth="1"/>
    <col min="7" max="7" width="13.42578125" bestFit="1" customWidth="1"/>
    <col min="10" max="10" width="68.42578125" customWidth="1"/>
    <col min="11" max="11" width="13.28515625" bestFit="1" customWidth="1"/>
    <col min="14" max="14" width="55.28515625" bestFit="1" customWidth="1"/>
    <col min="15" max="15" width="12" bestFit="1" customWidth="1"/>
    <col min="17" max="17" width="52.42578125" bestFit="1" customWidth="1"/>
    <col min="18" max="18" width="13.28515625" bestFit="1" customWidth="1"/>
  </cols>
  <sheetData>
    <row r="4" spans="2:17" x14ac:dyDescent="0.2">
      <c r="B4" s="162"/>
      <c r="C4" s="162"/>
      <c r="D4" s="162"/>
      <c r="E4" s="162"/>
      <c r="F4" s="162"/>
      <c r="G4" s="162"/>
      <c r="O4" s="132"/>
    </row>
    <row r="5" spans="2:17" ht="14.25" customHeight="1" x14ac:dyDescent="0.25">
      <c r="B5" s="163"/>
      <c r="C5" s="164"/>
      <c r="D5" s="164"/>
      <c r="E5" s="164"/>
      <c r="F5" s="164"/>
      <c r="G5" s="164"/>
      <c r="J5" s="120"/>
      <c r="K5" s="121"/>
    </row>
    <row r="6" spans="2:17" s="80" customFormat="1" ht="29.25" customHeight="1" thickBot="1" x14ac:dyDescent="0.25">
      <c r="B6" s="89" t="s">
        <v>112</v>
      </c>
      <c r="C6" s="90" t="s">
        <v>116</v>
      </c>
      <c r="D6" s="90" t="s">
        <v>120</v>
      </c>
      <c r="E6" s="90" t="s">
        <v>117</v>
      </c>
      <c r="F6" s="90" t="s">
        <v>118</v>
      </c>
      <c r="G6" s="90" t="s">
        <v>119</v>
      </c>
      <c r="J6" s="122"/>
      <c r="K6" s="123"/>
      <c r="M6" s="131"/>
    </row>
    <row r="7" spans="2:17" s="8" customFormat="1" ht="15" x14ac:dyDescent="0.2">
      <c r="B7" s="99" t="s">
        <v>113</v>
      </c>
      <c r="C7" s="105"/>
      <c r="D7" s="105">
        <v>3.3000000000000002E-2</v>
      </c>
      <c r="E7" s="105">
        <v>0.13200000000000001</v>
      </c>
      <c r="F7" s="105">
        <v>2.64</v>
      </c>
      <c r="G7" s="109">
        <v>31.68</v>
      </c>
      <c r="J7" s="124"/>
      <c r="K7" s="125"/>
      <c r="Q7"/>
    </row>
    <row r="8" spans="2:17" s="8" customFormat="1" ht="15" x14ac:dyDescent="0.2">
      <c r="B8" s="97" t="s">
        <v>114</v>
      </c>
      <c r="C8" s="106"/>
      <c r="D8" s="106">
        <v>8.0000000000000002E-3</v>
      </c>
      <c r="E8" s="106">
        <v>3.2000000000000001E-2</v>
      </c>
      <c r="F8" s="106">
        <v>0.64</v>
      </c>
      <c r="G8" s="110">
        <v>7.68</v>
      </c>
      <c r="J8" s="126"/>
      <c r="K8" s="127"/>
    </row>
    <row r="9" spans="2:17" s="8" customFormat="1" ht="45" x14ac:dyDescent="0.2">
      <c r="B9" s="96" t="s">
        <v>115</v>
      </c>
      <c r="C9" s="107">
        <v>0.11799999999999999</v>
      </c>
      <c r="D9" s="106"/>
      <c r="E9" s="106"/>
      <c r="F9" s="106"/>
      <c r="G9" s="111">
        <v>8.26</v>
      </c>
      <c r="J9" s="121"/>
      <c r="K9" s="127"/>
    </row>
    <row r="10" spans="2:17" s="8" customFormat="1" ht="15.75" x14ac:dyDescent="0.25">
      <c r="B10" s="87" t="s">
        <v>121</v>
      </c>
      <c r="C10" s="108"/>
      <c r="D10" s="108"/>
      <c r="E10" s="108"/>
      <c r="F10" s="108"/>
      <c r="G10" s="112">
        <f>SUM(G7:G9)</f>
        <v>47.62</v>
      </c>
      <c r="J10" s="128"/>
      <c r="K10" s="123"/>
    </row>
    <row r="11" spans="2:17" ht="15" x14ac:dyDescent="0.2">
      <c r="J11" s="121"/>
      <c r="K11" s="127"/>
    </row>
    <row r="12" spans="2:17" ht="15.75" x14ac:dyDescent="0.25">
      <c r="J12" s="129"/>
      <c r="K12" s="130"/>
    </row>
    <row r="19" spans="2:11" ht="39" thickBot="1" x14ac:dyDescent="0.25">
      <c r="B19" s="89" t="s">
        <v>112</v>
      </c>
      <c r="C19" s="90" t="s">
        <v>116</v>
      </c>
      <c r="D19" s="90" t="s">
        <v>120</v>
      </c>
      <c r="E19" s="90" t="s">
        <v>117</v>
      </c>
      <c r="F19" s="90" t="s">
        <v>118</v>
      </c>
      <c r="G19" s="90" t="s">
        <v>119</v>
      </c>
    </row>
    <row r="20" spans="2:11" ht="15" x14ac:dyDescent="0.2">
      <c r="B20" s="99" t="s">
        <v>113</v>
      </c>
      <c r="C20" s="105"/>
      <c r="D20" s="105">
        <v>0</v>
      </c>
      <c r="E20" s="105">
        <v>0</v>
      </c>
      <c r="F20" s="105">
        <v>0</v>
      </c>
      <c r="G20" s="109">
        <v>0</v>
      </c>
    </row>
    <row r="21" spans="2:11" ht="15" x14ac:dyDescent="0.2">
      <c r="B21" s="97" t="s">
        <v>114</v>
      </c>
      <c r="C21" s="106"/>
      <c r="D21" s="106">
        <v>0</v>
      </c>
      <c r="E21" s="106">
        <v>0</v>
      </c>
      <c r="F21" s="106">
        <v>0</v>
      </c>
      <c r="G21" s="110">
        <v>0</v>
      </c>
      <c r="J21" s="93"/>
      <c r="K21" s="93"/>
    </row>
    <row r="22" spans="2:11" ht="15" x14ac:dyDescent="0.2">
      <c r="B22" s="97"/>
      <c r="C22" s="106"/>
      <c r="D22" s="106"/>
      <c r="E22" s="106"/>
      <c r="F22" s="106"/>
      <c r="G22" s="110"/>
      <c r="J22" s="93"/>
      <c r="K22" s="93"/>
    </row>
    <row r="23" spans="2:11" ht="45" x14ac:dyDescent="0.2">
      <c r="B23" s="96" t="s">
        <v>115</v>
      </c>
      <c r="C23" s="107">
        <v>0</v>
      </c>
      <c r="D23" s="106"/>
      <c r="E23" s="106"/>
      <c r="F23" s="106"/>
      <c r="G23" s="111">
        <v>0</v>
      </c>
    </row>
    <row r="24" spans="2:11" ht="15.75" x14ac:dyDescent="0.25">
      <c r="B24" s="87" t="s">
        <v>121</v>
      </c>
      <c r="C24" s="108"/>
      <c r="D24" s="108"/>
      <c r="E24" s="108"/>
      <c r="F24" s="108"/>
      <c r="G24" s="112">
        <f>SUM(G20:G23)</f>
        <v>0</v>
      </c>
    </row>
    <row r="26" spans="2:11" ht="15.75" x14ac:dyDescent="0.25">
      <c r="J26" s="94" t="s">
        <v>122</v>
      </c>
      <c r="K26" s="88"/>
    </row>
    <row r="27" spans="2:11" ht="15.75" x14ac:dyDescent="0.25">
      <c r="J27" s="95" t="s">
        <v>125</v>
      </c>
      <c r="K27" s="100">
        <v>32.840000000000003</v>
      </c>
    </row>
    <row r="28" spans="2:11" ht="30" x14ac:dyDescent="0.2">
      <c r="J28" s="96" t="s">
        <v>129</v>
      </c>
      <c r="K28" s="101">
        <v>10.95</v>
      </c>
    </row>
    <row r="29" spans="2:11" ht="30" x14ac:dyDescent="0.2">
      <c r="J29" s="91" t="s">
        <v>130</v>
      </c>
      <c r="K29" s="102">
        <v>219</v>
      </c>
    </row>
    <row r="30" spans="2:11" ht="15" x14ac:dyDescent="0.2">
      <c r="J30" s="92"/>
      <c r="K30" s="103"/>
    </row>
    <row r="31" spans="2:11" ht="30" x14ac:dyDescent="0.2">
      <c r="J31" s="98" t="s">
        <v>131</v>
      </c>
      <c r="K31" s="100">
        <v>2628</v>
      </c>
    </row>
    <row r="32" spans="2:11" ht="15" x14ac:dyDescent="0.2">
      <c r="J32" s="88" t="s">
        <v>123</v>
      </c>
      <c r="K32" s="102">
        <v>0</v>
      </c>
    </row>
    <row r="33" spans="10:20" ht="15.75" x14ac:dyDescent="0.25">
      <c r="J33" s="87" t="s">
        <v>124</v>
      </c>
      <c r="K33" s="104">
        <f>SUM(K26:K32)</f>
        <v>2890.79</v>
      </c>
    </row>
    <row r="38" spans="10:20" ht="15.75" x14ac:dyDescent="0.25">
      <c r="N38" s="94" t="s">
        <v>122</v>
      </c>
      <c r="O38" s="88"/>
    </row>
    <row r="39" spans="10:20" ht="16.5" thickBot="1" x14ac:dyDescent="0.3">
      <c r="N39" s="138" t="s">
        <v>125</v>
      </c>
      <c r="O39" s="139">
        <v>32.840000000000003</v>
      </c>
    </row>
    <row r="40" spans="10:20" ht="30" x14ac:dyDescent="0.2">
      <c r="N40" s="98" t="s">
        <v>126</v>
      </c>
      <c r="O40" s="100">
        <v>73.89</v>
      </c>
    </row>
    <row r="41" spans="10:20" ht="30" x14ac:dyDescent="0.2">
      <c r="N41" s="91" t="s">
        <v>127</v>
      </c>
      <c r="O41" s="102">
        <v>1477.8</v>
      </c>
    </row>
    <row r="42" spans="10:20" ht="15" x14ac:dyDescent="0.2">
      <c r="N42" s="92"/>
      <c r="O42" s="103"/>
    </row>
    <row r="43" spans="10:20" ht="30" x14ac:dyDescent="0.2">
      <c r="N43" s="98" t="s">
        <v>128</v>
      </c>
      <c r="O43" s="100">
        <v>17733.599999999999</v>
      </c>
    </row>
    <row r="44" spans="10:20" ht="15" x14ac:dyDescent="0.2">
      <c r="N44" s="88" t="s">
        <v>123</v>
      </c>
      <c r="O44" s="102">
        <v>47.62</v>
      </c>
    </row>
    <row r="45" spans="10:20" ht="15.75" x14ac:dyDescent="0.25">
      <c r="N45" s="87" t="s">
        <v>124</v>
      </c>
      <c r="O45" s="104">
        <f>SUM(O38:O44)</f>
        <v>19365.749999999996</v>
      </c>
    </row>
    <row r="48" spans="10:20" ht="16.5" thickBot="1" x14ac:dyDescent="0.3">
      <c r="Q48" s="133" t="s">
        <v>132</v>
      </c>
      <c r="R48" s="134"/>
      <c r="S48" s="132"/>
      <c r="T48" s="132"/>
    </row>
    <row r="49" spans="17:20" ht="15" x14ac:dyDescent="0.2">
      <c r="Q49" s="88" t="s">
        <v>133</v>
      </c>
      <c r="R49" s="136">
        <v>19365.75</v>
      </c>
    </row>
    <row r="50" spans="17:20" ht="15.75" thickBot="1" x14ac:dyDescent="0.25">
      <c r="Q50" s="138" t="s">
        <v>135</v>
      </c>
      <c r="R50" s="137">
        <v>2890.79</v>
      </c>
      <c r="S50" s="80"/>
      <c r="T50" s="80"/>
    </row>
    <row r="51" spans="17:20" ht="15.75" x14ac:dyDescent="0.25">
      <c r="Q51" s="87" t="s">
        <v>134</v>
      </c>
      <c r="R51" s="135">
        <f>R49-R50</f>
        <v>16474.96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9" workbookViewId="0">
      <selection activeCell="F19" sqref="F19:I28"/>
    </sheetView>
  </sheetViews>
  <sheetFormatPr baseColWidth="10" defaultRowHeight="16.5" x14ac:dyDescent="0.3"/>
  <cols>
    <col min="1" max="1" width="13.85546875" style="35" customWidth="1"/>
    <col min="2" max="2" width="11.42578125" style="35"/>
    <col min="3" max="3" width="20.42578125" style="35" bestFit="1" customWidth="1"/>
    <col min="4" max="4" width="13.5703125" style="35" bestFit="1" customWidth="1"/>
    <col min="5" max="5" width="14.140625" style="35" bestFit="1" customWidth="1"/>
    <col min="6" max="6" width="31.140625" style="35" bestFit="1" customWidth="1"/>
    <col min="7" max="7" width="29.28515625" style="35" bestFit="1" customWidth="1"/>
    <col min="8" max="8" width="11.85546875" style="35" bestFit="1" customWidth="1"/>
    <col min="9" max="9" width="12.7109375" style="35" bestFit="1" customWidth="1"/>
    <col min="10" max="16384" width="11.42578125" style="35"/>
  </cols>
  <sheetData>
    <row r="1" spans="1:6" ht="21" x14ac:dyDescent="0.35">
      <c r="A1" s="41" t="s">
        <v>42</v>
      </c>
      <c r="B1" s="35" t="s">
        <v>43</v>
      </c>
      <c r="C1" s="35" t="s">
        <v>44</v>
      </c>
      <c r="D1" s="35" t="s">
        <v>45</v>
      </c>
      <c r="E1" s="35" t="s">
        <v>55</v>
      </c>
      <c r="F1" s="35" t="s">
        <v>56</v>
      </c>
    </row>
    <row r="2" spans="1:6" ht="21" x14ac:dyDescent="0.35">
      <c r="A2" s="41" t="s">
        <v>57</v>
      </c>
    </row>
    <row r="3" spans="1:6" s="44" customFormat="1" ht="21" x14ac:dyDescent="0.35">
      <c r="A3" s="41"/>
      <c r="B3" s="35"/>
      <c r="C3" s="35" t="s">
        <v>49</v>
      </c>
      <c r="D3" s="35" t="s">
        <v>50</v>
      </c>
      <c r="E3" s="35" t="s">
        <v>51</v>
      </c>
      <c r="F3" s="35" t="s">
        <v>52</v>
      </c>
    </row>
    <row r="4" spans="1:6" s="44" customFormat="1" x14ac:dyDescent="0.2">
      <c r="C4" s="46">
        <v>14</v>
      </c>
      <c r="D4" s="48">
        <v>106.4</v>
      </c>
      <c r="E4" s="48">
        <v>22663.200000000001</v>
      </c>
      <c r="F4" s="44" t="s">
        <v>48</v>
      </c>
    </row>
    <row r="5" spans="1:6" s="44" customFormat="1" ht="33" x14ac:dyDescent="0.2">
      <c r="A5" s="42" t="s">
        <v>46</v>
      </c>
      <c r="B5" s="43">
        <v>0.1</v>
      </c>
      <c r="D5" s="48">
        <v>10.64</v>
      </c>
      <c r="E5" s="48">
        <v>2266.3200000000002</v>
      </c>
      <c r="F5" s="44" t="s">
        <v>53</v>
      </c>
    </row>
    <row r="6" spans="1:6" x14ac:dyDescent="0.3">
      <c r="A6" s="44"/>
      <c r="B6" s="43">
        <v>0.25</v>
      </c>
      <c r="C6" s="47"/>
      <c r="D6" s="48">
        <v>26.6</v>
      </c>
      <c r="E6" s="48">
        <v>5665.8</v>
      </c>
      <c r="F6" s="44" t="s">
        <v>54</v>
      </c>
    </row>
    <row r="17" spans="1:9" ht="21" x14ac:dyDescent="0.35">
      <c r="A17" s="50" t="s">
        <v>42</v>
      </c>
      <c r="B17" s="35" t="s">
        <v>43</v>
      </c>
      <c r="C17" s="35" t="s">
        <v>44</v>
      </c>
    </row>
    <row r="18" spans="1:9" ht="21" x14ac:dyDescent="0.35">
      <c r="A18" s="50" t="s">
        <v>59</v>
      </c>
    </row>
    <row r="19" spans="1:9" x14ac:dyDescent="0.3">
      <c r="F19" s="35" t="s">
        <v>85</v>
      </c>
      <c r="G19" s="35" t="s">
        <v>15</v>
      </c>
      <c r="H19" s="35" t="s">
        <v>142</v>
      </c>
      <c r="I19" s="35" t="s">
        <v>143</v>
      </c>
    </row>
    <row r="20" spans="1:9" x14ac:dyDescent="0.3">
      <c r="A20" s="35" t="s">
        <v>60</v>
      </c>
      <c r="C20" s="45">
        <v>95</v>
      </c>
      <c r="F20" s="57">
        <v>1</v>
      </c>
      <c r="G20" s="30" t="s">
        <v>96</v>
      </c>
      <c r="H20" s="32">
        <v>8</v>
      </c>
      <c r="I20" s="27">
        <v>8</v>
      </c>
    </row>
    <row r="21" spans="1:9" x14ac:dyDescent="0.3">
      <c r="A21" s="35" t="s">
        <v>47</v>
      </c>
      <c r="C21" s="36" t="s">
        <v>61</v>
      </c>
      <c r="F21" s="57">
        <v>2</v>
      </c>
      <c r="G21" s="30" t="s">
        <v>24</v>
      </c>
      <c r="H21" s="32">
        <v>13</v>
      </c>
      <c r="I21" s="28">
        <v>13</v>
      </c>
    </row>
    <row r="22" spans="1:9" s="51" customFormat="1" x14ac:dyDescent="0.3">
      <c r="A22" s="35" t="s">
        <v>62</v>
      </c>
      <c r="B22" s="35"/>
      <c r="C22" s="49">
        <v>7600</v>
      </c>
      <c r="F22" s="57">
        <v>3</v>
      </c>
      <c r="G22" s="30" t="s">
        <v>25</v>
      </c>
      <c r="H22" s="32">
        <v>10</v>
      </c>
      <c r="I22" s="28">
        <v>5</v>
      </c>
    </row>
    <row r="23" spans="1:9" ht="17.25" thickBot="1" x14ac:dyDescent="0.35">
      <c r="A23" s="52" t="s">
        <v>64</v>
      </c>
      <c r="B23" s="52"/>
      <c r="C23" s="53">
        <v>1444</v>
      </c>
      <c r="F23" s="57">
        <v>4</v>
      </c>
      <c r="G23" s="30" t="s">
        <v>93</v>
      </c>
      <c r="H23" s="32">
        <v>20</v>
      </c>
      <c r="I23" s="28">
        <v>20</v>
      </c>
    </row>
    <row r="24" spans="1:9" ht="32.25" thickTop="1" x14ac:dyDescent="0.3">
      <c r="C24" s="49"/>
      <c r="F24" s="57">
        <v>5</v>
      </c>
      <c r="G24" s="55" t="s">
        <v>140</v>
      </c>
      <c r="H24" s="32">
        <v>13</v>
      </c>
      <c r="I24" s="28">
        <v>17</v>
      </c>
    </row>
    <row r="25" spans="1:9" ht="31.5" x14ac:dyDescent="0.3">
      <c r="A25" s="35" t="s">
        <v>63</v>
      </c>
      <c r="C25" s="49">
        <v>9044</v>
      </c>
      <c r="F25" s="57">
        <v>6</v>
      </c>
      <c r="G25" s="55" t="s">
        <v>26</v>
      </c>
      <c r="H25" s="32">
        <v>4</v>
      </c>
      <c r="I25" s="28">
        <v>6</v>
      </c>
    </row>
    <row r="26" spans="1:9" x14ac:dyDescent="0.3">
      <c r="F26" s="57">
        <v>7</v>
      </c>
      <c r="G26" s="56" t="s">
        <v>20</v>
      </c>
      <c r="H26" s="34">
        <v>9</v>
      </c>
      <c r="I26" s="28">
        <v>9</v>
      </c>
    </row>
    <row r="27" spans="1:9" ht="31.5" x14ac:dyDescent="0.3">
      <c r="F27" s="57">
        <v>8</v>
      </c>
      <c r="G27" s="55" t="s">
        <v>141</v>
      </c>
      <c r="H27" s="32">
        <v>2</v>
      </c>
      <c r="I27" s="28">
        <v>2</v>
      </c>
    </row>
    <row r="28" spans="1:9" x14ac:dyDescent="0.3">
      <c r="F28" s="30"/>
      <c r="G28" s="30" t="s">
        <v>9</v>
      </c>
      <c r="H28" s="32">
        <f ca="1">SUM(H20:H30)</f>
        <v>79</v>
      </c>
      <c r="I28" s="28">
        <f>SUM(I20:I27)</f>
        <v>80</v>
      </c>
    </row>
    <row r="29" spans="1:9" x14ac:dyDescent="0.3">
      <c r="F29" s="30"/>
      <c r="G29" s="30"/>
      <c r="H29" s="30"/>
      <c r="I29" s="30"/>
    </row>
    <row r="30" spans="1:9" x14ac:dyDescent="0.3">
      <c r="F30" s="57"/>
      <c r="G30" s="55"/>
      <c r="H30" s="32"/>
      <c r="I30" s="28"/>
    </row>
    <row r="34" spans="1:4" ht="21" x14ac:dyDescent="0.35">
      <c r="B34" s="50"/>
      <c r="C34" s="50"/>
      <c r="D34" s="50"/>
    </row>
    <row r="35" spans="1:4" ht="21" x14ac:dyDescent="0.3">
      <c r="A35" s="58" t="s">
        <v>88</v>
      </c>
      <c r="B35" s="59"/>
      <c r="C35" s="60" t="s">
        <v>13</v>
      </c>
      <c r="D35" s="60" t="s">
        <v>91</v>
      </c>
    </row>
    <row r="36" spans="1:4" x14ac:dyDescent="0.3">
      <c r="A36" s="61" t="s">
        <v>89</v>
      </c>
      <c r="B36" s="62"/>
      <c r="C36" s="63">
        <v>95</v>
      </c>
      <c r="D36" s="64">
        <v>95</v>
      </c>
    </row>
    <row r="37" spans="1:4" x14ac:dyDescent="0.3">
      <c r="A37" s="65" t="s">
        <v>47</v>
      </c>
      <c r="B37" s="59"/>
      <c r="C37" s="66" t="s">
        <v>61</v>
      </c>
      <c r="D37" s="65" t="s">
        <v>92</v>
      </c>
    </row>
    <row r="38" spans="1:4" x14ac:dyDescent="0.3">
      <c r="A38" s="61" t="s">
        <v>62</v>
      </c>
      <c r="B38" s="62"/>
      <c r="C38" s="67">
        <v>7600</v>
      </c>
      <c r="D38" s="68">
        <v>6040.1</v>
      </c>
    </row>
    <row r="39" spans="1:4" x14ac:dyDescent="0.3">
      <c r="A39" s="65" t="s">
        <v>64</v>
      </c>
      <c r="B39" s="59"/>
      <c r="C39" s="69">
        <v>1444</v>
      </c>
      <c r="D39" s="65">
        <v>1147.6199999999999</v>
      </c>
    </row>
    <row r="40" spans="1:4" ht="17.25" thickBot="1" x14ac:dyDescent="0.35">
      <c r="A40" s="70"/>
      <c r="B40" s="71"/>
      <c r="C40" s="72"/>
      <c r="D40" s="70"/>
    </row>
    <row r="41" spans="1:4" ht="17.25" thickTop="1" x14ac:dyDescent="0.3">
      <c r="A41" s="65" t="s">
        <v>90</v>
      </c>
      <c r="B41" s="59"/>
      <c r="C41" s="69">
        <v>9044</v>
      </c>
      <c r="D41" s="73">
        <v>7187.72</v>
      </c>
    </row>
  </sheetData>
  <pageMargins left="0.7" right="0.7" top="0.78740157499999996" bottom="0.78740157499999996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9"/>
  <sheetViews>
    <sheetView topLeftCell="A29" workbookViewId="0">
      <selection activeCell="I46" sqref="I46"/>
    </sheetView>
  </sheetViews>
  <sheetFormatPr baseColWidth="10" defaultRowHeight="12.75" x14ac:dyDescent="0.2"/>
  <cols>
    <col min="1" max="3" width="10.7109375" customWidth="1"/>
    <col min="4" max="4" width="17.85546875" customWidth="1"/>
    <col min="5" max="5" width="3" style="2" customWidth="1"/>
    <col min="6" max="6" width="69.7109375" customWidth="1"/>
    <col min="7" max="7" width="8" customWidth="1"/>
  </cols>
  <sheetData>
    <row r="1" spans="1:7" s="8" customFormat="1" ht="20.25" x14ac:dyDescent="0.3">
      <c r="A1" s="10" t="s">
        <v>0</v>
      </c>
      <c r="E1" s="9"/>
    </row>
    <row r="2" spans="1:7" s="8" customFormat="1" ht="16.5" customHeight="1" thickBot="1" x14ac:dyDescent="0.25">
      <c r="E2" s="9"/>
    </row>
    <row r="3" spans="1:7" s="4" customFormat="1" ht="27" customHeight="1" thickBot="1" x14ac:dyDescent="0.25">
      <c r="A3" s="22" t="s">
        <v>2</v>
      </c>
      <c r="B3" s="118" t="s">
        <v>18</v>
      </c>
      <c r="C3" s="119"/>
      <c r="D3" s="22" t="s">
        <v>1</v>
      </c>
      <c r="E3" s="23"/>
      <c r="F3" s="24" t="s">
        <v>19</v>
      </c>
    </row>
    <row r="4" spans="1:7" s="4" customFormat="1" ht="24.75" customHeight="1" thickBot="1" x14ac:dyDescent="0.25">
      <c r="A4" s="22" t="s">
        <v>10</v>
      </c>
      <c r="B4" s="116">
        <v>44536</v>
      </c>
      <c r="C4" s="117"/>
      <c r="D4" s="22" t="s">
        <v>5</v>
      </c>
      <c r="E4" s="25"/>
      <c r="F4" s="26">
        <v>44589</v>
      </c>
    </row>
    <row r="5" spans="1:7" s="1" customFormat="1" ht="18" customHeight="1" thickBot="1" x14ac:dyDescent="0.25">
      <c r="E5" s="3"/>
    </row>
    <row r="6" spans="1:7" s="5" customFormat="1" ht="27" customHeight="1" thickBot="1" x14ac:dyDescent="0.25">
      <c r="A6" s="11" t="s">
        <v>3</v>
      </c>
      <c r="B6" s="12" t="s">
        <v>4</v>
      </c>
      <c r="C6" s="12" t="s">
        <v>5</v>
      </c>
      <c r="D6" s="6" t="s">
        <v>8</v>
      </c>
      <c r="E6" s="7"/>
      <c r="F6" s="6" t="s">
        <v>6</v>
      </c>
      <c r="G6" s="15" t="s">
        <v>7</v>
      </c>
    </row>
    <row r="7" spans="1:7" s="5" customFormat="1" ht="25.5" customHeight="1" thickBot="1" x14ac:dyDescent="0.25">
      <c r="A7" s="13">
        <v>44536</v>
      </c>
      <c r="B7" s="14">
        <v>0.45833333333333331</v>
      </c>
      <c r="C7" s="14">
        <v>0.5</v>
      </c>
      <c r="D7" s="18"/>
      <c r="E7" s="19">
        <v>5</v>
      </c>
      <c r="F7" s="20" t="s">
        <v>21</v>
      </c>
      <c r="G7" s="16">
        <f>C7-B7</f>
        <v>4.1666666666666685E-2</v>
      </c>
    </row>
    <row r="8" spans="1:7" s="5" customFormat="1" ht="24.95" customHeight="1" thickBot="1" x14ac:dyDescent="0.25">
      <c r="A8" s="13">
        <v>44537</v>
      </c>
      <c r="B8" s="14">
        <v>0.41666666666666669</v>
      </c>
      <c r="C8" s="14">
        <v>0.45833333333333331</v>
      </c>
      <c r="D8" s="18"/>
      <c r="E8" s="19">
        <v>5</v>
      </c>
      <c r="F8" s="21" t="s">
        <v>22</v>
      </c>
      <c r="G8" s="16">
        <f t="shared" ref="G8:G50" si="0">C8-B8</f>
        <v>4.166666666666663E-2</v>
      </c>
    </row>
    <row r="9" spans="1:7" s="5" customFormat="1" ht="24.95" customHeight="1" thickBot="1" x14ac:dyDescent="0.25">
      <c r="A9" s="13">
        <v>44537</v>
      </c>
      <c r="B9" s="14">
        <v>0.54166666666666663</v>
      </c>
      <c r="C9" s="14">
        <v>0.625</v>
      </c>
      <c r="D9" s="18"/>
      <c r="E9" s="19">
        <v>5</v>
      </c>
      <c r="F9" s="21" t="s">
        <v>22</v>
      </c>
      <c r="G9" s="16">
        <f t="shared" si="0"/>
        <v>8.333333333333337E-2</v>
      </c>
    </row>
    <row r="10" spans="1:7" s="5" customFormat="1" ht="24.95" customHeight="1" thickBot="1" x14ac:dyDescent="0.25">
      <c r="A10" s="13">
        <v>44538</v>
      </c>
      <c r="B10" s="14">
        <v>0.41666666666666669</v>
      </c>
      <c r="C10" s="14">
        <v>0.45833333333333331</v>
      </c>
      <c r="D10" s="18"/>
      <c r="E10" s="19">
        <v>5</v>
      </c>
      <c r="F10" s="21" t="s">
        <v>22</v>
      </c>
      <c r="G10" s="16">
        <f t="shared" si="0"/>
        <v>4.166666666666663E-2</v>
      </c>
    </row>
    <row r="11" spans="1:7" s="5" customFormat="1" ht="24.95" customHeight="1" thickBot="1" x14ac:dyDescent="0.25">
      <c r="A11" s="13">
        <v>44538</v>
      </c>
      <c r="B11" s="14">
        <v>0.58333333333333337</v>
      </c>
      <c r="C11" s="14">
        <v>0.64583333333333337</v>
      </c>
      <c r="D11" s="18">
        <v>5</v>
      </c>
      <c r="E11" s="19">
        <v>5</v>
      </c>
      <c r="F11" s="21" t="s">
        <v>58</v>
      </c>
      <c r="G11" s="16">
        <f t="shared" si="0"/>
        <v>6.25E-2</v>
      </c>
    </row>
    <row r="12" spans="1:7" s="1" customFormat="1" ht="24.95" customHeight="1" thickBot="1" x14ac:dyDescent="0.25">
      <c r="A12" s="13">
        <v>44539</v>
      </c>
      <c r="B12" s="14">
        <v>0.33333333333333331</v>
      </c>
      <c r="C12" s="14">
        <v>0.375</v>
      </c>
      <c r="D12" s="18"/>
      <c r="E12" s="19">
        <v>5</v>
      </c>
      <c r="F12" s="21" t="s">
        <v>58</v>
      </c>
      <c r="G12" s="16">
        <f t="shared" si="0"/>
        <v>4.1666666666666685E-2</v>
      </c>
    </row>
    <row r="13" spans="1:7" s="1" customFormat="1" ht="24.95" customHeight="1" thickBot="1" x14ac:dyDescent="0.25">
      <c r="A13" s="13">
        <v>44539</v>
      </c>
      <c r="B13" s="14">
        <v>0.39583333333333331</v>
      </c>
      <c r="C13" s="14">
        <v>0.47916666666666669</v>
      </c>
      <c r="D13" s="18"/>
      <c r="E13" s="19">
        <v>5</v>
      </c>
      <c r="F13" s="21" t="s">
        <v>58</v>
      </c>
      <c r="G13" s="16">
        <f t="shared" si="0"/>
        <v>8.333333333333337E-2</v>
      </c>
    </row>
    <row r="14" spans="1:7" s="1" customFormat="1" ht="24.95" customHeight="1" thickBot="1" x14ac:dyDescent="0.25">
      <c r="A14" s="13">
        <v>44539</v>
      </c>
      <c r="B14" s="14">
        <v>0.54166666666666663</v>
      </c>
      <c r="C14" s="14">
        <v>0.64583333333333337</v>
      </c>
      <c r="D14" s="18"/>
      <c r="E14" s="19">
        <v>5</v>
      </c>
      <c r="F14" s="21" t="s">
        <v>58</v>
      </c>
      <c r="G14" s="16">
        <f t="shared" si="0"/>
        <v>0.10416666666666674</v>
      </c>
    </row>
    <row r="15" spans="1:7" s="1" customFormat="1" ht="24.95" customHeight="1" thickBot="1" x14ac:dyDescent="0.25">
      <c r="A15" s="13">
        <v>44543</v>
      </c>
      <c r="B15" s="14">
        <v>0.375</v>
      </c>
      <c r="C15" s="14">
        <v>0.45833333333333331</v>
      </c>
      <c r="D15" s="18"/>
      <c r="E15" s="19">
        <v>2</v>
      </c>
      <c r="F15" s="21" t="s">
        <v>65</v>
      </c>
      <c r="G15" s="16">
        <f t="shared" si="0"/>
        <v>8.3333333333333315E-2</v>
      </c>
    </row>
    <row r="16" spans="1:7" s="1" customFormat="1" ht="24.95" customHeight="1" thickBot="1" x14ac:dyDescent="0.25">
      <c r="A16" s="13">
        <v>44544</v>
      </c>
      <c r="B16" s="14">
        <v>0.41666666666666669</v>
      </c>
      <c r="C16" s="14">
        <v>0.4861111111111111</v>
      </c>
      <c r="D16" s="18"/>
      <c r="E16" s="19">
        <v>3</v>
      </c>
      <c r="F16" s="21" t="s">
        <v>66</v>
      </c>
      <c r="G16" s="16">
        <f t="shared" si="0"/>
        <v>6.944444444444442E-2</v>
      </c>
    </row>
    <row r="17" spans="1:7" s="1" customFormat="1" ht="24.95" customHeight="1" thickBot="1" x14ac:dyDescent="0.25">
      <c r="A17" s="13">
        <v>44544</v>
      </c>
      <c r="B17" s="14">
        <v>0.54166666666666663</v>
      </c>
      <c r="C17" s="14">
        <v>0.58333333333333337</v>
      </c>
      <c r="D17" s="18"/>
      <c r="E17" s="19">
        <v>8</v>
      </c>
      <c r="F17" s="21" t="s">
        <v>67</v>
      </c>
      <c r="G17" s="16">
        <f t="shared" si="0"/>
        <v>4.1666666666666741E-2</v>
      </c>
    </row>
    <row r="18" spans="1:7" s="1" customFormat="1" ht="24.95" customHeight="1" thickBot="1" x14ac:dyDescent="0.25">
      <c r="A18" s="13">
        <v>44545</v>
      </c>
      <c r="B18" s="14">
        <v>0.35416666666666669</v>
      </c>
      <c r="C18" s="14">
        <v>0.3888888888888889</v>
      </c>
      <c r="D18" s="18"/>
      <c r="E18" s="19">
        <v>2</v>
      </c>
      <c r="F18" s="21" t="s">
        <v>68</v>
      </c>
      <c r="G18" s="16">
        <f t="shared" si="0"/>
        <v>3.472222222222221E-2</v>
      </c>
    </row>
    <row r="19" spans="1:7" s="1" customFormat="1" ht="24.95" customHeight="1" thickBot="1" x14ac:dyDescent="0.25">
      <c r="A19" s="13">
        <v>44545</v>
      </c>
      <c r="B19" s="14">
        <v>0.54166666666666663</v>
      </c>
      <c r="C19" s="14">
        <v>0.65625</v>
      </c>
      <c r="D19" s="18"/>
      <c r="E19" s="19">
        <v>4</v>
      </c>
      <c r="F19" s="21" t="s">
        <v>69</v>
      </c>
      <c r="G19" s="16">
        <f t="shared" si="0"/>
        <v>0.11458333333333337</v>
      </c>
    </row>
    <row r="20" spans="1:7" s="1" customFormat="1" ht="24.95" customHeight="1" thickBot="1" x14ac:dyDescent="0.25">
      <c r="A20" s="13">
        <v>44546</v>
      </c>
      <c r="B20" s="14">
        <v>0.35416666666666669</v>
      </c>
      <c r="C20" s="14">
        <v>0.375</v>
      </c>
      <c r="D20" s="18"/>
      <c r="E20" s="19">
        <v>4</v>
      </c>
      <c r="F20" s="21" t="s">
        <v>70</v>
      </c>
      <c r="G20" s="16">
        <f t="shared" si="0"/>
        <v>2.0833333333333315E-2</v>
      </c>
    </row>
    <row r="21" spans="1:7" s="1" customFormat="1" ht="24.95" customHeight="1" thickBot="1" x14ac:dyDescent="0.25">
      <c r="A21" s="13">
        <v>44546</v>
      </c>
      <c r="B21" s="14">
        <v>0.39583333333333331</v>
      </c>
      <c r="C21" s="14">
        <v>0.4375</v>
      </c>
      <c r="D21" s="18"/>
      <c r="E21" s="19">
        <v>4</v>
      </c>
      <c r="F21" s="21" t="s">
        <v>71</v>
      </c>
      <c r="G21" s="16">
        <f t="shared" si="0"/>
        <v>4.1666666666666685E-2</v>
      </c>
    </row>
    <row r="22" spans="1:7" s="1" customFormat="1" ht="24.95" customHeight="1" thickBot="1" x14ac:dyDescent="0.25">
      <c r="A22" s="13">
        <v>44546</v>
      </c>
      <c r="B22" s="14">
        <v>0.4375</v>
      </c>
      <c r="C22" s="14">
        <v>0.4861111111111111</v>
      </c>
      <c r="D22" s="18"/>
      <c r="E22" s="19">
        <v>8</v>
      </c>
      <c r="F22" s="21" t="s">
        <v>72</v>
      </c>
      <c r="G22" s="16">
        <f t="shared" si="0"/>
        <v>4.8611111111111105E-2</v>
      </c>
    </row>
    <row r="23" spans="1:7" s="1" customFormat="1" ht="24.95" customHeight="1" thickBot="1" x14ac:dyDescent="0.25">
      <c r="A23" s="13">
        <v>44546</v>
      </c>
      <c r="B23" s="14">
        <v>0.54166666666666663</v>
      </c>
      <c r="C23" s="14">
        <v>0.625</v>
      </c>
      <c r="D23" s="18"/>
      <c r="E23" s="19">
        <v>8</v>
      </c>
      <c r="F23" s="21" t="s">
        <v>73</v>
      </c>
      <c r="G23" s="16">
        <f t="shared" si="0"/>
        <v>8.333333333333337E-2</v>
      </c>
    </row>
    <row r="24" spans="1:7" s="1" customFormat="1" ht="24.95" customHeight="1" thickBot="1" x14ac:dyDescent="0.25">
      <c r="A24" s="13">
        <v>44547</v>
      </c>
      <c r="B24" s="14">
        <v>0.33333333333333331</v>
      </c>
      <c r="C24" s="14">
        <v>0.375</v>
      </c>
      <c r="D24" s="18"/>
      <c r="E24" s="19">
        <v>8</v>
      </c>
      <c r="F24" s="21" t="s">
        <v>74</v>
      </c>
      <c r="G24" s="16">
        <f t="shared" si="0"/>
        <v>4.1666666666666685E-2</v>
      </c>
    </row>
    <row r="25" spans="1:7" s="1" customFormat="1" ht="24.95" customHeight="1" thickBot="1" x14ac:dyDescent="0.25">
      <c r="A25" s="13">
        <v>44550</v>
      </c>
      <c r="B25" s="14">
        <v>0.35416666666666669</v>
      </c>
      <c r="C25" s="14">
        <v>0.41666666666666669</v>
      </c>
      <c r="D25" s="18"/>
      <c r="E25" s="19">
        <v>4</v>
      </c>
      <c r="F25" s="21" t="s">
        <v>71</v>
      </c>
      <c r="G25" s="16">
        <f t="shared" si="0"/>
        <v>6.25E-2</v>
      </c>
    </row>
    <row r="26" spans="1:7" s="1" customFormat="1" ht="24.95" customHeight="1" thickBot="1" x14ac:dyDescent="0.25">
      <c r="A26" s="13">
        <v>44550</v>
      </c>
      <c r="B26" s="14">
        <v>0.4375</v>
      </c>
      <c r="C26" s="14">
        <v>0.47916666666666669</v>
      </c>
      <c r="D26" s="18"/>
      <c r="E26" s="19">
        <v>8</v>
      </c>
      <c r="F26" s="21" t="s">
        <v>75</v>
      </c>
      <c r="G26" s="16">
        <f t="shared" si="0"/>
        <v>4.1666666666666685E-2</v>
      </c>
    </row>
    <row r="27" spans="1:7" s="1" customFormat="1" ht="24.95" customHeight="1" thickBot="1" x14ac:dyDescent="0.25">
      <c r="A27" s="13">
        <v>44551</v>
      </c>
      <c r="B27" s="14">
        <v>0.33333333333333331</v>
      </c>
      <c r="C27" s="14">
        <v>0.41666666666666669</v>
      </c>
      <c r="D27" s="18"/>
      <c r="E27" s="19">
        <v>4</v>
      </c>
      <c r="F27" s="21" t="s">
        <v>71</v>
      </c>
      <c r="G27" s="16">
        <f t="shared" si="0"/>
        <v>8.333333333333337E-2</v>
      </c>
    </row>
    <row r="28" spans="1:7" s="1" customFormat="1" ht="24.95" customHeight="1" thickBot="1" x14ac:dyDescent="0.25">
      <c r="A28" s="13">
        <v>44551</v>
      </c>
      <c r="B28" s="14">
        <v>0.45833333333333331</v>
      </c>
      <c r="C28" s="14">
        <v>0.47916666666666669</v>
      </c>
      <c r="D28" s="18"/>
      <c r="E28" s="19">
        <v>8</v>
      </c>
      <c r="F28" s="21" t="s">
        <v>74</v>
      </c>
      <c r="G28" s="16">
        <f t="shared" si="0"/>
        <v>2.083333333333337E-2</v>
      </c>
    </row>
    <row r="29" spans="1:7" s="1" customFormat="1" ht="24.95" customHeight="1" thickBot="1" x14ac:dyDescent="0.25">
      <c r="A29" s="13">
        <v>44551</v>
      </c>
      <c r="B29" s="14">
        <v>0.5625</v>
      </c>
      <c r="C29" s="14">
        <v>0.60416666666666663</v>
      </c>
      <c r="D29" s="18"/>
      <c r="E29" s="19">
        <v>4</v>
      </c>
      <c r="F29" s="21" t="s">
        <v>76</v>
      </c>
      <c r="G29" s="16">
        <f t="shared" si="0"/>
        <v>4.166666666666663E-2</v>
      </c>
    </row>
    <row r="30" spans="1:7" s="1" customFormat="1" ht="24.95" customHeight="1" thickBot="1" x14ac:dyDescent="0.25">
      <c r="A30" s="13">
        <v>44551</v>
      </c>
      <c r="B30" s="14">
        <v>0.60416666666666663</v>
      </c>
      <c r="C30" s="14">
        <v>0.63541666666666663</v>
      </c>
      <c r="D30" s="18"/>
      <c r="E30" s="19">
        <v>8</v>
      </c>
      <c r="F30" s="21" t="s">
        <v>74</v>
      </c>
      <c r="G30" s="16">
        <f t="shared" si="0"/>
        <v>3.125E-2</v>
      </c>
    </row>
    <row r="31" spans="1:7" s="1" customFormat="1" ht="24.95" customHeight="1" thickBot="1" x14ac:dyDescent="0.25">
      <c r="A31" s="13">
        <v>44552</v>
      </c>
      <c r="B31" s="14">
        <v>0.33333333333333331</v>
      </c>
      <c r="C31" s="14">
        <v>0.39583333333333331</v>
      </c>
      <c r="D31" s="18"/>
      <c r="E31" s="19">
        <v>4</v>
      </c>
      <c r="F31" s="21" t="s">
        <v>77</v>
      </c>
      <c r="G31" s="16">
        <f t="shared" si="0"/>
        <v>6.25E-2</v>
      </c>
    </row>
    <row r="32" spans="1:7" s="1" customFormat="1" ht="24.95" customHeight="1" thickBot="1" x14ac:dyDescent="0.25">
      <c r="A32" s="13">
        <v>44552</v>
      </c>
      <c r="B32" s="14">
        <v>0.39583333333333331</v>
      </c>
      <c r="C32" s="14">
        <v>0.41666666666666669</v>
      </c>
      <c r="D32" s="18"/>
      <c r="E32" s="19">
        <v>8</v>
      </c>
      <c r="F32" s="21" t="s">
        <v>74</v>
      </c>
      <c r="G32" s="16">
        <f t="shared" si="0"/>
        <v>2.083333333333337E-2</v>
      </c>
    </row>
    <row r="33" spans="1:7" s="1" customFormat="1" ht="24.95" customHeight="1" thickBot="1" x14ac:dyDescent="0.25">
      <c r="A33" s="13">
        <v>44571</v>
      </c>
      <c r="B33" s="14">
        <v>0.41666666666666669</v>
      </c>
      <c r="C33" s="14">
        <v>0.5</v>
      </c>
      <c r="D33" s="18"/>
      <c r="E33" s="19">
        <v>4</v>
      </c>
      <c r="F33" s="21" t="s">
        <v>78</v>
      </c>
      <c r="G33" s="16">
        <f t="shared" si="0"/>
        <v>8.3333333333333315E-2</v>
      </c>
    </row>
    <row r="34" spans="1:7" s="1" customFormat="1" ht="24.95" customHeight="1" thickBot="1" x14ac:dyDescent="0.25">
      <c r="A34" s="13">
        <v>44572</v>
      </c>
      <c r="B34" s="14">
        <v>0.41666666666666669</v>
      </c>
      <c r="C34" s="14">
        <v>0.45833333333333331</v>
      </c>
      <c r="D34" s="18"/>
      <c r="E34" s="19">
        <v>7</v>
      </c>
      <c r="F34" s="21" t="s">
        <v>86</v>
      </c>
      <c r="G34" s="16">
        <f t="shared" si="0"/>
        <v>4.166666666666663E-2</v>
      </c>
    </row>
    <row r="35" spans="1:7" s="1" customFormat="1" ht="24.95" customHeight="1" thickBot="1" x14ac:dyDescent="0.25">
      <c r="A35" s="13">
        <v>44572</v>
      </c>
      <c r="B35" s="14">
        <v>0.55555555555555558</v>
      </c>
      <c r="C35" s="14">
        <v>0.58333333333333337</v>
      </c>
      <c r="D35" s="18"/>
      <c r="E35" s="19">
        <v>4</v>
      </c>
      <c r="F35" s="21" t="s">
        <v>79</v>
      </c>
      <c r="G35" s="16">
        <f t="shared" si="0"/>
        <v>2.777777777777779E-2</v>
      </c>
    </row>
    <row r="36" spans="1:7" s="1" customFormat="1" ht="24.95" customHeight="1" thickBot="1" x14ac:dyDescent="0.25">
      <c r="A36" s="13">
        <v>44572</v>
      </c>
      <c r="B36" s="54">
        <v>0.61458333333333337</v>
      </c>
      <c r="C36" s="14">
        <v>0.64583333333333337</v>
      </c>
      <c r="D36" s="18"/>
      <c r="E36" s="19">
        <v>4</v>
      </c>
      <c r="F36" s="21" t="s">
        <v>79</v>
      </c>
      <c r="G36" s="16">
        <f t="shared" si="0"/>
        <v>3.125E-2</v>
      </c>
    </row>
    <row r="37" spans="1:7" s="1" customFormat="1" ht="24.95" customHeight="1" thickBot="1" x14ac:dyDescent="0.25">
      <c r="A37" s="13">
        <v>44543</v>
      </c>
      <c r="B37" s="54">
        <v>0.54166666666666663</v>
      </c>
      <c r="C37" s="14">
        <v>0.625</v>
      </c>
      <c r="D37" s="18"/>
      <c r="E37" s="19">
        <v>1</v>
      </c>
      <c r="F37" s="21" t="s">
        <v>80</v>
      </c>
      <c r="G37" s="16">
        <f t="shared" si="0"/>
        <v>8.333333333333337E-2</v>
      </c>
    </row>
    <row r="38" spans="1:7" s="1" customFormat="1" ht="24.95" customHeight="1" thickBot="1" x14ac:dyDescent="0.25">
      <c r="A38" s="13">
        <v>44573</v>
      </c>
      <c r="B38" s="54">
        <v>0.33333333333333331</v>
      </c>
      <c r="C38" s="14">
        <v>0.35416666666666669</v>
      </c>
      <c r="D38" s="18"/>
      <c r="E38" s="19">
        <v>4</v>
      </c>
      <c r="F38" s="21" t="s">
        <v>79</v>
      </c>
      <c r="G38" s="16">
        <f t="shared" si="0"/>
        <v>2.083333333333337E-2</v>
      </c>
    </row>
    <row r="39" spans="1:7" s="1" customFormat="1" ht="24.95" customHeight="1" thickBot="1" x14ac:dyDescent="0.25">
      <c r="A39" s="13">
        <v>44573</v>
      </c>
      <c r="B39" s="54">
        <v>0.41666666666666669</v>
      </c>
      <c r="C39" s="14">
        <v>0.5</v>
      </c>
      <c r="D39" s="18"/>
      <c r="E39" s="19">
        <v>4</v>
      </c>
      <c r="F39" s="21" t="s">
        <v>79</v>
      </c>
      <c r="G39" s="16">
        <f t="shared" si="0"/>
        <v>8.3333333333333315E-2</v>
      </c>
    </row>
    <row r="40" spans="1:7" s="1" customFormat="1" ht="24.95" customHeight="1" thickBot="1" x14ac:dyDescent="0.25">
      <c r="A40" s="13">
        <v>44573</v>
      </c>
      <c r="B40" s="54">
        <v>0.54166666666666663</v>
      </c>
      <c r="C40" s="14">
        <v>0.625</v>
      </c>
      <c r="D40" s="18"/>
      <c r="E40" s="19">
        <v>2</v>
      </c>
      <c r="F40" s="21" t="s">
        <v>81</v>
      </c>
      <c r="G40" s="16">
        <f t="shared" si="0"/>
        <v>8.333333333333337E-2</v>
      </c>
    </row>
    <row r="41" spans="1:7" s="1" customFormat="1" ht="24.95" customHeight="1" thickBot="1" x14ac:dyDescent="0.25">
      <c r="A41" s="13">
        <v>44574</v>
      </c>
      <c r="B41" s="54">
        <v>0.33333333333333331</v>
      </c>
      <c r="C41" s="14">
        <v>0.375</v>
      </c>
      <c r="D41" s="18"/>
      <c r="E41" s="19">
        <v>4</v>
      </c>
      <c r="F41" s="21" t="s">
        <v>79</v>
      </c>
      <c r="G41" s="16">
        <f t="shared" si="0"/>
        <v>4.1666666666666685E-2</v>
      </c>
    </row>
    <row r="42" spans="1:7" s="1" customFormat="1" ht="24.95" customHeight="1" thickBot="1" x14ac:dyDescent="0.25">
      <c r="A42" s="13">
        <v>44574</v>
      </c>
      <c r="B42" s="54">
        <v>0.375</v>
      </c>
      <c r="C42" s="14">
        <v>0.45833333333333331</v>
      </c>
      <c r="D42" s="18"/>
      <c r="E42" s="19">
        <v>8</v>
      </c>
      <c r="F42" s="21" t="s">
        <v>74</v>
      </c>
      <c r="G42" s="16">
        <f t="shared" si="0"/>
        <v>8.3333333333333315E-2</v>
      </c>
    </row>
    <row r="43" spans="1:7" s="1" customFormat="1" ht="24.95" customHeight="1" thickBot="1" x14ac:dyDescent="0.25">
      <c r="A43" s="13">
        <v>44574</v>
      </c>
      <c r="B43" s="54">
        <v>0.54166666666666663</v>
      </c>
      <c r="C43" s="14">
        <v>0.625</v>
      </c>
      <c r="D43" s="18"/>
      <c r="E43" s="19">
        <v>8</v>
      </c>
      <c r="F43" s="21" t="s">
        <v>74</v>
      </c>
      <c r="G43" s="16">
        <f t="shared" si="0"/>
        <v>8.333333333333337E-2</v>
      </c>
    </row>
    <row r="44" spans="1:7" s="1" customFormat="1" ht="24.95" customHeight="1" thickBot="1" x14ac:dyDescent="0.25">
      <c r="A44" s="13">
        <v>44575</v>
      </c>
      <c r="B44" s="54">
        <v>0.41666666666666669</v>
      </c>
      <c r="C44" s="14">
        <v>0.5</v>
      </c>
      <c r="D44" s="18"/>
      <c r="E44" s="19">
        <v>4</v>
      </c>
      <c r="F44" s="21" t="s">
        <v>79</v>
      </c>
      <c r="G44" s="16">
        <f t="shared" si="0"/>
        <v>8.3333333333333315E-2</v>
      </c>
    </row>
    <row r="45" spans="1:7" s="1" customFormat="1" ht="24.95" customHeight="1" thickBot="1" x14ac:dyDescent="0.25">
      <c r="A45" s="13">
        <v>44575</v>
      </c>
      <c r="B45" s="54">
        <v>0.5</v>
      </c>
      <c r="C45" s="14">
        <v>0.54166666666666663</v>
      </c>
      <c r="D45" s="18"/>
      <c r="E45" s="19">
        <v>8</v>
      </c>
      <c r="F45" s="21" t="s">
        <v>74</v>
      </c>
      <c r="G45" s="16">
        <f t="shared" si="0"/>
        <v>4.166666666666663E-2</v>
      </c>
    </row>
    <row r="46" spans="1:7" s="1" customFormat="1" ht="24.95" customHeight="1" thickBot="1" x14ac:dyDescent="0.25">
      <c r="A46" s="13">
        <v>44579</v>
      </c>
      <c r="B46" s="54">
        <v>0.39583333333333331</v>
      </c>
      <c r="C46" s="14">
        <v>0.47916666666666669</v>
      </c>
      <c r="D46" s="18"/>
      <c r="E46" s="19">
        <v>5</v>
      </c>
      <c r="F46" s="21" t="s">
        <v>82</v>
      </c>
      <c r="G46" s="16">
        <f t="shared" si="0"/>
        <v>8.333333333333337E-2</v>
      </c>
    </row>
    <row r="47" spans="1:7" s="1" customFormat="1" ht="24.95" customHeight="1" thickBot="1" x14ac:dyDescent="0.25">
      <c r="A47" s="13">
        <v>44580</v>
      </c>
      <c r="B47" s="54">
        <v>0.39583333333333331</v>
      </c>
      <c r="C47" s="14">
        <v>0.47916666666666669</v>
      </c>
      <c r="D47" s="18"/>
      <c r="E47" s="19">
        <v>5</v>
      </c>
      <c r="F47" s="21" t="s">
        <v>83</v>
      </c>
      <c r="G47" s="16">
        <f t="shared" si="0"/>
        <v>8.333333333333337E-2</v>
      </c>
    </row>
    <row r="48" spans="1:7" s="1" customFormat="1" ht="24.95" customHeight="1" thickBot="1" x14ac:dyDescent="0.25">
      <c r="A48" s="13">
        <v>44580</v>
      </c>
      <c r="B48" s="54">
        <v>0.58333333333333337</v>
      </c>
      <c r="C48" s="14">
        <v>0.60416666666666663</v>
      </c>
      <c r="D48" s="18"/>
      <c r="E48" s="19">
        <v>5</v>
      </c>
      <c r="F48" s="21" t="s">
        <v>84</v>
      </c>
      <c r="G48" s="16">
        <f t="shared" si="0"/>
        <v>2.0833333333333259E-2</v>
      </c>
    </row>
    <row r="49" spans="1:7" s="1" customFormat="1" ht="24.95" customHeight="1" thickBot="1" x14ac:dyDescent="0.25">
      <c r="A49" s="13">
        <v>44580</v>
      </c>
      <c r="B49" s="54">
        <v>0.60416666666666663</v>
      </c>
      <c r="C49" s="14">
        <v>0.66666666666666663</v>
      </c>
      <c r="D49" s="18"/>
      <c r="E49" s="19">
        <v>7</v>
      </c>
      <c r="F49" s="21" t="s">
        <v>86</v>
      </c>
      <c r="G49" s="16">
        <f t="shared" si="0"/>
        <v>6.25E-2</v>
      </c>
    </row>
    <row r="50" spans="1:7" s="1" customFormat="1" ht="24.95" customHeight="1" thickBot="1" x14ac:dyDescent="0.25">
      <c r="A50" s="13">
        <v>44581</v>
      </c>
      <c r="B50" s="54">
        <v>0.29166666666666669</v>
      </c>
      <c r="C50" s="14">
        <v>0.45833333333333331</v>
      </c>
      <c r="D50" s="18"/>
      <c r="E50" s="19">
        <v>6</v>
      </c>
      <c r="F50" s="21" t="s">
        <v>87</v>
      </c>
      <c r="G50" s="16">
        <f t="shared" si="0"/>
        <v>0.16666666666666663</v>
      </c>
    </row>
    <row r="51" spans="1:7" s="1" customFormat="1" x14ac:dyDescent="0.2">
      <c r="E51" s="3"/>
    </row>
    <row r="52" spans="1:7" s="1" customFormat="1" x14ac:dyDescent="0.2">
      <c r="E52" s="3"/>
    </row>
    <row r="53" spans="1:7" s="1" customFormat="1" x14ac:dyDescent="0.2">
      <c r="E53" s="3"/>
    </row>
    <row r="54" spans="1:7" s="1" customFormat="1" x14ac:dyDescent="0.2">
      <c r="E54" s="3"/>
    </row>
    <row r="55" spans="1:7" s="1" customFormat="1" x14ac:dyDescent="0.2">
      <c r="E55" s="3"/>
    </row>
    <row r="56" spans="1:7" s="1" customFormat="1" x14ac:dyDescent="0.2">
      <c r="E56" s="3"/>
    </row>
    <row r="57" spans="1:7" s="1" customFormat="1" x14ac:dyDescent="0.2">
      <c r="E57" s="3"/>
    </row>
    <row r="58" spans="1:7" s="1" customFormat="1" x14ac:dyDescent="0.2">
      <c r="E58" s="3"/>
    </row>
    <row r="59" spans="1:7" s="1" customFormat="1" x14ac:dyDescent="0.2">
      <c r="E59" s="3"/>
    </row>
    <row r="60" spans="1:7" s="1" customFormat="1" x14ac:dyDescent="0.2">
      <c r="E60" s="3"/>
    </row>
    <row r="61" spans="1:7" s="1" customFormat="1" x14ac:dyDescent="0.2">
      <c r="E61" s="3"/>
    </row>
    <row r="62" spans="1:7" s="1" customFormat="1" x14ac:dyDescent="0.2">
      <c r="E62" s="3"/>
    </row>
    <row r="63" spans="1:7" s="1" customFormat="1" x14ac:dyDescent="0.2">
      <c r="E63" s="3"/>
    </row>
    <row r="64" spans="1:7" s="1" customFormat="1" x14ac:dyDescent="0.2">
      <c r="E64" s="3"/>
    </row>
    <row r="65" spans="5:5" s="1" customFormat="1" x14ac:dyDescent="0.2">
      <c r="E65" s="3"/>
    </row>
    <row r="66" spans="5:5" s="1" customFormat="1" x14ac:dyDescent="0.2">
      <c r="E66" s="3"/>
    </row>
    <row r="67" spans="5:5" s="1" customFormat="1" x14ac:dyDescent="0.2">
      <c r="E67" s="3"/>
    </row>
    <row r="68" spans="5:5" s="1" customFormat="1" x14ac:dyDescent="0.2">
      <c r="E68" s="3"/>
    </row>
    <row r="69" spans="5:5" s="1" customFormat="1" x14ac:dyDescent="0.2">
      <c r="E69" s="3"/>
    </row>
    <row r="70" spans="5:5" s="1" customFormat="1" x14ac:dyDescent="0.2">
      <c r="E70" s="3"/>
    </row>
    <row r="71" spans="5:5" s="1" customFormat="1" x14ac:dyDescent="0.2">
      <c r="E71" s="3"/>
    </row>
    <row r="72" spans="5:5" s="1" customFormat="1" x14ac:dyDescent="0.2">
      <c r="E72" s="3"/>
    </row>
    <row r="73" spans="5:5" s="1" customFormat="1" x14ac:dyDescent="0.2">
      <c r="E73" s="3"/>
    </row>
    <row r="74" spans="5:5" s="1" customFormat="1" x14ac:dyDescent="0.2">
      <c r="E74" s="3"/>
    </row>
    <row r="75" spans="5:5" s="1" customFormat="1" x14ac:dyDescent="0.2">
      <c r="E75" s="3"/>
    </row>
    <row r="76" spans="5:5" s="1" customFormat="1" x14ac:dyDescent="0.2">
      <c r="E76" s="3"/>
    </row>
    <row r="77" spans="5:5" s="1" customFormat="1" x14ac:dyDescent="0.2">
      <c r="E77" s="3"/>
    </row>
    <row r="78" spans="5:5" s="1" customFormat="1" x14ac:dyDescent="0.2">
      <c r="E78" s="3"/>
    </row>
    <row r="79" spans="5:5" s="1" customFormat="1" x14ac:dyDescent="0.2">
      <c r="E79" s="3"/>
    </row>
    <row r="80" spans="5:5" s="1" customFormat="1" x14ac:dyDescent="0.2">
      <c r="E80" s="3"/>
    </row>
    <row r="81" spans="5:5" s="1" customFormat="1" x14ac:dyDescent="0.2">
      <c r="E81" s="3"/>
    </row>
    <row r="82" spans="5:5" s="1" customFormat="1" x14ac:dyDescent="0.2">
      <c r="E82" s="3"/>
    </row>
    <row r="83" spans="5:5" s="1" customFormat="1" x14ac:dyDescent="0.2">
      <c r="E83" s="3"/>
    </row>
    <row r="84" spans="5:5" s="1" customFormat="1" x14ac:dyDescent="0.2">
      <c r="E84" s="3"/>
    </row>
    <row r="85" spans="5:5" s="1" customFormat="1" x14ac:dyDescent="0.2">
      <c r="E85" s="3"/>
    </row>
    <row r="86" spans="5:5" s="1" customFormat="1" x14ac:dyDescent="0.2">
      <c r="E86" s="3"/>
    </row>
    <row r="87" spans="5:5" s="1" customFormat="1" x14ac:dyDescent="0.2">
      <c r="E87" s="3"/>
    </row>
    <row r="88" spans="5:5" s="1" customFormat="1" x14ac:dyDescent="0.2">
      <c r="E88" s="3"/>
    </row>
    <row r="89" spans="5:5" s="1" customFormat="1" x14ac:dyDescent="0.2">
      <c r="E89" s="3"/>
    </row>
    <row r="90" spans="5:5" s="1" customFormat="1" x14ac:dyDescent="0.2">
      <c r="E90" s="3"/>
    </row>
    <row r="91" spans="5:5" s="1" customFormat="1" x14ac:dyDescent="0.2">
      <c r="E91" s="3"/>
    </row>
    <row r="92" spans="5:5" s="1" customFormat="1" x14ac:dyDescent="0.2">
      <c r="E92" s="3"/>
    </row>
    <row r="93" spans="5:5" s="1" customFormat="1" x14ac:dyDescent="0.2">
      <c r="E93" s="3"/>
    </row>
    <row r="94" spans="5:5" s="1" customFormat="1" x14ac:dyDescent="0.2">
      <c r="E94" s="3"/>
    </row>
    <row r="95" spans="5:5" s="1" customFormat="1" x14ac:dyDescent="0.2">
      <c r="E95" s="3"/>
    </row>
    <row r="96" spans="5:5" s="1" customFormat="1" x14ac:dyDescent="0.2">
      <c r="E96" s="3"/>
    </row>
    <row r="97" spans="5:5" s="1" customFormat="1" x14ac:dyDescent="0.2">
      <c r="E97" s="3"/>
    </row>
    <row r="98" spans="5:5" s="1" customFormat="1" x14ac:dyDescent="0.2">
      <c r="E98" s="3"/>
    </row>
    <row r="99" spans="5:5" s="1" customFormat="1" x14ac:dyDescent="0.2">
      <c r="E99" s="3"/>
    </row>
  </sheetData>
  <sheetProtection sheet="1" objects="1" scenarios="1"/>
  <dataConsolidate/>
  <mergeCells count="2">
    <mergeCell ref="B4:C4"/>
    <mergeCell ref="B3:C3"/>
  </mergeCells>
  <phoneticPr fontId="0" type="noConversion"/>
  <dataValidations count="3">
    <dataValidation type="time" errorStyle="warning" allowBlank="1" showInputMessage="1" showErrorMessage="1" errorTitle="fehlehafte Eingabe" error="Geben SIe hier eine Uhrzeit zwischen 8:30 und 22:00 Uhr ein" sqref="B7:C50">
      <formula1>0.3125</formula1>
      <formula2>0.916666666666667</formula2>
    </dataValidation>
    <dataValidation type="date" allowBlank="1" showInputMessage="1" showErrorMessage="1" sqref="F4 B4:C4">
      <formula1>42370</formula1>
      <formula2>47848</formula2>
    </dataValidation>
    <dataValidation type="date" errorStyle="warning" allowBlank="1" showInputMessage="1" showErrorMessage="1" errorTitle="falsche Eingabe" error="Bitte geben Sie ein gültiges Datum innerhalb der Projektlaufzeit ein" sqref="A7:A50">
      <formula1>$B$4</formula1>
      <formula2>$F$4</formula2>
    </dataValidation>
  </dataValidations>
  <pageMargins left="0.78740157499999996" right="0.78740157499999996" top="0.27" bottom="0.39" header="0.3" footer="0.492125984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38100</xdr:colOff>
                    <xdr:row>6</xdr:row>
                    <xdr:rowOff>47625</xdr:rowOff>
                  </from>
                  <to>
                    <xdr:col>3</xdr:col>
                    <xdr:colOff>1162050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38100</xdr:colOff>
                    <xdr:row>7</xdr:row>
                    <xdr:rowOff>47625</xdr:rowOff>
                  </from>
                  <to>
                    <xdr:col>3</xdr:col>
                    <xdr:colOff>1162050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3</xdr:col>
                    <xdr:colOff>38100</xdr:colOff>
                    <xdr:row>8</xdr:row>
                    <xdr:rowOff>47625</xdr:rowOff>
                  </from>
                  <to>
                    <xdr:col>3</xdr:col>
                    <xdr:colOff>1162050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3</xdr:col>
                    <xdr:colOff>38100</xdr:colOff>
                    <xdr:row>9</xdr:row>
                    <xdr:rowOff>47625</xdr:rowOff>
                  </from>
                  <to>
                    <xdr:col>3</xdr:col>
                    <xdr:colOff>1162050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>
                <anchor moveWithCells="1">
                  <from>
                    <xdr:col>3</xdr:col>
                    <xdr:colOff>38100</xdr:colOff>
                    <xdr:row>10</xdr:row>
                    <xdr:rowOff>47625</xdr:rowOff>
                  </from>
                  <to>
                    <xdr:col>3</xdr:col>
                    <xdr:colOff>1162050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Line="0" autoPict="0">
                <anchor moveWithCells="1">
                  <from>
                    <xdr:col>3</xdr:col>
                    <xdr:colOff>38100</xdr:colOff>
                    <xdr:row>11</xdr:row>
                    <xdr:rowOff>47625</xdr:rowOff>
                  </from>
                  <to>
                    <xdr:col>3</xdr:col>
                    <xdr:colOff>1162050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Line="0" autoPict="0">
                <anchor moveWithCells="1">
                  <from>
                    <xdr:col>3</xdr:col>
                    <xdr:colOff>38100</xdr:colOff>
                    <xdr:row>7</xdr:row>
                    <xdr:rowOff>47625</xdr:rowOff>
                  </from>
                  <to>
                    <xdr:col>3</xdr:col>
                    <xdr:colOff>1162050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3</xdr:col>
                    <xdr:colOff>38100</xdr:colOff>
                    <xdr:row>12</xdr:row>
                    <xdr:rowOff>47625</xdr:rowOff>
                  </from>
                  <to>
                    <xdr:col>3</xdr:col>
                    <xdr:colOff>1162050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Line="0" autoPict="0">
                <anchor moveWithCells="1">
                  <from>
                    <xdr:col>3</xdr:col>
                    <xdr:colOff>38100</xdr:colOff>
                    <xdr:row>13</xdr:row>
                    <xdr:rowOff>47625</xdr:rowOff>
                  </from>
                  <to>
                    <xdr:col>3</xdr:col>
                    <xdr:colOff>1162050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Line="0" autoPict="0">
                <anchor moveWithCells="1">
                  <from>
                    <xdr:col>3</xdr:col>
                    <xdr:colOff>38100</xdr:colOff>
                    <xdr:row>14</xdr:row>
                    <xdr:rowOff>47625</xdr:rowOff>
                  </from>
                  <to>
                    <xdr:col>3</xdr:col>
                    <xdr:colOff>1162050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Line="0" autoPict="0">
                <anchor moveWithCells="1">
                  <from>
                    <xdr:col>3</xdr:col>
                    <xdr:colOff>38100</xdr:colOff>
                    <xdr:row>15</xdr:row>
                    <xdr:rowOff>47625</xdr:rowOff>
                  </from>
                  <to>
                    <xdr:col>3</xdr:col>
                    <xdr:colOff>1162050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Line="0" autoPict="0">
                <anchor moveWithCells="1">
                  <from>
                    <xdr:col>3</xdr:col>
                    <xdr:colOff>38100</xdr:colOff>
                    <xdr:row>16</xdr:row>
                    <xdr:rowOff>47625</xdr:rowOff>
                  </from>
                  <to>
                    <xdr:col>3</xdr:col>
                    <xdr:colOff>1162050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Line="0" autoPict="0">
                <anchor moveWithCells="1">
                  <from>
                    <xdr:col>3</xdr:col>
                    <xdr:colOff>38100</xdr:colOff>
                    <xdr:row>17</xdr:row>
                    <xdr:rowOff>47625</xdr:rowOff>
                  </from>
                  <to>
                    <xdr:col>3</xdr:col>
                    <xdr:colOff>1162050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Line="0" autoPict="0">
                <anchor moveWithCells="1">
                  <from>
                    <xdr:col>3</xdr:col>
                    <xdr:colOff>38100</xdr:colOff>
                    <xdr:row>18</xdr:row>
                    <xdr:rowOff>47625</xdr:rowOff>
                  </from>
                  <to>
                    <xdr:col>3</xdr:col>
                    <xdr:colOff>1162050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Line="0" autoPict="0">
                <anchor moveWithCells="1">
                  <from>
                    <xdr:col>3</xdr:col>
                    <xdr:colOff>38100</xdr:colOff>
                    <xdr:row>19</xdr:row>
                    <xdr:rowOff>47625</xdr:rowOff>
                  </from>
                  <to>
                    <xdr:col>3</xdr:col>
                    <xdr:colOff>1162050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Line="0" autoPict="0">
                <anchor moveWithCells="1">
                  <from>
                    <xdr:col>3</xdr:col>
                    <xdr:colOff>38100</xdr:colOff>
                    <xdr:row>20</xdr:row>
                    <xdr:rowOff>47625</xdr:rowOff>
                  </from>
                  <to>
                    <xdr:col>3</xdr:col>
                    <xdr:colOff>1162050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Line="0" autoPict="0">
                <anchor moveWithCells="1">
                  <from>
                    <xdr:col>3</xdr:col>
                    <xdr:colOff>38100</xdr:colOff>
                    <xdr:row>21</xdr:row>
                    <xdr:rowOff>47625</xdr:rowOff>
                  </from>
                  <to>
                    <xdr:col>3</xdr:col>
                    <xdr:colOff>1162050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Line="0" autoPict="0">
                <anchor moveWithCells="1">
                  <from>
                    <xdr:col>3</xdr:col>
                    <xdr:colOff>38100</xdr:colOff>
                    <xdr:row>22</xdr:row>
                    <xdr:rowOff>47625</xdr:rowOff>
                  </from>
                  <to>
                    <xdr:col>3</xdr:col>
                    <xdr:colOff>1162050</xdr:colOff>
                    <xdr:row>22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Line="0" autoPict="0">
                <anchor moveWithCells="1">
                  <from>
                    <xdr:col>3</xdr:col>
                    <xdr:colOff>38100</xdr:colOff>
                    <xdr:row>23</xdr:row>
                    <xdr:rowOff>47625</xdr:rowOff>
                  </from>
                  <to>
                    <xdr:col>3</xdr:col>
                    <xdr:colOff>1162050</xdr:colOff>
                    <xdr:row>23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Line="0" autoPict="0">
                <anchor moveWithCells="1">
                  <from>
                    <xdr:col>3</xdr:col>
                    <xdr:colOff>38100</xdr:colOff>
                    <xdr:row>24</xdr:row>
                    <xdr:rowOff>47625</xdr:rowOff>
                  </from>
                  <to>
                    <xdr:col>3</xdr:col>
                    <xdr:colOff>1162050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4" name="Drop Down 46">
              <controlPr defaultSize="0" autoLine="0" autoPict="0">
                <anchor moveWithCells="1">
                  <from>
                    <xdr:col>3</xdr:col>
                    <xdr:colOff>38100</xdr:colOff>
                    <xdr:row>25</xdr:row>
                    <xdr:rowOff>47625</xdr:rowOff>
                  </from>
                  <to>
                    <xdr:col>3</xdr:col>
                    <xdr:colOff>1162050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5" name="Drop Down 47">
              <controlPr defaultSize="0" autoLine="0" autoPict="0">
                <anchor moveWithCells="1">
                  <from>
                    <xdr:col>3</xdr:col>
                    <xdr:colOff>38100</xdr:colOff>
                    <xdr:row>26</xdr:row>
                    <xdr:rowOff>47625</xdr:rowOff>
                  </from>
                  <to>
                    <xdr:col>3</xdr:col>
                    <xdr:colOff>1162050</xdr:colOff>
                    <xdr:row>26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6" name="Drop Down 48">
              <controlPr defaultSize="0" autoLine="0" autoPict="0">
                <anchor moveWithCells="1">
                  <from>
                    <xdr:col>3</xdr:col>
                    <xdr:colOff>38100</xdr:colOff>
                    <xdr:row>27</xdr:row>
                    <xdr:rowOff>47625</xdr:rowOff>
                  </from>
                  <to>
                    <xdr:col>3</xdr:col>
                    <xdr:colOff>1162050</xdr:colOff>
                    <xdr:row>27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7" name="Drop Down 49">
              <controlPr defaultSize="0" autoLine="0" autoPict="0">
                <anchor moveWithCells="1">
                  <from>
                    <xdr:col>3</xdr:col>
                    <xdr:colOff>38100</xdr:colOff>
                    <xdr:row>28</xdr:row>
                    <xdr:rowOff>47625</xdr:rowOff>
                  </from>
                  <to>
                    <xdr:col>3</xdr:col>
                    <xdr:colOff>1162050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8" name="Drop Down 50">
              <controlPr defaultSize="0" autoLine="0" autoPict="0">
                <anchor moveWithCells="1">
                  <from>
                    <xdr:col>3</xdr:col>
                    <xdr:colOff>38100</xdr:colOff>
                    <xdr:row>29</xdr:row>
                    <xdr:rowOff>47625</xdr:rowOff>
                  </from>
                  <to>
                    <xdr:col>3</xdr:col>
                    <xdr:colOff>1162050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9" name="Drop Down 51">
              <controlPr defaultSize="0" autoLine="0" autoPict="0">
                <anchor moveWithCells="1">
                  <from>
                    <xdr:col>3</xdr:col>
                    <xdr:colOff>38100</xdr:colOff>
                    <xdr:row>30</xdr:row>
                    <xdr:rowOff>47625</xdr:rowOff>
                  </from>
                  <to>
                    <xdr:col>3</xdr:col>
                    <xdr:colOff>1162050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0" name="Drop Down 52">
              <controlPr defaultSize="0" autoLine="0" autoPict="0">
                <anchor moveWithCells="1">
                  <from>
                    <xdr:col>3</xdr:col>
                    <xdr:colOff>38100</xdr:colOff>
                    <xdr:row>31</xdr:row>
                    <xdr:rowOff>47625</xdr:rowOff>
                  </from>
                  <to>
                    <xdr:col>3</xdr:col>
                    <xdr:colOff>1162050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1" name="Drop Down 53">
              <controlPr defaultSize="0" autoLine="0" autoPict="0">
                <anchor moveWithCells="1">
                  <from>
                    <xdr:col>3</xdr:col>
                    <xdr:colOff>38100</xdr:colOff>
                    <xdr:row>32</xdr:row>
                    <xdr:rowOff>47625</xdr:rowOff>
                  </from>
                  <to>
                    <xdr:col>3</xdr:col>
                    <xdr:colOff>1162050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2" name="Drop Down 54">
              <controlPr defaultSize="0" autoLine="0" autoPict="0">
                <anchor moveWithCells="1">
                  <from>
                    <xdr:col>3</xdr:col>
                    <xdr:colOff>38100</xdr:colOff>
                    <xdr:row>33</xdr:row>
                    <xdr:rowOff>47625</xdr:rowOff>
                  </from>
                  <to>
                    <xdr:col>3</xdr:col>
                    <xdr:colOff>1162050</xdr:colOff>
                    <xdr:row>33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3" name="Drop Down 55">
              <controlPr defaultSize="0" autoLine="0" autoPict="0">
                <anchor moveWithCells="1">
                  <from>
                    <xdr:col>3</xdr:col>
                    <xdr:colOff>38100</xdr:colOff>
                    <xdr:row>34</xdr:row>
                    <xdr:rowOff>47625</xdr:rowOff>
                  </from>
                  <to>
                    <xdr:col>3</xdr:col>
                    <xdr:colOff>1162050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4" name="Drop Down 56">
              <controlPr defaultSize="0" autoLine="0" autoPict="0">
                <anchor moveWithCells="1">
                  <from>
                    <xdr:col>3</xdr:col>
                    <xdr:colOff>38100</xdr:colOff>
                    <xdr:row>35</xdr:row>
                    <xdr:rowOff>47625</xdr:rowOff>
                  </from>
                  <to>
                    <xdr:col>3</xdr:col>
                    <xdr:colOff>1162050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5" name="Drop Down 57">
              <controlPr defaultSize="0" autoLine="0" autoPict="0">
                <anchor moveWithCells="1">
                  <from>
                    <xdr:col>3</xdr:col>
                    <xdr:colOff>38100</xdr:colOff>
                    <xdr:row>36</xdr:row>
                    <xdr:rowOff>47625</xdr:rowOff>
                  </from>
                  <to>
                    <xdr:col>3</xdr:col>
                    <xdr:colOff>1162050</xdr:colOff>
                    <xdr:row>36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6" name="Drop Down 58">
              <controlPr defaultSize="0" autoLine="0" autoPict="0">
                <anchor moveWithCells="1">
                  <from>
                    <xdr:col>3</xdr:col>
                    <xdr:colOff>38100</xdr:colOff>
                    <xdr:row>37</xdr:row>
                    <xdr:rowOff>47625</xdr:rowOff>
                  </from>
                  <to>
                    <xdr:col>3</xdr:col>
                    <xdr:colOff>1162050</xdr:colOff>
                    <xdr:row>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7" name="Drop Down 59">
              <controlPr defaultSize="0" autoLine="0" autoPict="0">
                <anchor moveWithCells="1">
                  <from>
                    <xdr:col>3</xdr:col>
                    <xdr:colOff>38100</xdr:colOff>
                    <xdr:row>38</xdr:row>
                    <xdr:rowOff>47625</xdr:rowOff>
                  </from>
                  <to>
                    <xdr:col>3</xdr:col>
                    <xdr:colOff>1162050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8" name="Drop Down 60">
              <controlPr defaultSize="0" autoLine="0" autoPict="0">
                <anchor moveWithCells="1">
                  <from>
                    <xdr:col>3</xdr:col>
                    <xdr:colOff>38100</xdr:colOff>
                    <xdr:row>39</xdr:row>
                    <xdr:rowOff>47625</xdr:rowOff>
                  </from>
                  <to>
                    <xdr:col>3</xdr:col>
                    <xdr:colOff>1162050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9" name="Drop Down 61">
              <controlPr defaultSize="0" autoLine="0" autoPict="0">
                <anchor moveWithCells="1">
                  <from>
                    <xdr:col>3</xdr:col>
                    <xdr:colOff>38100</xdr:colOff>
                    <xdr:row>40</xdr:row>
                    <xdr:rowOff>47625</xdr:rowOff>
                  </from>
                  <to>
                    <xdr:col>3</xdr:col>
                    <xdr:colOff>1162050</xdr:colOff>
                    <xdr:row>40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0" name="Drop Down 62">
              <controlPr defaultSize="0" autoLine="0" autoPict="0">
                <anchor moveWithCells="1">
                  <from>
                    <xdr:col>3</xdr:col>
                    <xdr:colOff>38100</xdr:colOff>
                    <xdr:row>41</xdr:row>
                    <xdr:rowOff>47625</xdr:rowOff>
                  </from>
                  <to>
                    <xdr:col>3</xdr:col>
                    <xdr:colOff>1162050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1" name="Drop Down 63">
              <controlPr defaultSize="0" autoLine="0" autoPict="0">
                <anchor moveWithCells="1">
                  <from>
                    <xdr:col>3</xdr:col>
                    <xdr:colOff>38100</xdr:colOff>
                    <xdr:row>42</xdr:row>
                    <xdr:rowOff>47625</xdr:rowOff>
                  </from>
                  <to>
                    <xdr:col>3</xdr:col>
                    <xdr:colOff>1162050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2" name="Drop Down 64">
              <controlPr defaultSize="0" autoLine="0" autoPict="0">
                <anchor moveWithCells="1">
                  <from>
                    <xdr:col>3</xdr:col>
                    <xdr:colOff>38100</xdr:colOff>
                    <xdr:row>43</xdr:row>
                    <xdr:rowOff>47625</xdr:rowOff>
                  </from>
                  <to>
                    <xdr:col>3</xdr:col>
                    <xdr:colOff>1162050</xdr:colOff>
                    <xdr:row>43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3" name="Drop Down 65">
              <controlPr defaultSize="0" autoLine="0" autoPict="0">
                <anchor moveWithCells="1">
                  <from>
                    <xdr:col>3</xdr:col>
                    <xdr:colOff>38100</xdr:colOff>
                    <xdr:row>44</xdr:row>
                    <xdr:rowOff>47625</xdr:rowOff>
                  </from>
                  <to>
                    <xdr:col>3</xdr:col>
                    <xdr:colOff>1162050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4" name="Drop Down 66">
              <controlPr defaultSize="0" autoLine="0" autoPict="0">
                <anchor moveWithCells="1">
                  <from>
                    <xdr:col>3</xdr:col>
                    <xdr:colOff>38100</xdr:colOff>
                    <xdr:row>45</xdr:row>
                    <xdr:rowOff>47625</xdr:rowOff>
                  </from>
                  <to>
                    <xdr:col>3</xdr:col>
                    <xdr:colOff>1162050</xdr:colOff>
                    <xdr:row>45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5" name="Drop Down 67">
              <controlPr defaultSize="0" autoLine="0" autoPict="0">
                <anchor moveWithCells="1">
                  <from>
                    <xdr:col>3</xdr:col>
                    <xdr:colOff>38100</xdr:colOff>
                    <xdr:row>46</xdr:row>
                    <xdr:rowOff>47625</xdr:rowOff>
                  </from>
                  <to>
                    <xdr:col>3</xdr:col>
                    <xdr:colOff>1162050</xdr:colOff>
                    <xdr:row>46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6" name="Drop Down 68">
              <controlPr defaultSize="0" autoLine="0" autoPict="0">
                <anchor moveWithCells="1">
                  <from>
                    <xdr:col>3</xdr:col>
                    <xdr:colOff>38100</xdr:colOff>
                    <xdr:row>47</xdr:row>
                    <xdr:rowOff>47625</xdr:rowOff>
                  </from>
                  <to>
                    <xdr:col>3</xdr:col>
                    <xdr:colOff>1162050</xdr:colOff>
                    <xdr:row>47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7" name="Drop Down 69">
              <controlPr defaultSize="0" autoLine="0" autoPict="0">
                <anchor moveWithCells="1">
                  <from>
                    <xdr:col>3</xdr:col>
                    <xdr:colOff>38100</xdr:colOff>
                    <xdr:row>48</xdr:row>
                    <xdr:rowOff>47625</xdr:rowOff>
                  </from>
                  <to>
                    <xdr:col>3</xdr:col>
                    <xdr:colOff>1162050</xdr:colOff>
                    <xdr:row>48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8" name="Drop Down 70">
              <controlPr defaultSize="0" autoLine="0" autoPict="0">
                <anchor moveWithCells="1">
                  <from>
                    <xdr:col>3</xdr:col>
                    <xdr:colOff>38100</xdr:colOff>
                    <xdr:row>49</xdr:row>
                    <xdr:rowOff>47625</xdr:rowOff>
                  </from>
                  <to>
                    <xdr:col>3</xdr:col>
                    <xdr:colOff>1162050</xdr:colOff>
                    <xdr:row>49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fa587be-a9be-41e7-ad77-a73dccd86907">
      <UserInfo>
        <DisplayName/>
        <AccountId xsi:nil="true"/>
        <AccountType/>
      </UserInfo>
    </SharedWithUsers>
    <_activity xmlns="83afe62e-7cd8-47aa-af78-d2f1106f195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E1316A67DE6488C0B3410C0ED605F" ma:contentTypeVersion="15" ma:contentTypeDescription="Create a new document." ma:contentTypeScope="" ma:versionID="714a0128c63c7e986deef139303c5b40">
  <xsd:schema xmlns:xsd="http://www.w3.org/2001/XMLSchema" xmlns:xs="http://www.w3.org/2001/XMLSchema" xmlns:p="http://schemas.microsoft.com/office/2006/metadata/properties" xmlns:ns3="83afe62e-7cd8-47aa-af78-d2f1106f195e" xmlns:ns4="efa587be-a9be-41e7-ad77-a73dccd86907" targetNamespace="http://schemas.microsoft.com/office/2006/metadata/properties" ma:root="true" ma:fieldsID="bfa3853d23bd158e0175de0212b137e0" ns3:_="" ns4:_="">
    <xsd:import namespace="83afe62e-7cd8-47aa-af78-d2f1106f195e"/>
    <xsd:import namespace="efa587be-a9be-41e7-ad77-a73dccd86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fe62e-7cd8-47aa-af78-d2f1106f1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587be-a9be-41e7-ad77-a73dccd86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AD044-E9ED-4485-AD15-53DCFBBC8F6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3afe62e-7cd8-47aa-af78-d2f1106f195e"/>
    <ds:schemaRef ds:uri="http://purl.org/dc/elements/1.1/"/>
    <ds:schemaRef ds:uri="http://schemas.microsoft.com/office/2006/metadata/properties"/>
    <ds:schemaRef ds:uri="efa587be-a9be-41e7-ad77-a73dccd8690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C92A9C-59E0-48C1-A4ED-80378FD0D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C5A728-45B1-4ABF-B27A-E21132FF8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fe62e-7cd8-47aa-af78-d2f1106f195e"/>
    <ds:schemaRef ds:uri="efa587be-a9be-41e7-ad77-a73dccd86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Schritte</vt:lpstr>
      <vt:lpstr>Tabelle2</vt:lpstr>
      <vt:lpstr>Tabelle1</vt:lpstr>
      <vt:lpstr>Zeiten</vt:lpstr>
    </vt:vector>
  </TitlesOfParts>
  <Company>BfW Schoemberg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Frank Bartl</dc:creator>
  <cp:lastModifiedBy>BartlF</cp:lastModifiedBy>
  <cp:lastPrinted>2006-01-13T10:51:56Z</cp:lastPrinted>
  <dcterms:created xsi:type="dcterms:W3CDTF">2005-01-28T07:46:05Z</dcterms:created>
  <dcterms:modified xsi:type="dcterms:W3CDTF">2022-12-15T07:27:40Z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0x010100387E1316A67DE6488C0B3410C0ED605F</vt:lpwstr>
  </property>
  <property fmtid="{D5CDD505-2E9C-101B-9397-08002B2CF9AE}" pid="3" name="Order">
    <vt:r8>2256800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</Properties>
</file>