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yhnovia-my.sharepoint.com/personal/johlid_edu_novia_fi/Documents/utbyte projrecte/"/>
    </mc:Choice>
  </mc:AlternateContent>
  <xr:revisionPtr revIDLastSave="12" documentId="8_{6BF25F22-BE55-471C-B581-92709A75EAEC}" xr6:coauthVersionLast="47" xr6:coauthVersionMax="47" xr10:uidLastSave="{FFAB47C0-4AB3-4C08-A8D9-602D6278042E}"/>
  <bookViews>
    <workbookView xWindow="-110" yWindow="-110" windowWidth="19420" windowHeight="10300" tabRatio="500" xr2:uid="{00000000-000D-0000-FFFF-FFFF00000000}"/>
  </bookViews>
  <sheets>
    <sheet name="Parametric Cost Estimating" sheetId="3" r:id="rId1"/>
  </sheets>
  <definedNames>
    <definedName name="_xlnm.Print_Area" localSheetId="0">'Parametric Cost Estimating'!$B$3:$F$31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3" l="1"/>
  <c r="F20" i="3"/>
  <c r="F30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2" i="3"/>
  <c r="F23" i="3"/>
  <c r="F24" i="3"/>
  <c r="F28" i="3"/>
  <c r="F29" i="3"/>
  <c r="F31" i="3"/>
  <c r="F3" i="3"/>
</calcChain>
</file>

<file path=xl/sharedStrings.xml><?xml version="1.0" encoding="utf-8"?>
<sst xmlns="http://schemas.openxmlformats.org/spreadsheetml/2006/main" count="59" uniqueCount="52">
  <si>
    <t>TOTAL</t>
  </si>
  <si>
    <t>UNITS</t>
  </si>
  <si>
    <t>HOURS</t>
  </si>
  <si>
    <t>PRODUCT EXPENSES</t>
  </si>
  <si>
    <t>ITEM NAME</t>
  </si>
  <si>
    <t>ITEM DESCRIPTION</t>
  </si>
  <si>
    <t>$ / HOUR</t>
  </si>
  <si>
    <t>$ / UNIT</t>
  </si>
  <si>
    <t>PRODUCT EXPENSE TOTAL</t>
  </si>
  <si>
    <t>LABOR EXPENSES</t>
  </si>
  <si>
    <t>TASK NAME</t>
  </si>
  <si>
    <t>TASK DESCRIPTION</t>
  </si>
  <si>
    <t>Project Title; Project Manager</t>
  </si>
  <si>
    <t>COMBINED TOTAL COST:</t>
  </si>
  <si>
    <t>LABOR EXPENSE TOTAL</t>
  </si>
  <si>
    <t>https://thoben-gmbh.de/63746-rt1807237-gummikette-180x72x37.html?gad_source=1&amp;gclid=CjwKCAjwmrqzBhAoEiwAXVpgov6NHUoGXLPbBiTtu2v99GZzZfUPy51JksvbmPdwzeoguMHbTZfYCBoC8RUQAvD_BwE</t>
  </si>
  <si>
    <t xml:space="preserve">Rubber Tracks </t>
  </si>
  <si>
    <t xml:space="preserve">Wheels </t>
  </si>
  <si>
    <t>https://tools.de/products/mammuth-loses-rad-150-x-65mm-massiv-gummi-whr06?variant=43513523110155&amp;currency=EUR&amp;utm_medium=product_sync&amp;utm_source=google&amp;utm_content=sag_organic&amp;utm_campaign=sag_organic&amp;gad_source=1&amp;gclid=CjwKCAjwmrqzBhAoEiwAXVpgosFsywFl0Epri40Y9nC08qvQ1uDgWdQkzuUSUlSFi2mok5TBmfz4ARoCNOsQAvD_BwE</t>
  </si>
  <si>
    <t xml:space="preserve">Shock absorber </t>
  </si>
  <si>
    <t>https://www.tradeinn.com/bikeinn/en/xlc-rs-f04-shock/137757809/p?utm_source=google_products&amp;utm_medium=merchant&amp;id_producte=11657957&amp;country=de&amp;gad_source=1&amp;gclid=CjwKCAjwmrqzBhAoEiwAXVpgon8q_Qhd35q7tlzA291hGXa7PAT4BMYJXZ_SXQ1En7TiyrCI01NjZRoCNxwQAvD_BwE&amp;gclsrc=aw.ds</t>
  </si>
  <si>
    <t xml:space="preserve">Engine </t>
  </si>
  <si>
    <t>https://www.ato.com/2-5-kw-48v-brushless-dc-motor</t>
  </si>
  <si>
    <t>Cables (/m)</t>
  </si>
  <si>
    <t>https://pv.lichtex.de/XENES-Connect-Batterie-Anschluss-Strom-Kabel-H07V-Meterware-Schwarz-25-mm-3m</t>
  </si>
  <si>
    <t>Stainless steel (ton)</t>
  </si>
  <si>
    <t>https://www.schrott24.at/co/</t>
  </si>
  <si>
    <t xml:space="preserve">camera </t>
  </si>
  <si>
    <t xml:space="preserve">sensors </t>
  </si>
  <si>
    <t>https://develogic.com/products/camera/</t>
  </si>
  <si>
    <t>https://www.hawe.com/</t>
  </si>
  <si>
    <t>Battery</t>
  </si>
  <si>
    <t>https://search.app/wngLyrC7KZcaZDBz6</t>
  </si>
  <si>
    <t xml:space="preserve">Aluminium profile rails </t>
  </si>
  <si>
    <t>https://www.az-delivery.de/en/products/xl4016-step-down-buck-converter-dc-dc?variant=32344539758688&amp;utm_source=google&amp;utm_medium=cpc&amp;utm_campaign=16964979024&amp;utm_content=136656817158&amp;utm_term=&amp;gad_source=1&amp;gclid=CjwKCAjwmrqzBhAoEiwAXVpgovUG-IpoDMYUqq3edh1Db4hIOwi4YYtHR5MhWMBoOmIKKWtmv76Q7xoCUHkQAvD_BwE</t>
  </si>
  <si>
    <t xml:space="preserve">Buck converter </t>
  </si>
  <si>
    <t xml:space="preserve">Engineering </t>
  </si>
  <si>
    <t xml:space="preserve">Cost of engineer </t>
  </si>
  <si>
    <t xml:space="preserve">Welding </t>
  </si>
  <si>
    <t xml:space="preserve">Cost of welder </t>
  </si>
  <si>
    <t>CNC</t>
  </si>
  <si>
    <t xml:space="preserve">Tensioner </t>
  </si>
  <si>
    <t>https://www.made-in-china.com/products-search/hot-china-products/China_Excavator_Tensioner_Price.html</t>
  </si>
  <si>
    <t xml:space="preserve">Screws </t>
  </si>
  <si>
    <t xml:space="preserve">Battery chassi </t>
  </si>
  <si>
    <t>*</t>
  </si>
  <si>
    <t xml:space="preserve">CNC programmer </t>
  </si>
  <si>
    <t xml:space="preserve">motor wheel </t>
  </si>
  <si>
    <t>https://baggerteileshop24.de/products/kubota-kx36-3-antriebsrad?variant=43922065490184&amp;currency=EUR&amp;gad_source=1&amp;gclid=CjwKCAjwmrqzBhAoEiwAXVpgoqa5aE6JtT7dXGKoiYxAvH9abl4baDYOsVvn_9-V-8GX7HAeE672zBoCCKUQAvD_BwE</t>
  </si>
  <si>
    <t xml:space="preserve">Extra </t>
  </si>
  <si>
    <t>*These items are just rough estimations since we have the website and product, however we do not have access to the catalogue prices</t>
  </si>
  <si>
    <t xml:space="preserve">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</si>
</sst>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* #,##0.00_-;\-&quot;$&quot;* #,##0.00_-;_-&quot;$&quot;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entury Gothic"/>
    </font>
    <font>
      <b/>
      <sz val="11"/>
      <color theme="0"/>
      <name val="Century Gothic"/>
    </font>
    <font>
      <sz val="11"/>
      <color theme="1"/>
      <name val="Calibri"/>
      <family val="2"/>
      <scheme val="minor"/>
    </font>
    <font>
      <sz val="11"/>
      <color theme="1"/>
      <name val="Century Gothic"/>
    </font>
    <font>
      <sz val="12"/>
      <color theme="1"/>
      <name val="Arial"/>
    </font>
    <font>
      <sz val="11"/>
      <color theme="4" tint="-0.499984740745262"/>
      <name val="Century Gothic"/>
    </font>
    <font>
      <b/>
      <sz val="12"/>
      <color theme="6" tint="-0.249977111117893"/>
      <name val="Century Gothic"/>
    </font>
    <font>
      <b/>
      <sz val="12"/>
      <color theme="0" tint="-0.499984740745262"/>
      <name val="Century Gothic"/>
    </font>
    <font>
      <sz val="10"/>
      <color theme="0" tint="-0.34998626667073579"/>
      <name val="Century Gothic"/>
    </font>
    <font>
      <sz val="8"/>
      <name val="Calibri"/>
      <family val="2"/>
      <scheme val="minor"/>
    </font>
    <font>
      <b/>
      <sz val="19"/>
      <color theme="0" tint="-0.499984740745262"/>
      <name val="Century Gothic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entury Gothic"/>
      <family val="2"/>
    </font>
    <font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6" fillId="0" borderId="1" xfId="1" applyNumberFormat="1" applyFont="1" applyFill="1" applyBorder="1" applyAlignment="1">
      <alignment horizontal="center" vertical="center"/>
    </xf>
    <xf numFmtId="164" fontId="6" fillId="0" borderId="1" xfId="1" applyFont="1" applyFill="1" applyBorder="1" applyAlignment="1">
      <alignment vertical="center"/>
    </xf>
    <xf numFmtId="164" fontId="6" fillId="8" borderId="1" xfId="1" applyFont="1" applyFill="1" applyBorder="1" applyAlignment="1">
      <alignment vertical="center"/>
    </xf>
    <xf numFmtId="164" fontId="6" fillId="3" borderId="1" xfId="1" applyFont="1" applyFill="1" applyBorder="1" applyAlignment="1">
      <alignment vertical="center"/>
    </xf>
    <xf numFmtId="164" fontId="4" fillId="6" borderId="1" xfId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4" fillId="5" borderId="1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6" fillId="8" borderId="1" xfId="1" applyNumberFormat="1" applyFont="1" applyFill="1" applyBorder="1" applyAlignment="1">
      <alignment horizontal="center" vertical="center"/>
    </xf>
    <xf numFmtId="164" fontId="4" fillId="10" borderId="1" xfId="1" applyFont="1" applyFill="1" applyBorder="1" applyAlignment="1">
      <alignment vertical="center"/>
    </xf>
    <xf numFmtId="0" fontId="15" fillId="3" borderId="0" xfId="0" applyFont="1" applyFill="1"/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0" fillId="3" borderId="0" xfId="0" applyFill="1"/>
    <xf numFmtId="0" fontId="17" fillId="0" borderId="1" xfId="0" applyFont="1" applyBorder="1" applyAlignment="1">
      <alignment horizontal="left" vertical="center" indent="1"/>
    </xf>
    <xf numFmtId="0" fontId="14" fillId="0" borderId="1" xfId="11" applyBorder="1" applyAlignment="1">
      <alignment horizontal="left" vertical="center" indent="1"/>
    </xf>
    <xf numFmtId="0" fontId="17" fillId="3" borderId="1" xfId="0" applyFont="1" applyFill="1" applyBorder="1" applyAlignment="1">
      <alignment horizontal="left" vertical="center" indent="1"/>
    </xf>
    <xf numFmtId="0" fontId="14" fillId="3" borderId="1" xfId="11" applyFill="1" applyBorder="1" applyAlignment="1">
      <alignment horizontal="left" vertical="center" indent="1"/>
    </xf>
    <xf numFmtId="0" fontId="14" fillId="0" borderId="0" xfId="11"/>
    <xf numFmtId="0" fontId="17" fillId="8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3" fillId="2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</cellXfs>
  <cellStyles count="12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1" builtinId="8"/>
    <cellStyle name="Normal" xfId="0" builtinId="0"/>
  </cellStyles>
  <dxfs count="0"/>
  <tableStyles count="0" defaultTableStyle="TableStyleMedium9" defaultPivotStyle="PivotStyleMedium4"/>
  <colors>
    <mruColors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gic.com/products/camera/" TargetMode="External"/><Relationship Id="rId3" Type="http://schemas.openxmlformats.org/officeDocument/2006/relationships/hyperlink" Target="https://develogic.com/products/camera/" TargetMode="External"/><Relationship Id="rId7" Type="http://schemas.openxmlformats.org/officeDocument/2006/relationships/hyperlink" Target="https://www.hawe.com/" TargetMode="External"/><Relationship Id="rId2" Type="http://schemas.openxmlformats.org/officeDocument/2006/relationships/hyperlink" Target="https://tools.de/products/mammuth-loses-rad-150-x-65mm-massiv-gummi-whr06?variant=43513523110155&amp;currency=EUR&amp;utm_medium=product_sync&amp;utm_source=google&amp;utm_content=sag_organic&amp;utm_campaign=sag_organic&amp;gad_source=1&amp;gclid=CjwKCAjwmrqzBhAoEiwAXVpgosFsywFl0Epri40Y9nC08qvQ1uDgWdQkzuUSUlSFi2mok5TBmfz4ARoCNOsQAvD_BwE" TargetMode="External"/><Relationship Id="rId1" Type="http://schemas.openxmlformats.org/officeDocument/2006/relationships/hyperlink" Target="https://thoben-gmbh.de/63746-rt1807237-gummikette-180x72x37.html?gad_source=1&amp;gclid=CjwKCAjwmrqzBhAoEiwAXVpgov6NHUoGXLPbBiTtu2v99GZzZfUPy51JksvbmPdwzeoguMHbTZfYCBoC8RUQAvD_BwE" TargetMode="External"/><Relationship Id="rId6" Type="http://schemas.openxmlformats.org/officeDocument/2006/relationships/hyperlink" Target="https://search.app/wngLyrC7KZcaZDBz6" TargetMode="External"/><Relationship Id="rId5" Type="http://schemas.openxmlformats.org/officeDocument/2006/relationships/hyperlink" Target="https://www.hawe.com/" TargetMode="External"/><Relationship Id="rId4" Type="http://schemas.openxmlformats.org/officeDocument/2006/relationships/hyperlink" Target="https://develogic.com/products/camer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I33"/>
  <sheetViews>
    <sheetView showGridLines="0" tabSelected="1" zoomScale="67" workbookViewId="0">
      <pane ySplit="1" topLeftCell="A6" activePane="bottomLeft" state="frozen"/>
      <selection pane="bottomLeft" activeCell="K18" sqref="K18"/>
    </sheetView>
  </sheetViews>
  <sheetFormatPr defaultColWidth="11.1640625" defaultRowHeight="15.5" x14ac:dyDescent="0.35"/>
  <cols>
    <col min="1" max="1" width="3" customWidth="1"/>
    <col min="2" max="2" width="24" customWidth="1"/>
    <col min="3" max="3" width="33" customWidth="1"/>
    <col min="4" max="4" width="9" style="1" customWidth="1"/>
    <col min="5" max="6" width="15" customWidth="1"/>
    <col min="7" max="7" width="3" customWidth="1"/>
  </cols>
  <sheetData>
    <row r="1" spans="2:9" ht="42" customHeight="1" x14ac:dyDescent="0.35">
      <c r="B1" s="34"/>
      <c r="C1" s="34"/>
      <c r="D1" s="34"/>
      <c r="E1" s="34"/>
      <c r="F1" s="34"/>
    </row>
    <row r="2" spans="2:9" s="15" customFormat="1" ht="9" customHeight="1" x14ac:dyDescent="0.35">
      <c r="B2" s="16"/>
      <c r="C2" s="16"/>
      <c r="D2" s="16"/>
      <c r="E2" s="16"/>
      <c r="F2" s="16"/>
      <c r="G2" s="16"/>
      <c r="H2" s="16"/>
      <c r="I2" s="16"/>
    </row>
    <row r="3" spans="2:9" s="15" customFormat="1" ht="26" customHeight="1" x14ac:dyDescent="0.35">
      <c r="B3" s="42" t="s">
        <v>12</v>
      </c>
      <c r="C3" s="42"/>
      <c r="D3" s="41" t="s">
        <v>13</v>
      </c>
      <c r="E3" s="41"/>
      <c r="F3" s="18">
        <f>SUM(F24,F31)</f>
        <v>63528</v>
      </c>
      <c r="I3" s="17"/>
    </row>
    <row r="4" spans="2:9" s="15" customFormat="1" ht="9" customHeight="1" x14ac:dyDescent="0.35">
      <c r="B4" s="16"/>
      <c r="C4" s="16"/>
      <c r="D4" s="16"/>
      <c r="E4" s="16"/>
      <c r="F4" s="16"/>
      <c r="G4" s="16"/>
      <c r="H4" s="16"/>
      <c r="I4" s="16"/>
    </row>
    <row r="5" spans="2:9" ht="22" customHeight="1" x14ac:dyDescent="0.35">
      <c r="B5" s="35" t="s">
        <v>3</v>
      </c>
      <c r="C5" s="35"/>
      <c r="D5" s="35"/>
      <c r="E5" s="35"/>
      <c r="F5" s="35"/>
    </row>
    <row r="6" spans="2:9" ht="22" customHeight="1" x14ac:dyDescent="0.35">
      <c r="B6" s="13" t="s">
        <v>4</v>
      </c>
      <c r="C6" s="13" t="s">
        <v>5</v>
      </c>
      <c r="D6" s="13" t="s">
        <v>1</v>
      </c>
      <c r="E6" s="13" t="s">
        <v>7</v>
      </c>
      <c r="F6" s="13" t="s">
        <v>0</v>
      </c>
    </row>
    <row r="7" spans="2:9" ht="18" customHeight="1" x14ac:dyDescent="0.35">
      <c r="B7" s="27" t="s">
        <v>16</v>
      </c>
      <c r="C7" s="28" t="s">
        <v>15</v>
      </c>
      <c r="D7" s="7">
        <v>2</v>
      </c>
      <c r="E7" s="8">
        <v>140</v>
      </c>
      <c r="F7" s="8">
        <f>D7*E7</f>
        <v>280</v>
      </c>
    </row>
    <row r="8" spans="2:9" ht="18" customHeight="1" x14ac:dyDescent="0.35">
      <c r="B8" s="29" t="s">
        <v>17</v>
      </c>
      <c r="C8" s="30" t="s">
        <v>18</v>
      </c>
      <c r="D8" s="14">
        <v>24</v>
      </c>
      <c r="E8" s="10">
        <v>25</v>
      </c>
      <c r="F8" s="10">
        <f t="shared" ref="F8:F9" si="0">D8*E8</f>
        <v>600</v>
      </c>
    </row>
    <row r="9" spans="2:9" ht="18" customHeight="1" x14ac:dyDescent="0.35">
      <c r="B9" s="27" t="s">
        <v>19</v>
      </c>
      <c r="C9" s="12" t="s">
        <v>20</v>
      </c>
      <c r="D9" s="7">
        <v>6</v>
      </c>
      <c r="E9" s="8">
        <v>50</v>
      </c>
      <c r="F9" s="8">
        <f t="shared" si="0"/>
        <v>300</v>
      </c>
    </row>
    <row r="10" spans="2:9" ht="18" customHeight="1" x14ac:dyDescent="0.35">
      <c r="B10" s="29" t="s">
        <v>21</v>
      </c>
      <c r="C10" s="6" t="s">
        <v>22</v>
      </c>
      <c r="D10" s="14">
        <v>2</v>
      </c>
      <c r="E10" s="10">
        <v>3800</v>
      </c>
      <c r="F10" s="10">
        <f t="shared" ref="F10:F23" si="1">D10*E10</f>
        <v>7600</v>
      </c>
    </row>
    <row r="11" spans="2:9" ht="18" customHeight="1" x14ac:dyDescent="0.35">
      <c r="B11" s="27" t="s">
        <v>23</v>
      </c>
      <c r="C11" s="12" t="s">
        <v>24</v>
      </c>
      <c r="D11" s="7">
        <v>3</v>
      </c>
      <c r="E11" s="8">
        <v>6</v>
      </c>
      <c r="F11" s="8">
        <f t="shared" si="1"/>
        <v>18</v>
      </c>
    </row>
    <row r="12" spans="2:9" ht="18" customHeight="1" x14ac:dyDescent="0.35">
      <c r="B12" s="29" t="s">
        <v>25</v>
      </c>
      <c r="C12" s="12" t="s">
        <v>26</v>
      </c>
      <c r="D12" s="14">
        <v>1</v>
      </c>
      <c r="E12" s="10">
        <v>1050</v>
      </c>
      <c r="F12" s="10">
        <f t="shared" si="1"/>
        <v>1050</v>
      </c>
    </row>
    <row r="13" spans="2:9" ht="18" customHeight="1" x14ac:dyDescent="0.35">
      <c r="B13" s="27" t="s">
        <v>27</v>
      </c>
      <c r="C13" s="31" t="s">
        <v>29</v>
      </c>
      <c r="D13" s="7">
        <v>1</v>
      </c>
      <c r="E13" s="8">
        <v>300</v>
      </c>
      <c r="F13" s="8">
        <f t="shared" si="1"/>
        <v>300</v>
      </c>
      <c r="G13" t="s">
        <v>45</v>
      </c>
    </row>
    <row r="14" spans="2:9" ht="18" customHeight="1" x14ac:dyDescent="0.35">
      <c r="B14" s="29" t="s">
        <v>28</v>
      </c>
      <c r="C14" s="31" t="s">
        <v>29</v>
      </c>
      <c r="D14" s="14">
        <v>1</v>
      </c>
      <c r="E14" s="10">
        <v>100</v>
      </c>
      <c r="F14" s="10">
        <f t="shared" si="1"/>
        <v>100</v>
      </c>
      <c r="G14" t="s">
        <v>45</v>
      </c>
    </row>
    <row r="15" spans="2:9" ht="18" customHeight="1" x14ac:dyDescent="0.35">
      <c r="B15" s="27" t="s">
        <v>31</v>
      </c>
      <c r="C15" s="31" t="s">
        <v>30</v>
      </c>
      <c r="D15" s="7">
        <v>2</v>
      </c>
      <c r="E15" s="8">
        <v>10000</v>
      </c>
      <c r="F15" s="8">
        <f t="shared" si="1"/>
        <v>20000</v>
      </c>
      <c r="G15" t="s">
        <v>45</v>
      </c>
    </row>
    <row r="16" spans="2:9" ht="18" customHeight="1" x14ac:dyDescent="0.35">
      <c r="B16" s="27" t="s">
        <v>33</v>
      </c>
      <c r="C16" s="31" t="s">
        <v>32</v>
      </c>
      <c r="D16" s="14">
        <v>5</v>
      </c>
      <c r="E16" s="10">
        <v>20</v>
      </c>
      <c r="F16" s="10">
        <f t="shared" si="1"/>
        <v>100</v>
      </c>
      <c r="G16" t="s">
        <v>45</v>
      </c>
    </row>
    <row r="17" spans="1:7" ht="18" customHeight="1" x14ac:dyDescent="0.35">
      <c r="B17" s="27" t="s">
        <v>35</v>
      </c>
      <c r="C17" s="6" t="s">
        <v>34</v>
      </c>
      <c r="D17" s="7">
        <v>4</v>
      </c>
      <c r="E17" s="8">
        <v>10</v>
      </c>
      <c r="F17" s="8">
        <f t="shared" si="1"/>
        <v>40</v>
      </c>
    </row>
    <row r="18" spans="1:7" ht="18" customHeight="1" x14ac:dyDescent="0.35">
      <c r="B18" s="29" t="s">
        <v>41</v>
      </c>
      <c r="C18" s="6" t="s">
        <v>42</v>
      </c>
      <c r="D18" s="14">
        <v>2</v>
      </c>
      <c r="E18" s="10">
        <v>600</v>
      </c>
      <c r="F18" s="10">
        <f t="shared" si="1"/>
        <v>1200</v>
      </c>
    </row>
    <row r="19" spans="1:7" ht="18" customHeight="1" x14ac:dyDescent="0.35">
      <c r="B19" s="27" t="s">
        <v>43</v>
      </c>
      <c r="C19" s="12"/>
      <c r="D19" s="7">
        <v>100</v>
      </c>
      <c r="E19" s="8">
        <v>0.5</v>
      </c>
      <c r="F19" s="8">
        <f t="shared" si="1"/>
        <v>50</v>
      </c>
    </row>
    <row r="20" spans="1:7" ht="18" customHeight="1" x14ac:dyDescent="0.35">
      <c r="B20" s="27" t="s">
        <v>47</v>
      </c>
      <c r="C20" s="33" t="s">
        <v>48</v>
      </c>
      <c r="D20" s="7">
        <v>2</v>
      </c>
      <c r="E20" s="8">
        <v>120</v>
      </c>
      <c r="F20" s="8">
        <f t="shared" si="1"/>
        <v>240</v>
      </c>
    </row>
    <row r="21" spans="1:7" ht="18" customHeight="1" x14ac:dyDescent="0.35">
      <c r="B21" s="27" t="s">
        <v>51</v>
      </c>
      <c r="C21" s="31" t="s">
        <v>29</v>
      </c>
      <c r="D21" s="7">
        <v>4</v>
      </c>
      <c r="E21" s="8">
        <v>150</v>
      </c>
      <c r="F21" s="8">
        <f t="shared" si="1"/>
        <v>600</v>
      </c>
    </row>
    <row r="22" spans="1:7" ht="18" customHeight="1" x14ac:dyDescent="0.35">
      <c r="B22" s="29" t="s">
        <v>44</v>
      </c>
      <c r="C22" s="31" t="s">
        <v>30</v>
      </c>
      <c r="D22" s="14"/>
      <c r="E22" s="10">
        <v>0</v>
      </c>
      <c r="F22" s="10">
        <f t="shared" si="1"/>
        <v>0</v>
      </c>
    </row>
    <row r="23" spans="1:7" ht="18" customHeight="1" x14ac:dyDescent="0.35">
      <c r="B23" s="27" t="s">
        <v>49</v>
      </c>
      <c r="C23" s="12"/>
      <c r="D23" s="7">
        <v>1</v>
      </c>
      <c r="E23" s="8">
        <v>10000</v>
      </c>
      <c r="F23" s="8">
        <f t="shared" si="1"/>
        <v>10000</v>
      </c>
    </row>
    <row r="24" spans="1:7" s="2" customFormat="1" ht="22" customHeight="1" x14ac:dyDescent="0.35">
      <c r="B24" s="3"/>
      <c r="C24" s="3"/>
      <c r="D24" s="36" t="s">
        <v>8</v>
      </c>
      <c r="E24" s="37"/>
      <c r="F24" s="11">
        <f>SUM(F7:F23)</f>
        <v>42478</v>
      </c>
    </row>
    <row r="25" spans="1:7" ht="16" x14ac:dyDescent="0.35">
      <c r="B25" s="4"/>
      <c r="C25" s="4"/>
      <c r="D25" s="5"/>
      <c r="E25" s="3"/>
      <c r="F25" s="3"/>
    </row>
    <row r="26" spans="1:7" ht="22" customHeight="1" x14ac:dyDescent="0.35">
      <c r="B26" s="38" t="s">
        <v>9</v>
      </c>
      <c r="C26" s="38"/>
      <c r="D26" s="38"/>
      <c r="E26" s="38"/>
      <c r="F26" s="38"/>
    </row>
    <row r="27" spans="1:7" ht="22" customHeight="1" x14ac:dyDescent="0.35">
      <c r="B27" s="19" t="s">
        <v>10</v>
      </c>
      <c r="C27" s="19" t="s">
        <v>11</v>
      </c>
      <c r="D27" s="19" t="s">
        <v>2</v>
      </c>
      <c r="E27" s="19" t="s">
        <v>6</v>
      </c>
      <c r="F27" s="19" t="s">
        <v>0</v>
      </c>
    </row>
    <row r="28" spans="1:7" ht="18" customHeight="1" x14ac:dyDescent="0.35">
      <c r="B28" s="27" t="s">
        <v>36</v>
      </c>
      <c r="C28" s="27" t="s">
        <v>37</v>
      </c>
      <c r="D28" s="7">
        <v>600</v>
      </c>
      <c r="E28" s="8">
        <v>30</v>
      </c>
      <c r="F28" s="8">
        <f>D28*E28</f>
        <v>18000</v>
      </c>
    </row>
    <row r="29" spans="1:7" ht="18" customHeight="1" x14ac:dyDescent="0.35">
      <c r="B29" s="32" t="s">
        <v>38</v>
      </c>
      <c r="C29" s="32" t="s">
        <v>39</v>
      </c>
      <c r="D29" s="20">
        <v>42</v>
      </c>
      <c r="E29" s="9">
        <v>25</v>
      </c>
      <c r="F29" s="9">
        <f t="shared" ref="F29:F30" si="2">D29*E29</f>
        <v>1050</v>
      </c>
    </row>
    <row r="30" spans="1:7" ht="18" customHeight="1" x14ac:dyDescent="0.35">
      <c r="B30" s="27" t="s">
        <v>46</v>
      </c>
      <c r="C30" s="32" t="s">
        <v>40</v>
      </c>
      <c r="D30" s="7">
        <v>100</v>
      </c>
      <c r="E30" s="8">
        <v>20</v>
      </c>
      <c r="F30" s="8">
        <f t="shared" si="2"/>
        <v>2000</v>
      </c>
    </row>
    <row r="31" spans="1:7" s="2" customFormat="1" ht="22" customHeight="1" x14ac:dyDescent="0.35">
      <c r="B31" s="3"/>
      <c r="C31" s="3"/>
      <c r="D31" s="39" t="s">
        <v>14</v>
      </c>
      <c r="E31" s="40"/>
      <c r="F31" s="21">
        <f>SUM(F28:F30)</f>
        <v>21050</v>
      </c>
    </row>
    <row r="32" spans="1:7" ht="16" x14ac:dyDescent="0.35">
      <c r="A32" s="22"/>
      <c r="B32" s="23"/>
      <c r="C32" s="23"/>
      <c r="D32" s="24"/>
      <c r="E32" s="25"/>
      <c r="F32" s="25"/>
      <c r="G32" s="26"/>
    </row>
    <row r="33" spans="2:2" x14ac:dyDescent="0.35">
      <c r="B33" t="s">
        <v>50</v>
      </c>
    </row>
  </sheetData>
  <mergeCells count="7">
    <mergeCell ref="B1:F1"/>
    <mergeCell ref="B5:F5"/>
    <mergeCell ref="D24:E24"/>
    <mergeCell ref="B26:F26"/>
    <mergeCell ref="D31:E31"/>
    <mergeCell ref="D3:E3"/>
    <mergeCell ref="B3:C3"/>
  </mergeCells>
  <phoneticPr fontId="12" type="noConversion"/>
  <hyperlinks>
    <hyperlink ref="C7" r:id="rId1" xr:uid="{E5F8AF28-3740-4989-A542-98C73A874CC3}"/>
    <hyperlink ref="C8" r:id="rId2" display="https://tools.de/products/mammuth-loses-rad-150-x-65mm-massiv-gummi-whr06?variant=43513523110155&amp;currency=EUR&amp;utm_medium=product_sync&amp;utm_source=google&amp;utm_content=sag_organic&amp;utm_campaign=sag_organic&amp;gad_source=1&amp;gclid=CjwKCAjwmrqzBhAoEiwAXVpgosFsywFl0Epri40Y9nC08qvQ1uDgWdQkzuUSUlSFi2mok5TBmfz4ARoCNOsQAvD_BwE" xr:uid="{567C2223-35BD-4103-9F55-20C7C35AC706}"/>
    <hyperlink ref="C14" r:id="rId3" xr:uid="{5D3859C3-7A87-4FD4-840B-F99A3C1AB9F9}"/>
    <hyperlink ref="C13" r:id="rId4" xr:uid="{6687C5C8-5BFA-47FC-AE85-B8CDA823AF83}"/>
    <hyperlink ref="C15" r:id="rId5" xr:uid="{3D761281-C9B7-4D94-8887-CF1699E519D7}"/>
    <hyperlink ref="C16" r:id="rId6" xr:uid="{0269CB5D-980C-4433-989F-DCB30FEC6666}"/>
    <hyperlink ref="C22" r:id="rId7" xr:uid="{5E4ED4B6-F70C-453E-9054-942428717308}"/>
    <hyperlink ref="C21" r:id="rId8" xr:uid="{0180ABF9-0213-46E1-A281-2AF4B6323FB6}"/>
  </hyperlinks>
  <pageMargins left="0.5" right="0.5" top="0.5" bottom="0.5" header="0" footer="0"/>
  <pageSetup orientation="portrait" horizontalDpi="4294967292" verticalDpi="429496729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Parametric Cost Estimating</vt:lpstr>
      <vt:lpstr>'Parametric Cost Estimating'!Print_Area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Lidman</dc:creator>
  <cp:lastModifiedBy>Johannes Lidman</cp:lastModifiedBy>
  <dcterms:created xsi:type="dcterms:W3CDTF">2015-09-24T17:51:54Z</dcterms:created>
  <dcterms:modified xsi:type="dcterms:W3CDTF">2024-06-18T12:27:06Z</dcterms:modified>
</cp:coreProperties>
</file>