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ielj\OneDrive\Escriptori\erasmus\"/>
    </mc:Choice>
  </mc:AlternateContent>
  <xr:revisionPtr revIDLastSave="0" documentId="13_ncr:1_{8FC6047A-280E-40CA-95F2-72BEA6FCBA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F66" i="1"/>
  <c r="F30" i="1"/>
  <c r="F72" i="1"/>
  <c r="D70" i="1"/>
  <c r="F70" i="1" s="1"/>
  <c r="D69" i="1"/>
  <c r="F69" i="1" s="1"/>
  <c r="F67" i="1"/>
  <c r="F65" i="1"/>
  <c r="F63" i="1"/>
  <c r="F62" i="1"/>
  <c r="F57" i="1"/>
  <c r="F55" i="1"/>
  <c r="F54" i="1"/>
  <c r="F53" i="1"/>
  <c r="F52" i="1"/>
  <c r="F51" i="1"/>
  <c r="F50" i="1"/>
  <c r="G48" i="1"/>
  <c r="F48" i="1"/>
  <c r="F46" i="1"/>
  <c r="D45" i="1"/>
  <c r="F45" i="1" s="1"/>
  <c r="D44" i="1"/>
  <c r="F44" i="1" s="1"/>
  <c r="D43" i="1"/>
  <c r="F43" i="1" s="1"/>
  <c r="F41" i="1"/>
  <c r="F26" i="1"/>
  <c r="D34" i="1"/>
  <c r="F34" i="1" s="1"/>
  <c r="D33" i="1"/>
  <c r="F33" i="1" s="1"/>
  <c r="F5" i="1"/>
  <c r="G12" i="1"/>
  <c r="F15" i="1"/>
  <c r="F21" i="1"/>
  <c r="F17" i="1"/>
  <c r="F14" i="1"/>
  <c r="F19" i="1"/>
  <c r="F18" i="1"/>
  <c r="F12" i="1"/>
  <c r="F16" i="1"/>
  <c r="F27" i="1"/>
  <c r="D9" i="1"/>
  <c r="F9" i="1" s="1"/>
  <c r="D8" i="1"/>
  <c r="F8" i="1" s="1"/>
  <c r="D7" i="1"/>
  <c r="F7" i="1" s="1"/>
  <c r="F10" i="1"/>
  <c r="F29" i="1"/>
  <c r="F31" i="1"/>
  <c r="F36" i="1" l="1"/>
  <c r="F73" i="1"/>
</calcChain>
</file>

<file path=xl/sharedStrings.xml><?xml version="1.0" encoding="utf-8"?>
<sst xmlns="http://schemas.openxmlformats.org/spreadsheetml/2006/main" count="106" uniqueCount="51">
  <si>
    <t>Weight</t>
  </si>
  <si>
    <t>Components</t>
  </si>
  <si>
    <t>Main Body</t>
  </si>
  <si>
    <t>Structure</t>
  </si>
  <si>
    <t>Track System</t>
  </si>
  <si>
    <t>Frame</t>
  </si>
  <si>
    <t>Sprocket</t>
  </si>
  <si>
    <t>Gear</t>
  </si>
  <si>
    <t>Modular Platform</t>
  </si>
  <si>
    <t>Shock Absorber</t>
  </si>
  <si>
    <t>Aluminium Profile</t>
  </si>
  <si>
    <t>Boogies</t>
  </si>
  <si>
    <t>Shaft</t>
  </si>
  <si>
    <t>Units</t>
  </si>
  <si>
    <t>Total Weight</t>
  </si>
  <si>
    <t>Reinforcments</t>
  </si>
  <si>
    <t>Segger</t>
  </si>
  <si>
    <t>Idler Wheel</t>
  </si>
  <si>
    <t>Bearing Wheel</t>
  </si>
  <si>
    <t>Bushing</t>
  </si>
  <si>
    <t>Platform</t>
  </si>
  <si>
    <t>Tensioner</t>
  </si>
  <si>
    <t>Sensors</t>
  </si>
  <si>
    <t>Screws</t>
  </si>
  <si>
    <t>Rubber chain</t>
  </si>
  <si>
    <t>Develogic UW.L75</t>
  </si>
  <si>
    <t>Camera</t>
  </si>
  <si>
    <t>Batery wheels</t>
  </si>
  <si>
    <t>Battery platform</t>
  </si>
  <si>
    <t>Battery Rail</t>
  </si>
  <si>
    <t xml:space="preserve">HAWE Battery EP94 </t>
  </si>
  <si>
    <t>1,5kg / m</t>
  </si>
  <si>
    <t>Middle plate suspension</t>
  </si>
  <si>
    <t>-</t>
  </si>
  <si>
    <t>2.78</t>
  </si>
  <si>
    <t>Others</t>
  </si>
  <si>
    <t xml:space="preserve">Buoyancy </t>
  </si>
  <si>
    <t>Internal Reinforcments</t>
  </si>
  <si>
    <t>Chassis Structure (Back view)</t>
  </si>
  <si>
    <t>Front Sealed Door</t>
  </si>
  <si>
    <t>Battery 1</t>
  </si>
  <si>
    <t>Battery 2</t>
  </si>
  <si>
    <t>Electronics</t>
  </si>
  <si>
    <t>TOTAL WEIGHT:</t>
  </si>
  <si>
    <t>Shaft 1</t>
  </si>
  <si>
    <t>Bolt Capture</t>
  </si>
  <si>
    <t>Cogwheel</t>
  </si>
  <si>
    <t>Tensioner Support</t>
  </si>
  <si>
    <t>Shaft 2</t>
  </si>
  <si>
    <t>Screw</t>
  </si>
  <si>
    <t>Box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</si>
</sst>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2" fillId="4" borderId="10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73"/>
  <sheetViews>
    <sheetView tabSelected="1" zoomScale="70" zoomScaleNormal="70" workbookViewId="0">
      <selection activeCell="J22" sqref="J22"/>
    </sheetView>
  </sheetViews>
  <sheetFormatPr baseColWidth="10" defaultColWidth="8.88671875" defaultRowHeight="14.4" x14ac:dyDescent="0.3"/>
  <cols>
    <col min="3" max="3" width="22.77734375" bestFit="1" customWidth="1"/>
    <col min="4" max="4" width="12.5546875" bestFit="1" customWidth="1"/>
    <col min="5" max="5" width="9.44140625" bestFit="1" customWidth="1"/>
    <col min="6" max="6" width="21.109375" bestFit="1" customWidth="1"/>
    <col min="17" max="17" width="26.88671875" bestFit="1" customWidth="1"/>
  </cols>
  <sheetData>
    <row r="2" spans="3:17" ht="20.399999999999999" customHeight="1" thickBot="1" x14ac:dyDescent="0.35"/>
    <row r="3" spans="3:17" ht="21.6" thickBot="1" x14ac:dyDescent="0.45">
      <c r="C3" s="18" t="s">
        <v>1</v>
      </c>
      <c r="D3" s="19" t="s">
        <v>0</v>
      </c>
      <c r="E3" s="19" t="s">
        <v>13</v>
      </c>
      <c r="F3" s="19" t="s">
        <v>14</v>
      </c>
      <c r="G3" s="20"/>
    </row>
    <row r="4" spans="3:17" x14ac:dyDescent="0.3">
      <c r="C4" s="7" t="s">
        <v>2</v>
      </c>
      <c r="G4" s="8"/>
    </row>
    <row r="5" spans="3:17" x14ac:dyDescent="0.3">
      <c r="C5" s="9" t="s">
        <v>3</v>
      </c>
      <c r="D5" s="11">
        <v>229.36</v>
      </c>
      <c r="E5" s="11">
        <v>1</v>
      </c>
      <c r="F5" s="11">
        <f>D5</f>
        <v>229.36</v>
      </c>
      <c r="G5" s="12"/>
    </row>
    <row r="6" spans="3:17" x14ac:dyDescent="0.3">
      <c r="C6" s="9" t="s">
        <v>15</v>
      </c>
      <c r="D6" s="11"/>
      <c r="E6" s="11"/>
      <c r="F6" s="11"/>
      <c r="G6" s="12"/>
    </row>
    <row r="7" spans="3:17" x14ac:dyDescent="0.3">
      <c r="C7" s="9" t="s">
        <v>27</v>
      </c>
      <c r="D7" s="11">
        <f>4.15 * 10^-3</f>
        <v>4.15E-3</v>
      </c>
      <c r="E7" s="11">
        <v>2</v>
      </c>
      <c r="F7" s="11">
        <f>D7*E7</f>
        <v>8.3000000000000001E-3</v>
      </c>
      <c r="G7" s="12"/>
    </row>
    <row r="8" spans="3:17" x14ac:dyDescent="0.3">
      <c r="C8" s="9" t="s">
        <v>28</v>
      </c>
      <c r="D8" s="11">
        <f>4442.83*10^-3</f>
        <v>4.4428299999999998</v>
      </c>
      <c r="E8" s="11">
        <v>1</v>
      </c>
      <c r="F8" s="11">
        <f>D8</f>
        <v>4.4428299999999998</v>
      </c>
      <c r="G8" s="12"/>
    </row>
    <row r="9" spans="3:17" x14ac:dyDescent="0.3">
      <c r="C9" s="9" t="s">
        <v>29</v>
      </c>
      <c r="D9" s="11">
        <f>11787.15*10^-3</f>
        <v>11.78715</v>
      </c>
      <c r="E9" s="11">
        <v>1</v>
      </c>
      <c r="F9" s="11">
        <f>D9</f>
        <v>11.78715</v>
      </c>
      <c r="G9" s="12"/>
    </row>
    <row r="10" spans="3:17" x14ac:dyDescent="0.3">
      <c r="C10" s="9" t="s">
        <v>30</v>
      </c>
      <c r="D10" s="11">
        <v>58.5</v>
      </c>
      <c r="E10" s="11">
        <v>2</v>
      </c>
      <c r="F10" s="11">
        <f>D10*E10</f>
        <v>117</v>
      </c>
      <c r="G10" s="12"/>
    </row>
    <row r="11" spans="3:17" x14ac:dyDescent="0.3">
      <c r="C11" s="7" t="s">
        <v>4</v>
      </c>
      <c r="D11" s="11"/>
      <c r="E11" s="11"/>
      <c r="F11" s="11"/>
      <c r="G11" s="12"/>
    </row>
    <row r="12" spans="3:17" x14ac:dyDescent="0.3">
      <c r="C12" s="9" t="s">
        <v>5</v>
      </c>
      <c r="D12" s="11">
        <v>23.85</v>
      </c>
      <c r="E12" s="11">
        <v>1</v>
      </c>
      <c r="F12" s="11">
        <f>D12</f>
        <v>23.85</v>
      </c>
      <c r="G12" s="12">
        <f>D12</f>
        <v>23.85</v>
      </c>
      <c r="J12">
        <f>SUM(F12:F22)</f>
        <v>108.94</v>
      </c>
    </row>
    <row r="13" spans="3:17" x14ac:dyDescent="0.3">
      <c r="C13" s="9" t="s">
        <v>6</v>
      </c>
      <c r="D13" s="11" t="s">
        <v>33</v>
      </c>
      <c r="E13" s="11" t="s">
        <v>33</v>
      </c>
      <c r="F13" s="11" t="s">
        <v>33</v>
      </c>
      <c r="G13" s="12" t="s">
        <v>33</v>
      </c>
    </row>
    <row r="14" spans="3:17" ht="15" thickBot="1" x14ac:dyDescent="0.35">
      <c r="C14" s="9" t="s">
        <v>32</v>
      </c>
      <c r="D14" s="11">
        <v>0.94</v>
      </c>
      <c r="E14" s="11">
        <v>6</v>
      </c>
      <c r="F14" s="11">
        <f t="shared" ref="F14:F19" si="0">D14*E14</f>
        <v>5.64</v>
      </c>
      <c r="G14" s="12">
        <v>5.64</v>
      </c>
    </row>
    <row r="15" spans="3:17" x14ac:dyDescent="0.3">
      <c r="C15" s="9" t="s">
        <v>9</v>
      </c>
      <c r="D15" s="11">
        <v>0.3</v>
      </c>
      <c r="E15" s="11">
        <v>6</v>
      </c>
      <c r="F15" s="11">
        <f t="shared" si="0"/>
        <v>1.7999999999999998</v>
      </c>
      <c r="G15" s="12">
        <v>1.8</v>
      </c>
      <c r="P15" s="1">
        <v>1</v>
      </c>
      <c r="Q15" s="2" t="s">
        <v>8</v>
      </c>
    </row>
    <row r="16" spans="3:17" x14ac:dyDescent="0.3">
      <c r="C16" s="9" t="s">
        <v>11</v>
      </c>
      <c r="D16" s="11">
        <v>5.79</v>
      </c>
      <c r="E16" s="11">
        <v>3</v>
      </c>
      <c r="F16" s="11">
        <f t="shared" si="0"/>
        <v>17.37</v>
      </c>
      <c r="G16" s="12">
        <v>17.37</v>
      </c>
      <c r="P16" s="3">
        <v>2</v>
      </c>
      <c r="Q16" s="4" t="s">
        <v>37</v>
      </c>
    </row>
    <row r="17" spans="3:17" x14ac:dyDescent="0.3">
      <c r="C17" s="9" t="s">
        <v>12</v>
      </c>
      <c r="D17" s="11">
        <v>0.35</v>
      </c>
      <c r="E17" s="11">
        <v>10</v>
      </c>
      <c r="F17" s="11">
        <f t="shared" si="0"/>
        <v>3.5</v>
      </c>
      <c r="G17" s="12">
        <v>3.5</v>
      </c>
      <c r="P17" s="3">
        <v>3</v>
      </c>
      <c r="Q17" s="4" t="s">
        <v>38</v>
      </c>
    </row>
    <row r="18" spans="3:17" x14ac:dyDescent="0.3">
      <c r="C18" s="9" t="s">
        <v>17</v>
      </c>
      <c r="D18" s="11">
        <v>4</v>
      </c>
      <c r="E18" s="11">
        <v>12</v>
      </c>
      <c r="F18" s="11">
        <f t="shared" si="0"/>
        <v>48</v>
      </c>
      <c r="G18" s="12">
        <v>48</v>
      </c>
      <c r="P18" s="3">
        <v>4</v>
      </c>
      <c r="Q18" s="4" t="s">
        <v>39</v>
      </c>
    </row>
    <row r="19" spans="3:17" x14ac:dyDescent="0.3">
      <c r="C19" s="9" t="s">
        <v>18</v>
      </c>
      <c r="D19" s="11">
        <v>1.39</v>
      </c>
      <c r="E19" s="11">
        <v>2</v>
      </c>
      <c r="F19" s="11">
        <f t="shared" si="0"/>
        <v>2.78</v>
      </c>
      <c r="G19" s="12" t="s">
        <v>34</v>
      </c>
      <c r="P19" s="3">
        <v>5</v>
      </c>
      <c r="Q19" s="4" t="s">
        <v>40</v>
      </c>
    </row>
    <row r="20" spans="3:17" x14ac:dyDescent="0.3">
      <c r="C20" s="9" t="s">
        <v>19</v>
      </c>
      <c r="D20" s="11" t="s">
        <v>33</v>
      </c>
      <c r="E20" s="11" t="s">
        <v>33</v>
      </c>
      <c r="F20" s="11" t="s">
        <v>33</v>
      </c>
      <c r="G20" s="12" t="s">
        <v>33</v>
      </c>
      <c r="P20" s="3">
        <v>6</v>
      </c>
      <c r="Q20" s="4" t="s">
        <v>41</v>
      </c>
    </row>
    <row r="21" spans="3:17" x14ac:dyDescent="0.3">
      <c r="C21" s="9" t="s">
        <v>21</v>
      </c>
      <c r="D21" s="11">
        <v>5</v>
      </c>
      <c r="E21" s="11">
        <v>1</v>
      </c>
      <c r="F21" s="11">
        <f>D21</f>
        <v>5</v>
      </c>
      <c r="G21" s="12">
        <v>5</v>
      </c>
      <c r="P21" s="3">
        <v>7</v>
      </c>
      <c r="Q21" s="4" t="s">
        <v>42</v>
      </c>
    </row>
    <row r="22" spans="3:17" ht="15" thickBot="1" x14ac:dyDescent="0.35">
      <c r="C22" s="9" t="s">
        <v>24</v>
      </c>
      <c r="D22" s="11">
        <v>1</v>
      </c>
      <c r="E22" s="11">
        <v>1</v>
      </c>
      <c r="F22" s="11">
        <v>1</v>
      </c>
      <c r="G22" s="12">
        <v>1</v>
      </c>
      <c r="P22" s="5">
        <v>8</v>
      </c>
      <c r="Q22" s="6" t="s">
        <v>42</v>
      </c>
    </row>
    <row r="23" spans="3:17" x14ac:dyDescent="0.3">
      <c r="C23" s="7" t="s">
        <v>7</v>
      </c>
      <c r="D23" s="11"/>
      <c r="E23" s="11"/>
      <c r="F23" s="11"/>
      <c r="G23" s="12"/>
    </row>
    <row r="24" spans="3:17" x14ac:dyDescent="0.3">
      <c r="C24" s="9"/>
      <c r="D24" s="11">
        <v>10</v>
      </c>
      <c r="E24" s="11">
        <v>1</v>
      </c>
      <c r="F24" s="11">
        <v>10</v>
      </c>
      <c r="G24" s="12"/>
    </row>
    <row r="25" spans="3:17" ht="15" thickBot="1" x14ac:dyDescent="0.35">
      <c r="C25" s="7" t="s">
        <v>8</v>
      </c>
      <c r="D25" s="11"/>
      <c r="E25" s="11"/>
      <c r="F25" s="11"/>
      <c r="G25" s="12"/>
    </row>
    <row r="26" spans="3:17" x14ac:dyDescent="0.3">
      <c r="C26" s="9" t="s">
        <v>10</v>
      </c>
      <c r="D26" s="11" t="s">
        <v>31</v>
      </c>
      <c r="E26" s="11">
        <v>5</v>
      </c>
      <c r="F26" s="11">
        <f>1.5*E26</f>
        <v>7.5</v>
      </c>
      <c r="G26" s="12"/>
      <c r="P26" s="1">
        <v>1</v>
      </c>
      <c r="Q26" s="2" t="s">
        <v>44</v>
      </c>
    </row>
    <row r="27" spans="3:17" x14ac:dyDescent="0.3">
      <c r="C27" s="9" t="s">
        <v>20</v>
      </c>
      <c r="D27" s="11">
        <v>42.49</v>
      </c>
      <c r="E27" s="11">
        <v>1</v>
      </c>
      <c r="F27" s="11">
        <f>D27</f>
        <v>42.49</v>
      </c>
      <c r="G27" s="12"/>
      <c r="P27" s="3">
        <v>2</v>
      </c>
      <c r="Q27" s="4" t="s">
        <v>45</v>
      </c>
    </row>
    <row r="28" spans="3:17" x14ac:dyDescent="0.3">
      <c r="C28" s="7" t="s">
        <v>22</v>
      </c>
      <c r="D28" s="11"/>
      <c r="E28" s="11"/>
      <c r="F28" s="11"/>
      <c r="G28" s="12"/>
      <c r="P28" s="3">
        <v>3</v>
      </c>
      <c r="Q28" s="4" t="s">
        <v>46</v>
      </c>
    </row>
    <row r="29" spans="3:17" x14ac:dyDescent="0.3">
      <c r="C29" s="10" t="s">
        <v>25</v>
      </c>
      <c r="D29" s="11">
        <v>1</v>
      </c>
      <c r="E29" s="11">
        <v>1</v>
      </c>
      <c r="F29" s="11">
        <f>D29</f>
        <v>1</v>
      </c>
      <c r="G29" s="12"/>
      <c r="P29" s="3">
        <v>4</v>
      </c>
      <c r="Q29" s="4" t="s">
        <v>47</v>
      </c>
    </row>
    <row r="30" spans="3:17" x14ac:dyDescent="0.3">
      <c r="C30" s="10" t="s">
        <v>50</v>
      </c>
      <c r="D30" s="11">
        <v>11.57</v>
      </c>
      <c r="E30" s="11">
        <v>1</v>
      </c>
      <c r="F30" s="11">
        <f>D30</f>
        <v>11.57</v>
      </c>
      <c r="G30" s="12"/>
      <c r="P30" s="3"/>
      <c r="Q30" s="4"/>
    </row>
    <row r="31" spans="3:17" x14ac:dyDescent="0.3">
      <c r="C31" s="9" t="s">
        <v>26</v>
      </c>
      <c r="D31" s="11">
        <v>3.5</v>
      </c>
      <c r="E31" s="11">
        <v>1</v>
      </c>
      <c r="F31" s="11">
        <f>D31</f>
        <v>3.5</v>
      </c>
      <c r="G31" s="12"/>
      <c r="P31" s="3">
        <v>5</v>
      </c>
      <c r="Q31" s="4" t="s">
        <v>48</v>
      </c>
    </row>
    <row r="32" spans="3:17" x14ac:dyDescent="0.3">
      <c r="C32" s="7" t="s">
        <v>35</v>
      </c>
      <c r="D32" s="11"/>
      <c r="E32" s="11"/>
      <c r="F32" s="11"/>
      <c r="G32" s="12"/>
      <c r="P32" s="3">
        <v>6</v>
      </c>
      <c r="Q32" s="4" t="s">
        <v>41</v>
      </c>
    </row>
    <row r="33" spans="3:17" ht="15" thickBot="1" x14ac:dyDescent="0.35">
      <c r="C33" s="9" t="s">
        <v>16</v>
      </c>
      <c r="D33" s="11">
        <f>1.02*10^-3</f>
        <v>1.0200000000000001E-3</v>
      </c>
      <c r="E33" s="11">
        <v>20</v>
      </c>
      <c r="F33" s="13">
        <f>D33*E33</f>
        <v>2.0400000000000001E-2</v>
      </c>
      <c r="G33" s="12"/>
      <c r="P33" s="5">
        <v>7</v>
      </c>
      <c r="Q33" s="6" t="s">
        <v>49</v>
      </c>
    </row>
    <row r="34" spans="3:17" x14ac:dyDescent="0.3">
      <c r="C34" s="9" t="s">
        <v>23</v>
      </c>
      <c r="D34" s="11">
        <f>1.02*10^-3</f>
        <v>1.0200000000000001E-3</v>
      </c>
      <c r="E34" s="11">
        <v>20</v>
      </c>
      <c r="F34" s="13">
        <f>D34*E34</f>
        <v>2.0400000000000001E-2</v>
      </c>
      <c r="G34" s="12"/>
      <c r="P34" s="21"/>
      <c r="Q34" s="22"/>
    </row>
    <row r="35" spans="3:17" ht="15" thickBot="1" x14ac:dyDescent="0.35">
      <c r="C35" s="9"/>
      <c r="D35" s="11"/>
      <c r="E35" s="11"/>
      <c r="F35" s="11"/>
      <c r="G35" s="12"/>
    </row>
    <row r="36" spans="3:17" ht="15" thickBot="1" x14ac:dyDescent="0.35">
      <c r="C36" s="14" t="s">
        <v>43</v>
      </c>
      <c r="D36" s="15"/>
      <c r="E36" s="15"/>
      <c r="F36" s="17">
        <f>SUM(F5:F31)+SUM(G12:G22)</f>
        <v>653.75828000000001</v>
      </c>
      <c r="G36" s="16"/>
    </row>
    <row r="38" spans="3:17" ht="15" thickBot="1" x14ac:dyDescent="0.35"/>
    <row r="39" spans="3:17" ht="21.6" thickBot="1" x14ac:dyDescent="0.45">
      <c r="C39" s="18" t="s">
        <v>1</v>
      </c>
      <c r="D39" s="19" t="s">
        <v>0</v>
      </c>
      <c r="E39" s="19" t="s">
        <v>13</v>
      </c>
      <c r="F39" s="19" t="s">
        <v>14</v>
      </c>
      <c r="G39" s="20"/>
    </row>
    <row r="40" spans="3:17" x14ac:dyDescent="0.3">
      <c r="C40" s="7" t="s">
        <v>2</v>
      </c>
      <c r="G40" s="8"/>
    </row>
    <row r="41" spans="3:17" x14ac:dyDescent="0.3">
      <c r="C41" s="9" t="s">
        <v>3</v>
      </c>
      <c r="D41" s="11">
        <v>229.36</v>
      </c>
      <c r="E41" s="11">
        <v>1</v>
      </c>
      <c r="F41" s="11">
        <f>D41</f>
        <v>229.36</v>
      </c>
      <c r="G41" s="12"/>
    </row>
    <row r="42" spans="3:17" x14ac:dyDescent="0.3">
      <c r="C42" s="9" t="s">
        <v>15</v>
      </c>
      <c r="D42" s="11"/>
      <c r="E42" s="11"/>
      <c r="F42" s="11"/>
      <c r="G42" s="12"/>
    </row>
    <row r="43" spans="3:17" x14ac:dyDescent="0.3">
      <c r="C43" s="9" t="s">
        <v>27</v>
      </c>
      <c r="D43" s="11">
        <f>4.15 * 10^-3</f>
        <v>4.15E-3</v>
      </c>
      <c r="E43" s="11">
        <v>2</v>
      </c>
      <c r="F43" s="11">
        <f>D43*E43</f>
        <v>8.3000000000000001E-3</v>
      </c>
      <c r="G43" s="12"/>
    </row>
    <row r="44" spans="3:17" x14ac:dyDescent="0.3">
      <c r="C44" s="9" t="s">
        <v>28</v>
      </c>
      <c r="D44" s="11">
        <f>4442.83*10^-3</f>
        <v>4.4428299999999998</v>
      </c>
      <c r="E44" s="11">
        <v>1</v>
      </c>
      <c r="F44" s="11">
        <f>D44</f>
        <v>4.4428299999999998</v>
      </c>
      <c r="G44" s="12"/>
    </row>
    <row r="45" spans="3:17" x14ac:dyDescent="0.3">
      <c r="C45" s="9" t="s">
        <v>29</v>
      </c>
      <c r="D45" s="11">
        <f>11787.15*10^-3</f>
        <v>11.78715</v>
      </c>
      <c r="E45" s="11">
        <v>1</v>
      </c>
      <c r="F45" s="11">
        <f>D45</f>
        <v>11.78715</v>
      </c>
      <c r="G45" s="12"/>
    </row>
    <row r="46" spans="3:17" x14ac:dyDescent="0.3">
      <c r="C46" s="9" t="s">
        <v>30</v>
      </c>
      <c r="D46" s="11">
        <v>58.5</v>
      </c>
      <c r="E46" s="11">
        <v>2</v>
      </c>
      <c r="F46" s="11">
        <f>D46*E46</f>
        <v>117</v>
      </c>
      <c r="G46" s="12"/>
    </row>
    <row r="47" spans="3:17" x14ac:dyDescent="0.3">
      <c r="C47" s="7" t="s">
        <v>4</v>
      </c>
      <c r="D47" s="11"/>
      <c r="E47" s="11"/>
      <c r="F47" s="11"/>
      <c r="G47" s="12"/>
    </row>
    <row r="48" spans="3:17" x14ac:dyDescent="0.3">
      <c r="C48" s="9" t="s">
        <v>5</v>
      </c>
      <c r="D48" s="11">
        <v>23.85</v>
      </c>
      <c r="E48" s="11">
        <v>1</v>
      </c>
      <c r="F48" s="11">
        <f>D48</f>
        <v>23.85</v>
      </c>
      <c r="G48" s="12">
        <f>D48</f>
        <v>23.85</v>
      </c>
    </row>
    <row r="49" spans="3:7" x14ac:dyDescent="0.3">
      <c r="C49" s="9" t="s">
        <v>6</v>
      </c>
      <c r="D49" s="11" t="s">
        <v>33</v>
      </c>
      <c r="E49" s="11" t="s">
        <v>33</v>
      </c>
      <c r="F49" s="11" t="s">
        <v>33</v>
      </c>
      <c r="G49" s="12" t="s">
        <v>33</v>
      </c>
    </row>
    <row r="50" spans="3:7" x14ac:dyDescent="0.3">
      <c r="C50" s="9" t="s">
        <v>32</v>
      </c>
      <c r="D50" s="11">
        <v>0.94</v>
      </c>
      <c r="E50" s="11">
        <v>6</v>
      </c>
      <c r="F50" s="11">
        <f t="shared" ref="F50:F55" si="1">D50*E50</f>
        <v>5.64</v>
      </c>
      <c r="G50" s="12">
        <v>5.64</v>
      </c>
    </row>
    <row r="51" spans="3:7" x14ac:dyDescent="0.3">
      <c r="C51" s="9" t="s">
        <v>9</v>
      </c>
      <c r="D51" s="11">
        <v>0.3</v>
      </c>
      <c r="E51" s="11">
        <v>6</v>
      </c>
      <c r="F51" s="11">
        <f t="shared" si="1"/>
        <v>1.7999999999999998</v>
      </c>
      <c r="G51" s="12">
        <v>1.8</v>
      </c>
    </row>
    <row r="52" spans="3:7" x14ac:dyDescent="0.3">
      <c r="C52" s="9" t="s">
        <v>11</v>
      </c>
      <c r="D52" s="11">
        <v>5.79</v>
      </c>
      <c r="E52" s="11">
        <v>3</v>
      </c>
      <c r="F52" s="11">
        <f t="shared" si="1"/>
        <v>17.37</v>
      </c>
      <c r="G52" s="12">
        <v>17.37</v>
      </c>
    </row>
    <row r="53" spans="3:7" x14ac:dyDescent="0.3">
      <c r="C53" s="9" t="s">
        <v>12</v>
      </c>
      <c r="D53" s="11">
        <v>0.35</v>
      </c>
      <c r="E53" s="11">
        <v>10</v>
      </c>
      <c r="F53" s="11">
        <f t="shared" si="1"/>
        <v>3.5</v>
      </c>
      <c r="G53" s="12">
        <v>3.5</v>
      </c>
    </row>
    <row r="54" spans="3:7" x14ac:dyDescent="0.3">
      <c r="C54" s="9" t="s">
        <v>17</v>
      </c>
      <c r="D54" s="11">
        <v>4</v>
      </c>
      <c r="E54" s="11">
        <v>12</v>
      </c>
      <c r="F54" s="11">
        <f t="shared" si="1"/>
        <v>48</v>
      </c>
      <c r="G54" s="12">
        <v>48</v>
      </c>
    </row>
    <row r="55" spans="3:7" x14ac:dyDescent="0.3">
      <c r="C55" s="9" t="s">
        <v>18</v>
      </c>
      <c r="D55" s="11">
        <v>1.39</v>
      </c>
      <c r="E55" s="11">
        <v>2</v>
      </c>
      <c r="F55" s="11">
        <f t="shared" si="1"/>
        <v>2.78</v>
      </c>
      <c r="G55" s="12" t="s">
        <v>34</v>
      </c>
    </row>
    <row r="56" spans="3:7" x14ac:dyDescent="0.3">
      <c r="C56" s="9" t="s">
        <v>19</v>
      </c>
      <c r="D56" s="11" t="s">
        <v>33</v>
      </c>
      <c r="E56" s="11" t="s">
        <v>33</v>
      </c>
      <c r="F56" s="11" t="s">
        <v>33</v>
      </c>
      <c r="G56" s="12" t="s">
        <v>33</v>
      </c>
    </row>
    <row r="57" spans="3:7" x14ac:dyDescent="0.3">
      <c r="C57" s="9" t="s">
        <v>21</v>
      </c>
      <c r="D57" s="11">
        <v>5</v>
      </c>
      <c r="E57" s="11">
        <v>1</v>
      </c>
      <c r="F57" s="11">
        <f>D57</f>
        <v>5</v>
      </c>
      <c r="G57" s="12">
        <v>5</v>
      </c>
    </row>
    <row r="58" spans="3:7" x14ac:dyDescent="0.3">
      <c r="C58" s="9" t="s">
        <v>24</v>
      </c>
      <c r="D58" s="11">
        <v>1</v>
      </c>
      <c r="E58" s="11">
        <v>1</v>
      </c>
      <c r="F58" s="11">
        <v>1</v>
      </c>
      <c r="G58" s="12">
        <v>1</v>
      </c>
    </row>
    <row r="59" spans="3:7" x14ac:dyDescent="0.3">
      <c r="C59" s="7" t="s">
        <v>7</v>
      </c>
      <c r="D59" s="11"/>
      <c r="E59" s="11"/>
      <c r="F59" s="11"/>
      <c r="G59" s="12"/>
    </row>
    <row r="60" spans="3:7" x14ac:dyDescent="0.3">
      <c r="C60" s="9"/>
      <c r="D60" s="11">
        <v>10</v>
      </c>
      <c r="E60" s="11">
        <v>1</v>
      </c>
      <c r="F60" s="11">
        <v>10</v>
      </c>
      <c r="G60" s="12"/>
    </row>
    <row r="61" spans="3:7" x14ac:dyDescent="0.3">
      <c r="C61" s="7" t="s">
        <v>8</v>
      </c>
      <c r="D61" s="11"/>
      <c r="E61" s="11"/>
      <c r="F61" s="11"/>
      <c r="G61" s="12"/>
    </row>
    <row r="62" spans="3:7" x14ac:dyDescent="0.3">
      <c r="C62" s="9" t="s">
        <v>10</v>
      </c>
      <c r="D62" s="11" t="s">
        <v>31</v>
      </c>
      <c r="E62" s="11">
        <v>5</v>
      </c>
      <c r="F62" s="11">
        <f>1.5*E62</f>
        <v>7.5</v>
      </c>
      <c r="G62" s="12"/>
    </row>
    <row r="63" spans="3:7" x14ac:dyDescent="0.3">
      <c r="C63" s="9" t="s">
        <v>20</v>
      </c>
      <c r="D63" s="11">
        <v>42.49</v>
      </c>
      <c r="E63" s="11">
        <v>1</v>
      </c>
      <c r="F63" s="11">
        <f>D63</f>
        <v>42.49</v>
      </c>
      <c r="G63" s="12"/>
    </row>
    <row r="64" spans="3:7" x14ac:dyDescent="0.3">
      <c r="C64" s="7" t="s">
        <v>22</v>
      </c>
      <c r="D64" s="11"/>
      <c r="E64" s="11"/>
      <c r="F64" s="11"/>
      <c r="G64" s="12"/>
    </row>
    <row r="65" spans="3:7" x14ac:dyDescent="0.3">
      <c r="C65" s="10" t="s">
        <v>25</v>
      </c>
      <c r="D65" s="11">
        <v>1</v>
      </c>
      <c r="E65" s="11">
        <v>1</v>
      </c>
      <c r="F65" s="11">
        <f>D65</f>
        <v>1</v>
      </c>
      <c r="G65" s="12"/>
    </row>
    <row r="66" spans="3:7" x14ac:dyDescent="0.3">
      <c r="C66" s="10" t="s">
        <v>50</v>
      </c>
      <c r="D66" s="11">
        <v>11.57</v>
      </c>
      <c r="E66" s="11">
        <v>1</v>
      </c>
      <c r="F66" s="11">
        <f>D66</f>
        <v>11.57</v>
      </c>
      <c r="G66" s="12"/>
    </row>
    <row r="67" spans="3:7" x14ac:dyDescent="0.3">
      <c r="C67" s="9" t="s">
        <v>26</v>
      </c>
      <c r="D67" s="11">
        <v>3.5</v>
      </c>
      <c r="E67" s="11">
        <v>1</v>
      </c>
      <c r="F67" s="11">
        <f>D67</f>
        <v>3.5</v>
      </c>
      <c r="G67" s="12"/>
    </row>
    <row r="68" spans="3:7" x14ac:dyDescent="0.3">
      <c r="C68" s="7" t="s">
        <v>35</v>
      </c>
      <c r="D68" s="11"/>
      <c r="E68" s="11"/>
      <c r="F68" s="11"/>
      <c r="G68" s="12"/>
    </row>
    <row r="69" spans="3:7" x14ac:dyDescent="0.3">
      <c r="C69" s="9" t="s">
        <v>16</v>
      </c>
      <c r="D69" s="11">
        <f>1.02*10^-3</f>
        <v>1.0200000000000001E-3</v>
      </c>
      <c r="E69" s="11">
        <v>20</v>
      </c>
      <c r="F69" s="13">
        <f>D69*E69</f>
        <v>2.0400000000000001E-2</v>
      </c>
      <c r="G69" s="12"/>
    </row>
    <row r="70" spans="3:7" x14ac:dyDescent="0.3">
      <c r="C70" s="9" t="s">
        <v>23</v>
      </c>
      <c r="D70" s="11">
        <f>1.02*10^-3</f>
        <v>1.0200000000000001E-3</v>
      </c>
      <c r="E70" s="11">
        <v>20</v>
      </c>
      <c r="F70" s="13">
        <f>D70*E70</f>
        <v>2.0400000000000001E-2</v>
      </c>
      <c r="G70" s="12"/>
    </row>
    <row r="71" spans="3:7" x14ac:dyDescent="0.3">
      <c r="C71" s="9"/>
      <c r="D71" s="11"/>
      <c r="E71" s="11"/>
      <c r="F71" s="11"/>
      <c r="G71" s="12"/>
    </row>
    <row r="72" spans="3:7" ht="15" thickBot="1" x14ac:dyDescent="0.35">
      <c r="C72" s="7" t="s">
        <v>36</v>
      </c>
      <c r="D72" s="11">
        <v>-300</v>
      </c>
      <c r="E72" s="11">
        <v>1</v>
      </c>
      <c r="F72" s="11">
        <f>D72</f>
        <v>-300</v>
      </c>
      <c r="G72" s="12"/>
    </row>
    <row r="73" spans="3:7" ht="15" thickBot="1" x14ac:dyDescent="0.35">
      <c r="C73" s="14" t="s">
        <v>43</v>
      </c>
      <c r="D73" s="15"/>
      <c r="E73" s="15"/>
      <c r="F73" s="17">
        <f>SUM(F41:F67)+SUM(G48:G58)+D72</f>
        <v>353.75828000000001</v>
      </c>
      <c r="G7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Biel Jardí Garcia</dc:creator>
  <cp:lastModifiedBy>Biel Jardí</cp:lastModifiedBy>
  <dcterms:created xsi:type="dcterms:W3CDTF">2015-06-05T18:19:34Z</dcterms:created>
  <dcterms:modified xsi:type="dcterms:W3CDTF">2024-06-16T17:01:58Z</dcterms:modified>
</cp:coreProperties>
</file>