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V semestr\PEA\Etap 3\"/>
    </mc:Choice>
  </mc:AlternateContent>
  <xr:revisionPtr revIDLastSave="0" documentId="13_ncr:1_{D23C8CEF-4412-4340-9927-1D79678E530F}" xr6:coauthVersionLast="45" xr6:coauthVersionMax="45" xr10:uidLastSave="{00000000-0000-0000-0000-000000000000}"/>
  <bookViews>
    <workbookView xWindow="22932" yWindow="-108" windowWidth="23256" windowHeight="13176" activeTab="2" xr2:uid="{5B5EF736-A17D-4DD6-8F49-1584665F0117}"/>
  </bookViews>
  <sheets>
    <sheet name="b)" sheetId="1" r:id="rId1"/>
    <sheet name="c)" sheetId="2" r:id="rId2"/>
    <sheet name="d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2" i="3" l="1"/>
  <c r="M72" i="3"/>
  <c r="L72" i="3"/>
  <c r="N71" i="3"/>
  <c r="M71" i="3"/>
  <c r="L71" i="3"/>
  <c r="I72" i="3"/>
  <c r="H72" i="3"/>
  <c r="G72" i="3"/>
  <c r="I71" i="3"/>
  <c r="H71" i="3"/>
  <c r="G71" i="3"/>
  <c r="D72" i="3"/>
  <c r="C72" i="3"/>
  <c r="B72" i="3"/>
  <c r="D71" i="3"/>
  <c r="C71" i="3"/>
  <c r="B71" i="3"/>
  <c r="N71" i="2"/>
  <c r="M71" i="2"/>
  <c r="L71" i="2"/>
  <c r="N70" i="2"/>
  <c r="M70" i="2"/>
  <c r="L70" i="2"/>
  <c r="I71" i="2"/>
  <c r="H71" i="2"/>
  <c r="G71" i="2"/>
  <c r="I70" i="2"/>
  <c r="H70" i="2"/>
  <c r="G70" i="2"/>
  <c r="D71" i="2"/>
  <c r="C71" i="2"/>
  <c r="B71" i="2"/>
  <c r="D70" i="2"/>
  <c r="C70" i="2"/>
  <c r="B70" i="2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A65" i="3"/>
  <c r="U56" i="3"/>
  <c r="U57" i="3"/>
  <c r="U58" i="3"/>
  <c r="U59" i="3"/>
  <c r="U60" i="3"/>
  <c r="U61" i="3"/>
  <c r="U62" i="3"/>
  <c r="U63" i="3"/>
  <c r="U64" i="3"/>
  <c r="U55" i="3"/>
  <c r="Q56" i="3"/>
  <c r="Q57" i="3"/>
  <c r="Q58" i="3"/>
  <c r="Q59" i="3"/>
  <c r="Q60" i="3"/>
  <c r="Q61" i="3"/>
  <c r="Q62" i="3"/>
  <c r="Q63" i="3"/>
  <c r="Q64" i="3"/>
  <c r="Q55" i="3"/>
  <c r="M56" i="3"/>
  <c r="M57" i="3"/>
  <c r="M58" i="3"/>
  <c r="M59" i="3"/>
  <c r="M60" i="3"/>
  <c r="M61" i="3"/>
  <c r="M62" i="3"/>
  <c r="M63" i="3"/>
  <c r="M64" i="3"/>
  <c r="M55" i="3"/>
  <c r="I56" i="3"/>
  <c r="I57" i="3"/>
  <c r="I58" i="3"/>
  <c r="I59" i="3"/>
  <c r="I60" i="3"/>
  <c r="I61" i="3"/>
  <c r="I62" i="3"/>
  <c r="I63" i="3"/>
  <c r="I64" i="3"/>
  <c r="I55" i="3"/>
  <c r="E56" i="3"/>
  <c r="E57" i="3"/>
  <c r="E58" i="3"/>
  <c r="E59" i="3"/>
  <c r="E60" i="3"/>
  <c r="E61" i="3"/>
  <c r="E62" i="3"/>
  <c r="E63" i="3"/>
  <c r="E64" i="3"/>
  <c r="E55" i="3"/>
  <c r="A56" i="3"/>
  <c r="A57" i="3"/>
  <c r="A58" i="3"/>
  <c r="A59" i="3"/>
  <c r="A60" i="3"/>
  <c r="A61" i="3"/>
  <c r="A62" i="3"/>
  <c r="A63" i="3"/>
  <c r="A64" i="3"/>
  <c r="A55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A44" i="3"/>
  <c r="U35" i="3"/>
  <c r="U36" i="3"/>
  <c r="U37" i="3"/>
  <c r="U38" i="3"/>
  <c r="U39" i="3"/>
  <c r="U40" i="3"/>
  <c r="U41" i="3"/>
  <c r="U42" i="3"/>
  <c r="U43" i="3"/>
  <c r="U34" i="3"/>
  <c r="Q35" i="3"/>
  <c r="Q36" i="3"/>
  <c r="Q37" i="3"/>
  <c r="Q38" i="3"/>
  <c r="Q39" i="3"/>
  <c r="Q40" i="3"/>
  <c r="Q41" i="3"/>
  <c r="Q42" i="3"/>
  <c r="Q43" i="3"/>
  <c r="Q34" i="3"/>
  <c r="M35" i="3"/>
  <c r="M36" i="3"/>
  <c r="M37" i="3"/>
  <c r="M38" i="3"/>
  <c r="M39" i="3"/>
  <c r="M40" i="3"/>
  <c r="M41" i="3"/>
  <c r="M42" i="3"/>
  <c r="M43" i="3"/>
  <c r="M34" i="3"/>
  <c r="I35" i="3"/>
  <c r="I36" i="3"/>
  <c r="I37" i="3"/>
  <c r="I38" i="3"/>
  <c r="I39" i="3"/>
  <c r="I40" i="3"/>
  <c r="I41" i="3"/>
  <c r="I42" i="3"/>
  <c r="I43" i="3"/>
  <c r="I34" i="3"/>
  <c r="E35" i="3"/>
  <c r="E36" i="3"/>
  <c r="E37" i="3"/>
  <c r="E38" i="3"/>
  <c r="E39" i="3"/>
  <c r="E40" i="3"/>
  <c r="E41" i="3"/>
  <c r="E42" i="3"/>
  <c r="E43" i="3"/>
  <c r="E34" i="3"/>
  <c r="A35" i="3"/>
  <c r="A36" i="3"/>
  <c r="A37" i="3"/>
  <c r="A38" i="3"/>
  <c r="A39" i="3"/>
  <c r="A40" i="3"/>
  <c r="A41" i="3"/>
  <c r="A42" i="3"/>
  <c r="A43" i="3"/>
  <c r="A34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A23" i="3"/>
  <c r="U14" i="3"/>
  <c r="U15" i="3"/>
  <c r="U16" i="3"/>
  <c r="U17" i="3"/>
  <c r="U18" i="3"/>
  <c r="U19" i="3"/>
  <c r="U20" i="3"/>
  <c r="U21" i="3"/>
  <c r="U22" i="3"/>
  <c r="U13" i="3"/>
  <c r="Q14" i="3"/>
  <c r="Q15" i="3"/>
  <c r="Q16" i="3"/>
  <c r="Q17" i="3"/>
  <c r="Q18" i="3"/>
  <c r="Q19" i="3"/>
  <c r="Q20" i="3"/>
  <c r="Q21" i="3"/>
  <c r="Q22" i="3"/>
  <c r="Q13" i="3"/>
  <c r="M14" i="3"/>
  <c r="M15" i="3"/>
  <c r="M16" i="3"/>
  <c r="M17" i="3"/>
  <c r="M18" i="3"/>
  <c r="M19" i="3"/>
  <c r="M20" i="3"/>
  <c r="M21" i="3"/>
  <c r="M22" i="3"/>
  <c r="M13" i="3"/>
  <c r="I14" i="3"/>
  <c r="I15" i="3"/>
  <c r="I16" i="3"/>
  <c r="I17" i="3"/>
  <c r="I18" i="3"/>
  <c r="I19" i="3"/>
  <c r="I20" i="3"/>
  <c r="I21" i="3"/>
  <c r="I22" i="3"/>
  <c r="I13" i="3"/>
  <c r="E14" i="3"/>
  <c r="E15" i="3"/>
  <c r="E16" i="3"/>
  <c r="E17" i="3"/>
  <c r="E18" i="3"/>
  <c r="E19" i="3"/>
  <c r="E20" i="3"/>
  <c r="E21" i="3"/>
  <c r="E22" i="3"/>
  <c r="E13" i="3"/>
  <c r="A14" i="3"/>
  <c r="A15" i="3"/>
  <c r="A16" i="3"/>
  <c r="A17" i="3"/>
  <c r="A18" i="3"/>
  <c r="A19" i="3"/>
  <c r="A20" i="3"/>
  <c r="A21" i="3"/>
  <c r="A22" i="3"/>
  <c r="A13" i="3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A65" i="2"/>
  <c r="U56" i="2"/>
  <c r="U57" i="2"/>
  <c r="U58" i="2"/>
  <c r="U59" i="2"/>
  <c r="U60" i="2"/>
  <c r="U61" i="2"/>
  <c r="U62" i="2"/>
  <c r="U63" i="2"/>
  <c r="U64" i="2"/>
  <c r="U55" i="2"/>
  <c r="Q56" i="2"/>
  <c r="Q57" i="2"/>
  <c r="Q58" i="2"/>
  <c r="Q59" i="2"/>
  <c r="Q60" i="2"/>
  <c r="Q61" i="2"/>
  <c r="Q62" i="2"/>
  <c r="Q63" i="2"/>
  <c r="Q64" i="2"/>
  <c r="Q55" i="2"/>
  <c r="M56" i="2"/>
  <c r="M57" i="2"/>
  <c r="M58" i="2"/>
  <c r="M59" i="2"/>
  <c r="M60" i="2"/>
  <c r="M61" i="2"/>
  <c r="M62" i="2"/>
  <c r="M63" i="2"/>
  <c r="M64" i="2"/>
  <c r="M55" i="2"/>
  <c r="I56" i="2"/>
  <c r="I57" i="2"/>
  <c r="I58" i="2"/>
  <c r="I59" i="2"/>
  <c r="I60" i="2"/>
  <c r="I61" i="2"/>
  <c r="I62" i="2"/>
  <c r="I63" i="2"/>
  <c r="I64" i="2"/>
  <c r="I55" i="2"/>
  <c r="E56" i="2"/>
  <c r="E57" i="2"/>
  <c r="E58" i="2"/>
  <c r="E59" i="2"/>
  <c r="E60" i="2"/>
  <c r="E61" i="2"/>
  <c r="E62" i="2"/>
  <c r="E63" i="2"/>
  <c r="E64" i="2"/>
  <c r="E55" i="2"/>
  <c r="A56" i="2"/>
  <c r="A57" i="2"/>
  <c r="A58" i="2"/>
  <c r="A59" i="2"/>
  <c r="A60" i="2"/>
  <c r="A61" i="2"/>
  <c r="A62" i="2"/>
  <c r="A63" i="2"/>
  <c r="A64" i="2"/>
  <c r="A55" i="2"/>
  <c r="J44" i="2"/>
  <c r="K44" i="2"/>
  <c r="L44" i="2"/>
  <c r="M44" i="2"/>
  <c r="N44" i="2"/>
  <c r="O44" i="2"/>
  <c r="P44" i="2"/>
  <c r="Q44" i="2"/>
  <c r="R44" i="2"/>
  <c r="S44" i="2"/>
  <c r="T44" i="2"/>
  <c r="U44" i="2"/>
  <c r="B44" i="2"/>
  <c r="C44" i="2"/>
  <c r="D44" i="2"/>
  <c r="E44" i="2"/>
  <c r="F44" i="2"/>
  <c r="G44" i="2"/>
  <c r="H44" i="2"/>
  <c r="I44" i="2"/>
  <c r="A44" i="2"/>
  <c r="U35" i="2"/>
  <c r="U36" i="2"/>
  <c r="U37" i="2"/>
  <c r="U38" i="2"/>
  <c r="U39" i="2"/>
  <c r="U40" i="2"/>
  <c r="U41" i="2"/>
  <c r="U42" i="2"/>
  <c r="U43" i="2"/>
  <c r="U34" i="2"/>
  <c r="Q35" i="2"/>
  <c r="Q36" i="2"/>
  <c r="Q37" i="2"/>
  <c r="Q38" i="2"/>
  <c r="Q39" i="2"/>
  <c r="Q40" i="2"/>
  <c r="Q41" i="2"/>
  <c r="Q42" i="2"/>
  <c r="Q43" i="2"/>
  <c r="Q34" i="2"/>
  <c r="M35" i="2"/>
  <c r="M36" i="2"/>
  <c r="M37" i="2"/>
  <c r="M38" i="2"/>
  <c r="M39" i="2"/>
  <c r="M40" i="2"/>
  <c r="M41" i="2"/>
  <c r="M42" i="2"/>
  <c r="M43" i="2"/>
  <c r="M34" i="2"/>
  <c r="I35" i="2"/>
  <c r="I36" i="2"/>
  <c r="I37" i="2"/>
  <c r="I38" i="2"/>
  <c r="I39" i="2"/>
  <c r="I40" i="2"/>
  <c r="I41" i="2"/>
  <c r="I42" i="2"/>
  <c r="I43" i="2"/>
  <c r="I34" i="2"/>
  <c r="E35" i="2"/>
  <c r="E36" i="2"/>
  <c r="E37" i="2"/>
  <c r="E38" i="2"/>
  <c r="E39" i="2"/>
  <c r="E40" i="2"/>
  <c r="E41" i="2"/>
  <c r="E42" i="2"/>
  <c r="E43" i="2"/>
  <c r="E34" i="2"/>
  <c r="A35" i="2"/>
  <c r="A36" i="2"/>
  <c r="A37" i="2"/>
  <c r="A38" i="2"/>
  <c r="A39" i="2"/>
  <c r="A40" i="2"/>
  <c r="A41" i="2"/>
  <c r="A42" i="2"/>
  <c r="A43" i="2"/>
  <c r="A34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R23" i="2"/>
  <c r="S23" i="2"/>
  <c r="T23" i="2"/>
  <c r="U23" i="2"/>
  <c r="A23" i="2"/>
  <c r="U14" i="2"/>
  <c r="U15" i="2"/>
  <c r="U16" i="2"/>
  <c r="U17" i="2"/>
  <c r="U18" i="2"/>
  <c r="U19" i="2"/>
  <c r="U20" i="2"/>
  <c r="U21" i="2"/>
  <c r="U22" i="2"/>
  <c r="U13" i="2"/>
  <c r="Q14" i="2"/>
  <c r="Q15" i="2"/>
  <c r="Q16" i="2"/>
  <c r="Q23" i="2" s="1"/>
  <c r="Q17" i="2"/>
  <c r="Q18" i="2"/>
  <c r="Q19" i="2"/>
  <c r="Q20" i="2"/>
  <c r="Q21" i="2"/>
  <c r="Q22" i="2"/>
  <c r="Q13" i="2"/>
  <c r="M14" i="2"/>
  <c r="M15" i="2"/>
  <c r="M16" i="2"/>
  <c r="M17" i="2"/>
  <c r="M18" i="2"/>
  <c r="M19" i="2"/>
  <c r="M20" i="2"/>
  <c r="M21" i="2"/>
  <c r="M22" i="2"/>
  <c r="M13" i="2"/>
  <c r="I14" i="2"/>
  <c r="I15" i="2"/>
  <c r="I16" i="2"/>
  <c r="I17" i="2"/>
  <c r="I18" i="2"/>
  <c r="I19" i="2"/>
  <c r="I20" i="2"/>
  <c r="I21" i="2"/>
  <c r="I22" i="2"/>
  <c r="I13" i="2"/>
  <c r="E14" i="2"/>
  <c r="E15" i="2"/>
  <c r="E16" i="2"/>
  <c r="E17" i="2"/>
  <c r="E18" i="2"/>
  <c r="E19" i="2"/>
  <c r="E20" i="2"/>
  <c r="E21" i="2"/>
  <c r="E22" i="2"/>
  <c r="E13" i="2"/>
  <c r="A14" i="2"/>
  <c r="A15" i="2"/>
  <c r="A16" i="2"/>
  <c r="A17" i="2"/>
  <c r="A18" i="2"/>
  <c r="A19" i="2"/>
  <c r="A20" i="2"/>
  <c r="A21" i="2"/>
  <c r="A22" i="2"/>
  <c r="A13" i="2"/>
  <c r="N72" i="1" l="1"/>
  <c r="N71" i="1"/>
  <c r="N70" i="1"/>
  <c r="N69" i="1"/>
  <c r="M72" i="1"/>
  <c r="M71" i="1"/>
  <c r="M70" i="1"/>
  <c r="M69" i="1"/>
  <c r="L72" i="1"/>
  <c r="L71" i="1"/>
  <c r="L70" i="1"/>
  <c r="L69" i="1"/>
  <c r="I72" i="1"/>
  <c r="I71" i="1"/>
  <c r="I70" i="1"/>
  <c r="I69" i="1"/>
  <c r="H72" i="1"/>
  <c r="H71" i="1"/>
  <c r="H70" i="1"/>
  <c r="H69" i="1"/>
  <c r="G72" i="1"/>
  <c r="G71" i="1"/>
  <c r="G70" i="1"/>
  <c r="G69" i="1"/>
  <c r="D72" i="1"/>
  <c r="D71" i="1"/>
  <c r="D70" i="1"/>
  <c r="D69" i="1"/>
  <c r="C72" i="1"/>
  <c r="C71" i="1"/>
  <c r="C70" i="1"/>
  <c r="C69" i="1"/>
  <c r="B72" i="1"/>
  <c r="B71" i="1"/>
  <c r="B70" i="1"/>
  <c r="B69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A65" i="1"/>
  <c r="AS56" i="1"/>
  <c r="AS57" i="1"/>
  <c r="AS58" i="1"/>
  <c r="AS59" i="1"/>
  <c r="AS60" i="1"/>
  <c r="AS61" i="1"/>
  <c r="AS62" i="1"/>
  <c r="AS63" i="1"/>
  <c r="AS64" i="1"/>
  <c r="AS55" i="1"/>
  <c r="AO56" i="1"/>
  <c r="AO57" i="1"/>
  <c r="AO58" i="1"/>
  <c r="AO59" i="1"/>
  <c r="AO60" i="1"/>
  <c r="AO61" i="1"/>
  <c r="AO62" i="1"/>
  <c r="AO63" i="1"/>
  <c r="AO64" i="1"/>
  <c r="AO55" i="1"/>
  <c r="AK56" i="1"/>
  <c r="AK57" i="1"/>
  <c r="AK58" i="1"/>
  <c r="AK59" i="1"/>
  <c r="AK60" i="1"/>
  <c r="AK61" i="1"/>
  <c r="AK62" i="1"/>
  <c r="AK63" i="1"/>
  <c r="AK64" i="1"/>
  <c r="AK55" i="1"/>
  <c r="AG56" i="1"/>
  <c r="AG65" i="1" s="1"/>
  <c r="AG57" i="1"/>
  <c r="AG58" i="1"/>
  <c r="AG59" i="1"/>
  <c r="AG60" i="1"/>
  <c r="AG61" i="1"/>
  <c r="AG62" i="1"/>
  <c r="AG63" i="1"/>
  <c r="AG64" i="1"/>
  <c r="AG55" i="1"/>
  <c r="AC56" i="1"/>
  <c r="AC57" i="1"/>
  <c r="AC58" i="1"/>
  <c r="AC59" i="1"/>
  <c r="AC60" i="1"/>
  <c r="AC61" i="1"/>
  <c r="AC62" i="1"/>
  <c r="AC63" i="1"/>
  <c r="AC64" i="1"/>
  <c r="AC55" i="1"/>
  <c r="Y56" i="1"/>
  <c r="Y57" i="1"/>
  <c r="Y58" i="1"/>
  <c r="Y59" i="1"/>
  <c r="Y60" i="1"/>
  <c r="Y61" i="1"/>
  <c r="Y62" i="1"/>
  <c r="Y63" i="1"/>
  <c r="Y64" i="1"/>
  <c r="Y55" i="1"/>
  <c r="U56" i="1"/>
  <c r="U57" i="1"/>
  <c r="U58" i="1"/>
  <c r="U59" i="1"/>
  <c r="U60" i="1"/>
  <c r="U61" i="1"/>
  <c r="U62" i="1"/>
  <c r="U63" i="1"/>
  <c r="U64" i="1"/>
  <c r="U55" i="1"/>
  <c r="Q56" i="1"/>
  <c r="Q57" i="1"/>
  <c r="Q58" i="1"/>
  <c r="Q59" i="1"/>
  <c r="Q60" i="1"/>
  <c r="Q61" i="1"/>
  <c r="Q62" i="1"/>
  <c r="Q63" i="1"/>
  <c r="Q64" i="1"/>
  <c r="Q55" i="1"/>
  <c r="M56" i="1"/>
  <c r="M57" i="1"/>
  <c r="M58" i="1"/>
  <c r="M59" i="1"/>
  <c r="M60" i="1"/>
  <c r="M61" i="1"/>
  <c r="M62" i="1"/>
  <c r="M63" i="1"/>
  <c r="M64" i="1"/>
  <c r="M55" i="1"/>
  <c r="I56" i="1"/>
  <c r="I57" i="1"/>
  <c r="I58" i="1"/>
  <c r="I59" i="1"/>
  <c r="I60" i="1"/>
  <c r="I61" i="1"/>
  <c r="I62" i="1"/>
  <c r="I63" i="1"/>
  <c r="I64" i="1"/>
  <c r="I55" i="1"/>
  <c r="E56" i="1"/>
  <c r="E57" i="1"/>
  <c r="E58" i="1"/>
  <c r="E59" i="1"/>
  <c r="E60" i="1"/>
  <c r="E61" i="1"/>
  <c r="E62" i="1"/>
  <c r="E63" i="1"/>
  <c r="E64" i="1"/>
  <c r="E55" i="1"/>
  <c r="A56" i="1"/>
  <c r="A57" i="1"/>
  <c r="A58" i="1"/>
  <c r="A59" i="1"/>
  <c r="A60" i="1"/>
  <c r="A61" i="1"/>
  <c r="A62" i="1"/>
  <c r="A63" i="1"/>
  <c r="A64" i="1"/>
  <c r="A55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44" i="1"/>
  <c r="AS35" i="1"/>
  <c r="AS36" i="1"/>
  <c r="AS37" i="1"/>
  <c r="AS38" i="1"/>
  <c r="AS39" i="1"/>
  <c r="AS40" i="1"/>
  <c r="AS41" i="1"/>
  <c r="AS42" i="1"/>
  <c r="AS43" i="1"/>
  <c r="AS34" i="1"/>
  <c r="AO35" i="1"/>
  <c r="AO36" i="1"/>
  <c r="AO37" i="1"/>
  <c r="AO38" i="1"/>
  <c r="AO39" i="1"/>
  <c r="AO40" i="1"/>
  <c r="AO41" i="1"/>
  <c r="AO42" i="1"/>
  <c r="AO43" i="1"/>
  <c r="AO34" i="1"/>
  <c r="AK35" i="1"/>
  <c r="AK36" i="1"/>
  <c r="AK37" i="1"/>
  <c r="AK38" i="1"/>
  <c r="AK39" i="1"/>
  <c r="AK40" i="1"/>
  <c r="AK41" i="1"/>
  <c r="AK42" i="1"/>
  <c r="AK43" i="1"/>
  <c r="AK34" i="1"/>
  <c r="AG35" i="1"/>
  <c r="AG36" i="1"/>
  <c r="AG37" i="1"/>
  <c r="AG38" i="1"/>
  <c r="AG39" i="1"/>
  <c r="AG40" i="1"/>
  <c r="AG41" i="1"/>
  <c r="AG42" i="1"/>
  <c r="AG43" i="1"/>
  <c r="AG34" i="1"/>
  <c r="AC35" i="1"/>
  <c r="AC36" i="1"/>
  <c r="AC37" i="1"/>
  <c r="AC38" i="1"/>
  <c r="AC39" i="1"/>
  <c r="AC40" i="1"/>
  <c r="AC41" i="1"/>
  <c r="AC42" i="1"/>
  <c r="AC43" i="1"/>
  <c r="AC34" i="1"/>
  <c r="Y35" i="1"/>
  <c r="Y36" i="1"/>
  <c r="Y37" i="1"/>
  <c r="Y38" i="1"/>
  <c r="Y39" i="1"/>
  <c r="Y40" i="1"/>
  <c r="Y41" i="1"/>
  <c r="Y42" i="1"/>
  <c r="Y43" i="1"/>
  <c r="Y34" i="1"/>
  <c r="U35" i="1"/>
  <c r="U36" i="1"/>
  <c r="U37" i="1"/>
  <c r="U38" i="1"/>
  <c r="U39" i="1"/>
  <c r="U40" i="1"/>
  <c r="U41" i="1"/>
  <c r="U42" i="1"/>
  <c r="U43" i="1"/>
  <c r="U34" i="1"/>
  <c r="Q35" i="1"/>
  <c r="Q36" i="1"/>
  <c r="Q37" i="1"/>
  <c r="Q38" i="1"/>
  <c r="Q39" i="1"/>
  <c r="Q40" i="1"/>
  <c r="Q41" i="1"/>
  <c r="Q42" i="1"/>
  <c r="Q43" i="1"/>
  <c r="Q34" i="1"/>
  <c r="M35" i="1"/>
  <c r="M36" i="1"/>
  <c r="M37" i="1"/>
  <c r="M38" i="1"/>
  <c r="M39" i="1"/>
  <c r="M40" i="1"/>
  <c r="M41" i="1"/>
  <c r="M42" i="1"/>
  <c r="M43" i="1"/>
  <c r="M34" i="1"/>
  <c r="I35" i="1"/>
  <c r="I36" i="1"/>
  <c r="I37" i="1"/>
  <c r="I38" i="1"/>
  <c r="I39" i="1"/>
  <c r="I40" i="1"/>
  <c r="I41" i="1"/>
  <c r="I42" i="1"/>
  <c r="I43" i="1"/>
  <c r="I34" i="1"/>
  <c r="E35" i="1"/>
  <c r="E36" i="1"/>
  <c r="E37" i="1"/>
  <c r="E38" i="1"/>
  <c r="E39" i="1"/>
  <c r="E40" i="1"/>
  <c r="E41" i="1"/>
  <c r="E42" i="1"/>
  <c r="E43" i="1"/>
  <c r="E34" i="1"/>
  <c r="A35" i="1"/>
  <c r="A36" i="1"/>
  <c r="A37" i="1"/>
  <c r="A38" i="1"/>
  <c r="A39" i="1"/>
  <c r="A40" i="1"/>
  <c r="A41" i="1"/>
  <c r="A42" i="1"/>
  <c r="A43" i="1"/>
  <c r="A34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B23" i="1"/>
  <c r="C23" i="1"/>
  <c r="D23" i="1"/>
  <c r="E23" i="1"/>
  <c r="A23" i="1"/>
  <c r="AS14" i="1"/>
  <c r="AS15" i="1"/>
  <c r="AS16" i="1"/>
  <c r="AS17" i="1"/>
  <c r="AS18" i="1"/>
  <c r="AS19" i="1"/>
  <c r="AS20" i="1"/>
  <c r="AS21" i="1"/>
  <c r="AS22" i="1"/>
  <c r="AS13" i="1"/>
  <c r="AO14" i="1"/>
  <c r="AO15" i="1"/>
  <c r="AO16" i="1"/>
  <c r="AO17" i="1"/>
  <c r="AO18" i="1"/>
  <c r="AO19" i="1"/>
  <c r="AO20" i="1"/>
  <c r="AO21" i="1"/>
  <c r="AO22" i="1"/>
  <c r="AO13" i="1"/>
  <c r="AK14" i="1"/>
  <c r="AK15" i="1"/>
  <c r="AK16" i="1"/>
  <c r="AK17" i="1"/>
  <c r="AK18" i="1"/>
  <c r="AK19" i="1"/>
  <c r="AK20" i="1"/>
  <c r="AK21" i="1"/>
  <c r="AK22" i="1"/>
  <c r="AK13" i="1"/>
  <c r="AG14" i="1"/>
  <c r="AG15" i="1"/>
  <c r="AG16" i="1"/>
  <c r="AG17" i="1"/>
  <c r="AG18" i="1"/>
  <c r="AG19" i="1"/>
  <c r="AG20" i="1"/>
  <c r="AG21" i="1"/>
  <c r="AG22" i="1"/>
  <c r="AG13" i="1"/>
  <c r="AC14" i="1"/>
  <c r="AC15" i="1"/>
  <c r="AC16" i="1"/>
  <c r="AC17" i="1"/>
  <c r="AC18" i="1"/>
  <c r="AC19" i="1"/>
  <c r="AC20" i="1"/>
  <c r="AC21" i="1"/>
  <c r="AC22" i="1"/>
  <c r="AC13" i="1"/>
  <c r="Y14" i="1"/>
  <c r="Y15" i="1"/>
  <c r="Y16" i="1"/>
  <c r="Y17" i="1"/>
  <c r="Y18" i="1"/>
  <c r="Y23" i="1" s="1"/>
  <c r="Y19" i="1"/>
  <c r="Y20" i="1"/>
  <c r="Y21" i="1"/>
  <c r="Y22" i="1"/>
  <c r="Y13" i="1"/>
  <c r="U14" i="1"/>
  <c r="U15" i="1"/>
  <c r="U16" i="1"/>
  <c r="U17" i="1"/>
  <c r="U18" i="1"/>
  <c r="U19" i="1"/>
  <c r="U20" i="1"/>
  <c r="U21" i="1"/>
  <c r="U22" i="1"/>
  <c r="U13" i="1"/>
  <c r="Q14" i="1"/>
  <c r="Q15" i="1"/>
  <c r="Q16" i="1"/>
  <c r="Q17" i="1"/>
  <c r="Q18" i="1"/>
  <c r="Q19" i="1"/>
  <c r="Q20" i="1"/>
  <c r="Q21" i="1"/>
  <c r="Q22" i="1"/>
  <c r="Q13" i="1"/>
  <c r="M14" i="1"/>
  <c r="M15" i="1"/>
  <c r="M16" i="1"/>
  <c r="M17" i="1"/>
  <c r="M18" i="1"/>
  <c r="M19" i="1"/>
  <c r="M20" i="1"/>
  <c r="M21" i="1"/>
  <c r="M22" i="1"/>
  <c r="M13" i="1"/>
  <c r="I14" i="1"/>
  <c r="I15" i="1"/>
  <c r="I16" i="1"/>
  <c r="I17" i="1"/>
  <c r="I18" i="1"/>
  <c r="I19" i="1"/>
  <c r="I20" i="1"/>
  <c r="I21" i="1"/>
  <c r="I22" i="1"/>
  <c r="I13" i="1"/>
  <c r="E14" i="1"/>
  <c r="E15" i="1"/>
  <c r="E16" i="1"/>
  <c r="E17" i="1"/>
  <c r="E18" i="1"/>
  <c r="E19" i="1"/>
  <c r="E20" i="1"/>
  <c r="E21" i="1"/>
  <c r="E22" i="1"/>
  <c r="E13" i="1"/>
  <c r="A14" i="1"/>
  <c r="A15" i="1"/>
  <c r="A16" i="1"/>
  <c r="A17" i="1"/>
  <c r="A18" i="1"/>
  <c r="A19" i="1"/>
  <c r="A20" i="1"/>
  <c r="A21" i="1"/>
  <c r="A22" i="1"/>
  <c r="A13" i="1"/>
</calcChain>
</file>

<file path=xl/sharedStrings.xml><?xml version="1.0" encoding="utf-8"?>
<sst xmlns="http://schemas.openxmlformats.org/spreadsheetml/2006/main" count="69" uniqueCount="14">
  <si>
    <t>Rozmiar populacji</t>
  </si>
  <si>
    <t>Mutacja</t>
  </si>
  <si>
    <t>Krzyzowanie</t>
  </si>
  <si>
    <t>ftv47</t>
  </si>
  <si>
    <t>ftv170</t>
  </si>
  <si>
    <t>rbg403</t>
  </si>
  <si>
    <t>Szansa Mutacja</t>
  </si>
  <si>
    <t>0.01</t>
  </si>
  <si>
    <t>0.05</t>
  </si>
  <si>
    <t>0.1</t>
  </si>
  <si>
    <t>Szansa krzyzowanie</t>
  </si>
  <si>
    <t>0.5</t>
  </si>
  <si>
    <t>0.7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</si>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</sst>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rbg403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'b)'!$B$68:$D$68</c:f>
              <c:numCache>
                <c:formatCode>General</c:formatCode>
                <c:ptCount val="3"/>
                <c:pt idx="0">
                  <c:v>50</c:v>
                </c:pt>
                <c:pt idx="1">
                  <c:v>150</c:v>
                </c:pt>
                <c:pt idx="2">
                  <c:v>300</c:v>
                </c:pt>
              </c:numCache>
            </c:numRef>
          </c:cat>
          <c:val>
            <c:numRef>
              <c:f>'b)'!$B$69:$D$69</c:f>
              <c:numCache>
                <c:formatCode>General</c:formatCode>
                <c:ptCount val="3"/>
                <c:pt idx="0">
                  <c:v>17.556000000000001</c:v>
                </c:pt>
                <c:pt idx="1">
                  <c:v>16.608000000000001</c:v>
                </c:pt>
                <c:pt idx="2">
                  <c:v>16.990000000000002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A-4D79-9EB2-95FC37554605}"/>
            </c:ext>
          </c:extLst>
        </c:ser>
        <c:ser>
          <c:idx val="1"/>
          <c:order val="1"/>
          <c:tx>
            <c:v>rbg403 12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'b)'!$B$70:$D$70</c:f>
              <c:numCache>
                <c:formatCode>General</c:formatCode>
                <c:ptCount val="3"/>
                <c:pt idx="0">
                  <c:v>41.974000000000004</c:v>
                </c:pt>
                <c:pt idx="1">
                  <c:v>40.668000000000006</c:v>
                </c:pt>
                <c:pt idx="2">
                  <c:v>37.488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A-4D79-9EB2-95FC37554605}"/>
            </c:ext>
          </c:extLst>
        </c:ser>
        <c:ser>
          <c:idx val="2"/>
          <c:order val="2"/>
          <c:tx>
            <c:v>rbg403 60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'b)'!$B$71:$D$71</c:f>
              <c:numCache>
                <c:formatCode>General</c:formatCode>
                <c:ptCount val="3"/>
                <c:pt idx="0">
                  <c:v>41.207999999999998</c:v>
                </c:pt>
                <c:pt idx="1">
                  <c:v>39.17</c:v>
                </c:pt>
                <c:pt idx="2">
                  <c:v>42.705000000000005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A-4D79-9EB2-95FC37554605}"/>
            </c:ext>
          </c:extLst>
        </c:ser>
        <c:ser>
          <c:idx val="3"/>
          <c:order val="3"/>
          <c:tx>
            <c:v>rbg403 62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'b)'!$B$72:$D$72</c:f>
              <c:numCache>
                <c:formatCode>General</c:formatCode>
                <c:ptCount val="3"/>
                <c:pt idx="0">
                  <c:v>41.433</c:v>
                </c:pt>
                <c:pt idx="1">
                  <c:v>37.247999999999998</c:v>
                </c:pt>
                <c:pt idx="2">
                  <c:v>38.965000000000003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CA-4D79-9EB2-95FC37554605}"/>
            </c:ext>
          </c:extLst>
        </c:ser>
        <c:ser>
          <c:idx val="4"/>
          <c:order val="4"/>
          <c:tx>
            <c:v>ftv170 10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'b)'!$G$69:$I$69</c:f>
              <c:numCache>
                <c:formatCode>General</c:formatCode>
                <c:ptCount val="3"/>
                <c:pt idx="0">
                  <c:v>25.917999999999999</c:v>
                </c:pt>
                <c:pt idx="1">
                  <c:v>23.934000000000001</c:v>
                </c:pt>
                <c:pt idx="2">
                  <c:v>26.766000000000002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CA-4D79-9EB2-95FC37554605}"/>
            </c:ext>
          </c:extLst>
        </c:ser>
        <c:ser>
          <c:idx val="5"/>
          <c:order val="5"/>
          <c:tx>
            <c:v>ftv170 12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'b)'!$G$70:$I$70</c:f>
              <c:numCache>
                <c:formatCode>General</c:formatCode>
                <c:ptCount val="3"/>
                <c:pt idx="0">
                  <c:v>41.878999999999998</c:v>
                </c:pt>
                <c:pt idx="1">
                  <c:v>35.449999999999996</c:v>
                </c:pt>
                <c:pt idx="2">
                  <c:v>39.247999999999998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CA-4D79-9EB2-95FC37554605}"/>
            </c:ext>
          </c:extLst>
        </c:ser>
        <c:ser>
          <c:idx val="6"/>
          <c:order val="6"/>
          <c:tx>
            <c:v>ftv170 60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'b)'!$G$71:$I$71</c:f>
              <c:numCache>
                <c:formatCode>General</c:formatCode>
                <c:ptCount val="3"/>
                <c:pt idx="0">
                  <c:v>34.75</c:v>
                </c:pt>
                <c:pt idx="1">
                  <c:v>23.116999999999997</c:v>
                </c:pt>
                <c:pt idx="2">
                  <c:v>19.428999999999998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CA-4D79-9EB2-95FC37554605}"/>
            </c:ext>
          </c:extLst>
        </c:ser>
        <c:ser>
          <c:idx val="7"/>
          <c:order val="7"/>
          <c:tx>
            <c:v>ftv170 62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'b)'!$G$72:$I$72</c:f>
              <c:numCache>
                <c:formatCode>General</c:formatCode>
                <c:ptCount val="3"/>
                <c:pt idx="0">
                  <c:v>32.161999999999999</c:v>
                </c:pt>
                <c:pt idx="1">
                  <c:v>21.904000000000003</c:v>
                </c:pt>
                <c:pt idx="2">
                  <c:v>22.93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CA-4D79-9EB2-95FC37554605}"/>
            </c:ext>
          </c:extLst>
        </c:ser>
        <c:ser>
          <c:idx val="8"/>
          <c:order val="8"/>
          <c:tx>
            <c:v>ftv47 10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'b)'!$L$69:$N$69</c:f>
              <c:numCache>
                <c:formatCode>General</c:formatCode>
                <c:ptCount val="3"/>
                <c:pt idx="0">
                  <c:v>20.829000000000001</c:v>
                </c:pt>
                <c:pt idx="1">
                  <c:v>11.173</c:v>
                </c:pt>
                <c:pt idx="2">
                  <c:v>17.899000000000001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CA-4D79-9EB2-95FC37554605}"/>
            </c:ext>
          </c:extLst>
        </c:ser>
        <c:ser>
          <c:idx val="9"/>
          <c:order val="9"/>
          <c:tx>
            <c:v>ftv47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'b)'!$L$70:$N$70</c:f>
              <c:numCache>
                <c:formatCode>General</c:formatCode>
                <c:ptCount val="3"/>
                <c:pt idx="0">
                  <c:v>27.213000000000001</c:v>
                </c:pt>
                <c:pt idx="1">
                  <c:v>14.004</c:v>
                </c:pt>
                <c:pt idx="2">
                  <c:v>22.330999999999996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CA-4D79-9EB2-95FC37554605}"/>
            </c:ext>
          </c:extLst>
        </c:ser>
        <c:ser>
          <c:idx val="10"/>
          <c:order val="10"/>
          <c:tx>
            <c:v>ftv47 60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'b)'!$L$71:$N$71</c:f>
              <c:numCache>
                <c:formatCode>General</c:formatCode>
                <c:ptCount val="3"/>
                <c:pt idx="0">
                  <c:v>17.715</c:v>
                </c:pt>
                <c:pt idx="1">
                  <c:v>8.1539999999999999</c:v>
                </c:pt>
                <c:pt idx="2">
                  <c:v>12.84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CA-4D79-9EB2-95FC37554605}"/>
            </c:ext>
          </c:extLst>
        </c:ser>
        <c:ser>
          <c:idx val="11"/>
          <c:order val="11"/>
          <c:tx>
            <c:v>ftv47 62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'b)'!$L$72:$N$72</c:f>
              <c:numCache>
                <c:formatCode>General</c:formatCode>
                <c:ptCount val="3"/>
                <c:pt idx="0">
                  <c:v>25.702999999999996</c:v>
                </c:pt>
                <c:pt idx="1">
                  <c:v>10.446999999999999</c:v>
                </c:pt>
                <c:pt idx="2">
                  <c:v>16.11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CA-4D79-9EB2-95FC3755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502571071"/>
        <c:axId val="382115071"/>
      </c:lineChart>
      <c:catAx>
        <c:axId val="50257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populacji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15071"/>
        <c:crosses val="autoZero"/>
        <c:auto val="1"/>
        <c:lblAlgn val="ctr"/>
        <c:lblOffset val="100"/>
        <c:noMultiLvlLbl val="0"/>
      </c:catAx>
      <c:valAx>
        <c:axId val="3821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  <a:r>
                  <a:rPr lang="pl-PL" baseline="0"/>
                  <a:t>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7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ftv47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'c)'!$B$69:$D$69</c:f>
              <c:strCach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strCache>
            </c:strRef>
          </c:cat>
          <c:val>
            <c:numRef>
              <c:f>'c)'!$B$70:$D$70</c:f>
              <c:numCache>
                <c:formatCode>General</c:formatCode>
                <c:ptCount val="3"/>
                <c:pt idx="0">
                  <c:v>12.331</c:v>
                </c:pt>
                <c:pt idx="1">
                  <c:v>8.6039999999999992</c:v>
                </c:pt>
                <c:pt idx="2">
                  <c:v>7.7989999999999995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A-4DD9-9E75-6E816622B1E2}"/>
            </c:ext>
          </c:extLst>
        </c:ser>
        <c:ser>
          <c:idx val="1"/>
          <c:order val="1"/>
          <c:tx>
            <c:v>ftv47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'c)'!$B$71:$D$71</c:f>
              <c:numCache>
                <c:formatCode>General</c:formatCode>
                <c:ptCount val="3"/>
                <c:pt idx="0">
                  <c:v>18.208999999999996</c:v>
                </c:pt>
                <c:pt idx="1">
                  <c:v>18.604000000000003</c:v>
                </c:pt>
                <c:pt idx="2">
                  <c:v>18.48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A-4DD9-9E75-6E816622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058419632"/>
        <c:axId val="2068740784"/>
      </c:lineChart>
      <c:catAx>
        <c:axId val="205841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mutacji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40784"/>
        <c:crosses val="autoZero"/>
        <c:auto val="1"/>
        <c:lblAlgn val="ctr"/>
        <c:lblOffset val="100"/>
        <c:noMultiLvlLbl val="0"/>
      </c:catAx>
      <c:valAx>
        <c:axId val="20687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1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ftv170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'c)'!$G$69:$I$69</c:f>
              <c:strCach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strCache>
            </c:strRef>
          </c:cat>
          <c:val>
            <c:numRef>
              <c:f>'c)'!$G$70:$I$70</c:f>
              <c:numCache>
                <c:formatCode>General</c:formatCode>
                <c:ptCount val="3"/>
                <c:pt idx="0">
                  <c:v>23.818999999999996</c:v>
                </c:pt>
                <c:pt idx="1">
                  <c:v>22.012999999999998</c:v>
                </c:pt>
                <c:pt idx="2">
                  <c:v>20.62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5-46BE-9B33-2ADC93DCB445}"/>
            </c:ext>
          </c:extLst>
        </c:ser>
        <c:ser>
          <c:idx val="1"/>
          <c:order val="1"/>
          <c:tx>
            <c:v>ftv170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'c)'!$G$69:$I$69</c:f>
              <c:strCach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strCache>
            </c:strRef>
          </c:cat>
          <c:val>
            <c:numRef>
              <c:f>'c)'!$G$71:$I$71</c:f>
              <c:numCache>
                <c:formatCode>General</c:formatCode>
                <c:ptCount val="3"/>
                <c:pt idx="0">
                  <c:v>24.602999999999998</c:v>
                </c:pt>
                <c:pt idx="1">
                  <c:v>21.756</c:v>
                </c:pt>
                <c:pt idx="2">
                  <c:v>21.497999999999998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5-46BE-9B33-2ADC93DC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8324448"/>
        <c:axId val="106472688"/>
      </c:lineChart>
      <c:catAx>
        <c:axId val="10832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mutacji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72688"/>
        <c:crosses val="autoZero"/>
        <c:auto val="1"/>
        <c:lblAlgn val="ctr"/>
        <c:lblOffset val="100"/>
        <c:noMultiLvlLbl val="0"/>
      </c:catAx>
      <c:valAx>
        <c:axId val="1064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rbg403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'c)'!$L$69:$N$69</c:f>
              <c:strCach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strCache>
            </c:strRef>
          </c:cat>
          <c:val>
            <c:numRef>
              <c:f>'c)'!$L$70:$N$70</c:f>
              <c:numCache>
                <c:formatCode>General</c:formatCode>
                <c:ptCount val="3"/>
                <c:pt idx="0">
                  <c:v>37.876999999999995</c:v>
                </c:pt>
                <c:pt idx="1">
                  <c:v>37.659000000000006</c:v>
                </c:pt>
                <c:pt idx="2">
                  <c:v>37.289000000000001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A-4CD9-A295-E2C701FE509B}"/>
            </c:ext>
          </c:extLst>
        </c:ser>
        <c:ser>
          <c:idx val="1"/>
          <c:order val="1"/>
          <c:tx>
            <c:v>rbg403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'c)'!$L$69:$N$69</c:f>
              <c:strCach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strCache>
            </c:strRef>
          </c:cat>
          <c:val>
            <c:numRef>
              <c:f>'c)'!$L$71:$N$71</c:f>
              <c:numCache>
                <c:formatCode>General</c:formatCode>
                <c:ptCount val="3"/>
                <c:pt idx="0">
                  <c:v>37.653999999999996</c:v>
                </c:pt>
                <c:pt idx="1">
                  <c:v>37.265000000000001</c:v>
                </c:pt>
                <c:pt idx="2">
                  <c:v>37.174999999999997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A-4CD9-A295-E2C701FE5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05635520"/>
        <c:axId val="2061540688"/>
      </c:lineChart>
      <c:catAx>
        <c:axId val="205635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</a:t>
                </a:r>
                <a:r>
                  <a:rPr lang="pl-PL" baseline="0"/>
                  <a:t> mutacji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540688"/>
        <c:crosses val="autoZero"/>
        <c:auto val="1"/>
        <c:lblAlgn val="ctr"/>
        <c:lblOffset val="100"/>
        <c:noMultiLvlLbl val="0"/>
      </c:catAx>
      <c:valAx>
        <c:axId val="20615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ftv 47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'd)'!$B$70:$D$70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</c:numCache>
            </c:numRef>
          </c:cat>
          <c:val>
            <c:numRef>
              <c:f>'d)'!$B$71:$D$71</c:f>
              <c:numCache>
                <c:formatCode>General</c:formatCode>
                <c:ptCount val="3"/>
                <c:pt idx="0">
                  <c:v>15.837999999999999</c:v>
                </c:pt>
                <c:pt idx="1">
                  <c:v>15.484999999999996</c:v>
                </c:pt>
                <c:pt idx="2">
                  <c:v>15.566000000000003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B-4976-8C2E-C57529296F90}"/>
            </c:ext>
          </c:extLst>
        </c:ser>
        <c:ser>
          <c:idx val="1"/>
          <c:order val="1"/>
          <c:tx>
            <c:v>ftv47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'd)'!$B$72:$D$72</c:f>
              <c:numCache>
                <c:formatCode>General</c:formatCode>
                <c:ptCount val="3"/>
                <c:pt idx="0">
                  <c:v>11.925000000000001</c:v>
                </c:pt>
                <c:pt idx="1">
                  <c:v>10.086</c:v>
                </c:pt>
                <c:pt idx="2">
                  <c:v>9.0950000000000006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B-4976-8C2E-C5752929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07921760"/>
        <c:axId val="2062320928"/>
      </c:lineChart>
      <c:catAx>
        <c:axId val="2079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krzyżowania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20928"/>
        <c:crosses val="autoZero"/>
        <c:auto val="1"/>
        <c:lblAlgn val="ctr"/>
        <c:lblOffset val="100"/>
        <c:noMultiLvlLbl val="0"/>
      </c:catAx>
      <c:valAx>
        <c:axId val="20623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  <a:r>
                  <a:rPr lang="pl-PL" baseline="0"/>
                  <a:t>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2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ftv170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'd)'!$G$70:$I$70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</c:numCache>
            </c:numRef>
          </c:cat>
          <c:val>
            <c:numRef>
              <c:f>'d)'!$G$71:$I$71</c:f>
              <c:numCache>
                <c:formatCode>General</c:formatCode>
                <c:ptCount val="3"/>
                <c:pt idx="0">
                  <c:v>25.982999999999997</c:v>
                </c:pt>
                <c:pt idx="1">
                  <c:v>25.928000000000004</c:v>
                </c:pt>
                <c:pt idx="2">
                  <c:v>25.025000000000002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1-453F-9A57-536639DA4264}"/>
            </c:ext>
          </c:extLst>
        </c:ser>
        <c:ser>
          <c:idx val="1"/>
          <c:order val="1"/>
          <c:tx>
            <c:v>ftv170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'd)'!$G$70:$I$70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</c:numCache>
            </c:numRef>
          </c:cat>
          <c:val>
            <c:numRef>
              <c:f>'d)'!$G$72:$I$72</c:f>
              <c:numCache>
                <c:formatCode>General</c:formatCode>
                <c:ptCount val="3"/>
                <c:pt idx="0">
                  <c:v>21.973000000000003</c:v>
                </c:pt>
                <c:pt idx="1">
                  <c:v>24.401</c:v>
                </c:pt>
                <c:pt idx="2">
                  <c:v>24.758000000000003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1-453F-9A57-536639DA4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062707184"/>
        <c:axId val="112917264"/>
      </c:lineChart>
      <c:catAx>
        <c:axId val="206270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</a:t>
                </a:r>
                <a:r>
                  <a:rPr lang="pl-PL" baseline="0"/>
                  <a:t> krzyżowania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17264"/>
        <c:crosses val="autoZero"/>
        <c:auto val="1"/>
        <c:lblAlgn val="ctr"/>
        <c:lblOffset val="100"/>
        <c:noMultiLvlLbl val="0"/>
      </c:catAx>
      <c:valAx>
        <c:axId val="1129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</a:t>
                </a:r>
                <a:r>
                  <a:rPr lang="pl-PL" baseline="0"/>
                  <a:t>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0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rbg403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'd)'!$L$70:$N$70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</c:numCache>
            </c:numRef>
          </c:cat>
          <c:val>
            <c:numRef>
              <c:f>'d)'!$L$71:$N$71</c:f>
              <c:numCache>
                <c:formatCode>General</c:formatCode>
                <c:ptCount val="3"/>
                <c:pt idx="0">
                  <c:v>22.814999999999998</c:v>
                </c:pt>
                <c:pt idx="1">
                  <c:v>22.071999999999999</c:v>
                </c:pt>
                <c:pt idx="2">
                  <c:v>19.783999999999999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4-479D-B4DC-CC5810C706F8}"/>
            </c:ext>
          </c:extLst>
        </c:ser>
        <c:ser>
          <c:idx val="1"/>
          <c:order val="1"/>
          <c:tx>
            <c:v>rbg403 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'd)'!$L$70:$N$70</c:f>
              <c:numCache>
                <c:formatCode>General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0.9</c:v>
                </c:pt>
              </c:numCache>
            </c:numRef>
          </c:cat>
          <c:val>
            <c:numRef>
              <c:f>'d)'!$L$72:$N$72</c:f>
              <c:numCache>
                <c:formatCode>General</c:formatCode>
                <c:ptCount val="3"/>
                <c:pt idx="0">
                  <c:v>37.878</c:v>
                </c:pt>
                <c:pt idx="1">
                  <c:v>38.055999999999997</c:v>
                </c:pt>
                <c:pt idx="2">
                  <c:v>36.689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44-479D-B4DC-CC5810C70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9667648"/>
        <c:axId val="106624384"/>
      </c:lineChart>
      <c:catAx>
        <c:axId val="10966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Współczynnik krzyżowania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24384"/>
        <c:crosses val="autoZero"/>
        <c:auto val="1"/>
        <c:lblAlgn val="ctr"/>
        <c:lblOffset val="100"/>
        <c:noMultiLvlLbl val="0"/>
      </c:catAx>
      <c:valAx>
        <c:axId val="1066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Błąd względny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73</xdr:row>
      <xdr:rowOff>72390</xdr:rowOff>
    </xdr:from>
    <xdr:to>
      <xdr:col>17</xdr:col>
      <xdr:colOff>0</xdr:colOff>
      <xdr:row>98</xdr:row>
      <xdr:rowOff>30480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4FB9235-9AE8-4E33-8160-EA8D50387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71</xdr:row>
      <xdr:rowOff>34290</xdr:rowOff>
    </xdr:from>
    <xdr:to>
      <xdr:col>5</xdr:col>
      <xdr:colOff>7620</xdr:colOff>
      <xdr:row>89</xdr:row>
      <xdr:rowOff>83820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335FD9A-4BCC-4C07-8C7D-257B86A35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167640</xdr:colOff>
      <xdr:row>71</xdr:row>
      <xdr:rowOff>80010</xdr:rowOff>
    </xdr:from>
    <xdr:to>
      <xdr:col>10</xdr:col>
      <xdr:colOff>335280</xdr:colOff>
      <xdr:row>89</xdr:row>
      <xdr:rowOff>30480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39B9752-A12F-4293-90EB-56FB6BB2C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586740</xdr:colOff>
      <xdr:row>71</xdr:row>
      <xdr:rowOff>49530</xdr:rowOff>
    </xdr:from>
    <xdr:to>
      <xdr:col>16</xdr:col>
      <xdr:colOff>640080</xdr:colOff>
      <xdr:row>89</xdr:row>
      <xdr:rowOff>30480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8A42B93-F4FA-4502-B0A7-056340CC0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269838</xdr:colOff>
      <xdr:row>73</xdr:row>
      <xdr:rowOff>131556</xdr:rowOff>
    </xdr:from>
    <xdr:to>
      <xdr:col>5</xdr:col>
      <xdr:colOff>546847</xdr:colOff>
      <xdr:row>92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86BBF72-BEC1-4513-A96C-DEACD368D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84716</xdr:colOff>
      <xdr:row>73</xdr:row>
      <xdr:rowOff>13670</xdr:rowOff>
    </xdr:from>
    <xdr:to>
      <xdr:col>12</xdr:col>
      <xdr:colOff>1048869</xdr:colOff>
      <xdr:row>93</xdr:row>
      <xdr:rowOff>26894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808E28F-F270-45A1-AE03-18C0EBFE5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777689</xdr:colOff>
      <xdr:row>72</xdr:row>
      <xdr:rowOff>156210</xdr:rowOff>
    </xdr:from>
    <xdr:to>
      <xdr:col>19</xdr:col>
      <xdr:colOff>458993</xdr:colOff>
      <xdr:row>88</xdr:row>
      <xdr:rowOff>121920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ACACDF6-B2B7-47D2-8573-B346F884D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5DF8-5578-4880-8CFE-968F76DAEEC8}">
  <dimension ref="A1:AU72"/>
  <sheetViews>
    <sheetView topLeftCell="A73" zoomScaleNormal="100" workbookViewId="0">
      <selection activeCell="S85" sqref="S85"/>
    </sheetView>
  </sheetViews>
  <sheetFormatPr defaultRowHeight="14.4" x14ac:dyDescent="0.3"/>
  <cols>
    <col min="1" max="1" width="16.33203125" customWidth="1"/>
    <col min="2" max="2" width="11.33203125" customWidth="1"/>
    <col min="3" max="3" width="7.77734375" customWidth="1"/>
    <col min="5" max="5" width="8" customWidth="1"/>
    <col min="6" max="6" width="6.33203125" customWidth="1"/>
    <col min="7" max="7" width="5.44140625" customWidth="1"/>
  </cols>
  <sheetData>
    <row r="1" spans="1:47" x14ac:dyDescent="0.3">
      <c r="A1" t="s">
        <v>0</v>
      </c>
      <c r="B1" t="s">
        <v>2</v>
      </c>
      <c r="C1" t="s">
        <v>1</v>
      </c>
    </row>
    <row r="2" spans="1:47" x14ac:dyDescent="0.3">
      <c r="A2">
        <v>50</v>
      </c>
      <c r="B2">
        <v>1</v>
      </c>
      <c r="C2">
        <v>0</v>
      </c>
      <c r="E2">
        <v>50</v>
      </c>
      <c r="F2">
        <v>1</v>
      </c>
      <c r="G2">
        <v>2</v>
      </c>
      <c r="I2">
        <v>50</v>
      </c>
      <c r="J2">
        <v>6</v>
      </c>
      <c r="K2">
        <v>0</v>
      </c>
      <c r="M2">
        <v>50</v>
      </c>
      <c r="N2">
        <v>6</v>
      </c>
      <c r="O2">
        <v>2</v>
      </c>
      <c r="Q2">
        <v>150</v>
      </c>
      <c r="R2">
        <v>1</v>
      </c>
      <c r="S2">
        <v>0</v>
      </c>
      <c r="U2">
        <v>150</v>
      </c>
      <c r="V2">
        <v>1</v>
      </c>
      <c r="W2">
        <v>2</v>
      </c>
      <c r="Y2">
        <v>150</v>
      </c>
      <c r="Z2">
        <v>6</v>
      </c>
      <c r="AA2">
        <v>0</v>
      </c>
      <c r="AC2">
        <v>150</v>
      </c>
      <c r="AD2">
        <v>6</v>
      </c>
      <c r="AE2">
        <v>2</v>
      </c>
      <c r="AG2">
        <v>300</v>
      </c>
      <c r="AH2">
        <v>1</v>
      </c>
      <c r="AI2">
        <v>0</v>
      </c>
      <c r="AK2">
        <v>300</v>
      </c>
      <c r="AL2">
        <v>1</v>
      </c>
      <c r="AM2">
        <v>2</v>
      </c>
      <c r="AO2">
        <v>300</v>
      </c>
      <c r="AP2">
        <v>6</v>
      </c>
      <c r="AQ2">
        <v>0</v>
      </c>
      <c r="AS2">
        <v>300</v>
      </c>
      <c r="AT2">
        <v>6</v>
      </c>
      <c r="AU2">
        <v>2</v>
      </c>
    </row>
    <row r="3" spans="1:47" x14ac:dyDescent="0.3">
      <c r="A3" s="1">
        <v>2130</v>
      </c>
      <c r="B3" s="1"/>
      <c r="C3" s="1"/>
      <c r="E3">
        <v>2261</v>
      </c>
      <c r="I3">
        <v>2121</v>
      </c>
      <c r="M3">
        <v>2205</v>
      </c>
      <c r="Q3">
        <v>1989</v>
      </c>
      <c r="U3">
        <v>2011</v>
      </c>
      <c r="Y3">
        <v>1930</v>
      </c>
      <c r="AC3">
        <v>1987</v>
      </c>
      <c r="AG3">
        <v>2083</v>
      </c>
      <c r="AK3">
        <v>2252</v>
      </c>
      <c r="AO3">
        <v>2019</v>
      </c>
      <c r="AS3">
        <v>2061</v>
      </c>
    </row>
    <row r="4" spans="1:47" x14ac:dyDescent="0.3">
      <c r="A4" s="1">
        <v>2125</v>
      </c>
      <c r="B4" s="1"/>
      <c r="C4" s="1"/>
      <c r="E4">
        <v>2261</v>
      </c>
      <c r="I4">
        <v>2138</v>
      </c>
      <c r="M4">
        <v>2302</v>
      </c>
      <c r="Q4">
        <v>1965</v>
      </c>
      <c r="U4">
        <v>2078</v>
      </c>
      <c r="Y4">
        <v>1923</v>
      </c>
      <c r="AC4">
        <v>1919</v>
      </c>
      <c r="AG4">
        <v>2190</v>
      </c>
      <c r="AK4">
        <v>2164</v>
      </c>
      <c r="AO4">
        <v>1995</v>
      </c>
      <c r="AS4">
        <v>2094</v>
      </c>
    </row>
    <row r="5" spans="1:47" x14ac:dyDescent="0.3">
      <c r="A5" s="1">
        <v>2091</v>
      </c>
      <c r="B5" s="1"/>
      <c r="C5" s="1"/>
      <c r="E5">
        <v>2289</v>
      </c>
      <c r="I5">
        <v>2051</v>
      </c>
      <c r="M5">
        <v>2217</v>
      </c>
      <c r="Q5">
        <v>1919</v>
      </c>
      <c r="U5">
        <v>1929</v>
      </c>
      <c r="Y5">
        <v>1962</v>
      </c>
      <c r="AC5">
        <v>1967</v>
      </c>
      <c r="AG5">
        <v>2020</v>
      </c>
      <c r="AK5">
        <v>2029</v>
      </c>
      <c r="AO5">
        <v>1970</v>
      </c>
      <c r="AS5">
        <v>2019</v>
      </c>
    </row>
    <row r="6" spans="1:47" x14ac:dyDescent="0.3">
      <c r="A6" s="1">
        <v>2176</v>
      </c>
      <c r="B6" s="1"/>
      <c r="C6" s="1"/>
      <c r="E6">
        <v>2261</v>
      </c>
      <c r="I6">
        <v>2112</v>
      </c>
      <c r="M6">
        <v>2191</v>
      </c>
      <c r="Q6">
        <v>1922</v>
      </c>
      <c r="U6">
        <v>2016</v>
      </c>
      <c r="Y6">
        <v>1826</v>
      </c>
      <c r="AC6">
        <v>1947</v>
      </c>
      <c r="AG6">
        <v>2102</v>
      </c>
      <c r="AK6">
        <v>2193</v>
      </c>
      <c r="AO6">
        <v>1976</v>
      </c>
      <c r="AS6">
        <v>2078</v>
      </c>
    </row>
    <row r="7" spans="1:47" x14ac:dyDescent="0.3">
      <c r="A7" s="1">
        <v>2153</v>
      </c>
      <c r="B7" s="1"/>
      <c r="C7" s="1"/>
      <c r="E7">
        <v>2314</v>
      </c>
      <c r="I7">
        <v>1962</v>
      </c>
      <c r="M7">
        <v>2145</v>
      </c>
      <c r="Q7">
        <v>2013</v>
      </c>
      <c r="U7">
        <v>2028</v>
      </c>
      <c r="Y7">
        <v>1919</v>
      </c>
      <c r="AC7">
        <v>2062</v>
      </c>
      <c r="AG7">
        <v>2172</v>
      </c>
      <c r="AK7">
        <v>2277</v>
      </c>
      <c r="AO7">
        <v>1999</v>
      </c>
      <c r="AS7">
        <v>2157</v>
      </c>
    </row>
    <row r="8" spans="1:47" x14ac:dyDescent="0.3">
      <c r="A8" s="1">
        <v>2070</v>
      </c>
      <c r="B8" s="1"/>
      <c r="C8" s="1"/>
      <c r="E8">
        <v>2127</v>
      </c>
      <c r="I8">
        <v>2164</v>
      </c>
      <c r="M8">
        <v>2287</v>
      </c>
      <c r="Q8">
        <v>2072</v>
      </c>
      <c r="U8">
        <v>2042</v>
      </c>
      <c r="Y8">
        <v>1925</v>
      </c>
      <c r="AC8">
        <v>1916</v>
      </c>
      <c r="AG8">
        <v>2142</v>
      </c>
      <c r="AK8">
        <v>2159</v>
      </c>
      <c r="AO8">
        <v>2031</v>
      </c>
      <c r="AS8">
        <v>2056</v>
      </c>
    </row>
    <row r="9" spans="1:47" x14ac:dyDescent="0.3">
      <c r="A9" s="1">
        <v>2095</v>
      </c>
      <c r="B9" s="1"/>
      <c r="C9" s="1"/>
      <c r="E9">
        <v>2311</v>
      </c>
      <c r="I9">
        <v>2030</v>
      </c>
      <c r="M9">
        <v>2193</v>
      </c>
      <c r="Q9">
        <v>1892</v>
      </c>
      <c r="U9">
        <v>2065</v>
      </c>
      <c r="Y9">
        <v>1912</v>
      </c>
      <c r="AC9">
        <v>1949</v>
      </c>
      <c r="AG9">
        <v>2028</v>
      </c>
      <c r="AK9">
        <v>2205</v>
      </c>
      <c r="AO9">
        <v>2014</v>
      </c>
      <c r="AS9">
        <v>2002</v>
      </c>
    </row>
    <row r="10" spans="1:47" x14ac:dyDescent="0.3">
      <c r="A10" s="1">
        <v>2172</v>
      </c>
      <c r="B10" s="1"/>
      <c r="C10" s="1"/>
      <c r="E10">
        <v>2281</v>
      </c>
      <c r="I10">
        <v>2145</v>
      </c>
      <c r="M10">
        <v>2207</v>
      </c>
      <c r="Q10">
        <v>1999</v>
      </c>
      <c r="U10">
        <v>2051</v>
      </c>
      <c r="Y10">
        <v>1976</v>
      </c>
      <c r="AC10">
        <v>2025</v>
      </c>
      <c r="AG10">
        <v>1971</v>
      </c>
      <c r="AK10">
        <v>2041</v>
      </c>
      <c r="AO10">
        <v>2050</v>
      </c>
      <c r="AS10">
        <v>2002</v>
      </c>
    </row>
    <row r="11" spans="1:47" x14ac:dyDescent="0.3">
      <c r="A11" s="1">
        <v>2195</v>
      </c>
      <c r="B11" s="1"/>
      <c r="C11" s="1"/>
      <c r="E11">
        <v>2261</v>
      </c>
      <c r="I11">
        <v>2024</v>
      </c>
      <c r="M11">
        <v>2277</v>
      </c>
      <c r="Q11">
        <v>1965</v>
      </c>
      <c r="U11">
        <v>2077</v>
      </c>
      <c r="Y11">
        <v>1902</v>
      </c>
      <c r="AC11">
        <v>1913</v>
      </c>
      <c r="AG11">
        <v>2091</v>
      </c>
      <c r="AK11">
        <v>2153</v>
      </c>
      <c r="AO11">
        <v>2003</v>
      </c>
      <c r="AS11">
        <v>2021</v>
      </c>
    </row>
    <row r="12" spans="1:47" x14ac:dyDescent="0.3">
      <c r="A12" s="1">
        <v>2253</v>
      </c>
      <c r="B12" s="1"/>
      <c r="C12" s="1"/>
      <c r="E12">
        <v>2228</v>
      </c>
      <c r="I12">
        <v>2160</v>
      </c>
      <c r="M12">
        <v>2302</v>
      </c>
      <c r="Q12">
        <v>2009</v>
      </c>
      <c r="U12">
        <v>1951</v>
      </c>
      <c r="Y12">
        <v>1934</v>
      </c>
      <c r="AC12">
        <v>1931</v>
      </c>
      <c r="AG12">
        <v>2141</v>
      </c>
      <c r="AK12">
        <v>2254</v>
      </c>
      <c r="AO12">
        <v>1984</v>
      </c>
      <c r="AS12">
        <v>2132</v>
      </c>
    </row>
    <row r="13" spans="1:47" x14ac:dyDescent="0.3">
      <c r="A13" s="1">
        <f>ROUNDDOWN((A3 - 1776) / 1776 * 100,2)</f>
        <v>19.93</v>
      </c>
      <c r="B13" s="1"/>
      <c r="C13" s="1"/>
      <c r="E13">
        <f>ROUNDDOWN((E3 - 1776) / 1776 * 100,2)</f>
        <v>27.3</v>
      </c>
      <c r="I13">
        <f>ROUNDDOWN((I3 - 1776) / 1776 * 100,2)</f>
        <v>19.420000000000002</v>
      </c>
      <c r="M13">
        <f>ROUNDDOWN((M3 - 1776) / 1776 * 100,2)</f>
        <v>24.15</v>
      </c>
      <c r="Q13">
        <f>ROUNDDOWN((Q3 - 1776) / 1776 * 100,2)</f>
        <v>11.99</v>
      </c>
      <c r="U13">
        <f>ROUNDDOWN((U3 - 1776) / 1776 * 100,2)</f>
        <v>13.23</v>
      </c>
      <c r="Y13">
        <f>ROUNDDOWN((Y3 - 1776) / 1776 * 100,2)</f>
        <v>8.67</v>
      </c>
      <c r="AC13">
        <f>ROUNDDOWN((AC3 - 1776) / 1776 * 100,2)</f>
        <v>11.88</v>
      </c>
      <c r="AG13">
        <f>ROUNDDOWN((AG3 - 1776) / 1776 * 100,2)</f>
        <v>17.28</v>
      </c>
      <c r="AK13">
        <f>ROUNDDOWN((AK3 - 1776) / 1776 * 100,2)</f>
        <v>26.8</v>
      </c>
      <c r="AO13">
        <f>ROUNDDOWN((AO3 - 1776) / 1776 * 100,2)</f>
        <v>13.68</v>
      </c>
      <c r="AS13">
        <f>ROUNDDOWN((AS3 - 1776) / 1776 * 100,2)</f>
        <v>16.04</v>
      </c>
    </row>
    <row r="14" spans="1:47" x14ac:dyDescent="0.3">
      <c r="A14" s="1">
        <f t="shared" ref="A14:A22" si="0">ROUNDDOWN((A4 - 1776) / 1776 * 100,2)</f>
        <v>19.649999999999999</v>
      </c>
      <c r="B14" s="1"/>
      <c r="C14" s="1"/>
      <c r="E14">
        <f t="shared" ref="E14:E22" si="1">ROUNDDOWN((E4 - 1776) / 1776 * 100,2)</f>
        <v>27.3</v>
      </c>
      <c r="I14">
        <f t="shared" ref="I14:I22" si="2">ROUNDDOWN((I4 - 1776) / 1776 * 100,2)</f>
        <v>20.38</v>
      </c>
      <c r="M14">
        <f t="shared" ref="M14:M22" si="3">ROUNDDOWN((M4 - 1776) / 1776 * 100,2)</f>
        <v>29.61</v>
      </c>
      <c r="Q14">
        <f t="shared" ref="Q14:Q22" si="4">ROUNDDOWN((Q4 - 1776) / 1776 * 100,2)</f>
        <v>10.64</v>
      </c>
      <c r="U14">
        <f t="shared" ref="U14:U22" si="5">ROUNDDOWN((U4 - 1776) / 1776 * 100,2)</f>
        <v>17</v>
      </c>
      <c r="Y14">
        <f t="shared" ref="Y14:Y22" si="6">ROUNDDOWN((Y4 - 1776) / 1776 * 100,2)</f>
        <v>8.27</v>
      </c>
      <c r="AC14">
        <f t="shared" ref="AC14:AC22" si="7">ROUNDDOWN((AC4 - 1776) / 1776 * 100,2)</f>
        <v>8.0500000000000007</v>
      </c>
      <c r="AG14">
        <f t="shared" ref="AG14:AG22" si="8">ROUNDDOWN((AG4 - 1776) / 1776 * 100,2)</f>
        <v>23.31</v>
      </c>
      <c r="AK14">
        <f t="shared" ref="AK14:AK22" si="9">ROUNDDOWN((AK4 - 1776) / 1776 * 100,2)</f>
        <v>21.84</v>
      </c>
      <c r="AO14">
        <f t="shared" ref="AO14:AO22" si="10">ROUNDDOWN((AO4 - 1776) / 1776 * 100,2)</f>
        <v>12.33</v>
      </c>
      <c r="AS14">
        <f t="shared" ref="AS14:AS22" si="11">ROUNDDOWN((AS4 - 1776) / 1776 * 100,2)</f>
        <v>17.899999999999999</v>
      </c>
    </row>
    <row r="15" spans="1:47" x14ac:dyDescent="0.3">
      <c r="A15" s="1">
        <f t="shared" si="0"/>
        <v>17.73</v>
      </c>
      <c r="B15" s="1"/>
      <c r="C15" s="1"/>
      <c r="E15">
        <f t="shared" si="1"/>
        <v>28.88</v>
      </c>
      <c r="I15">
        <f t="shared" si="2"/>
        <v>15.48</v>
      </c>
      <c r="M15">
        <f t="shared" si="3"/>
        <v>24.83</v>
      </c>
      <c r="Q15">
        <f t="shared" si="4"/>
        <v>8.0500000000000007</v>
      </c>
      <c r="U15">
        <f t="shared" si="5"/>
        <v>8.61</v>
      </c>
      <c r="Y15">
        <f t="shared" si="6"/>
        <v>10.47</v>
      </c>
      <c r="AC15">
        <f t="shared" si="7"/>
        <v>10.75</v>
      </c>
      <c r="AG15">
        <f t="shared" si="8"/>
        <v>13.73</v>
      </c>
      <c r="AK15">
        <f t="shared" si="9"/>
        <v>14.24</v>
      </c>
      <c r="AO15">
        <f t="shared" si="10"/>
        <v>10.92</v>
      </c>
      <c r="AS15">
        <f t="shared" si="11"/>
        <v>13.68</v>
      </c>
    </row>
    <row r="16" spans="1:47" x14ac:dyDescent="0.3">
      <c r="A16" s="1">
        <f t="shared" si="0"/>
        <v>22.52</v>
      </c>
      <c r="B16" s="1"/>
      <c r="C16" s="1"/>
      <c r="E16">
        <f t="shared" si="1"/>
        <v>27.3</v>
      </c>
      <c r="I16">
        <f t="shared" si="2"/>
        <v>18.91</v>
      </c>
      <c r="M16">
        <f t="shared" si="3"/>
        <v>23.36</v>
      </c>
      <c r="Q16">
        <f t="shared" si="4"/>
        <v>8.2200000000000006</v>
      </c>
      <c r="U16">
        <f t="shared" si="5"/>
        <v>13.51</v>
      </c>
      <c r="Y16">
        <f t="shared" si="6"/>
        <v>2.81</v>
      </c>
      <c r="AC16">
        <f t="shared" si="7"/>
        <v>9.6199999999999992</v>
      </c>
      <c r="AG16">
        <f t="shared" si="8"/>
        <v>18.350000000000001</v>
      </c>
      <c r="AK16">
        <f t="shared" si="9"/>
        <v>23.47</v>
      </c>
      <c r="AO16">
        <f t="shared" si="10"/>
        <v>11.26</v>
      </c>
      <c r="AS16">
        <f t="shared" si="11"/>
        <v>17</v>
      </c>
    </row>
    <row r="17" spans="1:45" x14ac:dyDescent="0.3">
      <c r="A17" s="1">
        <f t="shared" si="0"/>
        <v>21.22</v>
      </c>
      <c r="B17" s="1"/>
      <c r="C17" s="1"/>
      <c r="E17">
        <f t="shared" si="1"/>
        <v>30.29</v>
      </c>
      <c r="I17">
        <f t="shared" si="2"/>
        <v>10.47</v>
      </c>
      <c r="M17">
        <f t="shared" si="3"/>
        <v>20.77</v>
      </c>
      <c r="Q17">
        <f t="shared" si="4"/>
        <v>13.34</v>
      </c>
      <c r="U17">
        <f t="shared" si="5"/>
        <v>14.18</v>
      </c>
      <c r="Y17">
        <f t="shared" si="6"/>
        <v>8.0500000000000007</v>
      </c>
      <c r="AC17">
        <f t="shared" si="7"/>
        <v>16.100000000000001</v>
      </c>
      <c r="AG17">
        <f t="shared" si="8"/>
        <v>22.29</v>
      </c>
      <c r="AK17">
        <f t="shared" si="9"/>
        <v>28.2</v>
      </c>
      <c r="AO17">
        <f t="shared" si="10"/>
        <v>12.55</v>
      </c>
      <c r="AS17">
        <f t="shared" si="11"/>
        <v>21.45</v>
      </c>
    </row>
    <row r="18" spans="1:45" x14ac:dyDescent="0.3">
      <c r="A18" s="1">
        <f t="shared" si="0"/>
        <v>16.55</v>
      </c>
      <c r="B18" s="1"/>
      <c r="C18" s="1"/>
      <c r="E18">
        <f t="shared" si="1"/>
        <v>19.760000000000002</v>
      </c>
      <c r="I18">
        <f t="shared" si="2"/>
        <v>21.84</v>
      </c>
      <c r="M18">
        <f t="shared" si="3"/>
        <v>28.77</v>
      </c>
      <c r="Q18">
        <f t="shared" si="4"/>
        <v>16.66</v>
      </c>
      <c r="U18">
        <f t="shared" si="5"/>
        <v>14.97</v>
      </c>
      <c r="Y18">
        <f t="shared" si="6"/>
        <v>8.3800000000000008</v>
      </c>
      <c r="AC18">
        <f t="shared" si="7"/>
        <v>7.88</v>
      </c>
      <c r="AG18">
        <f t="shared" si="8"/>
        <v>20.6</v>
      </c>
      <c r="AK18">
        <f t="shared" si="9"/>
        <v>21.56</v>
      </c>
      <c r="AO18">
        <f t="shared" si="10"/>
        <v>14.35</v>
      </c>
      <c r="AS18">
        <f t="shared" si="11"/>
        <v>15.76</v>
      </c>
    </row>
    <row r="19" spans="1:45" x14ac:dyDescent="0.3">
      <c r="A19" s="1">
        <f t="shared" si="0"/>
        <v>17.96</v>
      </c>
      <c r="B19" s="1"/>
      <c r="C19" s="1"/>
      <c r="E19">
        <f t="shared" si="1"/>
        <v>30.12</v>
      </c>
      <c r="I19">
        <f t="shared" si="2"/>
        <v>14.3</v>
      </c>
      <c r="M19">
        <f t="shared" si="3"/>
        <v>23.47</v>
      </c>
      <c r="Q19">
        <f t="shared" si="4"/>
        <v>6.53</v>
      </c>
      <c r="U19">
        <f t="shared" si="5"/>
        <v>16.27</v>
      </c>
      <c r="Y19">
        <f t="shared" si="6"/>
        <v>7.65</v>
      </c>
      <c r="AC19">
        <f t="shared" si="7"/>
        <v>9.74</v>
      </c>
      <c r="AG19">
        <f t="shared" si="8"/>
        <v>14.18</v>
      </c>
      <c r="AK19">
        <f t="shared" si="9"/>
        <v>24.15</v>
      </c>
      <c r="AO19">
        <f t="shared" si="10"/>
        <v>13.4</v>
      </c>
      <c r="AS19">
        <f t="shared" si="11"/>
        <v>12.72</v>
      </c>
    </row>
    <row r="20" spans="1:45" x14ac:dyDescent="0.3">
      <c r="A20" s="1">
        <f t="shared" si="0"/>
        <v>22.29</v>
      </c>
      <c r="B20" s="1"/>
      <c r="C20" s="1"/>
      <c r="E20">
        <f t="shared" si="1"/>
        <v>28.43</v>
      </c>
      <c r="I20">
        <f t="shared" si="2"/>
        <v>20.77</v>
      </c>
      <c r="M20">
        <f t="shared" si="3"/>
        <v>24.26</v>
      </c>
      <c r="Q20">
        <f t="shared" si="4"/>
        <v>12.55</v>
      </c>
      <c r="U20">
        <f t="shared" si="5"/>
        <v>15.48</v>
      </c>
      <c r="Y20">
        <f t="shared" si="6"/>
        <v>11.26</v>
      </c>
      <c r="AC20">
        <f t="shared" si="7"/>
        <v>14.02</v>
      </c>
      <c r="AG20">
        <f t="shared" si="8"/>
        <v>10.97</v>
      </c>
      <c r="AK20">
        <f t="shared" si="9"/>
        <v>14.92</v>
      </c>
      <c r="AO20">
        <f t="shared" si="10"/>
        <v>15.42</v>
      </c>
      <c r="AS20">
        <f t="shared" si="11"/>
        <v>12.72</v>
      </c>
    </row>
    <row r="21" spans="1:45" x14ac:dyDescent="0.3">
      <c r="A21" s="1">
        <f t="shared" si="0"/>
        <v>23.59</v>
      </c>
      <c r="E21">
        <f t="shared" si="1"/>
        <v>27.3</v>
      </c>
      <c r="I21">
        <f t="shared" si="2"/>
        <v>13.96</v>
      </c>
      <c r="M21">
        <f t="shared" si="3"/>
        <v>28.2</v>
      </c>
      <c r="Q21">
        <f t="shared" si="4"/>
        <v>10.64</v>
      </c>
      <c r="U21">
        <f t="shared" si="5"/>
        <v>16.940000000000001</v>
      </c>
      <c r="Y21">
        <f t="shared" si="6"/>
        <v>7.09</v>
      </c>
      <c r="AC21">
        <f t="shared" si="7"/>
        <v>7.71</v>
      </c>
      <c r="AG21">
        <f t="shared" si="8"/>
        <v>17.73</v>
      </c>
      <c r="AK21">
        <f t="shared" si="9"/>
        <v>21.22</v>
      </c>
      <c r="AO21">
        <f t="shared" si="10"/>
        <v>12.78</v>
      </c>
      <c r="AS21">
        <f t="shared" si="11"/>
        <v>13.79</v>
      </c>
    </row>
    <row r="22" spans="1:45" x14ac:dyDescent="0.3">
      <c r="A22" s="1">
        <f t="shared" si="0"/>
        <v>26.85</v>
      </c>
      <c r="E22">
        <f t="shared" si="1"/>
        <v>25.45</v>
      </c>
      <c r="I22">
        <f t="shared" si="2"/>
        <v>21.62</v>
      </c>
      <c r="M22">
        <f t="shared" si="3"/>
        <v>29.61</v>
      </c>
      <c r="Q22">
        <f t="shared" si="4"/>
        <v>13.11</v>
      </c>
      <c r="U22">
        <f t="shared" si="5"/>
        <v>9.85</v>
      </c>
      <c r="Y22">
        <f t="shared" si="6"/>
        <v>8.89</v>
      </c>
      <c r="AC22">
        <f t="shared" si="7"/>
        <v>8.7200000000000006</v>
      </c>
      <c r="AG22">
        <f t="shared" si="8"/>
        <v>20.55</v>
      </c>
      <c r="AK22">
        <f t="shared" si="9"/>
        <v>26.91</v>
      </c>
      <c r="AO22">
        <f t="shared" si="10"/>
        <v>11.71</v>
      </c>
      <c r="AS22">
        <f t="shared" si="11"/>
        <v>20.04</v>
      </c>
    </row>
    <row r="23" spans="1:45" x14ac:dyDescent="0.3">
      <c r="A23" s="2">
        <f>AVERAGE(A13:A22)</f>
        <v>20.829000000000001</v>
      </c>
      <c r="B23" s="1" t="e">
        <f t="shared" ref="B23:E23" si="12">AVERAGE(B13:B22)</f>
        <v>#DIV/0!</v>
      </c>
      <c r="C23" s="1" t="e">
        <f t="shared" si="12"/>
        <v>#DIV/0!</v>
      </c>
      <c r="D23" s="1" t="e">
        <f t="shared" si="12"/>
        <v>#DIV/0!</v>
      </c>
      <c r="E23" s="2">
        <f t="shared" si="12"/>
        <v>27.213000000000001</v>
      </c>
      <c r="F23" s="1" t="e">
        <f t="shared" ref="F23" si="13">AVERAGE(F13:F22)</f>
        <v>#DIV/0!</v>
      </c>
      <c r="G23" s="1" t="e">
        <f t="shared" ref="G23" si="14">AVERAGE(G13:G22)</f>
        <v>#DIV/0!</v>
      </c>
      <c r="H23" s="1" t="e">
        <f t="shared" ref="H23" si="15">AVERAGE(H13:H22)</f>
        <v>#DIV/0!</v>
      </c>
      <c r="I23" s="2">
        <f t="shared" ref="I23" si="16">AVERAGE(I13:I22)</f>
        <v>17.715</v>
      </c>
      <c r="J23" s="1" t="e">
        <f t="shared" ref="J23" si="17">AVERAGE(J13:J22)</f>
        <v>#DIV/0!</v>
      </c>
      <c r="K23" s="1" t="e">
        <f t="shared" ref="K23" si="18">AVERAGE(K13:K22)</f>
        <v>#DIV/0!</v>
      </c>
      <c r="L23" s="1" t="e">
        <f t="shared" ref="L23" si="19">AVERAGE(L13:L22)</f>
        <v>#DIV/0!</v>
      </c>
      <c r="M23" s="2">
        <f t="shared" ref="M23" si="20">AVERAGE(M13:M22)</f>
        <v>25.702999999999996</v>
      </c>
      <c r="N23" s="1" t="e">
        <f t="shared" ref="N23" si="21">AVERAGE(N13:N22)</f>
        <v>#DIV/0!</v>
      </c>
      <c r="O23" s="1" t="e">
        <f t="shared" ref="O23" si="22">AVERAGE(O13:O22)</f>
        <v>#DIV/0!</v>
      </c>
      <c r="P23" s="1" t="e">
        <f t="shared" ref="P23" si="23">AVERAGE(P13:P22)</f>
        <v>#DIV/0!</v>
      </c>
      <c r="Q23" s="2">
        <f t="shared" ref="Q23" si="24">AVERAGE(Q13:Q22)</f>
        <v>11.173</v>
      </c>
      <c r="R23" s="1" t="e">
        <f t="shared" ref="R23" si="25">AVERAGE(R13:R22)</f>
        <v>#DIV/0!</v>
      </c>
      <c r="S23" s="1" t="e">
        <f t="shared" ref="S23" si="26">AVERAGE(S13:S22)</f>
        <v>#DIV/0!</v>
      </c>
      <c r="T23" s="1" t="e">
        <f t="shared" ref="T23" si="27">AVERAGE(T13:T22)</f>
        <v>#DIV/0!</v>
      </c>
      <c r="U23" s="2">
        <f t="shared" ref="U23" si="28">AVERAGE(U13:U22)</f>
        <v>14.004</v>
      </c>
      <c r="V23" s="1" t="e">
        <f t="shared" ref="V23" si="29">AVERAGE(V13:V22)</f>
        <v>#DIV/0!</v>
      </c>
      <c r="W23" s="1" t="e">
        <f t="shared" ref="W23" si="30">AVERAGE(W13:W22)</f>
        <v>#DIV/0!</v>
      </c>
      <c r="X23" s="1" t="e">
        <f t="shared" ref="X23" si="31">AVERAGE(X13:X22)</f>
        <v>#DIV/0!</v>
      </c>
      <c r="Y23" s="2">
        <f t="shared" ref="Y23" si="32">AVERAGE(Y13:Y22)</f>
        <v>8.1539999999999999</v>
      </c>
      <c r="Z23" s="1" t="e">
        <f t="shared" ref="Z23" si="33">AVERAGE(Z13:Z22)</f>
        <v>#DIV/0!</v>
      </c>
      <c r="AA23" s="1" t="e">
        <f t="shared" ref="AA23" si="34">AVERAGE(AA13:AA22)</f>
        <v>#DIV/0!</v>
      </c>
      <c r="AB23" s="1" t="e">
        <f t="shared" ref="AB23" si="35">AVERAGE(AB13:AB22)</f>
        <v>#DIV/0!</v>
      </c>
      <c r="AC23" s="2">
        <f t="shared" ref="AC23" si="36">AVERAGE(AC13:AC22)</f>
        <v>10.446999999999999</v>
      </c>
      <c r="AD23" s="1" t="e">
        <f t="shared" ref="AD23" si="37">AVERAGE(AD13:AD22)</f>
        <v>#DIV/0!</v>
      </c>
      <c r="AE23" s="1" t="e">
        <f t="shared" ref="AE23" si="38">AVERAGE(AE13:AE22)</f>
        <v>#DIV/0!</v>
      </c>
      <c r="AF23" s="1" t="e">
        <f t="shared" ref="AF23" si="39">AVERAGE(AF13:AF22)</f>
        <v>#DIV/0!</v>
      </c>
      <c r="AG23" s="2">
        <f t="shared" ref="AG23" si="40">AVERAGE(AG13:AG22)</f>
        <v>17.899000000000001</v>
      </c>
      <c r="AH23" s="1" t="e">
        <f t="shared" ref="AH23" si="41">AVERAGE(AH13:AH22)</f>
        <v>#DIV/0!</v>
      </c>
      <c r="AI23" s="1" t="e">
        <f t="shared" ref="AI23" si="42">AVERAGE(AI13:AI22)</f>
        <v>#DIV/0!</v>
      </c>
      <c r="AJ23" s="1" t="e">
        <f t="shared" ref="AJ23" si="43">AVERAGE(AJ13:AJ22)</f>
        <v>#DIV/0!</v>
      </c>
      <c r="AK23" s="2">
        <f t="shared" ref="AK23" si="44">AVERAGE(AK13:AK22)</f>
        <v>22.330999999999996</v>
      </c>
      <c r="AL23" s="1" t="e">
        <f t="shared" ref="AL23" si="45">AVERAGE(AL13:AL22)</f>
        <v>#DIV/0!</v>
      </c>
      <c r="AM23" s="1" t="e">
        <f t="shared" ref="AM23" si="46">AVERAGE(AM13:AM22)</f>
        <v>#DIV/0!</v>
      </c>
      <c r="AN23" s="1" t="e">
        <f t="shared" ref="AN23" si="47">AVERAGE(AN13:AN22)</f>
        <v>#DIV/0!</v>
      </c>
      <c r="AO23" s="2">
        <f t="shared" ref="AO23" si="48">AVERAGE(AO13:AO22)</f>
        <v>12.84</v>
      </c>
      <c r="AP23" s="1" t="e">
        <f t="shared" ref="AP23" si="49">AVERAGE(AP13:AP22)</f>
        <v>#DIV/0!</v>
      </c>
      <c r="AQ23" s="1" t="e">
        <f t="shared" ref="AQ23" si="50">AVERAGE(AQ13:AQ22)</f>
        <v>#DIV/0!</v>
      </c>
      <c r="AR23" s="1" t="e">
        <f t="shared" ref="AR23" si="51">AVERAGE(AR13:AR22)</f>
        <v>#DIV/0!</v>
      </c>
      <c r="AS23" s="2">
        <f t="shared" ref="AS23" si="52">AVERAGE(AS13:AS22)</f>
        <v>16.11</v>
      </c>
    </row>
    <row r="24" spans="1:45" x14ac:dyDescent="0.3">
      <c r="A24">
        <v>3552</v>
      </c>
      <c r="E24">
        <v>3901</v>
      </c>
      <c r="I24">
        <v>3923</v>
      </c>
      <c r="M24">
        <v>3846</v>
      </c>
      <c r="Q24">
        <v>3422</v>
      </c>
      <c r="U24">
        <v>3475</v>
      </c>
      <c r="Y24">
        <v>3365</v>
      </c>
      <c r="AC24">
        <v>3339</v>
      </c>
      <c r="AG24">
        <v>3402</v>
      </c>
      <c r="AK24">
        <v>3827</v>
      </c>
      <c r="AO24">
        <v>3205</v>
      </c>
      <c r="AS24">
        <v>3136</v>
      </c>
    </row>
    <row r="25" spans="1:45" x14ac:dyDescent="0.3">
      <c r="A25">
        <v>3526</v>
      </c>
      <c r="E25">
        <v>3921</v>
      </c>
      <c r="I25">
        <v>3555</v>
      </c>
      <c r="M25">
        <v>3923</v>
      </c>
      <c r="Q25">
        <v>3325</v>
      </c>
      <c r="U25">
        <v>3787</v>
      </c>
      <c r="Y25">
        <v>3215</v>
      </c>
      <c r="AC25">
        <v>3390</v>
      </c>
      <c r="AG25">
        <v>3381</v>
      </c>
      <c r="AK25">
        <v>3901</v>
      </c>
      <c r="AO25">
        <v>3201</v>
      </c>
      <c r="AS25">
        <v>3407</v>
      </c>
    </row>
    <row r="26" spans="1:45" x14ac:dyDescent="0.3">
      <c r="A26">
        <v>3339</v>
      </c>
      <c r="E26">
        <v>3901</v>
      </c>
      <c r="I26">
        <v>3630</v>
      </c>
      <c r="M26">
        <v>3496</v>
      </c>
      <c r="Q26">
        <v>3463</v>
      </c>
      <c r="U26">
        <v>3887</v>
      </c>
      <c r="Y26">
        <v>3423</v>
      </c>
      <c r="AC26">
        <v>3356</v>
      </c>
      <c r="AG26">
        <v>3411</v>
      </c>
      <c r="AK26">
        <v>3778</v>
      </c>
      <c r="AO26">
        <v>3303</v>
      </c>
      <c r="AS26">
        <v>3309</v>
      </c>
    </row>
    <row r="27" spans="1:45" x14ac:dyDescent="0.3">
      <c r="A27">
        <v>3519</v>
      </c>
      <c r="E27">
        <v>3921</v>
      </c>
      <c r="I27">
        <v>3718</v>
      </c>
      <c r="M27">
        <v>3725</v>
      </c>
      <c r="Q27">
        <v>3394</v>
      </c>
      <c r="U27">
        <v>3734</v>
      </c>
      <c r="Y27">
        <v>3334</v>
      </c>
      <c r="AC27">
        <v>3338</v>
      </c>
      <c r="AG27">
        <v>3430</v>
      </c>
      <c r="AK27">
        <v>3842</v>
      </c>
      <c r="AO27">
        <v>3200</v>
      </c>
      <c r="AS27">
        <v>3604</v>
      </c>
    </row>
    <row r="28" spans="1:45" x14ac:dyDescent="0.3">
      <c r="A28">
        <v>3498</v>
      </c>
      <c r="E28">
        <v>3921</v>
      </c>
      <c r="I28">
        <v>3923</v>
      </c>
      <c r="M28">
        <v>3566</v>
      </c>
      <c r="Q28">
        <v>3394</v>
      </c>
      <c r="U28">
        <v>3821</v>
      </c>
      <c r="Y28">
        <v>3367</v>
      </c>
      <c r="AC28">
        <v>3240</v>
      </c>
      <c r="AG28">
        <v>3494</v>
      </c>
      <c r="AK28">
        <v>3901</v>
      </c>
      <c r="AO28">
        <v>3375</v>
      </c>
      <c r="AS28">
        <v>3248</v>
      </c>
    </row>
    <row r="29" spans="1:45" x14ac:dyDescent="0.3">
      <c r="A29">
        <v>3450</v>
      </c>
      <c r="E29">
        <v>3874</v>
      </c>
      <c r="I29">
        <v>3636</v>
      </c>
      <c r="M29">
        <v>3811</v>
      </c>
      <c r="Q29">
        <v>3400</v>
      </c>
      <c r="U29">
        <v>3849</v>
      </c>
      <c r="Y29">
        <v>3415</v>
      </c>
      <c r="AC29">
        <v>3411</v>
      </c>
      <c r="AG29">
        <v>3455</v>
      </c>
      <c r="AK29">
        <v>3608</v>
      </c>
      <c r="AO29">
        <v>3282</v>
      </c>
      <c r="AS29">
        <v>3403</v>
      </c>
    </row>
    <row r="30" spans="1:45" x14ac:dyDescent="0.3">
      <c r="A30">
        <v>3535</v>
      </c>
      <c r="E30">
        <v>3921</v>
      </c>
      <c r="I30">
        <v>3850</v>
      </c>
      <c r="M30">
        <v>3823</v>
      </c>
      <c r="Q30">
        <v>3481</v>
      </c>
      <c r="U30">
        <v>3705</v>
      </c>
      <c r="Y30">
        <v>3465</v>
      </c>
      <c r="AC30">
        <v>3356</v>
      </c>
      <c r="AG30">
        <v>3773</v>
      </c>
      <c r="AK30">
        <v>3921</v>
      </c>
      <c r="AO30">
        <v>3359</v>
      </c>
      <c r="AS30">
        <v>3420</v>
      </c>
    </row>
    <row r="31" spans="1:45" x14ac:dyDescent="0.3">
      <c r="A31">
        <v>3370</v>
      </c>
      <c r="E31">
        <v>3921</v>
      </c>
      <c r="I31">
        <v>3619</v>
      </c>
      <c r="M31">
        <v>2757</v>
      </c>
      <c r="Q31">
        <v>3370</v>
      </c>
      <c r="U31">
        <v>3705</v>
      </c>
      <c r="Y31">
        <v>3548</v>
      </c>
      <c r="AC31">
        <v>3436</v>
      </c>
      <c r="AG31">
        <v>3376</v>
      </c>
      <c r="AK31">
        <v>3887</v>
      </c>
      <c r="AO31">
        <v>3282</v>
      </c>
      <c r="AS31">
        <v>3358</v>
      </c>
    </row>
    <row r="32" spans="1:45" x14ac:dyDescent="0.3">
      <c r="A32">
        <v>3505</v>
      </c>
      <c r="E32">
        <v>3921</v>
      </c>
      <c r="I32">
        <v>3461</v>
      </c>
      <c r="M32">
        <v>3752</v>
      </c>
      <c r="Q32">
        <v>3480</v>
      </c>
      <c r="U32">
        <v>3654</v>
      </c>
      <c r="Y32">
        <v>3467</v>
      </c>
      <c r="AC32">
        <v>3322</v>
      </c>
      <c r="AG32">
        <v>3498</v>
      </c>
      <c r="AK32">
        <v>3778</v>
      </c>
      <c r="AO32">
        <v>3359</v>
      </c>
      <c r="AS32">
        <v>3629</v>
      </c>
    </row>
    <row r="33" spans="1:45" x14ac:dyDescent="0.3">
      <c r="A33">
        <v>3398</v>
      </c>
      <c r="E33">
        <v>3887</v>
      </c>
      <c r="I33">
        <v>3810</v>
      </c>
      <c r="M33">
        <v>3713</v>
      </c>
      <c r="Q33">
        <v>3416</v>
      </c>
      <c r="U33">
        <v>3701</v>
      </c>
      <c r="Y33">
        <v>3321</v>
      </c>
      <c r="AC33">
        <v>3398</v>
      </c>
      <c r="AG33">
        <v>3705</v>
      </c>
      <c r="AK33">
        <v>3921</v>
      </c>
      <c r="AO33">
        <v>3338</v>
      </c>
      <c r="AS33">
        <v>3355</v>
      </c>
    </row>
    <row r="34" spans="1:45" x14ac:dyDescent="0.3">
      <c r="A34">
        <f>ROUNDDOWN((A24 - 2755) / 2755 * 100,2)</f>
        <v>28.92</v>
      </c>
      <c r="E34">
        <f>ROUNDDOWN((E24 - 2755) / 2755 * 100,2)</f>
        <v>41.59</v>
      </c>
      <c r="I34">
        <f>ROUNDDOWN((I24 - 2755) / 2755 * 100,2)</f>
        <v>42.39</v>
      </c>
      <c r="M34">
        <f>ROUNDDOWN((M24 - 2755) / 2755 * 100,2)</f>
        <v>39.6</v>
      </c>
      <c r="Q34">
        <f>ROUNDDOWN((Q24 - 2755) / 2755 * 100,2)</f>
        <v>24.21</v>
      </c>
      <c r="U34">
        <f>ROUNDDOWN((U24 - 2755) / 2755 * 100,2)</f>
        <v>26.13</v>
      </c>
      <c r="Y34">
        <f>ROUNDDOWN((Y24 - 2755) / 2755 * 100,2)</f>
        <v>22.14</v>
      </c>
      <c r="AC34">
        <f>ROUNDDOWN((AC24 - 2755) / 2755 * 100,2)</f>
        <v>21.19</v>
      </c>
      <c r="AG34">
        <f>ROUNDDOWN((AG24 - 2755) / 2755 * 100,2)</f>
        <v>23.48</v>
      </c>
      <c r="AK34">
        <f>ROUNDDOWN((AK24 - 2755) / 2755 * 100,2)</f>
        <v>38.909999999999997</v>
      </c>
      <c r="AO34">
        <f>ROUNDDOWN((AO24 - 2755) / 2755 * 100,2)</f>
        <v>16.329999999999998</v>
      </c>
      <c r="AS34">
        <f>ROUNDDOWN((AS24 - 2755) / 2755 * 100,2)</f>
        <v>13.82</v>
      </c>
    </row>
    <row r="35" spans="1:45" x14ac:dyDescent="0.3">
      <c r="A35">
        <f t="shared" ref="A35:A43" si="53">ROUNDDOWN((A25 - 2755) / 2755 * 100,2)</f>
        <v>27.98</v>
      </c>
      <c r="E35">
        <f t="shared" ref="E35:E43" si="54">ROUNDDOWN((E25 - 2755) / 2755 * 100,2)</f>
        <v>42.32</v>
      </c>
      <c r="I35">
        <f t="shared" ref="I35:I43" si="55">ROUNDDOWN((I25 - 2755) / 2755 * 100,2)</f>
        <v>29.03</v>
      </c>
      <c r="M35">
        <f t="shared" ref="M35:M43" si="56">ROUNDDOWN((M25 - 2755) / 2755 * 100,2)</f>
        <v>42.39</v>
      </c>
      <c r="Q35">
        <f t="shared" ref="Q35:Q43" si="57">ROUNDDOWN((Q25 - 2755) / 2755 * 100,2)</f>
        <v>20.68</v>
      </c>
      <c r="U35">
        <f t="shared" ref="U35:U43" si="58">ROUNDDOWN((U25 - 2755) / 2755 * 100,2)</f>
        <v>37.450000000000003</v>
      </c>
      <c r="Y35">
        <f t="shared" ref="Y35:Y43" si="59">ROUNDDOWN((Y25 - 2755) / 2755 * 100,2)</f>
        <v>16.690000000000001</v>
      </c>
      <c r="AC35">
        <f t="shared" ref="AC35:AC43" si="60">ROUNDDOWN((AC25 - 2755) / 2755 * 100,2)</f>
        <v>23.04</v>
      </c>
      <c r="AG35">
        <f t="shared" ref="AG35:AG43" si="61">ROUNDDOWN((AG25 - 2755) / 2755 * 100,2)</f>
        <v>22.72</v>
      </c>
      <c r="AK35">
        <f t="shared" ref="AK35:AK43" si="62">ROUNDDOWN((AK25 - 2755) / 2755 * 100,2)</f>
        <v>41.59</v>
      </c>
      <c r="AO35">
        <f t="shared" ref="AO35:AO43" si="63">ROUNDDOWN((AO25 - 2755) / 2755 * 100,2)</f>
        <v>16.18</v>
      </c>
      <c r="AS35">
        <f t="shared" ref="AS35:AS43" si="64">ROUNDDOWN((AS25 - 2755) / 2755 * 100,2)</f>
        <v>23.66</v>
      </c>
    </row>
    <row r="36" spans="1:45" x14ac:dyDescent="0.3">
      <c r="A36">
        <f t="shared" si="53"/>
        <v>21.19</v>
      </c>
      <c r="E36">
        <f t="shared" si="54"/>
        <v>41.59</v>
      </c>
      <c r="I36">
        <f t="shared" si="55"/>
        <v>31.76</v>
      </c>
      <c r="M36">
        <f t="shared" si="56"/>
        <v>26.89</v>
      </c>
      <c r="Q36">
        <f t="shared" si="57"/>
        <v>25.69</v>
      </c>
      <c r="U36">
        <f t="shared" si="58"/>
        <v>41.08</v>
      </c>
      <c r="Y36">
        <f t="shared" si="59"/>
        <v>24.24</v>
      </c>
      <c r="AC36">
        <f t="shared" si="60"/>
        <v>21.81</v>
      </c>
      <c r="AG36">
        <f t="shared" si="61"/>
        <v>23.81</v>
      </c>
      <c r="AK36">
        <f t="shared" si="62"/>
        <v>37.130000000000003</v>
      </c>
      <c r="AO36">
        <f t="shared" si="63"/>
        <v>19.89</v>
      </c>
      <c r="AS36">
        <f t="shared" si="64"/>
        <v>20.100000000000001</v>
      </c>
    </row>
    <row r="37" spans="1:45" x14ac:dyDescent="0.3">
      <c r="A37">
        <f t="shared" si="53"/>
        <v>27.73</v>
      </c>
      <c r="E37">
        <f t="shared" si="54"/>
        <v>42.32</v>
      </c>
      <c r="I37">
        <f t="shared" si="55"/>
        <v>34.950000000000003</v>
      </c>
      <c r="M37">
        <f t="shared" si="56"/>
        <v>35.200000000000003</v>
      </c>
      <c r="Q37">
        <f t="shared" si="57"/>
        <v>23.19</v>
      </c>
      <c r="U37">
        <f t="shared" si="58"/>
        <v>35.53</v>
      </c>
      <c r="Y37">
        <f t="shared" si="59"/>
        <v>21.01</v>
      </c>
      <c r="AC37">
        <f t="shared" si="60"/>
        <v>21.16</v>
      </c>
      <c r="AG37">
        <f t="shared" si="61"/>
        <v>24.5</v>
      </c>
      <c r="AK37">
        <f t="shared" si="62"/>
        <v>39.450000000000003</v>
      </c>
      <c r="AO37">
        <f t="shared" si="63"/>
        <v>16.149999999999999</v>
      </c>
      <c r="AS37">
        <f t="shared" si="64"/>
        <v>30.81</v>
      </c>
    </row>
    <row r="38" spans="1:45" x14ac:dyDescent="0.3">
      <c r="A38">
        <f t="shared" si="53"/>
        <v>26.96</v>
      </c>
      <c r="E38">
        <f t="shared" si="54"/>
        <v>42.32</v>
      </c>
      <c r="I38">
        <f t="shared" si="55"/>
        <v>42.39</v>
      </c>
      <c r="M38">
        <f t="shared" si="56"/>
        <v>29.43</v>
      </c>
      <c r="Q38">
        <f t="shared" si="57"/>
        <v>23.19</v>
      </c>
      <c r="U38">
        <f t="shared" si="58"/>
        <v>38.69</v>
      </c>
      <c r="Y38">
        <f t="shared" si="59"/>
        <v>22.21</v>
      </c>
      <c r="AC38">
        <f t="shared" si="60"/>
        <v>17.600000000000001</v>
      </c>
      <c r="AG38">
        <f t="shared" si="61"/>
        <v>26.82</v>
      </c>
      <c r="AK38">
        <f t="shared" si="62"/>
        <v>41.59</v>
      </c>
      <c r="AO38">
        <f t="shared" si="63"/>
        <v>22.5</v>
      </c>
      <c r="AS38">
        <f t="shared" si="64"/>
        <v>17.89</v>
      </c>
    </row>
    <row r="39" spans="1:45" x14ac:dyDescent="0.3">
      <c r="A39">
        <f t="shared" si="53"/>
        <v>25.22</v>
      </c>
      <c r="E39">
        <f t="shared" si="54"/>
        <v>40.61</v>
      </c>
      <c r="I39">
        <f t="shared" si="55"/>
        <v>31.97</v>
      </c>
      <c r="M39">
        <f t="shared" si="56"/>
        <v>38.33</v>
      </c>
      <c r="Q39">
        <f t="shared" si="57"/>
        <v>23.41</v>
      </c>
      <c r="U39">
        <f t="shared" si="58"/>
        <v>39.700000000000003</v>
      </c>
      <c r="Y39">
        <f t="shared" si="59"/>
        <v>23.95</v>
      </c>
      <c r="AC39">
        <f t="shared" si="60"/>
        <v>23.81</v>
      </c>
      <c r="AG39">
        <f t="shared" si="61"/>
        <v>25.4</v>
      </c>
      <c r="AK39">
        <f t="shared" si="62"/>
        <v>30.96</v>
      </c>
      <c r="AO39">
        <f t="shared" si="63"/>
        <v>19.12</v>
      </c>
      <c r="AS39">
        <f t="shared" si="64"/>
        <v>23.52</v>
      </c>
    </row>
    <row r="40" spans="1:45" x14ac:dyDescent="0.3">
      <c r="A40">
        <f t="shared" si="53"/>
        <v>28.31</v>
      </c>
      <c r="E40">
        <f t="shared" si="54"/>
        <v>42.32</v>
      </c>
      <c r="I40">
        <f t="shared" si="55"/>
        <v>39.74</v>
      </c>
      <c r="M40">
        <f t="shared" si="56"/>
        <v>38.76</v>
      </c>
      <c r="Q40">
        <f t="shared" si="57"/>
        <v>26.35</v>
      </c>
      <c r="U40">
        <f t="shared" si="58"/>
        <v>34.479999999999997</v>
      </c>
      <c r="Y40">
        <f t="shared" si="59"/>
        <v>25.77</v>
      </c>
      <c r="AC40">
        <f t="shared" si="60"/>
        <v>21.81</v>
      </c>
      <c r="AG40">
        <f t="shared" si="61"/>
        <v>36.950000000000003</v>
      </c>
      <c r="AK40">
        <f t="shared" si="62"/>
        <v>42.32</v>
      </c>
      <c r="AO40">
        <f t="shared" si="63"/>
        <v>21.92</v>
      </c>
      <c r="AS40">
        <f t="shared" si="64"/>
        <v>24.13</v>
      </c>
    </row>
    <row r="41" spans="1:45" x14ac:dyDescent="0.3">
      <c r="A41">
        <f t="shared" si="53"/>
        <v>22.32</v>
      </c>
      <c r="E41">
        <f t="shared" si="54"/>
        <v>42.32</v>
      </c>
      <c r="I41">
        <f t="shared" si="55"/>
        <v>31.36</v>
      </c>
      <c r="M41">
        <f t="shared" si="56"/>
        <v>7.0000000000000007E-2</v>
      </c>
      <c r="Q41">
        <f t="shared" si="57"/>
        <v>22.32</v>
      </c>
      <c r="U41">
        <f t="shared" si="58"/>
        <v>34.479999999999997</v>
      </c>
      <c r="Y41">
        <f t="shared" si="59"/>
        <v>28.78</v>
      </c>
      <c r="AC41">
        <f t="shared" si="60"/>
        <v>24.71</v>
      </c>
      <c r="AG41">
        <f t="shared" si="61"/>
        <v>22.54</v>
      </c>
      <c r="AK41">
        <f t="shared" si="62"/>
        <v>41.08</v>
      </c>
      <c r="AO41">
        <f t="shared" si="63"/>
        <v>19.12</v>
      </c>
      <c r="AS41">
        <f t="shared" si="64"/>
        <v>21.88</v>
      </c>
    </row>
    <row r="42" spans="1:45" x14ac:dyDescent="0.3">
      <c r="A42">
        <f t="shared" si="53"/>
        <v>27.22</v>
      </c>
      <c r="E42">
        <f t="shared" si="54"/>
        <v>42.32</v>
      </c>
      <c r="I42">
        <f t="shared" si="55"/>
        <v>25.62</v>
      </c>
      <c r="M42">
        <f t="shared" si="56"/>
        <v>36.18</v>
      </c>
      <c r="Q42">
        <f t="shared" si="57"/>
        <v>26.31</v>
      </c>
      <c r="U42">
        <f t="shared" si="58"/>
        <v>32.630000000000003</v>
      </c>
      <c r="Y42">
        <f t="shared" si="59"/>
        <v>25.84</v>
      </c>
      <c r="AC42">
        <f t="shared" si="60"/>
        <v>20.58</v>
      </c>
      <c r="AG42">
        <f t="shared" si="61"/>
        <v>26.96</v>
      </c>
      <c r="AK42">
        <f t="shared" si="62"/>
        <v>37.130000000000003</v>
      </c>
      <c r="AO42">
        <f t="shared" si="63"/>
        <v>21.92</v>
      </c>
      <c r="AS42">
        <f t="shared" si="64"/>
        <v>31.72</v>
      </c>
    </row>
    <row r="43" spans="1:45" x14ac:dyDescent="0.3">
      <c r="A43">
        <f t="shared" si="53"/>
        <v>23.33</v>
      </c>
      <c r="E43">
        <f t="shared" si="54"/>
        <v>41.08</v>
      </c>
      <c r="I43">
        <f t="shared" si="55"/>
        <v>38.29</v>
      </c>
      <c r="M43">
        <f t="shared" si="56"/>
        <v>34.770000000000003</v>
      </c>
      <c r="Q43">
        <f t="shared" si="57"/>
        <v>23.99</v>
      </c>
      <c r="U43">
        <f t="shared" si="58"/>
        <v>34.33</v>
      </c>
      <c r="Y43">
        <f t="shared" si="59"/>
        <v>20.54</v>
      </c>
      <c r="AC43">
        <f t="shared" si="60"/>
        <v>23.33</v>
      </c>
      <c r="AG43">
        <f t="shared" si="61"/>
        <v>34.479999999999997</v>
      </c>
      <c r="AK43">
        <f t="shared" si="62"/>
        <v>42.32</v>
      </c>
      <c r="AO43">
        <f t="shared" si="63"/>
        <v>21.16</v>
      </c>
      <c r="AS43">
        <f t="shared" si="64"/>
        <v>21.77</v>
      </c>
    </row>
    <row r="44" spans="1:45" x14ac:dyDescent="0.3">
      <c r="A44" s="3">
        <f>AVERAGE(A34:A43)</f>
        <v>25.917999999999999</v>
      </c>
      <c r="B44" t="e">
        <f t="shared" ref="B44:AS44" si="65">AVERAGE(B34:B43)</f>
        <v>#DIV/0!</v>
      </c>
      <c r="C44" t="e">
        <f t="shared" si="65"/>
        <v>#DIV/0!</v>
      </c>
      <c r="D44" t="e">
        <f t="shared" si="65"/>
        <v>#DIV/0!</v>
      </c>
      <c r="E44" s="3">
        <f t="shared" si="65"/>
        <v>41.878999999999998</v>
      </c>
      <c r="F44" t="e">
        <f t="shared" si="65"/>
        <v>#DIV/0!</v>
      </c>
      <c r="G44" t="e">
        <f t="shared" si="65"/>
        <v>#DIV/0!</v>
      </c>
      <c r="H44" t="e">
        <f t="shared" si="65"/>
        <v>#DIV/0!</v>
      </c>
      <c r="I44" s="3">
        <f t="shared" si="65"/>
        <v>34.75</v>
      </c>
      <c r="J44" t="e">
        <f t="shared" si="65"/>
        <v>#DIV/0!</v>
      </c>
      <c r="K44" t="e">
        <f t="shared" si="65"/>
        <v>#DIV/0!</v>
      </c>
      <c r="L44" t="e">
        <f t="shared" si="65"/>
        <v>#DIV/0!</v>
      </c>
      <c r="M44" s="3">
        <f t="shared" si="65"/>
        <v>32.161999999999999</v>
      </c>
      <c r="N44" t="e">
        <f t="shared" si="65"/>
        <v>#DIV/0!</v>
      </c>
      <c r="O44" t="e">
        <f t="shared" si="65"/>
        <v>#DIV/0!</v>
      </c>
      <c r="P44" t="e">
        <f t="shared" si="65"/>
        <v>#DIV/0!</v>
      </c>
      <c r="Q44" s="3">
        <f t="shared" si="65"/>
        <v>23.934000000000001</v>
      </c>
      <c r="R44" t="e">
        <f t="shared" si="65"/>
        <v>#DIV/0!</v>
      </c>
      <c r="S44" t="e">
        <f t="shared" si="65"/>
        <v>#DIV/0!</v>
      </c>
      <c r="T44" t="e">
        <f t="shared" si="65"/>
        <v>#DIV/0!</v>
      </c>
      <c r="U44" s="3">
        <f t="shared" si="65"/>
        <v>35.449999999999996</v>
      </c>
      <c r="V44" t="e">
        <f t="shared" si="65"/>
        <v>#DIV/0!</v>
      </c>
      <c r="W44" t="e">
        <f t="shared" si="65"/>
        <v>#DIV/0!</v>
      </c>
      <c r="X44" t="e">
        <f t="shared" si="65"/>
        <v>#DIV/0!</v>
      </c>
      <c r="Y44" s="3">
        <f t="shared" si="65"/>
        <v>23.116999999999997</v>
      </c>
      <c r="Z44" t="e">
        <f t="shared" si="65"/>
        <v>#DIV/0!</v>
      </c>
      <c r="AA44" t="e">
        <f t="shared" si="65"/>
        <v>#DIV/0!</v>
      </c>
      <c r="AB44" t="e">
        <f t="shared" si="65"/>
        <v>#DIV/0!</v>
      </c>
      <c r="AC44" s="3">
        <f t="shared" si="65"/>
        <v>21.904000000000003</v>
      </c>
      <c r="AD44" t="e">
        <f t="shared" si="65"/>
        <v>#DIV/0!</v>
      </c>
      <c r="AE44" t="e">
        <f t="shared" si="65"/>
        <v>#DIV/0!</v>
      </c>
      <c r="AF44" t="e">
        <f t="shared" si="65"/>
        <v>#DIV/0!</v>
      </c>
      <c r="AG44" s="3">
        <f t="shared" si="65"/>
        <v>26.766000000000002</v>
      </c>
      <c r="AH44" t="e">
        <f t="shared" si="65"/>
        <v>#DIV/0!</v>
      </c>
      <c r="AI44" t="e">
        <f t="shared" si="65"/>
        <v>#DIV/0!</v>
      </c>
      <c r="AJ44" t="e">
        <f t="shared" si="65"/>
        <v>#DIV/0!</v>
      </c>
      <c r="AK44" s="3">
        <f t="shared" si="65"/>
        <v>39.247999999999998</v>
      </c>
      <c r="AL44" t="e">
        <f t="shared" si="65"/>
        <v>#DIV/0!</v>
      </c>
      <c r="AM44" t="e">
        <f t="shared" si="65"/>
        <v>#DIV/0!</v>
      </c>
      <c r="AN44" t="e">
        <f t="shared" si="65"/>
        <v>#DIV/0!</v>
      </c>
      <c r="AO44" s="3">
        <f t="shared" si="65"/>
        <v>19.428999999999998</v>
      </c>
      <c r="AP44" t="e">
        <f t="shared" si="65"/>
        <v>#DIV/0!</v>
      </c>
      <c r="AQ44" t="e">
        <f t="shared" si="65"/>
        <v>#DIV/0!</v>
      </c>
      <c r="AR44" t="e">
        <f t="shared" si="65"/>
        <v>#DIV/0!</v>
      </c>
      <c r="AS44" s="3">
        <f t="shared" si="65"/>
        <v>22.93</v>
      </c>
    </row>
    <row r="45" spans="1:45" x14ac:dyDescent="0.3">
      <c r="A45">
        <v>2851</v>
      </c>
      <c r="E45">
        <v>3500</v>
      </c>
      <c r="I45">
        <v>3526</v>
      </c>
      <c r="M45">
        <v>3417</v>
      </c>
      <c r="Q45">
        <v>2856</v>
      </c>
      <c r="U45">
        <v>3471</v>
      </c>
      <c r="Y45">
        <v>3477</v>
      </c>
      <c r="AC45">
        <v>3366</v>
      </c>
      <c r="AG45">
        <v>2840</v>
      </c>
      <c r="AK45">
        <v>3390</v>
      </c>
      <c r="AO45">
        <v>3470</v>
      </c>
      <c r="AS45">
        <v>3414</v>
      </c>
    </row>
    <row r="46" spans="1:45" x14ac:dyDescent="0.3">
      <c r="A46">
        <v>2906</v>
      </c>
      <c r="E46">
        <v>3518</v>
      </c>
      <c r="I46">
        <v>3535</v>
      </c>
      <c r="M46">
        <v>3522</v>
      </c>
      <c r="Q46">
        <v>2909</v>
      </c>
      <c r="U46">
        <v>3415</v>
      </c>
      <c r="Y46">
        <v>3379</v>
      </c>
      <c r="AC46">
        <v>3313</v>
      </c>
      <c r="AG46">
        <v>2967</v>
      </c>
      <c r="AK46">
        <v>3337</v>
      </c>
      <c r="AO46">
        <v>3453</v>
      </c>
      <c r="AS46">
        <v>3407</v>
      </c>
    </row>
    <row r="47" spans="1:45" x14ac:dyDescent="0.3">
      <c r="A47">
        <v>2843</v>
      </c>
      <c r="E47">
        <v>3512</v>
      </c>
      <c r="I47">
        <v>3514</v>
      </c>
      <c r="M47">
        <v>3521</v>
      </c>
      <c r="Q47">
        <v>2875</v>
      </c>
      <c r="U47">
        <v>3506</v>
      </c>
      <c r="Y47">
        <v>3408</v>
      </c>
      <c r="AC47">
        <v>3390</v>
      </c>
      <c r="AG47">
        <v>2792</v>
      </c>
      <c r="AK47">
        <v>3464</v>
      </c>
      <c r="AO47">
        <v>3466</v>
      </c>
      <c r="AS47">
        <v>3392</v>
      </c>
    </row>
    <row r="48" spans="1:45" x14ac:dyDescent="0.3">
      <c r="A48">
        <v>2893</v>
      </c>
      <c r="E48">
        <v>3511</v>
      </c>
      <c r="I48">
        <v>3519</v>
      </c>
      <c r="M48">
        <v>3535</v>
      </c>
      <c r="Q48">
        <v>2878</v>
      </c>
      <c r="U48">
        <v>3497</v>
      </c>
      <c r="Y48">
        <v>3440</v>
      </c>
      <c r="AC48">
        <v>3373</v>
      </c>
      <c r="AG48">
        <v>3015</v>
      </c>
      <c r="AK48">
        <v>3328</v>
      </c>
      <c r="AO48">
        <v>3444</v>
      </c>
      <c r="AS48">
        <v>3444</v>
      </c>
    </row>
    <row r="49" spans="1:45" x14ac:dyDescent="0.3">
      <c r="A49">
        <v>2866</v>
      </c>
      <c r="E49">
        <v>3515</v>
      </c>
      <c r="I49">
        <v>3504</v>
      </c>
      <c r="M49">
        <v>3436</v>
      </c>
      <c r="Q49">
        <v>2874</v>
      </c>
      <c r="U49">
        <v>3467</v>
      </c>
      <c r="Y49">
        <v>3454</v>
      </c>
      <c r="AC49">
        <v>3498</v>
      </c>
      <c r="AG49">
        <v>2867</v>
      </c>
      <c r="AK49">
        <v>3433</v>
      </c>
      <c r="AO49">
        <v>3391</v>
      </c>
      <c r="AS49">
        <v>3403</v>
      </c>
    </row>
    <row r="50" spans="1:45" x14ac:dyDescent="0.3">
      <c r="A50">
        <v>2909</v>
      </c>
      <c r="E50">
        <v>3497</v>
      </c>
      <c r="I50">
        <v>3513</v>
      </c>
      <c r="M50">
        <v>3506</v>
      </c>
      <c r="Q50">
        <v>2884</v>
      </c>
      <c r="U50">
        <v>3480</v>
      </c>
      <c r="Y50">
        <v>3433</v>
      </c>
      <c r="AC50">
        <v>3432</v>
      </c>
      <c r="AG50">
        <v>2943</v>
      </c>
      <c r="AK50">
        <v>3448</v>
      </c>
      <c r="AO50">
        <v>3430</v>
      </c>
      <c r="AS50">
        <v>3410</v>
      </c>
    </row>
    <row r="51" spans="1:45" x14ac:dyDescent="0.3">
      <c r="A51">
        <v>2919</v>
      </c>
      <c r="E51">
        <v>3502</v>
      </c>
      <c r="I51">
        <v>3248</v>
      </c>
      <c r="M51">
        <v>3522</v>
      </c>
      <c r="Q51">
        <v>2829</v>
      </c>
      <c r="U51">
        <v>3506</v>
      </c>
      <c r="Y51">
        <v>3324</v>
      </c>
      <c r="AC51">
        <v>3370</v>
      </c>
      <c r="AG51">
        <v>2893</v>
      </c>
      <c r="AK51">
        <v>3458</v>
      </c>
      <c r="AO51">
        <v>3562</v>
      </c>
      <c r="AS51">
        <v>3439</v>
      </c>
    </row>
    <row r="52" spans="1:45" x14ac:dyDescent="0.3">
      <c r="A52">
        <v>2884</v>
      </c>
      <c r="E52">
        <v>3506</v>
      </c>
      <c r="I52">
        <v>3498</v>
      </c>
      <c r="M52">
        <v>3492</v>
      </c>
      <c r="Q52">
        <v>2864</v>
      </c>
      <c r="U52">
        <v>3398</v>
      </c>
      <c r="Y52">
        <v>3431</v>
      </c>
      <c r="AC52">
        <v>3421</v>
      </c>
      <c r="AG52">
        <v>2860</v>
      </c>
      <c r="AK52">
        <v>3393</v>
      </c>
      <c r="AO52">
        <v>3939</v>
      </c>
      <c r="AS52">
        <v>3438</v>
      </c>
    </row>
    <row r="53" spans="1:45" x14ac:dyDescent="0.3">
      <c r="A53">
        <v>2887</v>
      </c>
      <c r="E53">
        <v>3456</v>
      </c>
      <c r="I53">
        <v>3490</v>
      </c>
      <c r="M53">
        <v>3460</v>
      </c>
      <c r="Q53">
        <v>2857</v>
      </c>
      <c r="U53">
        <v>3460</v>
      </c>
      <c r="Y53">
        <v>3444</v>
      </c>
      <c r="AC53">
        <v>3343</v>
      </c>
      <c r="AG53">
        <v>2839</v>
      </c>
      <c r="AK53">
        <v>3363</v>
      </c>
      <c r="AO53">
        <v>3506</v>
      </c>
      <c r="AS53">
        <v>3404</v>
      </c>
    </row>
    <row r="54" spans="1:45" x14ac:dyDescent="0.3">
      <c r="A54">
        <v>3021</v>
      </c>
      <c r="E54">
        <v>3481</v>
      </c>
      <c r="I54">
        <v>3462</v>
      </c>
      <c r="M54">
        <v>3453</v>
      </c>
      <c r="Q54">
        <v>2919</v>
      </c>
      <c r="U54">
        <v>3476</v>
      </c>
      <c r="Y54">
        <v>3517</v>
      </c>
      <c r="AC54">
        <v>3327</v>
      </c>
      <c r="AG54">
        <v>2823</v>
      </c>
      <c r="AK54">
        <v>3278</v>
      </c>
      <c r="AO54">
        <v>3517</v>
      </c>
      <c r="AS54">
        <v>3505</v>
      </c>
    </row>
    <row r="55" spans="1:45" x14ac:dyDescent="0.3">
      <c r="A55">
        <f xml:space="preserve"> ROUNDDOWN((A45 - 2465) / 2465 * 100, 2)</f>
        <v>15.65</v>
      </c>
      <c r="E55">
        <f xml:space="preserve"> ROUNDDOWN((E45 - 2465) / 2465 * 100, 2)</f>
        <v>41.98</v>
      </c>
      <c r="I55">
        <f xml:space="preserve"> ROUNDDOWN((I45 - 2465) / 2465 * 100, 2)</f>
        <v>43.04</v>
      </c>
      <c r="M55">
        <f xml:space="preserve"> ROUNDDOWN((M45 - 2465) / 2465 * 100, 2)</f>
        <v>38.619999999999997</v>
      </c>
      <c r="Q55">
        <f xml:space="preserve"> ROUNDDOWN((Q45 - 2465) / 2465 * 100, 2)</f>
        <v>15.86</v>
      </c>
      <c r="U55">
        <f xml:space="preserve"> ROUNDDOWN((U45 - 2465) / 2465 * 100, 2)</f>
        <v>40.81</v>
      </c>
      <c r="Y55">
        <f xml:space="preserve"> ROUNDDOWN((Y45 - 2465) / 2465 * 100, 2)</f>
        <v>41.05</v>
      </c>
      <c r="AC55">
        <f xml:space="preserve"> ROUNDDOWN((AC45 - 2465) / 2465 * 100, 2)</f>
        <v>36.549999999999997</v>
      </c>
      <c r="AG55">
        <f xml:space="preserve"> ROUNDDOWN((AG45 - 2465) / 2465 * 100, 2)</f>
        <v>15.21</v>
      </c>
      <c r="AK55">
        <f xml:space="preserve"> ROUNDDOWN((AK45 - 2465) / 2465 * 100, 2)</f>
        <v>37.520000000000003</v>
      </c>
      <c r="AO55">
        <f xml:space="preserve"> ROUNDDOWN((AO45 - 2465) / 2465 * 100, 2)</f>
        <v>40.770000000000003</v>
      </c>
      <c r="AS55">
        <f xml:space="preserve"> ROUNDDOWN((AS45 - 2465) / 2465 * 100, 2)</f>
        <v>38.49</v>
      </c>
    </row>
    <row r="56" spans="1:45" x14ac:dyDescent="0.3">
      <c r="A56">
        <f t="shared" ref="A56:A64" si="66" xml:space="preserve"> ROUNDDOWN((A46 - 2465) / 2465 * 100, 2)</f>
        <v>17.89</v>
      </c>
      <c r="E56">
        <f t="shared" ref="E56:E64" si="67" xml:space="preserve"> ROUNDDOWN((E46 - 2465) / 2465 * 100, 2)</f>
        <v>42.71</v>
      </c>
      <c r="I56">
        <f t="shared" ref="I56:I64" si="68" xml:space="preserve"> ROUNDDOWN((I46 - 2465) / 2465 * 100, 2)</f>
        <v>43.4</v>
      </c>
      <c r="M56">
        <f t="shared" ref="M56:M64" si="69" xml:space="preserve"> ROUNDDOWN((M46 - 2465) / 2465 * 100, 2)</f>
        <v>42.88</v>
      </c>
      <c r="Q56">
        <f t="shared" ref="Q56:Q64" si="70" xml:space="preserve"> ROUNDDOWN((Q46 - 2465) / 2465 * 100, 2)</f>
        <v>18.010000000000002</v>
      </c>
      <c r="U56">
        <f t="shared" ref="U56:U64" si="71" xml:space="preserve"> ROUNDDOWN((U46 - 2465) / 2465 * 100, 2)</f>
        <v>38.53</v>
      </c>
      <c r="Y56">
        <f t="shared" ref="Y56:Y64" si="72" xml:space="preserve"> ROUNDDOWN((Y46 - 2465) / 2465 * 100, 2)</f>
        <v>37.07</v>
      </c>
      <c r="AC56">
        <f t="shared" ref="AC56:AC64" si="73" xml:space="preserve"> ROUNDDOWN((AC46 - 2465) / 2465 * 100, 2)</f>
        <v>34.4</v>
      </c>
      <c r="AG56">
        <f t="shared" ref="AG56:AG64" si="74" xml:space="preserve"> ROUNDDOWN((AG46 - 2465) / 2465 * 100, 2)</f>
        <v>20.36</v>
      </c>
      <c r="AK56">
        <f t="shared" ref="AK56:AK64" si="75" xml:space="preserve"> ROUNDDOWN((AK46 - 2465) / 2465 * 100, 2)</f>
        <v>35.369999999999997</v>
      </c>
      <c r="AO56">
        <f t="shared" ref="AO56:AO64" si="76" xml:space="preserve"> ROUNDDOWN((AO46 - 2465) / 2465 * 100, 2)</f>
        <v>40.08</v>
      </c>
      <c r="AS56">
        <f t="shared" ref="AS56:AS64" si="77" xml:space="preserve"> ROUNDDOWN((AS46 - 2465) / 2465 * 100, 2)</f>
        <v>38.21</v>
      </c>
    </row>
    <row r="57" spans="1:45" x14ac:dyDescent="0.3">
      <c r="A57">
        <f t="shared" si="66"/>
        <v>15.33</v>
      </c>
      <c r="E57">
        <f t="shared" si="67"/>
        <v>42.47</v>
      </c>
      <c r="I57">
        <f t="shared" si="68"/>
        <v>42.55</v>
      </c>
      <c r="M57">
        <f t="shared" si="69"/>
        <v>42.83</v>
      </c>
      <c r="Q57">
        <f t="shared" si="70"/>
        <v>16.63</v>
      </c>
      <c r="U57">
        <f t="shared" si="71"/>
        <v>42.23</v>
      </c>
      <c r="Y57">
        <f t="shared" si="72"/>
        <v>38.25</v>
      </c>
      <c r="AC57">
        <f t="shared" si="73"/>
        <v>37.520000000000003</v>
      </c>
      <c r="AG57">
        <f t="shared" si="74"/>
        <v>13.26</v>
      </c>
      <c r="AK57">
        <f t="shared" si="75"/>
        <v>40.520000000000003</v>
      </c>
      <c r="AO57">
        <f t="shared" si="76"/>
        <v>40.6</v>
      </c>
      <c r="AS57">
        <f t="shared" si="77"/>
        <v>37.6</v>
      </c>
    </row>
    <row r="58" spans="1:45" x14ac:dyDescent="0.3">
      <c r="A58">
        <f t="shared" si="66"/>
        <v>17.36</v>
      </c>
      <c r="E58">
        <f t="shared" si="67"/>
        <v>42.43</v>
      </c>
      <c r="I58">
        <f t="shared" si="68"/>
        <v>42.75</v>
      </c>
      <c r="M58">
        <f t="shared" si="69"/>
        <v>43.4</v>
      </c>
      <c r="Q58">
        <f t="shared" si="70"/>
        <v>16.75</v>
      </c>
      <c r="U58">
        <f t="shared" si="71"/>
        <v>41.86</v>
      </c>
      <c r="Y58">
        <f t="shared" si="72"/>
        <v>39.549999999999997</v>
      </c>
      <c r="AC58">
        <f t="shared" si="73"/>
        <v>36.83</v>
      </c>
      <c r="AG58">
        <f t="shared" si="74"/>
        <v>22.31</v>
      </c>
      <c r="AK58">
        <f t="shared" si="75"/>
        <v>35.01</v>
      </c>
      <c r="AO58">
        <f t="shared" si="76"/>
        <v>39.71</v>
      </c>
      <c r="AS58">
        <f t="shared" si="77"/>
        <v>39.71</v>
      </c>
    </row>
    <row r="59" spans="1:45" x14ac:dyDescent="0.3">
      <c r="A59">
        <f t="shared" si="66"/>
        <v>16.260000000000002</v>
      </c>
      <c r="E59">
        <f t="shared" si="67"/>
        <v>42.59</v>
      </c>
      <c r="I59">
        <f t="shared" si="68"/>
        <v>42.15</v>
      </c>
      <c r="M59">
        <f t="shared" si="69"/>
        <v>39.39</v>
      </c>
      <c r="Q59">
        <f t="shared" si="70"/>
        <v>16.59</v>
      </c>
      <c r="U59">
        <f t="shared" si="71"/>
        <v>40.64</v>
      </c>
      <c r="Y59">
        <f t="shared" si="72"/>
        <v>40.119999999999997</v>
      </c>
      <c r="AC59">
        <f t="shared" si="73"/>
        <v>41.9</v>
      </c>
      <c r="AG59">
        <f t="shared" si="74"/>
        <v>16.3</v>
      </c>
      <c r="AK59">
        <f t="shared" si="75"/>
        <v>39.26</v>
      </c>
      <c r="AO59">
        <f t="shared" si="76"/>
        <v>37.56</v>
      </c>
      <c r="AS59">
        <f t="shared" si="77"/>
        <v>38.049999999999997</v>
      </c>
    </row>
    <row r="60" spans="1:45" x14ac:dyDescent="0.3">
      <c r="A60">
        <f t="shared" si="66"/>
        <v>18.010000000000002</v>
      </c>
      <c r="E60">
        <f t="shared" si="67"/>
        <v>41.86</v>
      </c>
      <c r="I60">
        <f t="shared" si="68"/>
        <v>42.51</v>
      </c>
      <c r="M60">
        <f t="shared" si="69"/>
        <v>42.23</v>
      </c>
      <c r="Q60">
        <f t="shared" si="70"/>
        <v>16.989999999999998</v>
      </c>
      <c r="U60">
        <f t="shared" si="71"/>
        <v>41.17</v>
      </c>
      <c r="Y60">
        <f t="shared" si="72"/>
        <v>39.26</v>
      </c>
      <c r="AC60">
        <f t="shared" si="73"/>
        <v>39.22</v>
      </c>
      <c r="AG60">
        <f t="shared" si="74"/>
        <v>19.39</v>
      </c>
      <c r="AK60">
        <f t="shared" si="75"/>
        <v>39.869999999999997</v>
      </c>
      <c r="AO60">
        <f t="shared" si="76"/>
        <v>39.14</v>
      </c>
      <c r="AS60">
        <f t="shared" si="77"/>
        <v>38.33</v>
      </c>
    </row>
    <row r="61" spans="1:45" x14ac:dyDescent="0.3">
      <c r="A61">
        <f t="shared" si="66"/>
        <v>18.41</v>
      </c>
      <c r="E61">
        <f t="shared" si="67"/>
        <v>42.06</v>
      </c>
      <c r="I61">
        <f t="shared" si="68"/>
        <v>31.76</v>
      </c>
      <c r="M61">
        <f t="shared" si="69"/>
        <v>42.88</v>
      </c>
      <c r="Q61">
        <f t="shared" si="70"/>
        <v>14.76</v>
      </c>
      <c r="U61">
        <f t="shared" si="71"/>
        <v>42.23</v>
      </c>
      <c r="Y61">
        <f t="shared" si="72"/>
        <v>34.840000000000003</v>
      </c>
      <c r="AC61">
        <f t="shared" si="73"/>
        <v>36.71</v>
      </c>
      <c r="AG61">
        <f t="shared" si="74"/>
        <v>17.36</v>
      </c>
      <c r="AK61">
        <f t="shared" si="75"/>
        <v>40.28</v>
      </c>
      <c r="AO61">
        <f t="shared" si="76"/>
        <v>44.5</v>
      </c>
      <c r="AS61">
        <f t="shared" si="77"/>
        <v>39.51</v>
      </c>
    </row>
    <row r="62" spans="1:45" x14ac:dyDescent="0.3">
      <c r="A62">
        <f t="shared" si="66"/>
        <v>16.989999999999998</v>
      </c>
      <c r="E62">
        <f t="shared" si="67"/>
        <v>42.23</v>
      </c>
      <c r="I62">
        <f t="shared" si="68"/>
        <v>41.9</v>
      </c>
      <c r="M62">
        <f t="shared" si="69"/>
        <v>41.66</v>
      </c>
      <c r="Q62">
        <f t="shared" si="70"/>
        <v>16.18</v>
      </c>
      <c r="U62">
        <f t="shared" si="71"/>
        <v>37.840000000000003</v>
      </c>
      <c r="Y62">
        <f t="shared" si="72"/>
        <v>39.18</v>
      </c>
      <c r="AC62">
        <f t="shared" si="73"/>
        <v>38.78</v>
      </c>
      <c r="AG62">
        <f t="shared" si="74"/>
        <v>16.02</v>
      </c>
      <c r="AK62">
        <f t="shared" si="75"/>
        <v>37.64</v>
      </c>
      <c r="AO62">
        <f t="shared" si="76"/>
        <v>59.79</v>
      </c>
      <c r="AS62">
        <f t="shared" si="77"/>
        <v>39.47</v>
      </c>
    </row>
    <row r="63" spans="1:45" x14ac:dyDescent="0.3">
      <c r="A63">
        <f t="shared" si="66"/>
        <v>17.11</v>
      </c>
      <c r="E63">
        <f t="shared" si="67"/>
        <v>40.200000000000003</v>
      </c>
      <c r="I63">
        <f t="shared" si="68"/>
        <v>41.58</v>
      </c>
      <c r="M63">
        <f t="shared" si="69"/>
        <v>40.36</v>
      </c>
      <c r="Q63">
        <f t="shared" si="70"/>
        <v>15.9</v>
      </c>
      <c r="U63">
        <f t="shared" si="71"/>
        <v>40.36</v>
      </c>
      <c r="Y63">
        <f t="shared" si="72"/>
        <v>39.71</v>
      </c>
      <c r="AC63">
        <f t="shared" si="73"/>
        <v>35.61</v>
      </c>
      <c r="AG63">
        <f t="shared" si="74"/>
        <v>15.17</v>
      </c>
      <c r="AK63">
        <f t="shared" si="75"/>
        <v>36.43</v>
      </c>
      <c r="AO63">
        <f t="shared" si="76"/>
        <v>42.23</v>
      </c>
      <c r="AS63">
        <f t="shared" si="77"/>
        <v>38.090000000000003</v>
      </c>
    </row>
    <row r="64" spans="1:45" x14ac:dyDescent="0.3">
      <c r="A64">
        <f t="shared" si="66"/>
        <v>22.55</v>
      </c>
      <c r="E64">
        <f t="shared" si="67"/>
        <v>41.21</v>
      </c>
      <c r="I64">
        <f t="shared" si="68"/>
        <v>40.44</v>
      </c>
      <c r="M64">
        <f t="shared" si="69"/>
        <v>40.08</v>
      </c>
      <c r="Q64">
        <f t="shared" si="70"/>
        <v>18.41</v>
      </c>
      <c r="U64">
        <f t="shared" si="71"/>
        <v>41.01</v>
      </c>
      <c r="Y64">
        <f t="shared" si="72"/>
        <v>42.67</v>
      </c>
      <c r="AC64">
        <f t="shared" si="73"/>
        <v>34.96</v>
      </c>
      <c r="AG64">
        <f t="shared" si="74"/>
        <v>14.52</v>
      </c>
      <c r="AK64">
        <f t="shared" si="75"/>
        <v>32.979999999999997</v>
      </c>
      <c r="AO64">
        <f t="shared" si="76"/>
        <v>42.67</v>
      </c>
      <c r="AS64">
        <f t="shared" si="77"/>
        <v>42.19</v>
      </c>
    </row>
    <row r="65" spans="1:45" x14ac:dyDescent="0.3">
      <c r="A65" s="3">
        <f>AVERAGE(A55:A64)</f>
        <v>17.556000000000001</v>
      </c>
      <c r="B65" t="e">
        <f t="shared" ref="B65:Q65" si="78">AVERAGE(B55:B64)</f>
        <v>#DIV/0!</v>
      </c>
      <c r="C65" t="e">
        <f t="shared" si="78"/>
        <v>#DIV/0!</v>
      </c>
      <c r="D65" t="e">
        <f t="shared" si="78"/>
        <v>#DIV/0!</v>
      </c>
      <c r="E65" s="3">
        <f t="shared" si="78"/>
        <v>41.974000000000004</v>
      </c>
      <c r="F65" t="e">
        <f t="shared" si="78"/>
        <v>#DIV/0!</v>
      </c>
      <c r="G65" t="e">
        <f t="shared" si="78"/>
        <v>#DIV/0!</v>
      </c>
      <c r="H65" t="e">
        <f t="shared" si="78"/>
        <v>#DIV/0!</v>
      </c>
      <c r="I65" s="3">
        <f t="shared" si="78"/>
        <v>41.207999999999998</v>
      </c>
      <c r="J65" t="e">
        <f t="shared" si="78"/>
        <v>#DIV/0!</v>
      </c>
      <c r="K65" t="e">
        <f t="shared" si="78"/>
        <v>#DIV/0!</v>
      </c>
      <c r="L65" t="e">
        <f t="shared" si="78"/>
        <v>#DIV/0!</v>
      </c>
      <c r="M65" s="3">
        <f t="shared" si="78"/>
        <v>41.433</v>
      </c>
      <c r="N65" t="e">
        <f t="shared" si="78"/>
        <v>#DIV/0!</v>
      </c>
      <c r="O65" t="e">
        <f t="shared" si="78"/>
        <v>#DIV/0!</v>
      </c>
      <c r="P65" t="e">
        <f t="shared" si="78"/>
        <v>#DIV/0!</v>
      </c>
      <c r="Q65" s="3">
        <f t="shared" si="78"/>
        <v>16.608000000000001</v>
      </c>
      <c r="R65" t="e">
        <f>AVERAGE(R55:R64)</f>
        <v>#DIV/0!</v>
      </c>
      <c r="S65" t="e">
        <f t="shared" ref="S65" si="79">AVERAGE(S55:S64)</f>
        <v>#DIV/0!</v>
      </c>
      <c r="T65" t="e">
        <f t="shared" ref="T65" si="80">AVERAGE(T55:T64)</f>
        <v>#DIV/0!</v>
      </c>
      <c r="U65" s="3">
        <f t="shared" ref="U65" si="81">AVERAGE(U55:U64)</f>
        <v>40.668000000000006</v>
      </c>
      <c r="V65" t="e">
        <f t="shared" ref="V65" si="82">AVERAGE(V55:V64)</f>
        <v>#DIV/0!</v>
      </c>
      <c r="W65" t="e">
        <f t="shared" ref="W65" si="83">AVERAGE(W55:W64)</f>
        <v>#DIV/0!</v>
      </c>
      <c r="X65" t="e">
        <f t="shared" ref="X65" si="84">AVERAGE(X55:X64)</f>
        <v>#DIV/0!</v>
      </c>
      <c r="Y65" s="3">
        <f t="shared" ref="Y65" si="85">AVERAGE(Y55:Y64)</f>
        <v>39.17</v>
      </c>
      <c r="Z65" t="e">
        <f t="shared" ref="Z65" si="86">AVERAGE(Z55:Z64)</f>
        <v>#DIV/0!</v>
      </c>
      <c r="AA65" t="e">
        <f t="shared" ref="AA65" si="87">AVERAGE(AA55:AA64)</f>
        <v>#DIV/0!</v>
      </c>
      <c r="AB65" t="e">
        <f t="shared" ref="AB65" si="88">AVERAGE(AB55:AB64)</f>
        <v>#DIV/0!</v>
      </c>
      <c r="AC65" s="3">
        <f t="shared" ref="AC65" si="89">AVERAGE(AC55:AC64)</f>
        <v>37.247999999999998</v>
      </c>
      <c r="AD65" t="e">
        <f t="shared" ref="AD65" si="90">AVERAGE(AD55:AD64)</f>
        <v>#DIV/0!</v>
      </c>
      <c r="AE65" t="e">
        <f t="shared" ref="AE65" si="91">AVERAGE(AE55:AE64)</f>
        <v>#DIV/0!</v>
      </c>
      <c r="AF65" t="e">
        <f t="shared" ref="AF65" si="92">AVERAGE(AF55:AF64)</f>
        <v>#DIV/0!</v>
      </c>
      <c r="AG65" s="3">
        <f t="shared" ref="AG65" si="93">AVERAGE(AG55:AG64)</f>
        <v>16.990000000000002</v>
      </c>
      <c r="AH65" t="e">
        <f t="shared" ref="AH65" si="94">AVERAGE(AH55:AH64)</f>
        <v>#DIV/0!</v>
      </c>
      <c r="AI65" t="e">
        <f t="shared" ref="AI65" si="95">AVERAGE(AI55:AI64)</f>
        <v>#DIV/0!</v>
      </c>
      <c r="AJ65" t="e">
        <f t="shared" ref="AJ65" si="96">AVERAGE(AJ55:AJ64)</f>
        <v>#DIV/0!</v>
      </c>
      <c r="AK65" s="3">
        <f t="shared" ref="AK65" si="97">AVERAGE(AK55:AK64)</f>
        <v>37.488</v>
      </c>
      <c r="AL65" t="e">
        <f t="shared" ref="AL65" si="98">AVERAGE(AL55:AL64)</f>
        <v>#DIV/0!</v>
      </c>
      <c r="AM65" t="e">
        <f t="shared" ref="AM65" si="99">AVERAGE(AM55:AM64)</f>
        <v>#DIV/0!</v>
      </c>
      <c r="AN65" t="e">
        <f t="shared" ref="AN65" si="100">AVERAGE(AN55:AN64)</f>
        <v>#DIV/0!</v>
      </c>
      <c r="AO65" s="3">
        <f t="shared" ref="AO65" si="101">AVERAGE(AO55:AO64)</f>
        <v>42.705000000000005</v>
      </c>
      <c r="AP65" t="e">
        <f t="shared" ref="AP65" si="102">AVERAGE(AP55:AP64)</f>
        <v>#DIV/0!</v>
      </c>
      <c r="AQ65" t="e">
        <f t="shared" ref="AQ65" si="103">AVERAGE(AQ55:AQ64)</f>
        <v>#DIV/0!</v>
      </c>
      <c r="AR65" t="e">
        <f t="shared" ref="AR65" si="104">AVERAGE(AR55:AR64)</f>
        <v>#DIV/0!</v>
      </c>
      <c r="AS65" s="3">
        <f t="shared" ref="AS65" si="105">AVERAGE(AS55:AS64)</f>
        <v>38.965000000000003</v>
      </c>
    </row>
    <row r="67" spans="1:45" x14ac:dyDescent="0.3">
      <c r="B67" s="4" t="s">
        <v>5</v>
      </c>
      <c r="C67" s="4"/>
      <c r="D67" s="4"/>
      <c r="G67" s="4" t="s">
        <v>4</v>
      </c>
      <c r="H67" s="4"/>
      <c r="I67" s="4"/>
      <c r="L67" s="4" t="s">
        <v>3</v>
      </c>
      <c r="M67" s="4"/>
      <c r="N67" s="4"/>
    </row>
    <row r="68" spans="1:45" x14ac:dyDescent="0.3">
      <c r="B68">
        <v>50</v>
      </c>
      <c r="C68">
        <v>150</v>
      </c>
      <c r="D68">
        <v>300</v>
      </c>
      <c r="G68">
        <v>50</v>
      </c>
      <c r="H68">
        <v>150</v>
      </c>
      <c r="I68">
        <v>300</v>
      </c>
      <c r="L68">
        <v>50</v>
      </c>
      <c r="M68">
        <v>150</v>
      </c>
      <c r="N68">
        <v>300</v>
      </c>
    </row>
    <row r="69" spans="1:45" x14ac:dyDescent="0.3">
      <c r="A69">
        <v>10</v>
      </c>
      <c r="B69">
        <f>A65</f>
        <v>17.556000000000001</v>
      </c>
      <c r="C69">
        <f>Q65</f>
        <v>16.608000000000001</v>
      </c>
      <c r="D69">
        <f>AG65</f>
        <v>16.990000000000002</v>
      </c>
      <c r="F69">
        <v>10</v>
      </c>
      <c r="G69">
        <f>A44</f>
        <v>25.917999999999999</v>
      </c>
      <c r="H69">
        <f>Q44</f>
        <v>23.934000000000001</v>
      </c>
      <c r="I69">
        <f>AG44</f>
        <v>26.766000000000002</v>
      </c>
      <c r="K69">
        <v>10</v>
      </c>
      <c r="L69">
        <f>A23</f>
        <v>20.829000000000001</v>
      </c>
      <c r="M69">
        <f>Q23</f>
        <v>11.173</v>
      </c>
      <c r="N69">
        <f>AG23</f>
        <v>17.899000000000001</v>
      </c>
    </row>
    <row r="70" spans="1:45" x14ac:dyDescent="0.3">
      <c r="A70">
        <v>12</v>
      </c>
      <c r="B70">
        <f>E65</f>
        <v>41.974000000000004</v>
      </c>
      <c r="C70">
        <f>U65</f>
        <v>40.668000000000006</v>
      </c>
      <c r="D70">
        <f>AK65</f>
        <v>37.488</v>
      </c>
      <c r="F70">
        <v>12</v>
      </c>
      <c r="G70">
        <f>E44</f>
        <v>41.878999999999998</v>
      </c>
      <c r="H70">
        <f>U44</f>
        <v>35.449999999999996</v>
      </c>
      <c r="I70">
        <f>AK44</f>
        <v>39.247999999999998</v>
      </c>
      <c r="K70">
        <v>12</v>
      </c>
      <c r="L70">
        <f>E23</f>
        <v>27.213000000000001</v>
      </c>
      <c r="M70">
        <f>U23</f>
        <v>14.004</v>
      </c>
      <c r="N70">
        <f>AK23</f>
        <v>22.330999999999996</v>
      </c>
    </row>
    <row r="71" spans="1:45" x14ac:dyDescent="0.3">
      <c r="A71">
        <v>60</v>
      </c>
      <c r="B71">
        <f>I65</f>
        <v>41.207999999999998</v>
      </c>
      <c r="C71">
        <f>Y65</f>
        <v>39.17</v>
      </c>
      <c r="D71">
        <f>AO65</f>
        <v>42.705000000000005</v>
      </c>
      <c r="F71">
        <v>60</v>
      </c>
      <c r="G71">
        <f>I44</f>
        <v>34.75</v>
      </c>
      <c r="H71">
        <f>Y44</f>
        <v>23.116999999999997</v>
      </c>
      <c r="I71">
        <f>AO44</f>
        <v>19.428999999999998</v>
      </c>
      <c r="K71">
        <v>60</v>
      </c>
      <c r="L71">
        <f>I23</f>
        <v>17.715</v>
      </c>
      <c r="M71">
        <f>Y23</f>
        <v>8.1539999999999999</v>
      </c>
      <c r="N71">
        <f>AO23</f>
        <v>12.84</v>
      </c>
    </row>
    <row r="72" spans="1:45" x14ac:dyDescent="0.3">
      <c r="A72">
        <v>62</v>
      </c>
      <c r="B72">
        <f>M65</f>
        <v>41.433</v>
      </c>
      <c r="C72">
        <f>AC65</f>
        <v>37.247999999999998</v>
      </c>
      <c r="D72">
        <f>AS65</f>
        <v>38.965000000000003</v>
      </c>
      <c r="F72">
        <v>62</v>
      </c>
      <c r="G72">
        <f>M44</f>
        <v>32.161999999999999</v>
      </c>
      <c r="H72">
        <f>AC44</f>
        <v>21.904000000000003</v>
      </c>
      <c r="I72">
        <f>AS44</f>
        <v>22.93</v>
      </c>
      <c r="K72">
        <v>62</v>
      </c>
      <c r="L72">
        <f>M23</f>
        <v>25.702999999999996</v>
      </c>
      <c r="M72">
        <f>AC23</f>
        <v>10.446999999999999</v>
      </c>
      <c r="N72">
        <f>AS23</f>
        <v>16.11</v>
      </c>
    </row>
  </sheetData>
  <mergeCells count="3">
    <mergeCell ref="B67:D67"/>
    <mergeCell ref="G67:I67"/>
    <mergeCell ref="L67:N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EFC7-9886-4872-8568-B89D6ECD0B4D}">
  <dimension ref="A1:W71"/>
  <sheetViews>
    <sheetView topLeftCell="A67" zoomScaleNormal="100" workbookViewId="0">
      <selection activeCell="M92" sqref="M92"/>
    </sheetView>
  </sheetViews>
  <sheetFormatPr defaultRowHeight="14.4" x14ac:dyDescent="0.3"/>
  <cols>
    <col min="1" max="1" width="14.6640625" customWidth="1"/>
    <col min="3" max="3" width="11.44140625" customWidth="1"/>
    <col min="5" max="5" width="14.77734375" customWidth="1"/>
    <col min="7" max="7" width="14.109375" customWidth="1"/>
    <col min="9" max="9" width="15.6640625" customWidth="1"/>
    <col min="11" max="11" width="11.21875" customWidth="1"/>
    <col min="13" max="13" width="13.5546875" customWidth="1"/>
    <col min="15" max="15" width="10.6640625" customWidth="1"/>
    <col min="17" max="17" width="14.88671875" customWidth="1"/>
    <col min="19" max="19" width="10.88671875" customWidth="1"/>
    <col min="21" max="21" width="13.21875" customWidth="1"/>
    <col min="23" max="23" width="12.5546875" customWidth="1"/>
  </cols>
  <sheetData>
    <row r="1" spans="1:23" x14ac:dyDescent="0.3">
      <c r="A1" t="s">
        <v>6</v>
      </c>
      <c r="B1" t="s">
        <v>1</v>
      </c>
      <c r="C1" t="s">
        <v>2</v>
      </c>
      <c r="E1" t="s">
        <v>6</v>
      </c>
      <c r="F1" t="s">
        <v>1</v>
      </c>
      <c r="G1" t="s">
        <v>2</v>
      </c>
      <c r="I1" t="s">
        <v>6</v>
      </c>
      <c r="J1" t="s">
        <v>1</v>
      </c>
      <c r="K1" t="s">
        <v>2</v>
      </c>
      <c r="M1" t="s">
        <v>6</v>
      </c>
      <c r="N1" t="s">
        <v>1</v>
      </c>
      <c r="O1" t="s">
        <v>2</v>
      </c>
      <c r="Q1" t="s">
        <v>6</v>
      </c>
      <c r="R1" t="s">
        <v>1</v>
      </c>
      <c r="S1" t="s">
        <v>2</v>
      </c>
      <c r="U1" t="s">
        <v>6</v>
      </c>
      <c r="V1" t="s">
        <v>1</v>
      </c>
      <c r="W1" t="s">
        <v>2</v>
      </c>
    </row>
    <row r="2" spans="1:23" x14ac:dyDescent="0.3">
      <c r="A2" t="s">
        <v>7</v>
      </c>
      <c r="B2">
        <v>0</v>
      </c>
      <c r="C2">
        <v>6</v>
      </c>
      <c r="E2" t="s">
        <v>8</v>
      </c>
      <c r="F2">
        <v>0</v>
      </c>
      <c r="G2">
        <v>6</v>
      </c>
      <c r="I2" t="s">
        <v>9</v>
      </c>
      <c r="J2">
        <v>0</v>
      </c>
      <c r="K2">
        <v>6</v>
      </c>
      <c r="M2" t="s">
        <v>7</v>
      </c>
      <c r="N2">
        <v>2</v>
      </c>
      <c r="O2">
        <v>6</v>
      </c>
      <c r="Q2" t="s">
        <v>8</v>
      </c>
      <c r="R2">
        <v>2</v>
      </c>
      <c r="S2">
        <v>6</v>
      </c>
      <c r="U2" t="s">
        <v>9</v>
      </c>
      <c r="V2">
        <v>2</v>
      </c>
      <c r="W2">
        <v>6</v>
      </c>
    </row>
    <row r="3" spans="1:23" x14ac:dyDescent="0.3">
      <c r="A3">
        <v>2019</v>
      </c>
      <c r="E3">
        <v>1830</v>
      </c>
      <c r="I3">
        <v>1950</v>
      </c>
      <c r="M3">
        <v>2121</v>
      </c>
      <c r="Q3">
        <v>2119</v>
      </c>
      <c r="U3">
        <v>2184</v>
      </c>
    </row>
    <row r="4" spans="1:23" x14ac:dyDescent="0.3">
      <c r="A4">
        <v>1973</v>
      </c>
      <c r="E4">
        <v>1885</v>
      </c>
      <c r="I4">
        <v>1880</v>
      </c>
      <c r="M4">
        <v>2050</v>
      </c>
      <c r="Q4">
        <v>2132</v>
      </c>
      <c r="U4">
        <v>2018</v>
      </c>
    </row>
    <row r="5" spans="1:23" x14ac:dyDescent="0.3">
      <c r="A5">
        <v>1955</v>
      </c>
      <c r="E5">
        <v>1970</v>
      </c>
      <c r="I5">
        <v>1961</v>
      </c>
      <c r="M5">
        <v>2110</v>
      </c>
      <c r="Q5">
        <v>2081</v>
      </c>
      <c r="U5">
        <v>2145</v>
      </c>
    </row>
    <row r="6" spans="1:23" x14ac:dyDescent="0.3">
      <c r="A6">
        <v>2019</v>
      </c>
      <c r="E6">
        <v>1911</v>
      </c>
      <c r="I6">
        <v>1967</v>
      </c>
      <c r="M6">
        <v>2082</v>
      </c>
      <c r="Q6">
        <v>2131</v>
      </c>
      <c r="U6">
        <v>2120</v>
      </c>
    </row>
    <row r="7" spans="1:23" x14ac:dyDescent="0.3">
      <c r="A7">
        <v>2019</v>
      </c>
      <c r="E7">
        <v>1932</v>
      </c>
      <c r="I7">
        <v>1948</v>
      </c>
      <c r="M7">
        <v>2176</v>
      </c>
      <c r="Q7">
        <v>2091</v>
      </c>
      <c r="U7">
        <v>2002</v>
      </c>
    </row>
    <row r="8" spans="1:23" x14ac:dyDescent="0.3">
      <c r="A8">
        <v>1966</v>
      </c>
      <c r="E8">
        <v>1949</v>
      </c>
      <c r="I8">
        <v>1884</v>
      </c>
      <c r="M8">
        <v>2002</v>
      </c>
      <c r="Q8">
        <v>2118</v>
      </c>
      <c r="U8">
        <v>2127</v>
      </c>
    </row>
    <row r="9" spans="1:23" x14ac:dyDescent="0.3">
      <c r="A9">
        <v>1948</v>
      </c>
      <c r="E9">
        <v>1944</v>
      </c>
      <c r="I9">
        <v>1790</v>
      </c>
      <c r="M9">
        <v>2147</v>
      </c>
      <c r="Q9">
        <v>2157</v>
      </c>
      <c r="U9">
        <v>2104</v>
      </c>
    </row>
    <row r="10" spans="1:23" x14ac:dyDescent="0.3">
      <c r="A10">
        <v>1955</v>
      </c>
      <c r="E10">
        <v>2001</v>
      </c>
      <c r="I10">
        <v>1954</v>
      </c>
      <c r="M10">
        <v>2122</v>
      </c>
      <c r="Q10">
        <v>2129</v>
      </c>
      <c r="U10">
        <v>2127</v>
      </c>
    </row>
    <row r="11" spans="1:23" x14ac:dyDescent="0.3">
      <c r="A11">
        <v>2039</v>
      </c>
      <c r="E11">
        <v>1901</v>
      </c>
      <c r="I11">
        <v>1911</v>
      </c>
      <c r="M11">
        <v>2113</v>
      </c>
      <c r="Q11">
        <v>2095</v>
      </c>
      <c r="U11">
        <v>2105</v>
      </c>
    </row>
    <row r="12" spans="1:23" x14ac:dyDescent="0.3">
      <c r="A12">
        <v>2058</v>
      </c>
      <c r="E12">
        <v>1966</v>
      </c>
      <c r="I12">
        <v>1901</v>
      </c>
      <c r="M12">
        <v>2072</v>
      </c>
      <c r="Q12">
        <v>2012</v>
      </c>
      <c r="U12">
        <v>2111</v>
      </c>
    </row>
    <row r="13" spans="1:23" x14ac:dyDescent="0.3">
      <c r="A13">
        <f>ROUNDDOWN((A3-1776) / 1776 * 100,2)</f>
        <v>13.68</v>
      </c>
      <c r="E13">
        <f>ROUNDDOWN((E3-1776) / 1776 * 100,2)</f>
        <v>3.04</v>
      </c>
      <c r="I13">
        <f>ROUNDDOWN((I3-1776) / 1776 * 100,2)</f>
        <v>9.7899999999999991</v>
      </c>
      <c r="M13">
        <f>ROUNDDOWN((M3-1776) / 1776 * 100,2)</f>
        <v>19.420000000000002</v>
      </c>
      <c r="Q13">
        <f>ROUNDDOWN((Q3-1776) / 1776 * 100,2)</f>
        <v>19.309999999999999</v>
      </c>
      <c r="U13">
        <f>ROUNDDOWN((U3-1776) / 1776 * 100,2)</f>
        <v>22.97</v>
      </c>
    </row>
    <row r="14" spans="1:23" x14ac:dyDescent="0.3">
      <c r="A14">
        <f t="shared" ref="A14:A22" si="0">ROUNDDOWN((A4-1776) / 1776 * 100,2)</f>
        <v>11.09</v>
      </c>
      <c r="E14">
        <f t="shared" ref="E14:E22" si="1">ROUNDDOWN((E4-1776) / 1776 * 100,2)</f>
        <v>6.13</v>
      </c>
      <c r="I14">
        <f t="shared" ref="I14:I22" si="2">ROUNDDOWN((I4-1776) / 1776 * 100,2)</f>
        <v>5.85</v>
      </c>
      <c r="M14">
        <f t="shared" ref="M14:M22" si="3">ROUNDDOWN((M4-1776) / 1776 * 100,2)</f>
        <v>15.42</v>
      </c>
      <c r="Q14">
        <f t="shared" ref="Q14:Q22" si="4">ROUNDDOWN((Q4-1776) / 1776 * 100,2)</f>
        <v>20.04</v>
      </c>
      <c r="U14">
        <f t="shared" ref="U14:U22" si="5">ROUNDDOWN((U4-1776) / 1776 * 100,2)</f>
        <v>13.62</v>
      </c>
    </row>
    <row r="15" spans="1:23" x14ac:dyDescent="0.3">
      <c r="A15">
        <f t="shared" si="0"/>
        <v>10.07</v>
      </c>
      <c r="E15">
        <f t="shared" si="1"/>
        <v>10.92</v>
      </c>
      <c r="I15">
        <f t="shared" si="2"/>
        <v>10.41</v>
      </c>
      <c r="M15">
        <f t="shared" si="3"/>
        <v>18.8</v>
      </c>
      <c r="Q15">
        <f t="shared" si="4"/>
        <v>17.170000000000002</v>
      </c>
      <c r="U15">
        <f t="shared" si="5"/>
        <v>20.77</v>
      </c>
    </row>
    <row r="16" spans="1:23" x14ac:dyDescent="0.3">
      <c r="A16">
        <f t="shared" si="0"/>
        <v>13.68</v>
      </c>
      <c r="E16">
        <f t="shared" si="1"/>
        <v>7.6</v>
      </c>
      <c r="I16">
        <f t="shared" si="2"/>
        <v>10.75</v>
      </c>
      <c r="M16">
        <f t="shared" si="3"/>
        <v>17.22</v>
      </c>
      <c r="Q16">
        <f t="shared" si="4"/>
        <v>19.98</v>
      </c>
      <c r="U16">
        <f t="shared" si="5"/>
        <v>19.36</v>
      </c>
    </row>
    <row r="17" spans="1:21" x14ac:dyDescent="0.3">
      <c r="A17">
        <f t="shared" si="0"/>
        <v>13.68</v>
      </c>
      <c r="E17">
        <f t="shared" si="1"/>
        <v>8.7799999999999994</v>
      </c>
      <c r="I17">
        <f t="shared" si="2"/>
        <v>9.68</v>
      </c>
      <c r="M17">
        <f t="shared" si="3"/>
        <v>22.52</v>
      </c>
      <c r="Q17">
        <f t="shared" si="4"/>
        <v>17.73</v>
      </c>
      <c r="U17">
        <f t="shared" si="5"/>
        <v>12.72</v>
      </c>
    </row>
    <row r="18" spans="1:21" x14ac:dyDescent="0.3">
      <c r="A18">
        <f t="shared" si="0"/>
        <v>10.69</v>
      </c>
      <c r="E18">
        <f t="shared" si="1"/>
        <v>9.74</v>
      </c>
      <c r="I18">
        <f t="shared" si="2"/>
        <v>6.08</v>
      </c>
      <c r="M18">
        <f t="shared" si="3"/>
        <v>12.72</v>
      </c>
      <c r="Q18">
        <f t="shared" si="4"/>
        <v>19.25</v>
      </c>
      <c r="U18">
        <f t="shared" si="5"/>
        <v>19.760000000000002</v>
      </c>
    </row>
    <row r="19" spans="1:21" x14ac:dyDescent="0.3">
      <c r="A19">
        <f t="shared" si="0"/>
        <v>9.68</v>
      </c>
      <c r="E19">
        <f t="shared" si="1"/>
        <v>9.4499999999999993</v>
      </c>
      <c r="I19">
        <f t="shared" si="2"/>
        <v>0.78</v>
      </c>
      <c r="M19">
        <f t="shared" si="3"/>
        <v>20.88</v>
      </c>
      <c r="Q19">
        <f t="shared" si="4"/>
        <v>21.45</v>
      </c>
      <c r="U19">
        <f t="shared" si="5"/>
        <v>18.46</v>
      </c>
    </row>
    <row r="20" spans="1:21" x14ac:dyDescent="0.3">
      <c r="A20">
        <f t="shared" si="0"/>
        <v>10.07</v>
      </c>
      <c r="E20">
        <f t="shared" si="1"/>
        <v>12.66</v>
      </c>
      <c r="I20">
        <f t="shared" si="2"/>
        <v>10.02</v>
      </c>
      <c r="M20">
        <f t="shared" si="3"/>
        <v>19.48</v>
      </c>
      <c r="Q20">
        <f t="shared" si="4"/>
        <v>19.87</v>
      </c>
      <c r="U20">
        <f t="shared" si="5"/>
        <v>19.760000000000002</v>
      </c>
    </row>
    <row r="21" spans="1:21" x14ac:dyDescent="0.3">
      <c r="A21">
        <f t="shared" si="0"/>
        <v>14.8</v>
      </c>
      <c r="E21">
        <f t="shared" si="1"/>
        <v>7.03</v>
      </c>
      <c r="I21">
        <f t="shared" si="2"/>
        <v>7.6</v>
      </c>
      <c r="M21">
        <f t="shared" si="3"/>
        <v>18.97</v>
      </c>
      <c r="Q21">
        <f t="shared" si="4"/>
        <v>17.96</v>
      </c>
      <c r="U21">
        <f t="shared" si="5"/>
        <v>18.52</v>
      </c>
    </row>
    <row r="22" spans="1:21" x14ac:dyDescent="0.3">
      <c r="A22">
        <f t="shared" si="0"/>
        <v>15.87</v>
      </c>
      <c r="E22">
        <f t="shared" si="1"/>
        <v>10.69</v>
      </c>
      <c r="I22">
        <f t="shared" si="2"/>
        <v>7.03</v>
      </c>
      <c r="M22">
        <f t="shared" si="3"/>
        <v>16.66</v>
      </c>
      <c r="Q22">
        <f t="shared" si="4"/>
        <v>13.28</v>
      </c>
      <c r="U22">
        <f t="shared" si="5"/>
        <v>18.86</v>
      </c>
    </row>
    <row r="23" spans="1:21" x14ac:dyDescent="0.3">
      <c r="A23" s="3">
        <f>AVERAGE(A13:A22)</f>
        <v>12.331</v>
      </c>
      <c r="B23" t="e">
        <f t="shared" ref="B23:U23" si="6">AVERAGE(B13:B22)</f>
        <v>#DIV/0!</v>
      </c>
      <c r="C23" t="e">
        <f t="shared" si="6"/>
        <v>#DIV/0!</v>
      </c>
      <c r="D23" t="e">
        <f t="shared" si="6"/>
        <v>#DIV/0!</v>
      </c>
      <c r="E23" s="3">
        <f t="shared" si="6"/>
        <v>8.6039999999999992</v>
      </c>
      <c r="F23" t="e">
        <f t="shared" si="6"/>
        <v>#DIV/0!</v>
      </c>
      <c r="G23" t="e">
        <f t="shared" si="6"/>
        <v>#DIV/0!</v>
      </c>
      <c r="H23" t="e">
        <f t="shared" si="6"/>
        <v>#DIV/0!</v>
      </c>
      <c r="I23" s="3">
        <f t="shared" si="6"/>
        <v>7.7989999999999995</v>
      </c>
      <c r="J23" t="e">
        <f t="shared" si="6"/>
        <v>#DIV/0!</v>
      </c>
      <c r="K23" t="e">
        <f t="shared" si="6"/>
        <v>#DIV/0!</v>
      </c>
      <c r="L23" t="e">
        <f t="shared" si="6"/>
        <v>#DIV/0!</v>
      </c>
      <c r="M23" s="3">
        <f t="shared" si="6"/>
        <v>18.208999999999996</v>
      </c>
      <c r="N23" t="e">
        <f t="shared" si="6"/>
        <v>#DIV/0!</v>
      </c>
      <c r="O23" t="e">
        <f t="shared" si="6"/>
        <v>#DIV/0!</v>
      </c>
      <c r="P23" t="e">
        <f t="shared" si="6"/>
        <v>#DIV/0!</v>
      </c>
      <c r="Q23" s="3">
        <f t="shared" si="6"/>
        <v>18.604000000000003</v>
      </c>
      <c r="R23" t="e">
        <f t="shared" si="6"/>
        <v>#DIV/0!</v>
      </c>
      <c r="S23" t="e">
        <f t="shared" si="6"/>
        <v>#DIV/0!</v>
      </c>
      <c r="T23" t="e">
        <f t="shared" si="6"/>
        <v>#DIV/0!</v>
      </c>
      <c r="U23" s="3">
        <f t="shared" si="6"/>
        <v>18.48</v>
      </c>
    </row>
    <row r="24" spans="1:21" x14ac:dyDescent="0.3">
      <c r="A24">
        <v>3149</v>
      </c>
      <c r="E24">
        <v>3341</v>
      </c>
      <c r="I24">
        <v>3328</v>
      </c>
      <c r="M24">
        <v>3303</v>
      </c>
      <c r="Q24">
        <v>3521</v>
      </c>
      <c r="U24">
        <v>3289</v>
      </c>
    </row>
    <row r="25" spans="1:21" x14ac:dyDescent="0.3">
      <c r="A25">
        <v>3354</v>
      </c>
      <c r="E25">
        <v>3436</v>
      </c>
      <c r="I25">
        <v>3264</v>
      </c>
      <c r="M25">
        <v>3490</v>
      </c>
      <c r="Q25">
        <v>3189</v>
      </c>
      <c r="U25">
        <v>3566</v>
      </c>
    </row>
    <row r="26" spans="1:21" x14ac:dyDescent="0.3">
      <c r="A26">
        <v>3667</v>
      </c>
      <c r="E26">
        <v>3297</v>
      </c>
      <c r="I26">
        <v>3368</v>
      </c>
      <c r="M26">
        <v>3496</v>
      </c>
      <c r="Q26">
        <v>3389</v>
      </c>
      <c r="U26">
        <v>3337</v>
      </c>
    </row>
    <row r="27" spans="1:21" x14ac:dyDescent="0.3">
      <c r="A27">
        <v>3283</v>
      </c>
      <c r="E27">
        <v>3397</v>
      </c>
      <c r="I27">
        <v>3182</v>
      </c>
      <c r="M27">
        <v>3492</v>
      </c>
      <c r="Q27">
        <v>3311</v>
      </c>
      <c r="U27">
        <v>3246</v>
      </c>
    </row>
    <row r="28" spans="1:21" x14ac:dyDescent="0.3">
      <c r="A28">
        <v>3508</v>
      </c>
      <c r="E28">
        <v>3400</v>
      </c>
      <c r="I28">
        <v>3457</v>
      </c>
      <c r="M28">
        <v>3414</v>
      </c>
      <c r="Q28">
        <v>3283</v>
      </c>
      <c r="U28">
        <v>3405</v>
      </c>
    </row>
    <row r="29" spans="1:21" x14ac:dyDescent="0.3">
      <c r="A29">
        <v>3629</v>
      </c>
      <c r="E29">
        <v>3212</v>
      </c>
      <c r="I29">
        <v>3429</v>
      </c>
      <c r="M29">
        <v>3573</v>
      </c>
      <c r="Q29">
        <v>3292</v>
      </c>
      <c r="U29">
        <v>3286</v>
      </c>
    </row>
    <row r="30" spans="1:21" x14ac:dyDescent="0.3">
      <c r="A30">
        <v>3408</v>
      </c>
      <c r="E30">
        <v>3493</v>
      </c>
      <c r="I30">
        <v>3392</v>
      </c>
      <c r="M30">
        <v>3432</v>
      </c>
      <c r="Q30">
        <v>3336</v>
      </c>
      <c r="U30">
        <v>3481</v>
      </c>
    </row>
    <row r="31" spans="1:21" x14ac:dyDescent="0.3">
      <c r="A31">
        <v>3491</v>
      </c>
      <c r="E31">
        <v>3458</v>
      </c>
      <c r="I31">
        <v>3273</v>
      </c>
      <c r="M31">
        <v>3314</v>
      </c>
      <c r="Q31">
        <v>3398</v>
      </c>
      <c r="U31">
        <v>3381</v>
      </c>
    </row>
    <row r="32" spans="1:21" x14ac:dyDescent="0.3">
      <c r="A32">
        <v>3229</v>
      </c>
      <c r="E32">
        <v>3426</v>
      </c>
      <c r="I32">
        <v>3256</v>
      </c>
      <c r="M32">
        <v>3437</v>
      </c>
      <c r="Q32">
        <v>3456</v>
      </c>
      <c r="U32">
        <v>3247</v>
      </c>
    </row>
    <row r="33" spans="1:21" x14ac:dyDescent="0.3">
      <c r="A33">
        <v>3395</v>
      </c>
      <c r="E33">
        <v>3156</v>
      </c>
      <c r="I33">
        <v>3283</v>
      </c>
      <c r="M33">
        <v>3378</v>
      </c>
      <c r="Q33">
        <v>3370</v>
      </c>
      <c r="U33">
        <v>3236</v>
      </c>
    </row>
    <row r="34" spans="1:21" x14ac:dyDescent="0.3">
      <c r="A34">
        <f>ROUNDDOWN((A24-2755) /2755 * 100,2)</f>
        <v>14.3</v>
      </c>
      <c r="E34">
        <f>ROUNDDOWN((E24-2755) /2755 * 100,2)</f>
        <v>21.27</v>
      </c>
      <c r="I34">
        <f>ROUNDDOWN((I24-2755) /2755 * 100,2)</f>
        <v>20.79</v>
      </c>
      <c r="M34">
        <f>ROUNDDOWN((M24-2755) /2755 * 100,2)</f>
        <v>19.89</v>
      </c>
      <c r="Q34">
        <f>ROUNDDOWN((Q24-2755) /2755 * 100,2)</f>
        <v>27.8</v>
      </c>
      <c r="U34">
        <f>ROUNDDOWN((U24-2755) /2755 * 100,2)</f>
        <v>19.38</v>
      </c>
    </row>
    <row r="35" spans="1:21" x14ac:dyDescent="0.3">
      <c r="A35">
        <f t="shared" ref="A35:A43" si="7">ROUNDDOWN((A25-2755) /2755 * 100,2)</f>
        <v>21.74</v>
      </c>
      <c r="E35">
        <f t="shared" ref="E35:E43" si="8">ROUNDDOWN((E25-2755) /2755 * 100,2)</f>
        <v>24.71</v>
      </c>
      <c r="I35">
        <f t="shared" ref="I35:I43" si="9">ROUNDDOWN((I25-2755) /2755 * 100,2)</f>
        <v>18.47</v>
      </c>
      <c r="M35">
        <f t="shared" ref="M35:M43" si="10">ROUNDDOWN((M25-2755) /2755 * 100,2)</f>
        <v>26.67</v>
      </c>
      <c r="Q35">
        <f t="shared" ref="Q35:Q43" si="11">ROUNDDOWN((Q25-2755) /2755 * 100,2)</f>
        <v>15.75</v>
      </c>
      <c r="U35">
        <f t="shared" ref="U35:U43" si="12">ROUNDDOWN((U25-2755) /2755 * 100,2)</f>
        <v>29.43</v>
      </c>
    </row>
    <row r="36" spans="1:21" x14ac:dyDescent="0.3">
      <c r="A36">
        <f t="shared" si="7"/>
        <v>33.1</v>
      </c>
      <c r="E36">
        <f t="shared" si="8"/>
        <v>19.670000000000002</v>
      </c>
      <c r="I36">
        <f t="shared" si="9"/>
        <v>22.25</v>
      </c>
      <c r="M36">
        <f t="shared" si="10"/>
        <v>26.89</v>
      </c>
      <c r="Q36">
        <f t="shared" si="11"/>
        <v>23.01</v>
      </c>
      <c r="U36">
        <f t="shared" si="12"/>
        <v>21.12</v>
      </c>
    </row>
    <row r="37" spans="1:21" x14ac:dyDescent="0.3">
      <c r="A37">
        <f t="shared" si="7"/>
        <v>19.16</v>
      </c>
      <c r="E37">
        <f t="shared" si="8"/>
        <v>23.3</v>
      </c>
      <c r="I37">
        <f t="shared" si="9"/>
        <v>15.49</v>
      </c>
      <c r="M37">
        <f t="shared" si="10"/>
        <v>26.75</v>
      </c>
      <c r="Q37">
        <f t="shared" si="11"/>
        <v>20.18</v>
      </c>
      <c r="U37">
        <f t="shared" si="12"/>
        <v>17.82</v>
      </c>
    </row>
    <row r="38" spans="1:21" x14ac:dyDescent="0.3">
      <c r="A38">
        <f t="shared" si="7"/>
        <v>27.33</v>
      </c>
      <c r="E38">
        <f t="shared" si="8"/>
        <v>23.41</v>
      </c>
      <c r="I38">
        <f t="shared" si="9"/>
        <v>25.48</v>
      </c>
      <c r="M38">
        <f t="shared" si="10"/>
        <v>23.92</v>
      </c>
      <c r="Q38">
        <f t="shared" si="11"/>
        <v>19.16</v>
      </c>
      <c r="U38">
        <f t="shared" si="12"/>
        <v>23.59</v>
      </c>
    </row>
    <row r="39" spans="1:21" x14ac:dyDescent="0.3">
      <c r="A39">
        <f t="shared" si="7"/>
        <v>31.72</v>
      </c>
      <c r="E39">
        <f t="shared" si="8"/>
        <v>16.579999999999998</v>
      </c>
      <c r="I39">
        <f t="shared" si="9"/>
        <v>24.46</v>
      </c>
      <c r="M39">
        <f t="shared" si="10"/>
        <v>29.69</v>
      </c>
      <c r="Q39">
        <f t="shared" si="11"/>
        <v>19.489999999999998</v>
      </c>
      <c r="U39">
        <f t="shared" si="12"/>
        <v>19.27</v>
      </c>
    </row>
    <row r="40" spans="1:21" x14ac:dyDescent="0.3">
      <c r="A40">
        <f t="shared" si="7"/>
        <v>23.7</v>
      </c>
      <c r="E40">
        <f t="shared" si="8"/>
        <v>26.78</v>
      </c>
      <c r="I40">
        <f t="shared" si="9"/>
        <v>23.12</v>
      </c>
      <c r="M40">
        <f t="shared" si="10"/>
        <v>24.57</v>
      </c>
      <c r="Q40">
        <f t="shared" si="11"/>
        <v>21.08</v>
      </c>
      <c r="U40">
        <f t="shared" si="12"/>
        <v>26.35</v>
      </c>
    </row>
    <row r="41" spans="1:21" x14ac:dyDescent="0.3">
      <c r="A41">
        <f t="shared" si="7"/>
        <v>26.71</v>
      </c>
      <c r="E41">
        <f t="shared" si="8"/>
        <v>25.51</v>
      </c>
      <c r="I41">
        <f t="shared" si="9"/>
        <v>18.8</v>
      </c>
      <c r="M41">
        <f t="shared" si="10"/>
        <v>20.29</v>
      </c>
      <c r="Q41">
        <f t="shared" si="11"/>
        <v>23.33</v>
      </c>
      <c r="U41">
        <f t="shared" si="12"/>
        <v>22.72</v>
      </c>
    </row>
    <row r="42" spans="1:21" x14ac:dyDescent="0.3">
      <c r="A42">
        <f t="shared" si="7"/>
        <v>17.2</v>
      </c>
      <c r="E42">
        <f t="shared" si="8"/>
        <v>24.35</v>
      </c>
      <c r="I42">
        <f t="shared" si="9"/>
        <v>18.18</v>
      </c>
      <c r="M42">
        <f t="shared" si="10"/>
        <v>24.75</v>
      </c>
      <c r="Q42">
        <f t="shared" si="11"/>
        <v>25.44</v>
      </c>
      <c r="U42">
        <f t="shared" si="12"/>
        <v>17.850000000000001</v>
      </c>
    </row>
    <row r="43" spans="1:21" x14ac:dyDescent="0.3">
      <c r="A43">
        <f t="shared" si="7"/>
        <v>23.23</v>
      </c>
      <c r="E43">
        <f t="shared" si="8"/>
        <v>14.55</v>
      </c>
      <c r="I43">
        <f t="shared" si="9"/>
        <v>19.16</v>
      </c>
      <c r="M43">
        <f t="shared" si="10"/>
        <v>22.61</v>
      </c>
      <c r="Q43">
        <f t="shared" si="11"/>
        <v>22.32</v>
      </c>
      <c r="U43">
        <f t="shared" si="12"/>
        <v>17.45</v>
      </c>
    </row>
    <row r="44" spans="1:21" x14ac:dyDescent="0.3">
      <c r="A44" s="3">
        <f>AVERAGE(A34:A43)</f>
        <v>23.818999999999996</v>
      </c>
      <c r="B44" t="e">
        <f t="shared" ref="B44:J44" si="13">AVERAGE(B34:B43)</f>
        <v>#DIV/0!</v>
      </c>
      <c r="C44" t="e">
        <f t="shared" si="13"/>
        <v>#DIV/0!</v>
      </c>
      <c r="D44" t="e">
        <f t="shared" si="13"/>
        <v>#DIV/0!</v>
      </c>
      <c r="E44" s="3">
        <f t="shared" si="13"/>
        <v>22.012999999999998</v>
      </c>
      <c r="F44" t="e">
        <f t="shared" si="13"/>
        <v>#DIV/0!</v>
      </c>
      <c r="G44" t="e">
        <f t="shared" si="13"/>
        <v>#DIV/0!</v>
      </c>
      <c r="H44" t="e">
        <f t="shared" si="13"/>
        <v>#DIV/0!</v>
      </c>
      <c r="I44" s="3">
        <f t="shared" si="13"/>
        <v>20.62</v>
      </c>
      <c r="J44" t="e">
        <f t="shared" si="13"/>
        <v>#DIV/0!</v>
      </c>
      <c r="K44" t="e">
        <f t="shared" ref="K44" si="14">AVERAGE(K34:K43)</f>
        <v>#DIV/0!</v>
      </c>
      <c r="L44" t="e">
        <f t="shared" ref="L44" si="15">AVERAGE(L34:L43)</f>
        <v>#DIV/0!</v>
      </c>
      <c r="M44" s="3">
        <f t="shared" ref="M44" si="16">AVERAGE(M34:M43)</f>
        <v>24.602999999999998</v>
      </c>
      <c r="N44" t="e">
        <f t="shared" ref="N44" si="17">AVERAGE(N34:N43)</f>
        <v>#DIV/0!</v>
      </c>
      <c r="O44" t="e">
        <f t="shared" ref="O44" si="18">AVERAGE(O34:O43)</f>
        <v>#DIV/0!</v>
      </c>
      <c r="P44" t="e">
        <f t="shared" ref="P44" si="19">AVERAGE(P34:P43)</f>
        <v>#DIV/0!</v>
      </c>
      <c r="Q44" s="3">
        <f t="shared" ref="Q44" si="20">AVERAGE(Q34:Q43)</f>
        <v>21.756</v>
      </c>
      <c r="R44" t="e">
        <f t="shared" ref="R44:S44" si="21">AVERAGE(R34:R43)</f>
        <v>#DIV/0!</v>
      </c>
      <c r="S44" t="e">
        <f t="shared" si="21"/>
        <v>#DIV/0!</v>
      </c>
      <c r="T44" t="e">
        <f t="shared" ref="T44" si="22">AVERAGE(T34:T43)</f>
        <v>#DIV/0!</v>
      </c>
      <c r="U44" s="3">
        <f t="shared" ref="U44" si="23">AVERAGE(U34:U43)</f>
        <v>21.497999999999998</v>
      </c>
    </row>
    <row r="45" spans="1:21" x14ac:dyDescent="0.3">
      <c r="A45">
        <v>3396</v>
      </c>
      <c r="E45">
        <v>3516</v>
      </c>
      <c r="I45">
        <v>3342</v>
      </c>
      <c r="M45">
        <v>3375</v>
      </c>
      <c r="Q45">
        <v>3383</v>
      </c>
      <c r="U45">
        <v>3353</v>
      </c>
    </row>
    <row r="46" spans="1:21" x14ac:dyDescent="0.3">
      <c r="A46">
        <v>3364</v>
      </c>
      <c r="E46">
        <v>3353</v>
      </c>
      <c r="I46">
        <v>3409</v>
      </c>
      <c r="M46">
        <v>3406</v>
      </c>
      <c r="Q46">
        <v>3381</v>
      </c>
      <c r="U46">
        <v>3421</v>
      </c>
    </row>
    <row r="47" spans="1:21" x14ac:dyDescent="0.3">
      <c r="A47">
        <v>3423</v>
      </c>
      <c r="E47">
        <v>3382</v>
      </c>
      <c r="I47">
        <v>3397</v>
      </c>
      <c r="M47">
        <v>3387</v>
      </c>
      <c r="Q47">
        <v>3395</v>
      </c>
      <c r="U47">
        <v>3406</v>
      </c>
    </row>
    <row r="48" spans="1:21" x14ac:dyDescent="0.3">
      <c r="A48">
        <v>3460</v>
      </c>
      <c r="E48">
        <v>3381</v>
      </c>
      <c r="I48">
        <v>3350</v>
      </c>
      <c r="M48">
        <v>3408</v>
      </c>
      <c r="Q48">
        <v>3366</v>
      </c>
      <c r="U48">
        <v>3408</v>
      </c>
    </row>
    <row r="49" spans="1:21" x14ac:dyDescent="0.3">
      <c r="A49">
        <v>3426</v>
      </c>
      <c r="E49">
        <v>3407</v>
      </c>
      <c r="I49">
        <v>3401</v>
      </c>
      <c r="M49">
        <v>3426</v>
      </c>
      <c r="Q49">
        <v>3432</v>
      </c>
      <c r="U49">
        <v>3415</v>
      </c>
    </row>
    <row r="50" spans="1:21" x14ac:dyDescent="0.3">
      <c r="A50">
        <v>3378</v>
      </c>
      <c r="E50">
        <v>3356</v>
      </c>
      <c r="I50">
        <v>3390</v>
      </c>
      <c r="M50">
        <v>3466</v>
      </c>
      <c r="Q50">
        <v>3379</v>
      </c>
      <c r="U50">
        <v>3344</v>
      </c>
    </row>
    <row r="51" spans="1:21" x14ac:dyDescent="0.3">
      <c r="A51">
        <v>3394</v>
      </c>
      <c r="E51">
        <v>3354</v>
      </c>
      <c r="I51">
        <v>3393</v>
      </c>
      <c r="M51">
        <v>3355</v>
      </c>
      <c r="Q51">
        <v>3294</v>
      </c>
      <c r="U51">
        <v>3371</v>
      </c>
    </row>
    <row r="52" spans="1:21" x14ac:dyDescent="0.3">
      <c r="A52">
        <v>3384</v>
      </c>
      <c r="E52">
        <v>3410</v>
      </c>
      <c r="I52">
        <v>3385</v>
      </c>
      <c r="M52">
        <v>3328</v>
      </c>
      <c r="Q52">
        <v>3466</v>
      </c>
      <c r="U52">
        <v>3358</v>
      </c>
    </row>
    <row r="53" spans="1:21" x14ac:dyDescent="0.3">
      <c r="A53">
        <v>3446</v>
      </c>
      <c r="E53">
        <v>3394</v>
      </c>
      <c r="I53">
        <v>3391</v>
      </c>
      <c r="M53">
        <v>3456</v>
      </c>
      <c r="Q53">
        <v>3333</v>
      </c>
      <c r="U53">
        <v>3333</v>
      </c>
    </row>
    <row r="54" spans="1:21" x14ac:dyDescent="0.3">
      <c r="A54">
        <v>3317</v>
      </c>
      <c r="E54">
        <v>3381</v>
      </c>
      <c r="I54">
        <v>3385</v>
      </c>
      <c r="M54">
        <v>3326</v>
      </c>
      <c r="Q54">
        <v>3408</v>
      </c>
      <c r="U54">
        <v>3406</v>
      </c>
    </row>
    <row r="55" spans="1:21" x14ac:dyDescent="0.3">
      <c r="A55">
        <f>ROUNDDOWN((A45-2465) /2465 * 100,2)</f>
        <v>37.76</v>
      </c>
      <c r="E55">
        <f>ROUNDDOWN((E45-2465) /2465 * 100,2)</f>
        <v>42.63</v>
      </c>
      <c r="I55">
        <f>ROUNDDOWN((I45-2465) /2465 * 100,2)</f>
        <v>35.57</v>
      </c>
      <c r="M55">
        <f>ROUNDDOWN((M45-2465) /2465 * 100,2)</f>
        <v>36.909999999999997</v>
      </c>
      <c r="Q55">
        <f>ROUNDDOWN((Q45-2465) /2465 * 100,2)</f>
        <v>37.24</v>
      </c>
      <c r="U55">
        <f>ROUNDDOWN((U45-2465) /2465 * 100,2)</f>
        <v>36.020000000000003</v>
      </c>
    </row>
    <row r="56" spans="1:21" x14ac:dyDescent="0.3">
      <c r="A56">
        <f t="shared" ref="A56:A64" si="24">ROUNDDOWN((A46-2465) /2465 * 100,2)</f>
        <v>36.47</v>
      </c>
      <c r="E56">
        <f t="shared" ref="E56:E64" si="25">ROUNDDOWN((E46-2465) /2465 * 100,2)</f>
        <v>36.020000000000003</v>
      </c>
      <c r="I56">
        <f t="shared" ref="I56:I64" si="26">ROUNDDOWN((I46-2465) /2465 * 100,2)</f>
        <v>38.29</v>
      </c>
      <c r="M56">
        <f t="shared" ref="M56:M64" si="27">ROUNDDOWN((M46-2465) /2465 * 100,2)</f>
        <v>38.17</v>
      </c>
      <c r="Q56">
        <f t="shared" ref="Q56:Q64" si="28">ROUNDDOWN((Q46-2465) /2465 * 100,2)</f>
        <v>37.159999999999997</v>
      </c>
      <c r="U56">
        <f t="shared" ref="U56:U64" si="29">ROUNDDOWN((U46-2465) /2465 * 100,2)</f>
        <v>38.78</v>
      </c>
    </row>
    <row r="57" spans="1:21" x14ac:dyDescent="0.3">
      <c r="A57">
        <f t="shared" si="24"/>
        <v>38.86</v>
      </c>
      <c r="E57">
        <f t="shared" si="25"/>
        <v>37.200000000000003</v>
      </c>
      <c r="I57">
        <f t="shared" si="26"/>
        <v>37.799999999999997</v>
      </c>
      <c r="M57">
        <f t="shared" si="27"/>
        <v>37.4</v>
      </c>
      <c r="Q57">
        <f t="shared" si="28"/>
        <v>37.72</v>
      </c>
      <c r="U57">
        <f t="shared" si="29"/>
        <v>38.17</v>
      </c>
    </row>
    <row r="58" spans="1:21" x14ac:dyDescent="0.3">
      <c r="A58">
        <f t="shared" si="24"/>
        <v>40.36</v>
      </c>
      <c r="E58">
        <f t="shared" si="25"/>
        <v>37.159999999999997</v>
      </c>
      <c r="I58">
        <f t="shared" si="26"/>
        <v>35.9</v>
      </c>
      <c r="M58">
        <f t="shared" si="27"/>
        <v>38.25</v>
      </c>
      <c r="Q58">
        <f t="shared" si="28"/>
        <v>36.549999999999997</v>
      </c>
      <c r="U58">
        <f t="shared" si="29"/>
        <v>38.25</v>
      </c>
    </row>
    <row r="59" spans="1:21" x14ac:dyDescent="0.3">
      <c r="A59">
        <f t="shared" si="24"/>
        <v>38.979999999999997</v>
      </c>
      <c r="E59">
        <f t="shared" si="25"/>
        <v>38.21</v>
      </c>
      <c r="I59">
        <f t="shared" si="26"/>
        <v>37.97</v>
      </c>
      <c r="M59">
        <f t="shared" si="27"/>
        <v>38.979999999999997</v>
      </c>
      <c r="Q59">
        <f t="shared" si="28"/>
        <v>39.22</v>
      </c>
      <c r="U59">
        <f t="shared" si="29"/>
        <v>38.53</v>
      </c>
    </row>
    <row r="60" spans="1:21" x14ac:dyDescent="0.3">
      <c r="A60">
        <f t="shared" si="24"/>
        <v>37.03</v>
      </c>
      <c r="E60">
        <f t="shared" si="25"/>
        <v>36.14</v>
      </c>
      <c r="I60">
        <f t="shared" si="26"/>
        <v>37.520000000000003</v>
      </c>
      <c r="M60">
        <f t="shared" si="27"/>
        <v>40.6</v>
      </c>
      <c r="Q60">
        <f t="shared" si="28"/>
        <v>37.07</v>
      </c>
      <c r="U60">
        <f t="shared" si="29"/>
        <v>35.65</v>
      </c>
    </row>
    <row r="61" spans="1:21" x14ac:dyDescent="0.3">
      <c r="A61">
        <f t="shared" si="24"/>
        <v>37.68</v>
      </c>
      <c r="E61">
        <f t="shared" si="25"/>
        <v>36.06</v>
      </c>
      <c r="I61">
        <f t="shared" si="26"/>
        <v>37.64</v>
      </c>
      <c r="M61">
        <f t="shared" si="27"/>
        <v>36.1</v>
      </c>
      <c r="Q61">
        <f t="shared" si="28"/>
        <v>33.630000000000003</v>
      </c>
      <c r="U61">
        <f t="shared" si="29"/>
        <v>36.75</v>
      </c>
    </row>
    <row r="62" spans="1:21" x14ac:dyDescent="0.3">
      <c r="A62">
        <f t="shared" si="24"/>
        <v>37.28</v>
      </c>
      <c r="E62">
        <f t="shared" si="25"/>
        <v>38.33</v>
      </c>
      <c r="I62">
        <f t="shared" si="26"/>
        <v>37.32</v>
      </c>
      <c r="M62">
        <f t="shared" si="27"/>
        <v>35.01</v>
      </c>
      <c r="Q62">
        <f t="shared" si="28"/>
        <v>40.6</v>
      </c>
      <c r="U62">
        <f t="shared" si="29"/>
        <v>36.22</v>
      </c>
    </row>
    <row r="63" spans="1:21" x14ac:dyDescent="0.3">
      <c r="A63">
        <f t="shared" si="24"/>
        <v>39.79</v>
      </c>
      <c r="E63">
        <f t="shared" si="25"/>
        <v>37.68</v>
      </c>
      <c r="I63">
        <f t="shared" si="26"/>
        <v>37.56</v>
      </c>
      <c r="M63">
        <f t="shared" si="27"/>
        <v>40.200000000000003</v>
      </c>
      <c r="Q63">
        <f t="shared" si="28"/>
        <v>35.21</v>
      </c>
      <c r="U63">
        <f t="shared" si="29"/>
        <v>35.21</v>
      </c>
    </row>
    <row r="64" spans="1:21" x14ac:dyDescent="0.3">
      <c r="A64">
        <f t="shared" si="24"/>
        <v>34.56</v>
      </c>
      <c r="E64">
        <f t="shared" si="25"/>
        <v>37.159999999999997</v>
      </c>
      <c r="I64">
        <f t="shared" si="26"/>
        <v>37.32</v>
      </c>
      <c r="M64">
        <f t="shared" si="27"/>
        <v>34.92</v>
      </c>
      <c r="Q64">
        <f t="shared" si="28"/>
        <v>38.25</v>
      </c>
      <c r="U64">
        <f t="shared" si="29"/>
        <v>38.17</v>
      </c>
    </row>
    <row r="65" spans="1:21" x14ac:dyDescent="0.3">
      <c r="A65" s="3">
        <f>AVERAGE(A55:A64)</f>
        <v>37.876999999999995</v>
      </c>
      <c r="B65" t="e">
        <f t="shared" ref="B65:U65" si="30">AVERAGE(B55:B64)</f>
        <v>#DIV/0!</v>
      </c>
      <c r="C65" t="e">
        <f t="shared" si="30"/>
        <v>#DIV/0!</v>
      </c>
      <c r="D65" t="e">
        <f t="shared" si="30"/>
        <v>#DIV/0!</v>
      </c>
      <c r="E65" s="3">
        <f t="shared" si="30"/>
        <v>37.659000000000006</v>
      </c>
      <c r="F65" t="e">
        <f t="shared" si="30"/>
        <v>#DIV/0!</v>
      </c>
      <c r="G65" t="e">
        <f t="shared" si="30"/>
        <v>#DIV/0!</v>
      </c>
      <c r="H65" t="e">
        <f t="shared" si="30"/>
        <v>#DIV/0!</v>
      </c>
      <c r="I65" s="3">
        <f t="shared" si="30"/>
        <v>37.289000000000001</v>
      </c>
      <c r="J65" t="e">
        <f t="shared" si="30"/>
        <v>#DIV/0!</v>
      </c>
      <c r="K65" t="e">
        <f t="shared" si="30"/>
        <v>#DIV/0!</v>
      </c>
      <c r="L65" t="e">
        <f t="shared" si="30"/>
        <v>#DIV/0!</v>
      </c>
      <c r="M65" s="3">
        <f t="shared" si="30"/>
        <v>37.653999999999996</v>
      </c>
      <c r="N65" t="e">
        <f t="shared" si="30"/>
        <v>#DIV/0!</v>
      </c>
      <c r="O65" t="e">
        <f t="shared" si="30"/>
        <v>#DIV/0!</v>
      </c>
      <c r="P65" t="e">
        <f t="shared" si="30"/>
        <v>#DIV/0!</v>
      </c>
      <c r="Q65" s="3">
        <f t="shared" si="30"/>
        <v>37.265000000000001</v>
      </c>
      <c r="R65" t="e">
        <f t="shared" si="30"/>
        <v>#DIV/0!</v>
      </c>
      <c r="S65" t="e">
        <f t="shared" si="30"/>
        <v>#DIV/0!</v>
      </c>
      <c r="T65" t="e">
        <f t="shared" si="30"/>
        <v>#DIV/0!</v>
      </c>
      <c r="U65" s="3">
        <f t="shared" si="30"/>
        <v>37.174999999999997</v>
      </c>
    </row>
    <row r="68" spans="1:21" x14ac:dyDescent="0.3">
      <c r="B68" s="4" t="s">
        <v>3</v>
      </c>
      <c r="C68" s="4"/>
      <c r="D68" s="4"/>
      <c r="G68" s="4" t="s">
        <v>4</v>
      </c>
      <c r="H68" s="4"/>
      <c r="I68" s="4"/>
      <c r="L68" s="4" t="s">
        <v>5</v>
      </c>
      <c r="M68" s="4"/>
      <c r="N68" s="4"/>
    </row>
    <row r="69" spans="1:21" x14ac:dyDescent="0.3">
      <c r="B69" t="s">
        <v>7</v>
      </c>
      <c r="C69" t="s">
        <v>8</v>
      </c>
      <c r="D69" t="s">
        <v>9</v>
      </c>
      <c r="G69" t="s">
        <v>7</v>
      </c>
      <c r="H69" t="s">
        <v>8</v>
      </c>
      <c r="I69" t="s">
        <v>9</v>
      </c>
      <c r="L69" t="s">
        <v>7</v>
      </c>
      <c r="M69" t="s">
        <v>8</v>
      </c>
      <c r="N69" t="s">
        <v>9</v>
      </c>
    </row>
    <row r="70" spans="1:21" x14ac:dyDescent="0.3">
      <c r="A70">
        <v>0</v>
      </c>
      <c r="B70">
        <f>A23</f>
        <v>12.331</v>
      </c>
      <c r="C70">
        <f>E23</f>
        <v>8.6039999999999992</v>
      </c>
      <c r="D70">
        <f>I23</f>
        <v>7.7989999999999995</v>
      </c>
      <c r="F70">
        <v>0</v>
      </c>
      <c r="G70">
        <f>A44</f>
        <v>23.818999999999996</v>
      </c>
      <c r="H70">
        <f>E44</f>
        <v>22.012999999999998</v>
      </c>
      <c r="I70">
        <f>I44</f>
        <v>20.62</v>
      </c>
      <c r="K70">
        <v>0</v>
      </c>
      <c r="L70">
        <f>A65</f>
        <v>37.876999999999995</v>
      </c>
      <c r="M70">
        <f>E65</f>
        <v>37.659000000000006</v>
      </c>
      <c r="N70">
        <f>I65</f>
        <v>37.289000000000001</v>
      </c>
    </row>
    <row r="71" spans="1:21" x14ac:dyDescent="0.3">
      <c r="A71">
        <v>2</v>
      </c>
      <c r="B71">
        <f>M23</f>
        <v>18.208999999999996</v>
      </c>
      <c r="C71">
        <f>Q23</f>
        <v>18.604000000000003</v>
      </c>
      <c r="D71">
        <f>U23</f>
        <v>18.48</v>
      </c>
      <c r="F71">
        <v>2</v>
      </c>
      <c r="G71">
        <f>M44</f>
        <v>24.602999999999998</v>
      </c>
      <c r="H71">
        <f>Q44</f>
        <v>21.756</v>
      </c>
      <c r="I71">
        <f>U44</f>
        <v>21.497999999999998</v>
      </c>
      <c r="K71">
        <v>2</v>
      </c>
      <c r="L71">
        <f>M65</f>
        <v>37.653999999999996</v>
      </c>
      <c r="M71">
        <f>Q65</f>
        <v>37.265000000000001</v>
      </c>
      <c r="N71">
        <f>U65</f>
        <v>37.174999999999997</v>
      </c>
    </row>
  </sheetData>
  <mergeCells count="3">
    <mergeCell ref="B68:D68"/>
    <mergeCell ref="G68:I68"/>
    <mergeCell ref="L68:N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D4C9-8973-418D-B875-B9305739B2C7}">
  <dimension ref="A1:W72"/>
  <sheetViews>
    <sheetView tabSelected="1" topLeftCell="A69" zoomScale="85" zoomScaleNormal="85" workbookViewId="0">
      <selection activeCell="Q95" sqref="Q95"/>
    </sheetView>
  </sheetViews>
  <sheetFormatPr defaultRowHeight="14.4" x14ac:dyDescent="0.3"/>
  <cols>
    <col min="1" max="1" width="19.109375" customWidth="1"/>
    <col min="2" max="2" width="12.6640625" customWidth="1"/>
    <col min="5" max="5" width="18" customWidth="1"/>
    <col min="6" max="6" width="12.6640625" customWidth="1"/>
    <col min="9" max="9" width="16.88671875" customWidth="1"/>
    <col min="10" max="10" width="11" customWidth="1"/>
    <col min="13" max="13" width="17.21875" customWidth="1"/>
    <col min="14" max="14" width="11.44140625" customWidth="1"/>
    <col min="17" max="17" width="16.88671875" customWidth="1"/>
    <col min="18" max="18" width="13.5546875" customWidth="1"/>
    <col min="21" max="21" width="17.5546875" customWidth="1"/>
    <col min="22" max="22" width="11" customWidth="1"/>
  </cols>
  <sheetData>
    <row r="1" spans="1:23" x14ac:dyDescent="0.3">
      <c r="A1" t="s">
        <v>10</v>
      </c>
      <c r="B1" t="s">
        <v>2</v>
      </c>
      <c r="C1" t="s">
        <v>1</v>
      </c>
      <c r="E1" t="s">
        <v>10</v>
      </c>
      <c r="F1" t="s">
        <v>2</v>
      </c>
      <c r="G1" t="s">
        <v>1</v>
      </c>
      <c r="I1" t="s">
        <v>10</v>
      </c>
      <c r="J1" t="s">
        <v>2</v>
      </c>
      <c r="K1" t="s">
        <v>1</v>
      </c>
      <c r="M1" t="s">
        <v>10</v>
      </c>
      <c r="N1" t="s">
        <v>2</v>
      </c>
      <c r="O1" t="s">
        <v>1</v>
      </c>
      <c r="Q1" t="s">
        <v>10</v>
      </c>
      <c r="R1" t="s">
        <v>2</v>
      </c>
      <c r="S1" t="s">
        <v>1</v>
      </c>
      <c r="U1" t="s">
        <v>10</v>
      </c>
      <c r="V1" t="s">
        <v>2</v>
      </c>
      <c r="W1" t="s">
        <v>1</v>
      </c>
    </row>
    <row r="2" spans="1:23" x14ac:dyDescent="0.3">
      <c r="A2" t="s">
        <v>11</v>
      </c>
      <c r="B2">
        <v>1</v>
      </c>
      <c r="C2">
        <v>0</v>
      </c>
      <c r="E2" t="s">
        <v>12</v>
      </c>
      <c r="F2">
        <v>1</v>
      </c>
      <c r="G2">
        <v>0</v>
      </c>
      <c r="I2" t="s">
        <v>13</v>
      </c>
      <c r="J2">
        <v>1</v>
      </c>
      <c r="K2">
        <v>0</v>
      </c>
      <c r="M2" t="s">
        <v>11</v>
      </c>
      <c r="N2">
        <v>6</v>
      </c>
      <c r="O2">
        <v>0</v>
      </c>
      <c r="Q2" t="s">
        <v>12</v>
      </c>
      <c r="R2">
        <v>6</v>
      </c>
      <c r="S2">
        <v>0</v>
      </c>
      <c r="U2" t="s">
        <v>13</v>
      </c>
      <c r="V2">
        <v>6</v>
      </c>
      <c r="W2">
        <v>0</v>
      </c>
    </row>
    <row r="3" spans="1:23" x14ac:dyDescent="0.3">
      <c r="A3">
        <v>1899</v>
      </c>
      <c r="E3">
        <v>2118</v>
      </c>
      <c r="I3">
        <v>1935</v>
      </c>
      <c r="M3">
        <v>1917</v>
      </c>
      <c r="Q3">
        <v>1994</v>
      </c>
      <c r="U3">
        <v>1949</v>
      </c>
    </row>
    <row r="4" spans="1:23" x14ac:dyDescent="0.3">
      <c r="A4">
        <v>2004</v>
      </c>
      <c r="E4">
        <v>1941</v>
      </c>
      <c r="I4">
        <v>2125</v>
      </c>
      <c r="M4">
        <v>1926</v>
      </c>
      <c r="Q4">
        <v>1926</v>
      </c>
      <c r="U4">
        <v>1934</v>
      </c>
    </row>
    <row r="5" spans="1:23" x14ac:dyDescent="0.3">
      <c r="A5">
        <v>2088</v>
      </c>
      <c r="E5">
        <v>2060</v>
      </c>
      <c r="I5">
        <v>2144</v>
      </c>
      <c r="M5">
        <v>2061</v>
      </c>
      <c r="Q5">
        <v>2019</v>
      </c>
      <c r="U5">
        <v>1970</v>
      </c>
    </row>
    <row r="6" spans="1:23" x14ac:dyDescent="0.3">
      <c r="A6">
        <v>2172</v>
      </c>
      <c r="E6">
        <v>2147</v>
      </c>
      <c r="I6">
        <v>2095</v>
      </c>
      <c r="M6">
        <v>1955</v>
      </c>
      <c r="Q6">
        <v>2025</v>
      </c>
      <c r="U6">
        <v>1988</v>
      </c>
    </row>
    <row r="7" spans="1:23" x14ac:dyDescent="0.3">
      <c r="A7">
        <v>2072</v>
      </c>
      <c r="E7">
        <v>2057</v>
      </c>
      <c r="I7">
        <v>2013</v>
      </c>
      <c r="M7">
        <v>2010</v>
      </c>
      <c r="Q7">
        <v>1890</v>
      </c>
      <c r="U7">
        <v>1989</v>
      </c>
    </row>
    <row r="8" spans="1:23" x14ac:dyDescent="0.3">
      <c r="A8">
        <v>2123</v>
      </c>
      <c r="E8">
        <v>1941</v>
      </c>
      <c r="I8">
        <v>2095</v>
      </c>
      <c r="M8">
        <v>1947</v>
      </c>
      <c r="Q8">
        <v>1893</v>
      </c>
      <c r="U8">
        <v>1951</v>
      </c>
    </row>
    <row r="9" spans="1:23" x14ac:dyDescent="0.3">
      <c r="A9">
        <v>1991</v>
      </c>
      <c r="E9">
        <v>2018</v>
      </c>
      <c r="I9">
        <v>2125</v>
      </c>
      <c r="M9">
        <v>2014</v>
      </c>
      <c r="Q9">
        <v>1933</v>
      </c>
      <c r="U9">
        <v>1913</v>
      </c>
    </row>
    <row r="10" spans="1:23" x14ac:dyDescent="0.3">
      <c r="A10">
        <v>2065</v>
      </c>
      <c r="E10">
        <v>2001</v>
      </c>
      <c r="I10">
        <v>1962</v>
      </c>
      <c r="M10">
        <v>1945</v>
      </c>
      <c r="Q10">
        <v>1981</v>
      </c>
      <c r="U10">
        <v>1933</v>
      </c>
    </row>
    <row r="11" spans="1:23" x14ac:dyDescent="0.3">
      <c r="A11">
        <v>2069</v>
      </c>
      <c r="E11">
        <v>2173</v>
      </c>
      <c r="I11">
        <v>2004</v>
      </c>
      <c r="M11">
        <v>2156</v>
      </c>
      <c r="Q11">
        <v>1932</v>
      </c>
      <c r="U11">
        <v>1798</v>
      </c>
    </row>
    <row r="12" spans="1:23" x14ac:dyDescent="0.3">
      <c r="A12">
        <v>2091</v>
      </c>
      <c r="E12">
        <v>2055</v>
      </c>
      <c r="I12">
        <v>2027</v>
      </c>
      <c r="M12">
        <v>1948</v>
      </c>
      <c r="Q12">
        <v>1959</v>
      </c>
      <c r="U12">
        <v>1951</v>
      </c>
    </row>
    <row r="13" spans="1:23" x14ac:dyDescent="0.3">
      <c r="A13">
        <f>ROUNDDOWN((A3-1776) / 1776 * 100,2)</f>
        <v>6.92</v>
      </c>
      <c r="E13">
        <f>ROUNDDOWN((E3-1776) / 1776 * 100,2)</f>
        <v>19.25</v>
      </c>
      <c r="I13">
        <f>ROUNDDOWN((I3-1776) / 1776 * 100,2)</f>
        <v>8.9499999999999993</v>
      </c>
      <c r="M13">
        <f>ROUNDDOWN((M3-1776) / 1776 * 100,2)</f>
        <v>7.93</v>
      </c>
      <c r="Q13">
        <f>ROUNDDOWN((Q3-1776) / 1776 * 100,2)</f>
        <v>12.27</v>
      </c>
      <c r="U13">
        <f>ROUNDDOWN((U3-1776) / 1776 * 100,2)</f>
        <v>9.74</v>
      </c>
    </row>
    <row r="14" spans="1:23" x14ac:dyDescent="0.3">
      <c r="A14">
        <f t="shared" ref="A14:A22" si="0">ROUNDDOWN((A4-1776) / 1776 * 100,2)</f>
        <v>12.83</v>
      </c>
      <c r="E14">
        <f t="shared" ref="E14:E22" si="1">ROUNDDOWN((E4-1776) / 1776 * 100,2)</f>
        <v>9.2899999999999991</v>
      </c>
      <c r="I14">
        <f t="shared" ref="I14:I22" si="2">ROUNDDOWN((I4-1776) / 1776 * 100,2)</f>
        <v>19.649999999999999</v>
      </c>
      <c r="M14">
        <f t="shared" ref="M14:M22" si="3">ROUNDDOWN((M4-1776) / 1776 * 100,2)</f>
        <v>8.44</v>
      </c>
      <c r="Q14">
        <f t="shared" ref="Q14:Q22" si="4">ROUNDDOWN((Q4-1776) / 1776 * 100,2)</f>
        <v>8.44</v>
      </c>
      <c r="U14">
        <f t="shared" ref="U14:U22" si="5">ROUNDDOWN((U4-1776) / 1776 * 100,2)</f>
        <v>8.89</v>
      </c>
    </row>
    <row r="15" spans="1:23" x14ac:dyDescent="0.3">
      <c r="A15">
        <f t="shared" si="0"/>
        <v>17.559999999999999</v>
      </c>
      <c r="E15">
        <f t="shared" si="1"/>
        <v>15.99</v>
      </c>
      <c r="I15">
        <f t="shared" si="2"/>
        <v>20.72</v>
      </c>
      <c r="M15">
        <f t="shared" si="3"/>
        <v>16.04</v>
      </c>
      <c r="Q15">
        <f t="shared" si="4"/>
        <v>13.68</v>
      </c>
      <c r="U15">
        <f t="shared" si="5"/>
        <v>10.92</v>
      </c>
    </row>
    <row r="16" spans="1:23" x14ac:dyDescent="0.3">
      <c r="A16">
        <f t="shared" si="0"/>
        <v>22.29</v>
      </c>
      <c r="E16">
        <f t="shared" si="1"/>
        <v>20.88</v>
      </c>
      <c r="I16">
        <f t="shared" si="2"/>
        <v>17.96</v>
      </c>
      <c r="M16">
        <f t="shared" si="3"/>
        <v>10.07</v>
      </c>
      <c r="Q16">
        <f t="shared" si="4"/>
        <v>14.02</v>
      </c>
      <c r="U16">
        <f t="shared" si="5"/>
        <v>11.93</v>
      </c>
    </row>
    <row r="17" spans="1:21" x14ac:dyDescent="0.3">
      <c r="A17">
        <f t="shared" si="0"/>
        <v>16.66</v>
      </c>
      <c r="E17">
        <f t="shared" si="1"/>
        <v>15.82</v>
      </c>
      <c r="I17">
        <f t="shared" si="2"/>
        <v>13.34</v>
      </c>
      <c r="M17">
        <f t="shared" si="3"/>
        <v>13.17</v>
      </c>
      <c r="Q17">
        <f t="shared" si="4"/>
        <v>6.41</v>
      </c>
      <c r="U17">
        <f t="shared" si="5"/>
        <v>11.99</v>
      </c>
    </row>
    <row r="18" spans="1:21" x14ac:dyDescent="0.3">
      <c r="A18">
        <f t="shared" si="0"/>
        <v>19.53</v>
      </c>
      <c r="E18">
        <f t="shared" si="1"/>
        <v>9.2899999999999991</v>
      </c>
      <c r="I18">
        <f t="shared" si="2"/>
        <v>17.96</v>
      </c>
      <c r="M18">
        <f t="shared" si="3"/>
        <v>9.6199999999999992</v>
      </c>
      <c r="Q18">
        <f t="shared" si="4"/>
        <v>6.58</v>
      </c>
      <c r="U18">
        <f t="shared" si="5"/>
        <v>9.85</v>
      </c>
    </row>
    <row r="19" spans="1:21" x14ac:dyDescent="0.3">
      <c r="A19">
        <f t="shared" si="0"/>
        <v>12.1</v>
      </c>
      <c r="E19">
        <f t="shared" si="1"/>
        <v>13.62</v>
      </c>
      <c r="I19">
        <f t="shared" si="2"/>
        <v>19.649999999999999</v>
      </c>
      <c r="M19">
        <f t="shared" si="3"/>
        <v>13.4</v>
      </c>
      <c r="Q19">
        <f t="shared" si="4"/>
        <v>8.84</v>
      </c>
      <c r="U19">
        <f t="shared" si="5"/>
        <v>7.71</v>
      </c>
    </row>
    <row r="20" spans="1:21" x14ac:dyDescent="0.3">
      <c r="A20">
        <f t="shared" si="0"/>
        <v>16.27</v>
      </c>
      <c r="E20">
        <f t="shared" si="1"/>
        <v>12.66</v>
      </c>
      <c r="I20">
        <f t="shared" si="2"/>
        <v>10.47</v>
      </c>
      <c r="M20">
        <f t="shared" si="3"/>
        <v>9.51</v>
      </c>
      <c r="Q20">
        <f t="shared" si="4"/>
        <v>11.54</v>
      </c>
      <c r="U20">
        <f t="shared" si="5"/>
        <v>8.84</v>
      </c>
    </row>
    <row r="21" spans="1:21" x14ac:dyDescent="0.3">
      <c r="A21">
        <f t="shared" si="0"/>
        <v>16.489999999999998</v>
      </c>
      <c r="E21">
        <f t="shared" si="1"/>
        <v>22.35</v>
      </c>
      <c r="I21">
        <f t="shared" si="2"/>
        <v>12.83</v>
      </c>
      <c r="M21">
        <f t="shared" si="3"/>
        <v>21.39</v>
      </c>
      <c r="Q21">
        <f t="shared" si="4"/>
        <v>8.7799999999999994</v>
      </c>
      <c r="U21">
        <f t="shared" si="5"/>
        <v>1.23</v>
      </c>
    </row>
    <row r="22" spans="1:21" x14ac:dyDescent="0.3">
      <c r="A22">
        <f t="shared" si="0"/>
        <v>17.73</v>
      </c>
      <c r="E22">
        <f t="shared" si="1"/>
        <v>15.7</v>
      </c>
      <c r="I22">
        <f t="shared" si="2"/>
        <v>14.13</v>
      </c>
      <c r="M22">
        <f t="shared" si="3"/>
        <v>9.68</v>
      </c>
      <c r="Q22">
        <f t="shared" si="4"/>
        <v>10.3</v>
      </c>
      <c r="U22">
        <f t="shared" si="5"/>
        <v>9.85</v>
      </c>
    </row>
    <row r="23" spans="1:21" x14ac:dyDescent="0.3">
      <c r="A23" s="3">
        <f>AVERAGE(A13:A22)</f>
        <v>15.837999999999999</v>
      </c>
      <c r="B23" t="e">
        <f t="shared" ref="B23:U23" si="6">AVERAGE(B13:B22)</f>
        <v>#DIV/0!</v>
      </c>
      <c r="C23" t="e">
        <f t="shared" si="6"/>
        <v>#DIV/0!</v>
      </c>
      <c r="D23" t="e">
        <f t="shared" si="6"/>
        <v>#DIV/0!</v>
      </c>
      <c r="E23" s="3">
        <f t="shared" si="6"/>
        <v>15.484999999999996</v>
      </c>
      <c r="F23" t="e">
        <f t="shared" si="6"/>
        <v>#DIV/0!</v>
      </c>
      <c r="G23" t="e">
        <f t="shared" si="6"/>
        <v>#DIV/0!</v>
      </c>
      <c r="H23" t="e">
        <f t="shared" si="6"/>
        <v>#DIV/0!</v>
      </c>
      <c r="I23" s="3">
        <f t="shared" si="6"/>
        <v>15.566000000000003</v>
      </c>
      <c r="J23" t="e">
        <f t="shared" si="6"/>
        <v>#DIV/0!</v>
      </c>
      <c r="K23" t="e">
        <f t="shared" si="6"/>
        <v>#DIV/0!</v>
      </c>
      <c r="L23" t="e">
        <f t="shared" si="6"/>
        <v>#DIV/0!</v>
      </c>
      <c r="M23" s="3">
        <f t="shared" si="6"/>
        <v>11.925000000000001</v>
      </c>
      <c r="N23" t="e">
        <f t="shared" si="6"/>
        <v>#DIV/0!</v>
      </c>
      <c r="O23" t="e">
        <f t="shared" si="6"/>
        <v>#DIV/0!</v>
      </c>
      <c r="P23" t="e">
        <f t="shared" si="6"/>
        <v>#DIV/0!</v>
      </c>
      <c r="Q23" s="3">
        <f t="shared" si="6"/>
        <v>10.086</v>
      </c>
      <c r="R23" t="e">
        <f t="shared" si="6"/>
        <v>#DIV/0!</v>
      </c>
      <c r="S23" t="e">
        <f t="shared" si="6"/>
        <v>#DIV/0!</v>
      </c>
      <c r="T23" t="e">
        <f t="shared" si="6"/>
        <v>#DIV/0!</v>
      </c>
      <c r="U23" s="3">
        <f t="shared" si="6"/>
        <v>9.0950000000000006</v>
      </c>
    </row>
    <row r="24" spans="1:21" x14ac:dyDescent="0.3">
      <c r="A24">
        <v>3521</v>
      </c>
      <c r="E24">
        <v>3415</v>
      </c>
      <c r="I24">
        <v>3344</v>
      </c>
      <c r="M24">
        <v>3437</v>
      </c>
      <c r="Q24">
        <v>3527</v>
      </c>
      <c r="U24">
        <v>3540</v>
      </c>
    </row>
    <row r="25" spans="1:21" x14ac:dyDescent="0.3">
      <c r="A25">
        <v>3506</v>
      </c>
      <c r="E25">
        <v>3506</v>
      </c>
      <c r="I25">
        <v>3399</v>
      </c>
      <c r="M25">
        <v>3450</v>
      </c>
      <c r="Q25">
        <v>3221</v>
      </c>
      <c r="U25">
        <v>3361</v>
      </c>
    </row>
    <row r="26" spans="1:21" x14ac:dyDescent="0.3">
      <c r="A26">
        <v>3561</v>
      </c>
      <c r="E26">
        <v>3521</v>
      </c>
      <c r="I26">
        <v>3435</v>
      </c>
      <c r="M26">
        <v>3438</v>
      </c>
      <c r="Q26">
        <v>3521</v>
      </c>
      <c r="U26">
        <v>3401</v>
      </c>
    </row>
    <row r="27" spans="1:21" x14ac:dyDescent="0.3">
      <c r="A27">
        <v>3472</v>
      </c>
      <c r="E27">
        <v>3437</v>
      </c>
      <c r="I27">
        <v>3545</v>
      </c>
      <c r="M27">
        <v>3352</v>
      </c>
      <c r="Q27">
        <v>3447</v>
      </c>
      <c r="U27">
        <v>3463</v>
      </c>
    </row>
    <row r="28" spans="1:21" x14ac:dyDescent="0.3">
      <c r="A28">
        <v>3527</v>
      </c>
      <c r="E28">
        <v>3509</v>
      </c>
      <c r="I28">
        <v>3465</v>
      </c>
      <c r="M28">
        <v>3239</v>
      </c>
      <c r="Q28">
        <v>3374</v>
      </c>
      <c r="U28">
        <v>3316</v>
      </c>
    </row>
    <row r="29" spans="1:21" x14ac:dyDescent="0.3">
      <c r="A29">
        <v>3515</v>
      </c>
      <c r="E29">
        <v>3458</v>
      </c>
      <c r="I29">
        <v>3568</v>
      </c>
      <c r="M29">
        <v>3335</v>
      </c>
      <c r="Q29">
        <v>3356</v>
      </c>
      <c r="U29">
        <v>3319</v>
      </c>
    </row>
    <row r="30" spans="1:21" x14ac:dyDescent="0.3">
      <c r="A30">
        <v>3378</v>
      </c>
      <c r="E30">
        <v>3412</v>
      </c>
      <c r="I30">
        <v>3475</v>
      </c>
      <c r="M30">
        <v>3241</v>
      </c>
      <c r="Q30">
        <v>3515</v>
      </c>
      <c r="U30">
        <v>3373</v>
      </c>
    </row>
    <row r="31" spans="1:21" x14ac:dyDescent="0.3">
      <c r="A31">
        <v>3460</v>
      </c>
      <c r="E31">
        <v>3516</v>
      </c>
      <c r="I31">
        <v>3472</v>
      </c>
      <c r="M31">
        <v>3336</v>
      </c>
      <c r="Q31">
        <v>3471</v>
      </c>
      <c r="U31">
        <v>3616</v>
      </c>
    </row>
    <row r="32" spans="1:21" x14ac:dyDescent="0.3">
      <c r="A32">
        <v>3345</v>
      </c>
      <c r="E32">
        <v>3517</v>
      </c>
      <c r="I32">
        <v>3350</v>
      </c>
      <c r="M32">
        <v>3331</v>
      </c>
      <c r="Q32">
        <v>3346</v>
      </c>
      <c r="U32">
        <v>3472</v>
      </c>
    </row>
    <row r="33" spans="1:21" x14ac:dyDescent="0.3">
      <c r="A33">
        <v>3425</v>
      </c>
      <c r="E33">
        <v>3404</v>
      </c>
      <c r="I33">
        <v>3393</v>
      </c>
      <c r="M33">
        <v>3446</v>
      </c>
      <c r="Q33">
        <v>3496</v>
      </c>
      <c r="U33">
        <v>3511</v>
      </c>
    </row>
    <row r="34" spans="1:21" x14ac:dyDescent="0.3">
      <c r="A34">
        <f>ROUNDDOWN((A24-2755) /2755 * 100,2)</f>
        <v>27.8</v>
      </c>
      <c r="E34">
        <f>ROUNDDOWN((E24-2755) /2755 * 100,2)</f>
        <v>23.95</v>
      </c>
      <c r="I34">
        <f>ROUNDDOWN((I24-2755) /2755 * 100,2)</f>
        <v>21.37</v>
      </c>
      <c r="M34">
        <f>ROUNDDOWN((M24-2755) /2755 * 100,2)</f>
        <v>24.75</v>
      </c>
      <c r="Q34">
        <f>ROUNDDOWN((Q24-2755) /2755 * 100,2)</f>
        <v>28.02</v>
      </c>
      <c r="U34">
        <f>ROUNDDOWN((U24-2755) /2755 * 100,2)</f>
        <v>28.49</v>
      </c>
    </row>
    <row r="35" spans="1:21" x14ac:dyDescent="0.3">
      <c r="A35">
        <f t="shared" ref="A35:A43" si="7">ROUNDDOWN((A25-2755) /2755 * 100,2)</f>
        <v>27.25</v>
      </c>
      <c r="E35">
        <f t="shared" ref="E35:E43" si="8">ROUNDDOWN((E25-2755) /2755 * 100,2)</f>
        <v>27.25</v>
      </c>
      <c r="I35">
        <f t="shared" ref="I35:I43" si="9">ROUNDDOWN((I25-2755) /2755 * 100,2)</f>
        <v>23.37</v>
      </c>
      <c r="M35">
        <f t="shared" ref="M35:M43" si="10">ROUNDDOWN((M25-2755) /2755 * 100,2)</f>
        <v>25.22</v>
      </c>
      <c r="Q35">
        <f t="shared" ref="Q35:Q43" si="11">ROUNDDOWN((Q25-2755) /2755 * 100,2)</f>
        <v>16.91</v>
      </c>
      <c r="U35">
        <f t="shared" ref="U35:U43" si="12">ROUNDDOWN((U25-2755) /2755 * 100,2)</f>
        <v>21.99</v>
      </c>
    </row>
    <row r="36" spans="1:21" x14ac:dyDescent="0.3">
      <c r="A36">
        <f t="shared" si="7"/>
        <v>29.25</v>
      </c>
      <c r="E36">
        <f t="shared" si="8"/>
        <v>27.8</v>
      </c>
      <c r="I36">
        <f t="shared" si="9"/>
        <v>24.68</v>
      </c>
      <c r="M36">
        <f t="shared" si="10"/>
        <v>24.79</v>
      </c>
      <c r="Q36">
        <f t="shared" si="11"/>
        <v>27.8</v>
      </c>
      <c r="U36">
        <f t="shared" si="12"/>
        <v>23.44</v>
      </c>
    </row>
    <row r="37" spans="1:21" x14ac:dyDescent="0.3">
      <c r="A37">
        <f t="shared" si="7"/>
        <v>26.02</v>
      </c>
      <c r="E37">
        <f t="shared" si="8"/>
        <v>24.75</v>
      </c>
      <c r="I37">
        <f t="shared" si="9"/>
        <v>28.67</v>
      </c>
      <c r="M37">
        <f t="shared" si="10"/>
        <v>21.66</v>
      </c>
      <c r="Q37">
        <f t="shared" si="11"/>
        <v>25.11</v>
      </c>
      <c r="U37">
        <f t="shared" si="12"/>
        <v>25.69</v>
      </c>
    </row>
    <row r="38" spans="1:21" x14ac:dyDescent="0.3">
      <c r="A38">
        <f t="shared" si="7"/>
        <v>28.02</v>
      </c>
      <c r="E38">
        <f t="shared" si="8"/>
        <v>27.36</v>
      </c>
      <c r="I38">
        <f t="shared" si="9"/>
        <v>25.77</v>
      </c>
      <c r="M38">
        <f t="shared" si="10"/>
        <v>17.559999999999999</v>
      </c>
      <c r="Q38">
        <f t="shared" si="11"/>
        <v>22.46</v>
      </c>
      <c r="U38">
        <f t="shared" si="12"/>
        <v>20.36</v>
      </c>
    </row>
    <row r="39" spans="1:21" x14ac:dyDescent="0.3">
      <c r="A39">
        <f t="shared" si="7"/>
        <v>27.58</v>
      </c>
      <c r="E39">
        <f t="shared" si="8"/>
        <v>25.51</v>
      </c>
      <c r="I39">
        <f t="shared" si="9"/>
        <v>29.5</v>
      </c>
      <c r="M39">
        <f t="shared" si="10"/>
        <v>21.05</v>
      </c>
      <c r="Q39">
        <f t="shared" si="11"/>
        <v>21.81</v>
      </c>
      <c r="U39">
        <f t="shared" si="12"/>
        <v>20.47</v>
      </c>
    </row>
    <row r="40" spans="1:21" x14ac:dyDescent="0.3">
      <c r="A40">
        <f t="shared" si="7"/>
        <v>22.61</v>
      </c>
      <c r="E40">
        <f t="shared" si="8"/>
        <v>23.84</v>
      </c>
      <c r="I40">
        <f t="shared" si="9"/>
        <v>26.13</v>
      </c>
      <c r="M40">
        <f t="shared" si="10"/>
        <v>17.64</v>
      </c>
      <c r="Q40">
        <f t="shared" si="11"/>
        <v>27.58</v>
      </c>
      <c r="U40">
        <f t="shared" si="12"/>
        <v>22.43</v>
      </c>
    </row>
    <row r="41" spans="1:21" x14ac:dyDescent="0.3">
      <c r="A41">
        <f t="shared" si="7"/>
        <v>25.58</v>
      </c>
      <c r="E41">
        <f t="shared" si="8"/>
        <v>27.62</v>
      </c>
      <c r="I41">
        <f t="shared" si="9"/>
        <v>26.02</v>
      </c>
      <c r="M41">
        <f t="shared" si="10"/>
        <v>21.08</v>
      </c>
      <c r="Q41">
        <f t="shared" si="11"/>
        <v>25.98</v>
      </c>
      <c r="U41">
        <f t="shared" si="12"/>
        <v>31.25</v>
      </c>
    </row>
    <row r="42" spans="1:21" x14ac:dyDescent="0.3">
      <c r="A42">
        <f t="shared" si="7"/>
        <v>21.41</v>
      </c>
      <c r="E42">
        <f t="shared" si="8"/>
        <v>27.65</v>
      </c>
      <c r="I42">
        <f t="shared" si="9"/>
        <v>21.59</v>
      </c>
      <c r="M42">
        <f t="shared" si="10"/>
        <v>20.9</v>
      </c>
      <c r="Q42">
        <f t="shared" si="11"/>
        <v>21.45</v>
      </c>
      <c r="U42">
        <f t="shared" si="12"/>
        <v>26.02</v>
      </c>
    </row>
    <row r="43" spans="1:21" x14ac:dyDescent="0.3">
      <c r="A43">
        <f t="shared" si="7"/>
        <v>24.31</v>
      </c>
      <c r="E43">
        <f t="shared" si="8"/>
        <v>23.55</v>
      </c>
      <c r="I43">
        <f t="shared" si="9"/>
        <v>23.15</v>
      </c>
      <c r="M43">
        <f t="shared" si="10"/>
        <v>25.08</v>
      </c>
      <c r="Q43">
        <f t="shared" si="11"/>
        <v>26.89</v>
      </c>
      <c r="U43">
        <f t="shared" si="12"/>
        <v>27.44</v>
      </c>
    </row>
    <row r="44" spans="1:21" x14ac:dyDescent="0.3">
      <c r="A44" s="3">
        <f>AVERAGE(A34:A43)</f>
        <v>25.982999999999997</v>
      </c>
      <c r="B44" t="e">
        <f t="shared" ref="B44:U44" si="13">AVERAGE(B34:B43)</f>
        <v>#DIV/0!</v>
      </c>
      <c r="C44" t="e">
        <f t="shared" si="13"/>
        <v>#DIV/0!</v>
      </c>
      <c r="D44" t="e">
        <f t="shared" si="13"/>
        <v>#DIV/0!</v>
      </c>
      <c r="E44" s="3">
        <f t="shared" si="13"/>
        <v>25.928000000000004</v>
      </c>
      <c r="F44" t="e">
        <f t="shared" si="13"/>
        <v>#DIV/0!</v>
      </c>
      <c r="G44" t="e">
        <f t="shared" si="13"/>
        <v>#DIV/0!</v>
      </c>
      <c r="H44" t="e">
        <f t="shared" si="13"/>
        <v>#DIV/0!</v>
      </c>
      <c r="I44" s="3">
        <f t="shared" si="13"/>
        <v>25.025000000000002</v>
      </c>
      <c r="J44" t="e">
        <f t="shared" si="13"/>
        <v>#DIV/0!</v>
      </c>
      <c r="K44" t="e">
        <f t="shared" si="13"/>
        <v>#DIV/0!</v>
      </c>
      <c r="L44" t="e">
        <f t="shared" si="13"/>
        <v>#DIV/0!</v>
      </c>
      <c r="M44" s="3">
        <f t="shared" si="13"/>
        <v>21.973000000000003</v>
      </c>
      <c r="N44" t="e">
        <f t="shared" si="13"/>
        <v>#DIV/0!</v>
      </c>
      <c r="O44" t="e">
        <f t="shared" si="13"/>
        <v>#DIV/0!</v>
      </c>
      <c r="P44" t="e">
        <f t="shared" si="13"/>
        <v>#DIV/0!</v>
      </c>
      <c r="Q44" s="3">
        <f t="shared" si="13"/>
        <v>24.401</v>
      </c>
      <c r="R44" t="e">
        <f t="shared" si="13"/>
        <v>#DIV/0!</v>
      </c>
      <c r="S44" t="e">
        <f t="shared" si="13"/>
        <v>#DIV/0!</v>
      </c>
      <c r="T44" t="e">
        <f t="shared" si="13"/>
        <v>#DIV/0!</v>
      </c>
      <c r="U44" s="3">
        <f t="shared" si="13"/>
        <v>24.758000000000003</v>
      </c>
    </row>
    <row r="45" spans="1:21" x14ac:dyDescent="0.3">
      <c r="A45">
        <v>2992</v>
      </c>
      <c r="E45">
        <v>3056</v>
      </c>
      <c r="I45">
        <v>2920</v>
      </c>
      <c r="M45">
        <v>3453</v>
      </c>
      <c r="Q45">
        <v>3363</v>
      </c>
      <c r="U45">
        <v>3394</v>
      </c>
    </row>
    <row r="46" spans="1:21" x14ac:dyDescent="0.3">
      <c r="A46">
        <v>3077</v>
      </c>
      <c r="E46">
        <v>2958</v>
      </c>
      <c r="I46">
        <v>2906</v>
      </c>
      <c r="M46">
        <v>3390</v>
      </c>
      <c r="Q46">
        <v>3369</v>
      </c>
      <c r="U46">
        <v>3339</v>
      </c>
    </row>
    <row r="47" spans="1:21" x14ac:dyDescent="0.3">
      <c r="A47">
        <v>3070</v>
      </c>
      <c r="E47">
        <v>3003</v>
      </c>
      <c r="I47">
        <v>2999</v>
      </c>
      <c r="M47">
        <v>3398</v>
      </c>
      <c r="Q47">
        <v>3410</v>
      </c>
      <c r="U47">
        <v>3381</v>
      </c>
    </row>
    <row r="48" spans="1:21" x14ac:dyDescent="0.3">
      <c r="A48">
        <v>3001</v>
      </c>
      <c r="E48">
        <v>3012</v>
      </c>
      <c r="I48">
        <v>2987</v>
      </c>
      <c r="M48">
        <v>3380</v>
      </c>
      <c r="Q48">
        <v>3420</v>
      </c>
      <c r="U48">
        <v>3422</v>
      </c>
    </row>
    <row r="49" spans="1:21" x14ac:dyDescent="0.3">
      <c r="A49">
        <v>3017</v>
      </c>
      <c r="E49">
        <v>2990</v>
      </c>
      <c r="I49">
        <v>2910</v>
      </c>
      <c r="M49">
        <v>3421</v>
      </c>
      <c r="Q49">
        <v>3423</v>
      </c>
      <c r="U49">
        <v>3387</v>
      </c>
    </row>
    <row r="50" spans="1:21" x14ac:dyDescent="0.3">
      <c r="A50">
        <v>3039</v>
      </c>
      <c r="E50">
        <v>3042</v>
      </c>
      <c r="I50">
        <v>2983</v>
      </c>
      <c r="M50">
        <v>3348</v>
      </c>
      <c r="Q50">
        <v>3380</v>
      </c>
      <c r="U50">
        <v>3407</v>
      </c>
    </row>
    <row r="51" spans="1:21" x14ac:dyDescent="0.3">
      <c r="A51">
        <v>2976</v>
      </c>
      <c r="E51">
        <v>2954</v>
      </c>
      <c r="I51">
        <v>2967</v>
      </c>
      <c r="M51">
        <v>3421</v>
      </c>
      <c r="Q51">
        <v>3358</v>
      </c>
      <c r="U51">
        <v>3386</v>
      </c>
    </row>
    <row r="52" spans="1:21" x14ac:dyDescent="0.3">
      <c r="A52">
        <v>3068</v>
      </c>
      <c r="E52">
        <v>3019</v>
      </c>
      <c r="I52">
        <v>2945</v>
      </c>
      <c r="M52">
        <v>3400</v>
      </c>
      <c r="Q52">
        <v>3412</v>
      </c>
      <c r="U52">
        <v>3458</v>
      </c>
    </row>
    <row r="53" spans="1:21" x14ac:dyDescent="0.3">
      <c r="A53">
        <v>3019</v>
      </c>
      <c r="E53">
        <v>3060</v>
      </c>
      <c r="I53">
        <v>2955</v>
      </c>
      <c r="M53">
        <v>3365</v>
      </c>
      <c r="Q53">
        <v>3385</v>
      </c>
      <c r="U53">
        <v>3256</v>
      </c>
    </row>
    <row r="54" spans="1:21" x14ac:dyDescent="0.3">
      <c r="A54">
        <v>3016</v>
      </c>
      <c r="E54">
        <v>2998</v>
      </c>
      <c r="I54">
        <v>2956</v>
      </c>
      <c r="M54">
        <v>3412</v>
      </c>
      <c r="Q54">
        <v>3512</v>
      </c>
      <c r="U54">
        <v>3265</v>
      </c>
    </row>
    <row r="55" spans="1:21" x14ac:dyDescent="0.3">
      <c r="A55">
        <f xml:space="preserve"> ROUNDDOWN((A45 - 2465) / 2465 * 100, 2)</f>
        <v>21.37</v>
      </c>
      <c r="E55">
        <f xml:space="preserve"> ROUNDDOWN((E45 - 2465) / 2465 * 100, 2)</f>
        <v>23.97</v>
      </c>
      <c r="I55">
        <f xml:space="preserve"> ROUNDDOWN((I45 - 2465) / 2465 * 100, 2)</f>
        <v>18.45</v>
      </c>
      <c r="M55">
        <f xml:space="preserve"> ROUNDDOWN((M45 - 2465) / 2465 * 100, 2)</f>
        <v>40.08</v>
      </c>
      <c r="Q55">
        <f xml:space="preserve"> ROUNDDOWN((Q45 - 2465) / 2465 * 100, 2)</f>
        <v>36.43</v>
      </c>
      <c r="U55">
        <f xml:space="preserve"> ROUNDDOWN((U45 - 2465) / 2465 * 100, 2)</f>
        <v>37.68</v>
      </c>
    </row>
    <row r="56" spans="1:21" x14ac:dyDescent="0.3">
      <c r="A56">
        <f t="shared" ref="A56:A64" si="14" xml:space="preserve"> ROUNDDOWN((A46 - 2465) / 2465 * 100, 2)</f>
        <v>24.82</v>
      </c>
      <c r="E56">
        <f t="shared" ref="E56:E64" si="15" xml:space="preserve"> ROUNDDOWN((E46 - 2465) / 2465 * 100, 2)</f>
        <v>20</v>
      </c>
      <c r="I56">
        <f t="shared" ref="I56:I64" si="16" xml:space="preserve"> ROUNDDOWN((I46 - 2465) / 2465 * 100, 2)</f>
        <v>17.89</v>
      </c>
      <c r="M56">
        <f t="shared" ref="M56:M64" si="17" xml:space="preserve"> ROUNDDOWN((M46 - 2465) / 2465 * 100, 2)</f>
        <v>37.520000000000003</v>
      </c>
      <c r="Q56">
        <f t="shared" ref="Q56:Q64" si="18" xml:space="preserve"> ROUNDDOWN((Q46 - 2465) / 2465 * 100, 2)</f>
        <v>36.67</v>
      </c>
      <c r="U56">
        <f t="shared" ref="U56:U64" si="19" xml:space="preserve"> ROUNDDOWN((U46 - 2465) / 2465 * 100, 2)</f>
        <v>35.450000000000003</v>
      </c>
    </row>
    <row r="57" spans="1:21" x14ac:dyDescent="0.3">
      <c r="A57">
        <f t="shared" si="14"/>
        <v>24.54</v>
      </c>
      <c r="E57">
        <f t="shared" si="15"/>
        <v>21.82</v>
      </c>
      <c r="I57">
        <f t="shared" si="16"/>
        <v>21.66</v>
      </c>
      <c r="M57">
        <f t="shared" si="17"/>
        <v>37.840000000000003</v>
      </c>
      <c r="Q57">
        <f t="shared" si="18"/>
        <v>38.33</v>
      </c>
      <c r="U57">
        <f t="shared" si="19"/>
        <v>37.159999999999997</v>
      </c>
    </row>
    <row r="58" spans="1:21" x14ac:dyDescent="0.3">
      <c r="A58">
        <f t="shared" si="14"/>
        <v>21.74</v>
      </c>
      <c r="E58">
        <f t="shared" si="15"/>
        <v>22.19</v>
      </c>
      <c r="I58">
        <f t="shared" si="16"/>
        <v>21.17</v>
      </c>
      <c r="M58">
        <f t="shared" si="17"/>
        <v>37.11</v>
      </c>
      <c r="Q58">
        <f t="shared" si="18"/>
        <v>38.74</v>
      </c>
      <c r="U58">
        <f t="shared" si="19"/>
        <v>38.82</v>
      </c>
    </row>
    <row r="59" spans="1:21" x14ac:dyDescent="0.3">
      <c r="A59">
        <f t="shared" si="14"/>
        <v>22.39</v>
      </c>
      <c r="E59">
        <f t="shared" si="15"/>
        <v>21.29</v>
      </c>
      <c r="I59">
        <f t="shared" si="16"/>
        <v>18.05</v>
      </c>
      <c r="M59">
        <f t="shared" si="17"/>
        <v>38.78</v>
      </c>
      <c r="Q59">
        <f t="shared" si="18"/>
        <v>38.86</v>
      </c>
      <c r="U59">
        <f t="shared" si="19"/>
        <v>37.4</v>
      </c>
    </row>
    <row r="60" spans="1:21" x14ac:dyDescent="0.3">
      <c r="A60">
        <f t="shared" si="14"/>
        <v>23.28</v>
      </c>
      <c r="E60">
        <f t="shared" si="15"/>
        <v>23.4</v>
      </c>
      <c r="I60">
        <f t="shared" si="16"/>
        <v>21.01</v>
      </c>
      <c r="M60">
        <f t="shared" si="17"/>
        <v>35.82</v>
      </c>
      <c r="Q60">
        <f t="shared" si="18"/>
        <v>37.11</v>
      </c>
      <c r="U60">
        <f t="shared" si="19"/>
        <v>38.21</v>
      </c>
    </row>
    <row r="61" spans="1:21" x14ac:dyDescent="0.3">
      <c r="A61">
        <f t="shared" si="14"/>
        <v>20.73</v>
      </c>
      <c r="E61">
        <f t="shared" si="15"/>
        <v>19.829999999999998</v>
      </c>
      <c r="I61">
        <f t="shared" si="16"/>
        <v>20.36</v>
      </c>
      <c r="M61">
        <f t="shared" si="17"/>
        <v>38.78</v>
      </c>
      <c r="Q61">
        <f t="shared" si="18"/>
        <v>36.22</v>
      </c>
      <c r="U61">
        <f t="shared" si="19"/>
        <v>37.36</v>
      </c>
    </row>
    <row r="62" spans="1:21" x14ac:dyDescent="0.3">
      <c r="A62">
        <f t="shared" si="14"/>
        <v>24.46</v>
      </c>
      <c r="E62">
        <f t="shared" si="15"/>
        <v>22.47</v>
      </c>
      <c r="I62">
        <f t="shared" si="16"/>
        <v>19.47</v>
      </c>
      <c r="M62">
        <f t="shared" si="17"/>
        <v>37.93</v>
      </c>
      <c r="Q62">
        <f t="shared" si="18"/>
        <v>38.409999999999997</v>
      </c>
      <c r="U62">
        <f t="shared" si="19"/>
        <v>40.28</v>
      </c>
    </row>
    <row r="63" spans="1:21" x14ac:dyDescent="0.3">
      <c r="A63">
        <f t="shared" si="14"/>
        <v>22.47</v>
      </c>
      <c r="E63">
        <f t="shared" si="15"/>
        <v>24.13</v>
      </c>
      <c r="I63">
        <f t="shared" si="16"/>
        <v>19.87</v>
      </c>
      <c r="M63">
        <f t="shared" si="17"/>
        <v>36.51</v>
      </c>
      <c r="Q63">
        <f t="shared" si="18"/>
        <v>37.32</v>
      </c>
      <c r="U63">
        <f t="shared" si="19"/>
        <v>32.08</v>
      </c>
    </row>
    <row r="64" spans="1:21" x14ac:dyDescent="0.3">
      <c r="A64">
        <f t="shared" si="14"/>
        <v>22.35</v>
      </c>
      <c r="E64">
        <f t="shared" si="15"/>
        <v>21.62</v>
      </c>
      <c r="I64">
        <f t="shared" si="16"/>
        <v>19.91</v>
      </c>
      <c r="M64">
        <f t="shared" si="17"/>
        <v>38.409999999999997</v>
      </c>
      <c r="Q64">
        <f t="shared" si="18"/>
        <v>42.47</v>
      </c>
      <c r="U64">
        <f t="shared" si="19"/>
        <v>32.450000000000003</v>
      </c>
    </row>
    <row r="65" spans="1:21" x14ac:dyDescent="0.3">
      <c r="A65" s="3">
        <f>AVERAGE(A55:A64)</f>
        <v>22.814999999999998</v>
      </c>
      <c r="B65" t="e">
        <f t="shared" ref="B65:U65" si="20">AVERAGE(B55:B64)</f>
        <v>#DIV/0!</v>
      </c>
      <c r="C65" t="e">
        <f t="shared" si="20"/>
        <v>#DIV/0!</v>
      </c>
      <c r="D65" t="e">
        <f t="shared" si="20"/>
        <v>#DIV/0!</v>
      </c>
      <c r="E65" s="3">
        <f t="shared" si="20"/>
        <v>22.071999999999999</v>
      </c>
      <c r="F65" t="e">
        <f t="shared" si="20"/>
        <v>#DIV/0!</v>
      </c>
      <c r="G65" t="e">
        <f t="shared" si="20"/>
        <v>#DIV/0!</v>
      </c>
      <c r="H65" t="e">
        <f t="shared" si="20"/>
        <v>#DIV/0!</v>
      </c>
      <c r="I65" s="3">
        <f t="shared" si="20"/>
        <v>19.783999999999999</v>
      </c>
      <c r="J65" t="e">
        <f t="shared" si="20"/>
        <v>#DIV/0!</v>
      </c>
      <c r="K65" t="e">
        <f t="shared" si="20"/>
        <v>#DIV/0!</v>
      </c>
      <c r="L65" t="e">
        <f t="shared" si="20"/>
        <v>#DIV/0!</v>
      </c>
      <c r="M65" s="3">
        <f t="shared" si="20"/>
        <v>37.878</v>
      </c>
      <c r="N65" t="e">
        <f t="shared" si="20"/>
        <v>#DIV/0!</v>
      </c>
      <c r="O65" t="e">
        <f t="shared" si="20"/>
        <v>#DIV/0!</v>
      </c>
      <c r="P65" t="e">
        <f t="shared" si="20"/>
        <v>#DIV/0!</v>
      </c>
      <c r="Q65" s="3">
        <f t="shared" si="20"/>
        <v>38.055999999999997</v>
      </c>
      <c r="R65" t="e">
        <f t="shared" si="20"/>
        <v>#DIV/0!</v>
      </c>
      <c r="S65" t="e">
        <f t="shared" si="20"/>
        <v>#DIV/0!</v>
      </c>
      <c r="T65" t="e">
        <f t="shared" si="20"/>
        <v>#DIV/0!</v>
      </c>
      <c r="U65" s="3">
        <f t="shared" si="20"/>
        <v>36.689</v>
      </c>
    </row>
    <row r="69" spans="1:21" x14ac:dyDescent="0.3">
      <c r="B69" s="4" t="s">
        <v>3</v>
      </c>
      <c r="C69" s="4"/>
      <c r="D69" s="4"/>
      <c r="G69" s="4" t="s">
        <v>4</v>
      </c>
      <c r="H69" s="4"/>
      <c r="I69" s="4"/>
      <c r="L69" s="4" t="s">
        <v>5</v>
      </c>
      <c r="M69" s="4"/>
      <c r="N69" s="4"/>
    </row>
    <row r="70" spans="1:21" x14ac:dyDescent="0.3">
      <c r="B70">
        <v>0.5</v>
      </c>
      <c r="C70">
        <v>0.7</v>
      </c>
      <c r="D70">
        <v>0.9</v>
      </c>
      <c r="G70">
        <v>0.5</v>
      </c>
      <c r="H70">
        <v>0.7</v>
      </c>
      <c r="I70">
        <v>0.9</v>
      </c>
      <c r="L70">
        <v>0.5</v>
      </c>
      <c r="M70">
        <v>0.7</v>
      </c>
      <c r="N70">
        <v>0.9</v>
      </c>
    </row>
    <row r="71" spans="1:21" x14ac:dyDescent="0.3">
      <c r="A71">
        <v>1</v>
      </c>
      <c r="B71">
        <f>A23</f>
        <v>15.837999999999999</v>
      </c>
      <c r="C71">
        <f>E23</f>
        <v>15.484999999999996</v>
      </c>
      <c r="D71">
        <f>I23</f>
        <v>15.566000000000003</v>
      </c>
      <c r="F71">
        <v>1</v>
      </c>
      <c r="G71">
        <f>A44</f>
        <v>25.982999999999997</v>
      </c>
      <c r="H71">
        <f>E44</f>
        <v>25.928000000000004</v>
      </c>
      <c r="I71">
        <f>I44</f>
        <v>25.025000000000002</v>
      </c>
      <c r="K71">
        <v>1</v>
      </c>
      <c r="L71">
        <f>A65</f>
        <v>22.814999999999998</v>
      </c>
      <c r="M71">
        <f>E65</f>
        <v>22.071999999999999</v>
      </c>
      <c r="N71">
        <f>I65</f>
        <v>19.783999999999999</v>
      </c>
    </row>
    <row r="72" spans="1:21" x14ac:dyDescent="0.3">
      <c r="A72">
        <v>6</v>
      </c>
      <c r="B72">
        <f>M23</f>
        <v>11.925000000000001</v>
      </c>
      <c r="C72">
        <f>Q23</f>
        <v>10.086</v>
      </c>
      <c r="D72">
        <f>U23</f>
        <v>9.0950000000000006</v>
      </c>
      <c r="F72">
        <v>6</v>
      </c>
      <c r="G72">
        <f>M44</f>
        <v>21.973000000000003</v>
      </c>
      <c r="H72">
        <f>Q44</f>
        <v>24.401</v>
      </c>
      <c r="I72">
        <f>U44</f>
        <v>24.758000000000003</v>
      </c>
      <c r="K72">
        <v>6</v>
      </c>
      <c r="L72">
        <f>M65</f>
        <v>37.878</v>
      </c>
      <c r="M72">
        <f>Q65</f>
        <v>38.055999999999997</v>
      </c>
      <c r="N72">
        <f>U65</f>
        <v>36.689</v>
      </c>
    </row>
  </sheetData>
  <mergeCells count="3">
    <mergeCell ref="B69:D69"/>
    <mergeCell ref="G69:I69"/>
    <mergeCell ref="L69:N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b)</vt:lpstr>
      <vt:lpstr>c)</vt:lpstr>
      <vt:lpstr>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</dc:creator>
  <cp:lastModifiedBy>Barto</cp:lastModifiedBy>
  <dcterms:created xsi:type="dcterms:W3CDTF">2021-01-11T22:25:24Z</dcterms:created>
  <dcterms:modified xsi:type="dcterms:W3CDTF">2021-01-12T10:58:45Z</dcterms:modified>
</cp:coreProperties>
</file>