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mc:AlternateContent xmlns:mc="http://schemas.openxmlformats.org/markup-compatibility/2006">
    <mc:Choice Requires="x15">
      <x15ac:absPath xmlns:x15ac="http://schemas.microsoft.com/office/spreadsheetml/2010/11/ac" url="C:\Users\heide\Downloads\"/>
    </mc:Choice>
  </mc:AlternateContent>
  <xr:revisionPtr revIDLastSave="0" documentId="13_ncr:1_{48EFB327-8239-4CB0-9035-BA8FA1D18033}" xr6:coauthVersionLast="47" xr6:coauthVersionMax="47" xr10:uidLastSave="{00000000-0000-0000-0000-000000000000}"/>
  <bookViews>
    <workbookView xWindow="2868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_xlnm.Print_Area" localSheetId="0">GanttChart!$A$1:$BN$37</definedName>
    <definedName name="_xlnm.Print_Area" localSheetId="1">GanttChartPro!$A$1:$C$47</definedName>
    <definedName name="_xlnm.Print_Titles" localSheetId="0">GanttChart!$4:$7</definedName>
    <definedName name="prevWBS" localSheetId="0">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4" i="9" l="1"/>
  <c r="E13" i="9"/>
  <c r="F12" i="9"/>
  <c r="F10" i="9"/>
  <c r="F9" i="9"/>
  <c r="F15" i="9"/>
  <c r="I15" i="9"/>
  <c r="F8" i="9" l="1"/>
  <c r="I8" i="9" s="1"/>
  <c r="K6" i="9" l="1"/>
  <c r="K5" i="9" l="1"/>
  <c r="E11" i="9"/>
  <c r="F11" i="9" s="1"/>
  <c r="I11" i="9" s="1"/>
  <c r="E10" i="9"/>
  <c r="I10" i="9" s="1"/>
  <c r="E9" i="9"/>
  <c r="I9" i="9" s="1"/>
  <c r="E12" i="9"/>
  <c r="I12" i="9" s="1"/>
  <c r="K7" i="9"/>
  <c r="K4" i="9"/>
  <c r="A8" i="9"/>
  <c r="L6" i="9" l="1"/>
  <c r="M6" i="9" l="1"/>
  <c r="N6" i="9" l="1"/>
  <c r="O6" i="9" l="1"/>
  <c r="P6" i="9" l="1"/>
  <c r="L7" i="9"/>
  <c r="Q6" i="9" l="1"/>
  <c r="M7" i="9"/>
  <c r="R6" i="9" l="1"/>
  <c r="N7" i="9"/>
  <c r="S6" i="9" l="1"/>
  <c r="O7" i="9"/>
  <c r="T6" i="9" l="1"/>
  <c r="P7" i="9"/>
  <c r="U6" i="9" l="1"/>
  <c r="Q7" i="9"/>
  <c r="V6" i="9" l="1"/>
  <c r="R7" i="9"/>
  <c r="R5" i="9"/>
  <c r="R4" i="9"/>
  <c r="E16" i="9" l="1"/>
  <c r="F13" i="9"/>
  <c r="W6" i="9"/>
  <c r="S7" i="9"/>
  <c r="X6" i="9" l="1"/>
  <c r="T7" i="9"/>
  <c r="Y6" i="9" l="1"/>
  <c r="U7" i="9"/>
  <c r="Z6" i="9" l="1"/>
  <c r="V7" i="9"/>
  <c r="AA6" i="9" l="1"/>
  <c r="X7" i="9"/>
  <c r="W7" i="9"/>
  <c r="AB6" i="9" l="1"/>
  <c r="Y5" i="9"/>
  <c r="Y4" i="9"/>
  <c r="Y7" i="9"/>
  <c r="E17" i="9" l="1"/>
  <c r="F17" i="9" s="1"/>
  <c r="I17" i="9" s="1"/>
  <c r="E14" i="9"/>
  <c r="I14" i="9" s="1"/>
  <c r="AC6" i="9"/>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P6" i="9" l="1"/>
  <c r="BO5" i="9"/>
  <c r="BO7" i="9"/>
  <c r="BO4" i="9"/>
  <c r="BL7" i="9"/>
  <c r="BP7" i="9" l="1"/>
  <c r="BQ6" i="9"/>
  <c r="BM7" i="9"/>
  <c r="BR6" i="9" l="1"/>
  <c r="BQ7" i="9"/>
  <c r="BN7" i="9"/>
  <c r="BS6" i="9" l="1"/>
  <c r="BR7" i="9"/>
  <c r="A9" i="9"/>
  <c r="A10" i="9" s="1"/>
  <c r="A11" i="9" s="1"/>
  <c r="BT6" i="9" l="1"/>
  <c r="BS7" i="9"/>
  <c r="A12" i="9"/>
  <c r="A13" i="9" s="1"/>
  <c r="A14" i="9" s="1"/>
  <c r="A15" i="9" s="1"/>
  <c r="A16" i="9" s="1"/>
  <c r="A17" i="9" s="1"/>
  <c r="A18" i="9" s="1"/>
  <c r="A19" i="9" s="1"/>
  <c r="BU6" i="9" l="1"/>
  <c r="BT7" i="9"/>
  <c r="BU7" i="9" l="1"/>
  <c r="BV6" i="9"/>
  <c r="BW6" i="9" l="1"/>
  <c r="BV4" i="9"/>
  <c r="BV7" i="9"/>
  <c r="BV5" i="9"/>
  <c r="F16" i="9" s="1"/>
  <c r="I16" i="9" s="1"/>
  <c r="BX6" i="9" l="1"/>
  <c r="BW7" i="9"/>
  <c r="BY6" i="9" l="1"/>
  <c r="BX7" i="9"/>
  <c r="BZ6" i="9" l="1"/>
  <c r="BY7" i="9"/>
  <c r="CA6" i="9" l="1"/>
  <c r="BZ7" i="9"/>
  <c r="CA7" i="9" l="1"/>
  <c r="CB6" i="9"/>
  <c r="CB7" i="9" l="1"/>
  <c r="CC6" i="9"/>
  <c r="CC5" i="9" l="1"/>
  <c r="CD6" i="9"/>
  <c r="CC7" i="9"/>
  <c r="CC4" i="9"/>
  <c r="CE6" i="9" l="1"/>
  <c r="CD7" i="9"/>
  <c r="CE7" i="9" l="1"/>
  <c r="CF6" i="9"/>
  <c r="CG6" i="9" l="1"/>
  <c r="CF7" i="9"/>
  <c r="CH6" i="9" l="1"/>
  <c r="CG7" i="9"/>
  <c r="CH7" i="9" l="1"/>
  <c r="CI6" i="9"/>
  <c r="CI7" i="9" l="1"/>
  <c r="CJ6" i="9"/>
  <c r="CJ7" i="9" l="1"/>
  <c r="CK6" i="9"/>
  <c r="CJ4" i="9"/>
  <c r="CJ5" i="9"/>
  <c r="CL6" i="9" l="1"/>
  <c r="CK7" i="9"/>
  <c r="CL7" i="9" l="1"/>
  <c r="CM6" i="9"/>
  <c r="CN6" i="9" l="1"/>
  <c r="CM7" i="9"/>
  <c r="CN7" i="9" l="1"/>
  <c r="CO6" i="9"/>
  <c r="CO7" i="9" l="1"/>
  <c r="CP6" i="9"/>
  <c r="CP7" i="9" l="1"/>
  <c r="CQ6" i="9"/>
  <c r="CR6" i="9" l="1"/>
  <c r="CQ4" i="9"/>
  <c r="CQ7" i="9"/>
  <c r="CQ5" i="9"/>
  <c r="CR7" i="9" l="1"/>
  <c r="CS6" i="9"/>
  <c r="CS7" i="9" l="1"/>
  <c r="CT6" i="9"/>
  <c r="CU6" i="9" l="1"/>
  <c r="CT7" i="9"/>
  <c r="CV6" i="9" l="1"/>
  <c r="CU7" i="9"/>
  <c r="CV7" i="9" l="1"/>
  <c r="CW6" i="9"/>
  <c r="CW7" i="9" l="1"/>
  <c r="CX6" i="9"/>
  <c r="CX7" i="9" l="1"/>
  <c r="CY6" i="9"/>
  <c r="CX5" i="9"/>
  <c r="CX4" i="9"/>
  <c r="CZ6" i="9" l="1"/>
  <c r="CY7" i="9"/>
  <c r="DA6" i="9" l="1"/>
  <c r="CZ7" i="9"/>
  <c r="DA7" i="9" l="1"/>
  <c r="DB6" i="9"/>
  <c r="DB7" i="9" l="1"/>
  <c r="DC6" i="9"/>
  <c r="DC7" i="9" l="1"/>
  <c r="DD6" i="9"/>
  <c r="DD7" i="9" l="1"/>
  <c r="DE6" i="9"/>
  <c r="DE5" i="9" l="1"/>
  <c r="DF6" i="9"/>
  <c r="DE4" i="9"/>
  <c r="DE7" i="9"/>
  <c r="DF7" i="9" l="1"/>
  <c r="DG6" i="9"/>
  <c r="DG7" i="9" l="1"/>
  <c r="DH6" i="9"/>
  <c r="DI6" i="9" l="1"/>
  <c r="DH7" i="9"/>
  <c r="DJ6" i="9" l="1"/>
  <c r="DI7" i="9"/>
  <c r="DJ7" i="9" l="1"/>
  <c r="DK6" i="9"/>
  <c r="DK7" i="9" l="1"/>
  <c r="DL6" i="9"/>
  <c r="DM6" i="9" l="1"/>
  <c r="DL4" i="9"/>
  <c r="DL7" i="9"/>
  <c r="DL5" i="9"/>
  <c r="DN6" i="9" l="1"/>
  <c r="DM7" i="9"/>
  <c r="DO6" i="9" l="1"/>
  <c r="DN7" i="9"/>
  <c r="DP6" i="9" l="1"/>
  <c r="DO7" i="9"/>
  <c r="DP7" i="9" l="1"/>
  <c r="DQ6" i="9"/>
  <c r="DQ7" i="9" l="1"/>
  <c r="DR6" i="9"/>
  <c r="DR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<sst xmlns="http://schemas.openxmlformats.org/spreadsheetml/2006/main" count="164" uniqueCount="152">
  <si>
    <t>WBS</t>
  </si>
  <si>
    <t>Input Cell</t>
  </si>
  <si>
    <t>Label</t>
  </si>
  <si>
    <t>Getting Started Tips</t>
  </si>
  <si>
    <t>FAQs</t>
  </si>
  <si>
    <t>Q:</t>
  </si>
  <si>
    <t>Creating Task Dependencies</t>
  </si>
  <si>
    <t>[Task Category]</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</si>
  <si>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</si>
  <si>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</si>
  <si>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</si>
  <si>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</si>
  <si>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</si>
  <si>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</si>
  <si>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</si>
  <si>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</si>
  <si>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</si>
  <si>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</si>
  <si>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</si>
  <si>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</si>
  <si>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</si>
  <si>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</si>
  <si>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</si>
  <si>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</si>
  <si>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</si>
  <si>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</si>
  <si>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</si>
  <si>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</si>
  <si>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</si>
  <si>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</si>
  <si>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</si>
  <si>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</si>
  <si>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</si>
  <si>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</si>
  <si>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</si>
  <si>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</si>
  <si>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</si>
  <si>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</si>
  <si>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</si>
  <si>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</si>
  <si>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</si>
  <si>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</si>
  <si>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</si>
  <si>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</si>
  <si>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</si>
  <si>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</si>
  <si>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</si>
  <si>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</si>
  <si>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</si>
  <si>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</si>
  <si>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</si>
  <si>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</si>
  <si>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</si>
  <si>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</si>
  <si>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</si>
  <si>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</si>
  <si>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</si>
  <si>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</si>
  <si>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</si>
  <si>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</si>
  <si>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</si>
  <si>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</si>
  <si>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</si>
  <si>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</si>
  <si>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</si>
  <si>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</si>
  <si>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</si>
  <si>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</si>
  <si>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</si>
  <si>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</si>
  <si>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</si>
  <si>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</si>
  <si>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</si>
  <si>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</si>
  <si>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</si>
  <si>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</si>
  <si>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</si>
  <si>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</si>
  <si>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</si>
  <si>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</si>
  <si>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</si>
  <si>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</si>
  <si>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</si>
  <si>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</si>
  <si>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</si>
  <si>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</si>
  <si>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</si>
  <si>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</si>
  <si>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</si>
  <si>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</si>
  <si>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</si>
  <si>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</si>
  <si>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</si>
  <si>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</si>
  <si>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</si>
  <si>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</si>
  <si>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</si>
  <si>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</si>
  <si>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</si>
  <si>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</si>
  <si>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</si>
  <si>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</si>
  <si>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</si>
  <si>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</si>
  <si>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</si>
  <si>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</si>
  <si>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</si>
  <si>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</si>
  <si>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</si>
  <si>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</si>
  <si>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</si>
  <si>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</si>
  <si>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</si>
  <si>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</si>
  <si>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</si>
  <si>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</si>
  <si>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</si>
  <si>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</si>
  <si>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</si>
  <si>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</si>
  <si>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</si>
  <si>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</si>
  <si>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</si>
  <si>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</si>
  <si>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</si>
  <si>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</si>
  <si>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</si>
  <si>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</si>
  <si>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</si>
  <si>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</si>
  <si>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</si>
  <si>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Anforderungen</t>
  </si>
  <si>
    <t>Anforderungen besprecehen</t>
  </si>
  <si>
    <t>Daten / Design</t>
  </si>
  <si>
    <t>Mock-Up</t>
  </si>
  <si>
    <t>Topix Daten analysieren</t>
  </si>
  <si>
    <t>Entwicklung</t>
  </si>
  <si>
    <t>Datenimport Topix --&gt; shopware</t>
  </si>
  <si>
    <t>Testing</t>
  </si>
  <si>
    <t>Ferigstgellung</t>
  </si>
  <si>
    <t>Installation des Produktionssystems</t>
  </si>
  <si>
    <t>Gruppe</t>
  </si>
  <si>
    <t>Manu</t>
  </si>
  <si>
    <t>Henning</t>
  </si>
  <si>
    <t xml:space="preserve">Bas </t>
  </si>
  <si>
    <t>Gruppe/Thenex</t>
  </si>
  <si>
    <t>Manu/ Henning</t>
  </si>
  <si>
    <t>Manu/ Bas</t>
  </si>
  <si>
    <t>Seite erstellen</t>
  </si>
  <si>
    <t>Manu/ Fabian</t>
  </si>
  <si>
    <t>Thenex Webkatalog</t>
  </si>
  <si>
    <t>Thenex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</si>
</sst>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4"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8"/>
      <color theme="0"/>
      <name val="Arial"/>
      <family val="2"/>
    </font>
    <font>
      <sz val="9"/>
      <color theme="0"/>
      <name val="Arial"/>
      <family val="2"/>
      <scheme val="minor"/>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
      <patternFill patternType="solid">
        <fgColor theme="0"/>
        <bgColor rgb="FFD6F4D9"/>
      </patternFill>
    </fill>
    <fill>
      <patternFill patternType="solid">
        <fgColor theme="0"/>
        <bgColor rgb="FFD9D9D9"/>
      </patternFill>
    </fill>
    <fill>
      <patternFill patternType="solid">
        <fgColor theme="0"/>
        <bgColor rgb="FFFFFFFF"/>
      </patternFill>
    </fill>
    <fill>
      <patternFill patternType="solid">
        <fgColor theme="1" tint="0.499984740745262"/>
        <bgColor indexed="64"/>
      </patternFill>
    </fill>
    <fill>
      <patternFill patternType="solid">
        <fgColor theme="0" tint="-0.49998474074526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0">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2" fillId="22" borderId="10" xfId="0" applyFont="1" applyFill="1" applyBorder="1" applyAlignment="1" applyProtection="1">
      <alignment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2" xfId="0" applyNumberFormat="1" applyFont="1" applyFill="1" applyBorder="1" applyAlignment="1" applyProtection="1">
      <alignment horizontal="center" vertical="center"/>
    </xf>
    <xf numFmtId="9" fontId="47" fillId="24"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2" fillId="0" borderId="0" xfId="0" applyFont="1" applyFill="1" applyBorder="1" applyAlignment="1" applyProtection="1">
      <alignment vertical="center"/>
    </xf>
    <xf numFmtId="0" fontId="51" fillId="0" borderId="0" xfId="0" applyFont="1" applyFill="1" applyBorder="1" applyAlignment="1" applyProtection="1">
      <alignment vertical="center"/>
    </xf>
    <xf numFmtId="166" fontId="3" fillId="0" borderId="13" xfId="0" applyNumberFormat="1" applyFont="1" applyFill="1" applyBorder="1" applyAlignment="1" applyProtection="1">
      <alignment horizontal="center" vertical="center" shrinkToFit="1"/>
    </xf>
    <xf numFmtId="0" fontId="46" fillId="22" borderId="16" xfId="0" applyNumberFormat="1" applyFont="1" applyFill="1" applyBorder="1" applyAlignment="1" applyProtection="1">
      <alignment horizontal="left" vertical="center"/>
    </xf>
    <xf numFmtId="0" fontId="46" fillId="22" borderId="16" xfId="0" applyFont="1" applyFill="1" applyBorder="1" applyAlignment="1" applyProtection="1">
      <alignment vertical="center"/>
    </xf>
    <xf numFmtId="0" fontId="42" fillId="22" borderId="16" xfId="0" applyFont="1" applyFill="1" applyBorder="1" applyAlignment="1" applyProtection="1">
      <alignment vertical="center"/>
    </xf>
    <xf numFmtId="0" fontId="42" fillId="22" borderId="16" xfId="0" applyNumberFormat="1" applyFont="1" applyFill="1" applyBorder="1" applyAlignment="1" applyProtection="1">
      <alignment horizontal="center" vertical="center"/>
    </xf>
    <xf numFmtId="165" fontId="42" fillId="22" borderId="16" xfId="0" applyNumberFormat="1" applyFont="1" applyFill="1" applyBorder="1" applyAlignment="1" applyProtection="1">
      <alignment horizontal="right" vertical="center"/>
    </xf>
    <xf numFmtId="1" fontId="42" fillId="22" borderId="16" xfId="40" applyNumberFormat="1" applyFont="1" applyFill="1" applyBorder="1" applyAlignment="1" applyProtection="1">
      <alignment horizontal="center" vertical="center"/>
    </xf>
    <xf numFmtId="9" fontId="42" fillId="22" borderId="16" xfId="40" applyFont="1" applyFill="1" applyBorder="1" applyAlignment="1" applyProtection="1">
      <alignment horizontal="center" vertical="center"/>
    </xf>
    <xf numFmtId="1" fontId="42" fillId="22"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2"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65" fontId="47" fillId="23"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0" fontId="42" fillId="22"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2"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42" fillId="0" borderId="0" xfId="0" applyFont="1" applyFill="1" applyBorder="1" applyAlignment="1" applyProtection="1">
      <alignment vertical="center" wrapText="1"/>
    </xf>
    <xf numFmtId="0" fontId="18" fillId="19" borderId="0" xfId="29"/>
    <xf numFmtId="0" fontId="46" fillId="25" borderId="10" xfId="0" applyNumberFormat="1" applyFont="1" applyFill="1" applyBorder="1" applyAlignment="1" applyProtection="1">
      <alignment horizontal="left" vertical="center"/>
    </xf>
    <xf numFmtId="0" fontId="46" fillId="25" borderId="10" xfId="0" applyFont="1" applyFill="1" applyBorder="1" applyAlignment="1" applyProtection="1">
      <alignment vertical="center"/>
    </xf>
    <xf numFmtId="0" fontId="42" fillId="25" borderId="10" xfId="0" applyFont="1" applyFill="1" applyBorder="1" applyAlignment="1" applyProtection="1">
      <alignment vertical="center"/>
    </xf>
    <xf numFmtId="0" fontId="42" fillId="25" borderId="10" xfId="0" applyNumberFormat="1" applyFont="1" applyFill="1" applyBorder="1" applyAlignment="1" applyProtection="1">
      <alignment horizontal="center" vertical="center"/>
    </xf>
    <xf numFmtId="165" fontId="42" fillId="25" borderId="10" xfId="0" applyNumberFormat="1" applyFont="1" applyFill="1" applyBorder="1" applyAlignment="1" applyProtection="1">
      <alignment horizontal="center" vertical="center"/>
    </xf>
    <xf numFmtId="1" fontId="42" fillId="25" borderId="10" xfId="40" applyNumberFormat="1" applyFont="1" applyFill="1" applyBorder="1" applyAlignment="1" applyProtection="1">
      <alignment horizontal="center" vertical="center"/>
    </xf>
    <xf numFmtId="9" fontId="42" fillId="25" borderId="10" xfId="40" applyFont="1" applyFill="1" applyBorder="1" applyAlignment="1" applyProtection="1">
      <alignment horizontal="center" vertical="center"/>
    </xf>
    <xf numFmtId="1" fontId="42" fillId="25" borderId="10" xfId="0" applyNumberFormat="1" applyFont="1" applyFill="1" applyBorder="1" applyAlignment="1" applyProtection="1">
      <alignment horizontal="center" vertical="center"/>
    </xf>
    <xf numFmtId="1" fontId="53" fillId="25" borderId="10" xfId="0" applyNumberFormat="1" applyFont="1" applyFill="1" applyBorder="1" applyAlignment="1" applyProtection="1">
      <alignment horizontal="center" vertical="center"/>
    </xf>
    <xf numFmtId="0" fontId="42" fillId="25" borderId="10" xfId="0" applyFont="1" applyFill="1" applyBorder="1" applyAlignment="1" applyProtection="1">
      <alignment horizontal="left" vertical="center"/>
    </xf>
    <xf numFmtId="165" fontId="47" fillId="26"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 fontId="47" fillId="25" borderId="12" xfId="0" applyNumberFormat="1" applyFont="1" applyFill="1" applyBorder="1" applyAlignment="1" applyProtection="1">
      <alignment horizontal="center" vertical="center"/>
    </xf>
    <xf numFmtId="9" fontId="47" fillId="25" borderId="12" xfId="40" applyFont="1" applyFill="1" applyBorder="1" applyAlignment="1" applyProtection="1">
      <alignment horizontal="center" vertical="center"/>
    </xf>
    <xf numFmtId="0" fontId="0" fillId="25" borderId="0" xfId="0" applyFill="1"/>
    <xf numFmtId="0" fontId="42" fillId="25" borderId="10" xfId="0" applyNumberFormat="1" applyFont="1" applyFill="1" applyBorder="1" applyAlignment="1" applyProtection="1">
      <alignment horizontal="left" vertical="center"/>
    </xf>
    <xf numFmtId="0" fontId="48" fillId="25" borderId="10" xfId="0" applyFont="1" applyFill="1" applyBorder="1" applyAlignment="1" applyProtection="1">
      <alignment vertical="center"/>
    </xf>
    <xf numFmtId="0" fontId="48" fillId="25" borderId="10" xfId="0" applyFont="1" applyFill="1" applyBorder="1" applyAlignment="1" applyProtection="1">
      <alignment horizontal="center" vertical="center"/>
    </xf>
    <xf numFmtId="0" fontId="49" fillId="27" borderId="0" xfId="0" applyFont="1" applyFill="1" applyBorder="1" applyAlignment="1" applyProtection="1">
      <alignment vertical="center"/>
    </xf>
    <xf numFmtId="0" fontId="45" fillId="25" borderId="0" xfId="0" applyFont="1" applyFill="1" applyAlignment="1" applyProtection="1">
      <alignment vertical="center"/>
    </xf>
    <xf numFmtId="0" fontId="50" fillId="27" borderId="0" xfId="0" applyFont="1" applyFill="1" applyBorder="1" applyAlignment="1" applyProtection="1">
      <alignment vertical="center"/>
    </xf>
    <xf numFmtId="0" fontId="50" fillId="27" borderId="0" xfId="0" applyFont="1" applyFill="1" applyBorder="1" applyAlignment="1" applyProtection="1">
      <alignment horizontal="center" vertical="center"/>
    </xf>
    <xf numFmtId="0" fontId="51" fillId="25" borderId="0" xfId="0" applyFont="1" applyFill="1" applyAlignment="1" applyProtection="1">
      <alignment vertical="center"/>
    </xf>
    <xf numFmtId="0" fontId="53" fillId="25" borderId="0" xfId="0" applyFont="1" applyFill="1" applyAlignment="1" applyProtection="1">
      <alignment vertical="center"/>
    </xf>
    <xf numFmtId="0" fontId="47" fillId="27" borderId="0" xfId="0" applyFont="1" applyFill="1" applyBorder="1" applyAlignment="1" applyProtection="1">
      <alignment vertical="center"/>
    </xf>
    <xf numFmtId="0" fontId="42" fillId="25" borderId="0" xfId="0" applyFont="1" applyFill="1" applyAlignment="1" applyProtection="1">
      <alignment vertical="center"/>
    </xf>
    <xf numFmtId="0" fontId="42" fillId="25" borderId="0" xfId="0" applyFont="1" applyFill="1" applyAlignment="1" applyProtection="1">
      <alignment horizontal="center" vertical="center"/>
    </xf>
    <xf numFmtId="0" fontId="59" fillId="28" borderId="11" xfId="0" applyFont="1" applyFill="1" applyBorder="1" applyAlignment="1" applyProtection="1">
      <alignment vertical="center"/>
    </xf>
    <xf numFmtId="0" fontId="47" fillId="28" borderId="11" xfId="0" applyFont="1" applyFill="1" applyBorder="1" applyAlignment="1" applyProtection="1">
      <alignment vertical="center"/>
    </xf>
    <xf numFmtId="0" fontId="47" fillId="25" borderId="12" xfId="0" quotePrefix="1" applyFont="1" applyFill="1" applyBorder="1" applyAlignment="1" applyProtection="1">
      <alignment horizontal="center" vertical="center"/>
    </xf>
    <xf numFmtId="1" fontId="54" fillId="25" borderId="12" xfId="0" applyNumberFormat="1" applyFont="1" applyFill="1" applyBorder="1" applyAlignment="1" applyProtection="1">
      <alignment horizontal="center" vertical="center"/>
    </xf>
    <xf numFmtId="0" fontId="47" fillId="25" borderId="12" xfId="0" applyFont="1" applyFill="1" applyBorder="1" applyAlignment="1" applyProtection="1">
      <alignment vertical="center"/>
    </xf>
    <xf numFmtId="0" fontId="47" fillId="25" borderId="12" xfId="0" applyFont="1" applyFill="1" applyBorder="1" applyAlignment="1" applyProtection="1">
      <alignment horizontal="left" vertical="center"/>
    </xf>
    <xf numFmtId="166" fontId="72" fillId="25" borderId="13" xfId="0" applyNumberFormat="1" applyFont="1" applyFill="1" applyBorder="1" applyAlignment="1" applyProtection="1">
      <alignment horizontal="center" vertical="center" shrinkToFit="1"/>
    </xf>
    <xf numFmtId="0" fontId="73" fillId="25" borderId="22" xfId="0" applyNumberFormat="1" applyFont="1" applyFill="1" applyBorder="1" applyAlignment="1" applyProtection="1">
      <alignment horizontal="center" vertical="center" shrinkToFit="1"/>
    </xf>
    <xf numFmtId="0" fontId="42" fillId="29" borderId="10" xfId="0" applyFont="1" applyFill="1" applyBorder="1" applyAlignment="1" applyProtection="1">
      <alignment vertical="center"/>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xf numFmtId="0" fontId="42" fillId="30" borderId="10" xfId="0" applyFont="1" applyFill="1" applyBorder="1" applyAlignment="1" applyProtection="1">
      <alignment horizontal="left" vertical="center"/>
    </xf>
    <xf numFmtId="0" fontId="42" fillId="30" borderId="10" xfId="0" applyFont="1" applyFill="1" applyBorder="1" applyAlignment="1" applyProtection="1">
      <alignment vertical="center"/>
    </xf>
  </cellXfs>
  <cellStyles count="44">
    <cellStyle name="20 % - Akzent1" xfId="1" builtinId="30" customBuiltin="1"/>
    <cellStyle name="20 % - Akzent2" xfId="2" builtinId="34" customBuiltin="1"/>
    <cellStyle name="20 % - Akzent3" xfId="3" builtinId="38" customBuiltin="1"/>
    <cellStyle name="20 % - Akzent4" xfId="4" builtinId="42" customBuiltin="1"/>
    <cellStyle name="20 % - Akzent5" xfId="5" builtinId="46" customBuiltin="1"/>
    <cellStyle name="20 % - Akzent6" xfId="6" builtinId="50" customBuiltin="1"/>
    <cellStyle name="40 % - Akzent1" xfId="7" builtinId="31" customBuiltin="1"/>
    <cellStyle name="40 % - Akzent2" xfId="8" builtinId="35" customBuiltin="1"/>
    <cellStyle name="40 % - Akzent3" xfId="9" builtinId="39" customBuiltin="1"/>
    <cellStyle name="40 % - Akzent4" xfId="10" builtinId="43" customBuiltin="1"/>
    <cellStyle name="40 % - Akzent5" xfId="11" builtinId="47" customBuiltin="1"/>
    <cellStyle name="40 % - Akzent6" xfId="12" builtinId="51" customBuiltin="1"/>
    <cellStyle name="60 % - Akzent1" xfId="13" builtinId="32" customBuiltin="1"/>
    <cellStyle name="60 % - Akzent2" xfId="14" builtinId="36" customBuiltin="1"/>
    <cellStyle name="60 % - Akzent3" xfId="15" builtinId="40" customBuiltin="1"/>
    <cellStyle name="60 % - Akzent4" xfId="16" builtinId="44" customBuiltin="1"/>
    <cellStyle name="60 % - Akzent5" xfId="17" builtinId="48" customBuiltin="1"/>
    <cellStyle name="60 % - Akzent6" xfId="18" builtinId="52" customBuiltin="1"/>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39" builtinId="21" customBuiltin="1"/>
    <cellStyle name="Berechnung" xfId="26" builtinId="22" customBuiltin="1"/>
    <cellStyle name="Eingabe" xfId="35" builtinId="20" customBuiltin="1"/>
    <cellStyle name="Ergebnis" xfId="42" builtinId="25" customBuiltin="1"/>
    <cellStyle name="Erklärender Text" xfId="28" builtinId="53" customBuiltin="1"/>
    <cellStyle name="Gut" xfId="29" builtinId="26" customBuiltin="1"/>
    <cellStyle name="Link" xfId="34" builtinId="8"/>
    <cellStyle name="Neutral" xfId="37" builtinId="28" customBuiltin="1"/>
    <cellStyle name="Notiz" xfId="38" builtinId="10" customBuiltin="1"/>
    <cellStyle name="Prozent" xfId="40" builtinId="5"/>
    <cellStyle name="Schlecht" xfId="25" builtinId="27" customBuiltin="1"/>
    <cellStyle name="Standard" xfId="0" builtinId="0"/>
    <cellStyle name="Überschrift" xfId="41" builtinId="15" customBuiltin="1"/>
    <cellStyle name="Überschrift 1" xfId="30" builtinId="16" customBuiltin="1"/>
    <cellStyle name="Überschrift 2" xfId="31" builtinId="17" customBuiltin="1"/>
    <cellStyle name="Überschrift 3" xfId="32" builtinId="18" customBuiltin="1"/>
    <cellStyle name="Überschrift 4" xfId="33" builtinId="19" customBuiltin="1"/>
    <cellStyle name="Verknüpfte Zelle" xfId="36" builtinId="24" customBuiltin="1"/>
    <cellStyle name="Warnender Text" xfId="43" builtinId="11" customBuiltin="1"/>
    <cellStyle name="Zelle überprüfen" xfId="27" builtinId="23" customBuiltin="1"/>
  </cellStyles>
  <dxfs count="23">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695325</xdr:colOff>
      <xdr:row>5</xdr:row>
      <xdr:rowOff>142875</xdr:rowOff>
    </xdr:from>
    <xdr:to>
      <xdr:col>21</xdr:col>
      <xdr:colOff>133350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DR44"/>
  <sheetViews>
    <sheetView showGridLines="0" tabSelected="1" topLeftCell="I1" zoomScaleNormal="100" workbookViewId="0">
      <pane ySplit="7" topLeftCell="A8" activePane="bottomLeft" state="frozen"/>
      <selection pane="bottomLeft" activeCell="BN21" sqref="BN21"/>
    </sheetView>
  </sheetViews>
  <sheetFormatPr baseColWidth="10" defaultColWidth="9.140625" defaultRowHeight="12.75" x14ac:dyDescent="0.2"/>
  <cols>
    <col min="1" max="1" width="6.85546875" style="5" customWidth="1"/>
    <col min="2" max="2" width="29.28515625" style="1" customWidth="1"/>
    <col min="3" max="3" width="15.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22" width="2.42578125" style="3" customWidth="1"/>
    <col min="123" max="16384" width="9.140625" style="3"/>
  </cols>
  <sheetData>
    <row r="1" spans="1:122" ht="30" customHeight="1" x14ac:dyDescent="0.2">
      <c r="A1" s="93" t="s">
        <v>150</v>
      </c>
      <c r="B1" s="46"/>
      <c r="C1" s="46"/>
      <c r="D1" s="46"/>
      <c r="E1" s="46"/>
      <c r="F1" s="46"/>
      <c r="I1" s="98"/>
      <c r="K1" s="174" t="s">
        <v>72</v>
      </c>
      <c r="L1" s="174"/>
      <c r="M1" s="174"/>
      <c r="N1" s="174"/>
      <c r="O1" s="174"/>
      <c r="P1" s="174"/>
      <c r="Q1" s="174"/>
      <c r="R1" s="174"/>
      <c r="S1" s="174"/>
      <c r="T1" s="174"/>
      <c r="U1" s="174"/>
      <c r="V1" s="174"/>
      <c r="W1" s="174"/>
      <c r="X1" s="174"/>
      <c r="Y1" s="174"/>
      <c r="Z1" s="174"/>
      <c r="AA1" s="174"/>
      <c r="AB1" s="174"/>
      <c r="AC1" s="174"/>
      <c r="AD1" s="174"/>
      <c r="AE1" s="174"/>
    </row>
    <row r="2" spans="1:122" ht="18" customHeight="1" x14ac:dyDescent="0.2">
      <c r="A2" s="51" t="s">
        <v>151</v>
      </c>
      <c r="B2" s="22"/>
      <c r="C2" s="22"/>
      <c r="D2" s="33"/>
      <c r="E2" s="126"/>
      <c r="F2" s="126"/>
      <c r="H2" s="2"/>
    </row>
    <row r="3" spans="1:122"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122" ht="17.25" customHeight="1" x14ac:dyDescent="0.2">
      <c r="A4" s="78"/>
      <c r="B4" s="82" t="s">
        <v>70</v>
      </c>
      <c r="C4" s="176">
        <v>44474</v>
      </c>
      <c r="D4" s="176"/>
      <c r="E4" s="176"/>
      <c r="F4" s="79"/>
      <c r="G4" s="82" t="s">
        <v>69</v>
      </c>
      <c r="H4" s="97">
        <v>1</v>
      </c>
      <c r="I4" s="80"/>
      <c r="J4" s="49"/>
      <c r="K4" s="168" t="str">
        <f>"Week "&amp;(K6-($C$4-WEEKDAY($C$4,1)+2))/7+1</f>
        <v>Week 1</v>
      </c>
      <c r="L4" s="169"/>
      <c r="M4" s="169"/>
      <c r="N4" s="169"/>
      <c r="O4" s="169"/>
      <c r="P4" s="169"/>
      <c r="Q4" s="170"/>
      <c r="R4" s="168" t="str">
        <f>"Week "&amp;(R6-($C$4-WEEKDAY($C$4,1)+2))/7+1</f>
        <v>Week 2</v>
      </c>
      <c r="S4" s="169"/>
      <c r="T4" s="169"/>
      <c r="U4" s="169"/>
      <c r="V4" s="169"/>
      <c r="W4" s="169"/>
      <c r="X4" s="170"/>
      <c r="Y4" s="168" t="str">
        <f>"Week "&amp;(Y6-($C$4-WEEKDAY($C$4,1)+2))/7+1</f>
        <v>Week 3</v>
      </c>
      <c r="Z4" s="169"/>
      <c r="AA4" s="169"/>
      <c r="AB4" s="169"/>
      <c r="AC4" s="169"/>
      <c r="AD4" s="169"/>
      <c r="AE4" s="170"/>
      <c r="AF4" s="168" t="str">
        <f>"Week "&amp;(AF6-($C$4-WEEKDAY($C$4,1)+2))/7+1</f>
        <v>Week 4</v>
      </c>
      <c r="AG4" s="169"/>
      <c r="AH4" s="169"/>
      <c r="AI4" s="169"/>
      <c r="AJ4" s="169"/>
      <c r="AK4" s="169"/>
      <c r="AL4" s="170"/>
      <c r="AM4" s="168" t="str">
        <f>"Week "&amp;(AM6-($C$4-WEEKDAY($C$4,1)+2))/7+1</f>
        <v>Week 5</v>
      </c>
      <c r="AN4" s="169"/>
      <c r="AO4" s="169"/>
      <c r="AP4" s="169"/>
      <c r="AQ4" s="169"/>
      <c r="AR4" s="169"/>
      <c r="AS4" s="170"/>
      <c r="AT4" s="168" t="str">
        <f>"Week "&amp;(AT6-($C$4-WEEKDAY($C$4,1)+2))/7+1</f>
        <v>Week 6</v>
      </c>
      <c r="AU4" s="169"/>
      <c r="AV4" s="169"/>
      <c r="AW4" s="169"/>
      <c r="AX4" s="169"/>
      <c r="AY4" s="169"/>
      <c r="AZ4" s="170"/>
      <c r="BA4" s="168" t="str">
        <f>"Week "&amp;(BA6-($C$4-WEEKDAY($C$4,1)+2))/7+1</f>
        <v>Week 7</v>
      </c>
      <c r="BB4" s="169"/>
      <c r="BC4" s="169"/>
      <c r="BD4" s="169"/>
      <c r="BE4" s="169"/>
      <c r="BF4" s="169"/>
      <c r="BG4" s="170"/>
      <c r="BH4" s="168" t="str">
        <f>"Week "&amp;(BH6-($C$4-WEEKDAY($C$4,1)+2))/7+1</f>
        <v>Week 8</v>
      </c>
      <c r="BI4" s="169"/>
      <c r="BJ4" s="169"/>
      <c r="BK4" s="169"/>
      <c r="BL4" s="169"/>
      <c r="BM4" s="169"/>
      <c r="BN4" s="170"/>
      <c r="BO4" s="168" t="str">
        <f>"Week "&amp;(BO6-($C$4-WEEKDAY($C$4,1)+2))/7+1</f>
        <v>Week 9</v>
      </c>
      <c r="BP4" s="169"/>
      <c r="BQ4" s="169"/>
      <c r="BR4" s="169"/>
      <c r="BS4" s="169"/>
      <c r="BT4" s="169"/>
      <c r="BU4" s="170"/>
      <c r="BV4" s="168" t="str">
        <f>"Week "&amp;(BV6-($C$4-WEEKDAY($C$4,1)+2))/7+1</f>
        <v>Week 10</v>
      </c>
      <c r="BW4" s="169"/>
      <c r="BX4" s="169"/>
      <c r="BY4" s="169"/>
      <c r="BZ4" s="169"/>
      <c r="CA4" s="169"/>
      <c r="CB4" s="170"/>
      <c r="CC4" s="168" t="str">
        <f>"Week "&amp;(CC6-($C$4-WEEKDAY($C$4,1)+2))/7+1</f>
        <v>Week 11</v>
      </c>
      <c r="CD4" s="169"/>
      <c r="CE4" s="169"/>
      <c r="CF4" s="169"/>
      <c r="CG4" s="169"/>
      <c r="CH4" s="169"/>
      <c r="CI4" s="170"/>
      <c r="CJ4" s="168" t="str">
        <f>"Week "&amp;(CJ6-($C$4-WEEKDAY($C$4,1)+2))/7+1</f>
        <v>Week 12</v>
      </c>
      <c r="CK4" s="169"/>
      <c r="CL4" s="169"/>
      <c r="CM4" s="169"/>
      <c r="CN4" s="169"/>
      <c r="CO4" s="169"/>
      <c r="CP4" s="170"/>
      <c r="CQ4" s="168" t="str">
        <f>"Week "&amp;(CQ6-($C$4-WEEKDAY($C$4,1)+2))/7+1</f>
        <v>Week 13</v>
      </c>
      <c r="CR4" s="169"/>
      <c r="CS4" s="169"/>
      <c r="CT4" s="169"/>
      <c r="CU4" s="169"/>
      <c r="CV4" s="169"/>
      <c r="CW4" s="170"/>
      <c r="CX4" s="168" t="str">
        <f>"Week "&amp;(CX6-($C$4-WEEKDAY($C$4,1)+2))/7+1</f>
        <v>Week 14</v>
      </c>
      <c r="CY4" s="169"/>
      <c r="CZ4" s="169"/>
      <c r="DA4" s="169"/>
      <c r="DB4" s="169"/>
      <c r="DC4" s="169"/>
      <c r="DD4" s="170"/>
      <c r="DE4" s="168" t="str">
        <f>"Week "&amp;(DE6-($C$4-WEEKDAY($C$4,1)+2))/7+1</f>
        <v>Week 15</v>
      </c>
      <c r="DF4" s="169"/>
      <c r="DG4" s="169"/>
      <c r="DH4" s="169"/>
      <c r="DI4" s="169"/>
      <c r="DJ4" s="169"/>
      <c r="DK4" s="170"/>
      <c r="DL4" s="168" t="str">
        <f>"Week "&amp;(DL6-($C$4-WEEKDAY($C$4,1)+2))/7+1</f>
        <v>Week 16</v>
      </c>
      <c r="DM4" s="169"/>
      <c r="DN4" s="169"/>
      <c r="DO4" s="169"/>
      <c r="DP4" s="169"/>
      <c r="DQ4" s="169"/>
      <c r="DR4" s="170"/>
    </row>
    <row r="5" spans="1:122" ht="17.25" customHeight="1" x14ac:dyDescent="0.2">
      <c r="A5" s="78"/>
      <c r="B5" s="82" t="s">
        <v>71</v>
      </c>
      <c r="C5" s="175"/>
      <c r="D5" s="175"/>
      <c r="E5" s="175"/>
      <c r="F5" s="81"/>
      <c r="G5" s="81"/>
      <c r="H5" s="81"/>
      <c r="I5" s="81"/>
      <c r="J5" s="49"/>
      <c r="K5" s="171">
        <f>K6</f>
        <v>44473</v>
      </c>
      <c r="L5" s="172"/>
      <c r="M5" s="172"/>
      <c r="N5" s="172"/>
      <c r="O5" s="172"/>
      <c r="P5" s="172"/>
      <c r="Q5" s="173"/>
      <c r="R5" s="171">
        <f>R6</f>
        <v>44480</v>
      </c>
      <c r="S5" s="172"/>
      <c r="T5" s="172"/>
      <c r="U5" s="172"/>
      <c r="V5" s="172"/>
      <c r="W5" s="172"/>
      <c r="X5" s="173"/>
      <c r="Y5" s="171">
        <f>Y6</f>
        <v>44487</v>
      </c>
      <c r="Z5" s="172"/>
      <c r="AA5" s="172"/>
      <c r="AB5" s="172"/>
      <c r="AC5" s="172"/>
      <c r="AD5" s="172"/>
      <c r="AE5" s="173"/>
      <c r="AF5" s="171">
        <f>AF6</f>
        <v>44494</v>
      </c>
      <c r="AG5" s="172"/>
      <c r="AH5" s="172"/>
      <c r="AI5" s="172"/>
      <c r="AJ5" s="172"/>
      <c r="AK5" s="172"/>
      <c r="AL5" s="173"/>
      <c r="AM5" s="171">
        <f>AM6</f>
        <v>44501</v>
      </c>
      <c r="AN5" s="172"/>
      <c r="AO5" s="172"/>
      <c r="AP5" s="172"/>
      <c r="AQ5" s="172"/>
      <c r="AR5" s="172"/>
      <c r="AS5" s="173"/>
      <c r="AT5" s="171">
        <f>AT6</f>
        <v>44508</v>
      </c>
      <c r="AU5" s="172"/>
      <c r="AV5" s="172"/>
      <c r="AW5" s="172"/>
      <c r="AX5" s="172"/>
      <c r="AY5" s="172"/>
      <c r="AZ5" s="173"/>
      <c r="BA5" s="171">
        <f>BA6</f>
        <v>44515</v>
      </c>
      <c r="BB5" s="172"/>
      <c r="BC5" s="172"/>
      <c r="BD5" s="172"/>
      <c r="BE5" s="172"/>
      <c r="BF5" s="172"/>
      <c r="BG5" s="173"/>
      <c r="BH5" s="171">
        <f>BH6</f>
        <v>44522</v>
      </c>
      <c r="BI5" s="172"/>
      <c r="BJ5" s="172"/>
      <c r="BK5" s="172"/>
      <c r="BL5" s="172"/>
      <c r="BM5" s="172"/>
      <c r="BN5" s="173"/>
      <c r="BO5" s="171">
        <f>BO6</f>
        <v>44529</v>
      </c>
      <c r="BP5" s="172"/>
      <c r="BQ5" s="172"/>
      <c r="BR5" s="172"/>
      <c r="BS5" s="172"/>
      <c r="BT5" s="172"/>
      <c r="BU5" s="173"/>
      <c r="BV5" s="171">
        <f>BV6</f>
        <v>44536</v>
      </c>
      <c r="BW5" s="172"/>
      <c r="BX5" s="172"/>
      <c r="BY5" s="172"/>
      <c r="BZ5" s="172"/>
      <c r="CA5" s="172"/>
      <c r="CB5" s="173"/>
      <c r="CC5" s="171">
        <f>CC6</f>
        <v>44543</v>
      </c>
      <c r="CD5" s="172"/>
      <c r="CE5" s="172"/>
      <c r="CF5" s="172"/>
      <c r="CG5" s="172"/>
      <c r="CH5" s="172"/>
      <c r="CI5" s="173"/>
      <c r="CJ5" s="171">
        <f>CJ6</f>
        <v>44550</v>
      </c>
      <c r="CK5" s="172"/>
      <c r="CL5" s="172"/>
      <c r="CM5" s="172"/>
      <c r="CN5" s="172"/>
      <c r="CO5" s="172"/>
      <c r="CP5" s="173"/>
      <c r="CQ5" s="171">
        <f>CQ6</f>
        <v>44557</v>
      </c>
      <c r="CR5" s="172"/>
      <c r="CS5" s="172"/>
      <c r="CT5" s="172"/>
      <c r="CU5" s="172"/>
      <c r="CV5" s="172"/>
      <c r="CW5" s="173"/>
      <c r="CX5" s="171">
        <f>CX6</f>
        <v>44564</v>
      </c>
      <c r="CY5" s="172"/>
      <c r="CZ5" s="172"/>
      <c r="DA5" s="172"/>
      <c r="DB5" s="172"/>
      <c r="DC5" s="172"/>
      <c r="DD5" s="173"/>
      <c r="DE5" s="171">
        <f>DE6</f>
        <v>44571</v>
      </c>
      <c r="DF5" s="172"/>
      <c r="DG5" s="172"/>
      <c r="DH5" s="172"/>
      <c r="DI5" s="172"/>
      <c r="DJ5" s="172"/>
      <c r="DK5" s="173"/>
      <c r="DL5" s="171">
        <f>DL6</f>
        <v>44578</v>
      </c>
      <c r="DM5" s="172"/>
      <c r="DN5" s="172"/>
      <c r="DO5" s="172"/>
      <c r="DP5" s="172"/>
      <c r="DQ5" s="172"/>
      <c r="DR5" s="173"/>
    </row>
    <row r="6" spans="1:122" x14ac:dyDescent="0.2">
      <c r="A6" s="48"/>
      <c r="B6" s="49"/>
      <c r="C6" s="49"/>
      <c r="D6" s="50"/>
      <c r="E6" s="49"/>
      <c r="F6" s="49"/>
      <c r="G6" s="49"/>
      <c r="H6" s="49"/>
      <c r="I6" s="49"/>
      <c r="J6" s="49"/>
      <c r="K6" s="69">
        <f>C4-WEEKDAY(C4,1)+2+7*(H4-1)</f>
        <v>44473</v>
      </c>
      <c r="L6" s="60">
        <f t="shared" ref="L6:AQ6" si="0">K6+1</f>
        <v>44474</v>
      </c>
      <c r="M6" s="60">
        <f t="shared" si="0"/>
        <v>44475</v>
      </c>
      <c r="N6" s="60">
        <f t="shared" si="0"/>
        <v>44476</v>
      </c>
      <c r="O6" s="60">
        <f t="shared" si="0"/>
        <v>44477</v>
      </c>
      <c r="P6" s="60">
        <f t="shared" si="0"/>
        <v>44478</v>
      </c>
      <c r="Q6" s="70">
        <f t="shared" si="0"/>
        <v>44479</v>
      </c>
      <c r="R6" s="69">
        <f t="shared" si="0"/>
        <v>44480</v>
      </c>
      <c r="S6" s="60">
        <f t="shared" si="0"/>
        <v>44481</v>
      </c>
      <c r="T6" s="60">
        <f t="shared" si="0"/>
        <v>44482</v>
      </c>
      <c r="U6" s="60">
        <f t="shared" si="0"/>
        <v>44483</v>
      </c>
      <c r="V6" s="60">
        <f t="shared" si="0"/>
        <v>44484</v>
      </c>
      <c r="W6" s="60">
        <f t="shared" si="0"/>
        <v>44485</v>
      </c>
      <c r="X6" s="70">
        <f t="shared" si="0"/>
        <v>44486</v>
      </c>
      <c r="Y6" s="69">
        <f t="shared" si="0"/>
        <v>44487</v>
      </c>
      <c r="Z6" s="60">
        <f t="shared" si="0"/>
        <v>44488</v>
      </c>
      <c r="AA6" s="60">
        <f t="shared" si="0"/>
        <v>44489</v>
      </c>
      <c r="AB6" s="60">
        <f t="shared" si="0"/>
        <v>44490</v>
      </c>
      <c r="AC6" s="60">
        <f t="shared" si="0"/>
        <v>44491</v>
      </c>
      <c r="AD6" s="60">
        <f t="shared" si="0"/>
        <v>44492</v>
      </c>
      <c r="AE6" s="70">
        <f t="shared" si="0"/>
        <v>44493</v>
      </c>
      <c r="AF6" s="69">
        <f t="shared" si="0"/>
        <v>44494</v>
      </c>
      <c r="AG6" s="60">
        <f t="shared" si="0"/>
        <v>44495</v>
      </c>
      <c r="AH6" s="60">
        <f t="shared" si="0"/>
        <v>44496</v>
      </c>
      <c r="AI6" s="60">
        <f t="shared" si="0"/>
        <v>44497</v>
      </c>
      <c r="AJ6" s="60">
        <f t="shared" si="0"/>
        <v>44498</v>
      </c>
      <c r="AK6" s="60">
        <f t="shared" si="0"/>
        <v>44499</v>
      </c>
      <c r="AL6" s="70">
        <f t="shared" si="0"/>
        <v>44500</v>
      </c>
      <c r="AM6" s="69">
        <f t="shared" si="0"/>
        <v>44501</v>
      </c>
      <c r="AN6" s="60">
        <f t="shared" si="0"/>
        <v>44502</v>
      </c>
      <c r="AO6" s="60">
        <f t="shared" si="0"/>
        <v>44503</v>
      </c>
      <c r="AP6" s="60">
        <f t="shared" si="0"/>
        <v>44504</v>
      </c>
      <c r="AQ6" s="60">
        <f t="shared" si="0"/>
        <v>44505</v>
      </c>
      <c r="AR6" s="60">
        <f t="shared" ref="AR6:BN6" si="1">AQ6+1</f>
        <v>44506</v>
      </c>
      <c r="AS6" s="70">
        <f t="shared" si="1"/>
        <v>44507</v>
      </c>
      <c r="AT6" s="69">
        <f t="shared" si="1"/>
        <v>44508</v>
      </c>
      <c r="AU6" s="60">
        <f t="shared" si="1"/>
        <v>44509</v>
      </c>
      <c r="AV6" s="60">
        <f t="shared" si="1"/>
        <v>44510</v>
      </c>
      <c r="AW6" s="60">
        <f t="shared" si="1"/>
        <v>44511</v>
      </c>
      <c r="AX6" s="60">
        <f t="shared" si="1"/>
        <v>44512</v>
      </c>
      <c r="AY6" s="60">
        <f t="shared" si="1"/>
        <v>44513</v>
      </c>
      <c r="AZ6" s="70">
        <f t="shared" si="1"/>
        <v>44514</v>
      </c>
      <c r="BA6" s="69">
        <f t="shared" si="1"/>
        <v>44515</v>
      </c>
      <c r="BB6" s="60">
        <f t="shared" si="1"/>
        <v>44516</v>
      </c>
      <c r="BC6" s="60">
        <f t="shared" si="1"/>
        <v>44517</v>
      </c>
      <c r="BD6" s="60">
        <f t="shared" si="1"/>
        <v>44518</v>
      </c>
      <c r="BE6" s="60">
        <f t="shared" si="1"/>
        <v>44519</v>
      </c>
      <c r="BF6" s="60">
        <f t="shared" si="1"/>
        <v>44520</v>
      </c>
      <c r="BG6" s="70">
        <f t="shared" si="1"/>
        <v>44521</v>
      </c>
      <c r="BH6" s="69">
        <f t="shared" si="1"/>
        <v>44522</v>
      </c>
      <c r="BI6" s="60">
        <f t="shared" si="1"/>
        <v>44523</v>
      </c>
      <c r="BJ6" s="60">
        <f t="shared" si="1"/>
        <v>44524</v>
      </c>
      <c r="BK6" s="60">
        <f t="shared" si="1"/>
        <v>44525</v>
      </c>
      <c r="BL6" s="60">
        <f t="shared" si="1"/>
        <v>44526</v>
      </c>
      <c r="BM6" s="60">
        <f t="shared" si="1"/>
        <v>44527</v>
      </c>
      <c r="BN6" s="70">
        <f t="shared" si="1"/>
        <v>44528</v>
      </c>
      <c r="BO6" s="69">
        <f t="shared" ref="BO6" si="2">BN6+1</f>
        <v>44529</v>
      </c>
      <c r="BP6" s="60">
        <f t="shared" ref="BP6" si="3">BO6+1</f>
        <v>44530</v>
      </c>
      <c r="BQ6" s="165">
        <f t="shared" ref="BQ6" si="4">BP6+1</f>
        <v>44531</v>
      </c>
      <c r="BR6" s="60">
        <f t="shared" ref="BR6" si="5">BQ6+1</f>
        <v>44532</v>
      </c>
      <c r="BS6" s="60">
        <f t="shared" ref="BS6" si="6">BR6+1</f>
        <v>44533</v>
      </c>
      <c r="BT6" s="60">
        <f t="shared" ref="BT6" si="7">BS6+1</f>
        <v>44534</v>
      </c>
      <c r="BU6" s="70">
        <f t="shared" ref="BU6" si="8">BT6+1</f>
        <v>44535</v>
      </c>
      <c r="BV6" s="69">
        <f t="shared" ref="BV6" si="9">BU6+1</f>
        <v>44536</v>
      </c>
      <c r="BW6" s="60">
        <f t="shared" ref="BW6" si="10">BV6+1</f>
        <v>44537</v>
      </c>
      <c r="BX6" s="60">
        <f t="shared" ref="BX6" si="11">BW6+1</f>
        <v>44538</v>
      </c>
      <c r="BY6" s="60">
        <f t="shared" ref="BY6" si="12">BX6+1</f>
        <v>44539</v>
      </c>
      <c r="BZ6" s="60">
        <f t="shared" ref="BZ6" si="13">BY6+1</f>
        <v>44540</v>
      </c>
      <c r="CA6" s="60">
        <f t="shared" ref="CA6" si="14">BZ6+1</f>
        <v>44541</v>
      </c>
      <c r="CB6" s="70">
        <f t="shared" ref="CB6" si="15">CA6+1</f>
        <v>44542</v>
      </c>
      <c r="CC6" s="69">
        <f t="shared" ref="CC6" si="16">CB6+1</f>
        <v>44543</v>
      </c>
      <c r="CD6" s="60">
        <f t="shared" ref="CD6" si="17">CC6+1</f>
        <v>44544</v>
      </c>
      <c r="CE6" s="60">
        <f t="shared" ref="CE6" si="18">CD6+1</f>
        <v>44545</v>
      </c>
      <c r="CF6" s="60">
        <f t="shared" ref="CF6" si="19">CE6+1</f>
        <v>44546</v>
      </c>
      <c r="CG6" s="60">
        <f t="shared" ref="CG6" si="20">CF6+1</f>
        <v>44547</v>
      </c>
      <c r="CH6" s="60">
        <f t="shared" ref="CH6" si="21">CG6+1</f>
        <v>44548</v>
      </c>
      <c r="CI6" s="70">
        <f t="shared" ref="CI6" si="22">CH6+1</f>
        <v>44549</v>
      </c>
      <c r="CJ6" s="69">
        <f t="shared" ref="CJ6" si="23">CI6+1</f>
        <v>44550</v>
      </c>
      <c r="CK6" s="60">
        <f t="shared" ref="CK6" si="24">CJ6+1</f>
        <v>44551</v>
      </c>
      <c r="CL6" s="60">
        <f t="shared" ref="CL6" si="25">CK6+1</f>
        <v>44552</v>
      </c>
      <c r="CM6" s="60">
        <f t="shared" ref="CM6" si="26">CL6+1</f>
        <v>44553</v>
      </c>
      <c r="CN6" s="60">
        <f t="shared" ref="CN6" si="27">CM6+1</f>
        <v>44554</v>
      </c>
      <c r="CO6" s="60">
        <f t="shared" ref="CO6" si="28">CN6+1</f>
        <v>44555</v>
      </c>
      <c r="CP6" s="70">
        <f t="shared" ref="CP6" si="29">CO6+1</f>
        <v>44556</v>
      </c>
      <c r="CQ6" s="69">
        <f t="shared" ref="CQ6" si="30">CP6+1</f>
        <v>44557</v>
      </c>
      <c r="CR6" s="60">
        <f t="shared" ref="CR6" si="31">CQ6+1</f>
        <v>44558</v>
      </c>
      <c r="CS6" s="60">
        <f t="shared" ref="CS6" si="32">CR6+1</f>
        <v>44559</v>
      </c>
      <c r="CT6" s="60">
        <f t="shared" ref="CT6" si="33">CS6+1</f>
        <v>44560</v>
      </c>
      <c r="CU6" s="60">
        <f t="shared" ref="CU6" si="34">CT6+1</f>
        <v>44561</v>
      </c>
      <c r="CV6" s="60">
        <f t="shared" ref="CV6" si="35">CU6+1</f>
        <v>44562</v>
      </c>
      <c r="CW6" s="70">
        <f t="shared" ref="CW6" si="36">CV6+1</f>
        <v>44563</v>
      </c>
      <c r="CX6" s="69">
        <f t="shared" ref="CX6" si="37">CW6+1</f>
        <v>44564</v>
      </c>
      <c r="CY6" s="60">
        <f t="shared" ref="CY6" si="38">CX6+1</f>
        <v>44565</v>
      </c>
      <c r="CZ6" s="60">
        <f t="shared" ref="CZ6" si="39">CY6+1</f>
        <v>44566</v>
      </c>
      <c r="DA6" s="60">
        <f t="shared" ref="DA6" si="40">CZ6+1</f>
        <v>44567</v>
      </c>
      <c r="DB6" s="60">
        <f t="shared" ref="DB6" si="41">DA6+1</f>
        <v>44568</v>
      </c>
      <c r="DC6" s="60">
        <f t="shared" ref="DC6" si="42">DB6+1</f>
        <v>44569</v>
      </c>
      <c r="DD6" s="70">
        <f t="shared" ref="DD6" si="43">DC6+1</f>
        <v>44570</v>
      </c>
      <c r="DE6" s="69">
        <f t="shared" ref="DE6" si="44">DD6+1</f>
        <v>44571</v>
      </c>
      <c r="DF6" s="60">
        <f t="shared" ref="DF6" si="45">DE6+1</f>
        <v>44572</v>
      </c>
      <c r="DG6" s="60">
        <f t="shared" ref="DG6" si="46">DF6+1</f>
        <v>44573</v>
      </c>
      <c r="DH6" s="60">
        <f t="shared" ref="DH6" si="47">DG6+1</f>
        <v>44574</v>
      </c>
      <c r="DI6" s="60">
        <f t="shared" ref="DI6" si="48">DH6+1</f>
        <v>44575</v>
      </c>
      <c r="DJ6" s="60">
        <f t="shared" ref="DJ6" si="49">DI6+1</f>
        <v>44576</v>
      </c>
      <c r="DK6" s="70">
        <f t="shared" ref="DK6" si="50">DJ6+1</f>
        <v>44577</v>
      </c>
      <c r="DL6" s="69">
        <f t="shared" ref="DL6" si="51">DK6+1</f>
        <v>44578</v>
      </c>
      <c r="DM6" s="60">
        <f t="shared" ref="DM6" si="52">DL6+1</f>
        <v>44579</v>
      </c>
      <c r="DN6" s="60">
        <f t="shared" ref="DN6" si="53">DM6+1</f>
        <v>44580</v>
      </c>
      <c r="DO6" s="60">
        <f t="shared" ref="DO6" si="54">DN6+1</f>
        <v>44581</v>
      </c>
      <c r="DP6" s="60">
        <f t="shared" ref="DP6" si="55">DO6+1</f>
        <v>44582</v>
      </c>
      <c r="DQ6" s="60">
        <f t="shared" ref="DQ6" si="56">DP6+1</f>
        <v>44583</v>
      </c>
      <c r="DR6" s="70">
        <f t="shared" ref="DR6" si="57">DQ6+1</f>
        <v>44584</v>
      </c>
    </row>
    <row r="7" spans="1:122" s="92" customFormat="1" ht="24.75" thickBot="1" x14ac:dyDescent="0.25">
      <c r="A7" s="84" t="s">
        <v>0</v>
      </c>
      <c r="B7" s="85" t="s">
        <v>61</v>
      </c>
      <c r="C7" s="86" t="s">
        <v>62</v>
      </c>
      <c r="D7" s="87" t="s">
        <v>68</v>
      </c>
      <c r="E7" s="88" t="s">
        <v>63</v>
      </c>
      <c r="F7" s="88" t="s">
        <v>64</v>
      </c>
      <c r="G7" s="86" t="s">
        <v>65</v>
      </c>
      <c r="H7" s="86" t="s">
        <v>66</v>
      </c>
      <c r="I7" s="86" t="s">
        <v>67</v>
      </c>
      <c r="J7" s="86"/>
      <c r="K7" s="89" t="str">
        <f t="shared" ref="K7:AP7" si="58">CHOOSE(WEEKDAY(K6,1),"S","M","T","W","T","F","S")</f>
        <v>M</v>
      </c>
      <c r="L7" s="90" t="str">
        <f t="shared" si="58"/>
        <v>T</v>
      </c>
      <c r="M7" s="90" t="str">
        <f t="shared" si="58"/>
        <v>W</v>
      </c>
      <c r="N7" s="90" t="str">
        <f t="shared" si="58"/>
        <v>T</v>
      </c>
      <c r="O7" s="90" t="str">
        <f t="shared" si="58"/>
        <v>F</v>
      </c>
      <c r="P7" s="90" t="str">
        <f t="shared" si="58"/>
        <v>S</v>
      </c>
      <c r="Q7" s="91" t="str">
        <f t="shared" si="58"/>
        <v>S</v>
      </c>
      <c r="R7" s="89" t="str">
        <f t="shared" si="58"/>
        <v>M</v>
      </c>
      <c r="S7" s="90" t="str">
        <f t="shared" si="58"/>
        <v>T</v>
      </c>
      <c r="T7" s="90" t="str">
        <f t="shared" si="58"/>
        <v>W</v>
      </c>
      <c r="U7" s="90" t="str">
        <f t="shared" si="58"/>
        <v>T</v>
      </c>
      <c r="V7" s="90" t="str">
        <f t="shared" si="58"/>
        <v>F</v>
      </c>
      <c r="W7" s="90" t="str">
        <f t="shared" si="58"/>
        <v>S</v>
      </c>
      <c r="X7" s="91" t="str">
        <f t="shared" si="58"/>
        <v>S</v>
      </c>
      <c r="Y7" s="89" t="str">
        <f t="shared" si="58"/>
        <v>M</v>
      </c>
      <c r="Z7" s="90" t="str">
        <f t="shared" si="58"/>
        <v>T</v>
      </c>
      <c r="AA7" s="90" t="str">
        <f t="shared" si="58"/>
        <v>W</v>
      </c>
      <c r="AB7" s="90" t="str">
        <f t="shared" si="58"/>
        <v>T</v>
      </c>
      <c r="AC7" s="90" t="str">
        <f t="shared" si="58"/>
        <v>F</v>
      </c>
      <c r="AD7" s="90" t="str">
        <f t="shared" si="58"/>
        <v>S</v>
      </c>
      <c r="AE7" s="91" t="str">
        <f t="shared" si="58"/>
        <v>S</v>
      </c>
      <c r="AF7" s="89" t="str">
        <f t="shared" si="58"/>
        <v>M</v>
      </c>
      <c r="AG7" s="90" t="str">
        <f t="shared" si="58"/>
        <v>T</v>
      </c>
      <c r="AH7" s="90" t="str">
        <f t="shared" si="58"/>
        <v>W</v>
      </c>
      <c r="AI7" s="90" t="str">
        <f t="shared" si="58"/>
        <v>T</v>
      </c>
      <c r="AJ7" s="90" t="str">
        <f t="shared" si="58"/>
        <v>F</v>
      </c>
      <c r="AK7" s="90" t="str">
        <f t="shared" si="58"/>
        <v>S</v>
      </c>
      <c r="AL7" s="91" t="str">
        <f t="shared" si="58"/>
        <v>S</v>
      </c>
      <c r="AM7" s="89" t="str">
        <f t="shared" si="58"/>
        <v>M</v>
      </c>
      <c r="AN7" s="90" t="str">
        <f t="shared" si="58"/>
        <v>T</v>
      </c>
      <c r="AO7" s="90" t="str">
        <f t="shared" si="58"/>
        <v>W</v>
      </c>
      <c r="AP7" s="90" t="str">
        <f t="shared" si="58"/>
        <v>T</v>
      </c>
      <c r="AQ7" s="90" t="str">
        <f t="shared" ref="AQ7:BN7" si="59">CHOOSE(WEEKDAY(AQ6,1),"S","M","T","W","T","F","S")</f>
        <v>F</v>
      </c>
      <c r="AR7" s="90" t="str">
        <f t="shared" si="59"/>
        <v>S</v>
      </c>
      <c r="AS7" s="91" t="str">
        <f t="shared" si="59"/>
        <v>S</v>
      </c>
      <c r="AT7" s="89" t="str">
        <f t="shared" si="59"/>
        <v>M</v>
      </c>
      <c r="AU7" s="90" t="str">
        <f t="shared" si="59"/>
        <v>T</v>
      </c>
      <c r="AV7" s="90" t="str">
        <f t="shared" si="59"/>
        <v>W</v>
      </c>
      <c r="AW7" s="90" t="str">
        <f t="shared" si="59"/>
        <v>T</v>
      </c>
      <c r="AX7" s="90" t="str">
        <f t="shared" si="59"/>
        <v>F</v>
      </c>
      <c r="AY7" s="90" t="str">
        <f t="shared" si="59"/>
        <v>S</v>
      </c>
      <c r="AZ7" s="91" t="str">
        <f t="shared" si="59"/>
        <v>S</v>
      </c>
      <c r="BA7" s="89" t="str">
        <f t="shared" si="59"/>
        <v>M</v>
      </c>
      <c r="BB7" s="90" t="str">
        <f t="shared" si="59"/>
        <v>T</v>
      </c>
      <c r="BC7" s="90" t="str">
        <f t="shared" si="59"/>
        <v>W</v>
      </c>
      <c r="BD7" s="90" t="str">
        <f t="shared" si="59"/>
        <v>T</v>
      </c>
      <c r="BE7" s="90" t="str">
        <f t="shared" si="59"/>
        <v>F</v>
      </c>
      <c r="BF7" s="90" t="str">
        <f t="shared" si="59"/>
        <v>S</v>
      </c>
      <c r="BG7" s="91" t="str">
        <f t="shared" si="59"/>
        <v>S</v>
      </c>
      <c r="BH7" s="89" t="str">
        <f t="shared" si="59"/>
        <v>M</v>
      </c>
      <c r="BI7" s="90" t="str">
        <f t="shared" si="59"/>
        <v>T</v>
      </c>
      <c r="BJ7" s="90" t="str">
        <f t="shared" si="59"/>
        <v>W</v>
      </c>
      <c r="BK7" s="90" t="str">
        <f t="shared" si="59"/>
        <v>T</v>
      </c>
      <c r="BL7" s="90" t="str">
        <f t="shared" si="59"/>
        <v>F</v>
      </c>
      <c r="BM7" s="90" t="str">
        <f t="shared" si="59"/>
        <v>S</v>
      </c>
      <c r="BN7" s="91" t="str">
        <f t="shared" si="59"/>
        <v>S</v>
      </c>
      <c r="BO7" s="89" t="str">
        <f t="shared" ref="BO7:BU7" si="60">CHOOSE(WEEKDAY(BO6,1),"S","M","T","W","T","F","S")</f>
        <v>M</v>
      </c>
      <c r="BP7" s="90" t="str">
        <f t="shared" si="60"/>
        <v>T</v>
      </c>
      <c r="BQ7" s="166" t="str">
        <f t="shared" si="60"/>
        <v>W</v>
      </c>
      <c r="BR7" s="90" t="str">
        <f t="shared" si="60"/>
        <v>T</v>
      </c>
      <c r="BS7" s="90" t="str">
        <f t="shared" si="60"/>
        <v>F</v>
      </c>
      <c r="BT7" s="90" t="str">
        <f t="shared" si="60"/>
        <v>S</v>
      </c>
      <c r="BU7" s="91" t="str">
        <f t="shared" si="60"/>
        <v>S</v>
      </c>
      <c r="BV7" s="89" t="str">
        <f t="shared" ref="BV7:CI7" si="61">CHOOSE(WEEKDAY(BV6,1),"S","M","T","W","T","F","S")</f>
        <v>M</v>
      </c>
      <c r="BW7" s="90" t="str">
        <f t="shared" si="61"/>
        <v>T</v>
      </c>
      <c r="BX7" s="90" t="str">
        <f t="shared" si="61"/>
        <v>W</v>
      </c>
      <c r="BY7" s="90" t="str">
        <f t="shared" si="61"/>
        <v>T</v>
      </c>
      <c r="BZ7" s="90" t="str">
        <f t="shared" si="61"/>
        <v>F</v>
      </c>
      <c r="CA7" s="90" t="str">
        <f t="shared" si="61"/>
        <v>S</v>
      </c>
      <c r="CB7" s="91" t="str">
        <f t="shared" si="61"/>
        <v>S</v>
      </c>
      <c r="CC7" s="89" t="str">
        <f t="shared" si="61"/>
        <v>M</v>
      </c>
      <c r="CD7" s="90" t="str">
        <f t="shared" si="61"/>
        <v>T</v>
      </c>
      <c r="CE7" s="90" t="str">
        <f t="shared" si="61"/>
        <v>W</v>
      </c>
      <c r="CF7" s="90" t="str">
        <f t="shared" si="61"/>
        <v>T</v>
      </c>
      <c r="CG7" s="90" t="str">
        <f t="shared" si="61"/>
        <v>F</v>
      </c>
      <c r="CH7" s="90" t="str">
        <f t="shared" si="61"/>
        <v>S</v>
      </c>
      <c r="CI7" s="91" t="str">
        <f t="shared" si="61"/>
        <v>S</v>
      </c>
      <c r="CJ7" s="89" t="str">
        <f t="shared" ref="CJ7:CW7" si="62">CHOOSE(WEEKDAY(CJ6,1),"S","M","T","W","T","F","S")</f>
        <v>M</v>
      </c>
      <c r="CK7" s="90" t="str">
        <f t="shared" si="62"/>
        <v>T</v>
      </c>
      <c r="CL7" s="90" t="str">
        <f t="shared" si="62"/>
        <v>W</v>
      </c>
      <c r="CM7" s="90" t="str">
        <f t="shared" si="62"/>
        <v>T</v>
      </c>
      <c r="CN7" s="90" t="str">
        <f t="shared" si="62"/>
        <v>F</v>
      </c>
      <c r="CO7" s="90" t="str">
        <f t="shared" si="62"/>
        <v>S</v>
      </c>
      <c r="CP7" s="91" t="str">
        <f t="shared" si="62"/>
        <v>S</v>
      </c>
      <c r="CQ7" s="89" t="str">
        <f t="shared" si="62"/>
        <v>M</v>
      </c>
      <c r="CR7" s="90" t="str">
        <f t="shared" si="62"/>
        <v>T</v>
      </c>
      <c r="CS7" s="90" t="str">
        <f t="shared" si="62"/>
        <v>W</v>
      </c>
      <c r="CT7" s="90" t="str">
        <f t="shared" si="62"/>
        <v>T</v>
      </c>
      <c r="CU7" s="90" t="str">
        <f t="shared" si="62"/>
        <v>F</v>
      </c>
      <c r="CV7" s="90" t="str">
        <f t="shared" si="62"/>
        <v>S</v>
      </c>
      <c r="CW7" s="91" t="str">
        <f t="shared" si="62"/>
        <v>S</v>
      </c>
      <c r="CX7" s="89" t="str">
        <f t="shared" ref="CX7:DK7" si="63">CHOOSE(WEEKDAY(CX6,1),"S","M","T","W","T","F","S")</f>
        <v>M</v>
      </c>
      <c r="CY7" s="90" t="str">
        <f t="shared" si="63"/>
        <v>T</v>
      </c>
      <c r="CZ7" s="90" t="str">
        <f t="shared" si="63"/>
        <v>W</v>
      </c>
      <c r="DA7" s="90" t="str">
        <f t="shared" si="63"/>
        <v>T</v>
      </c>
      <c r="DB7" s="90" t="str">
        <f t="shared" si="63"/>
        <v>F</v>
      </c>
      <c r="DC7" s="90" t="str">
        <f t="shared" si="63"/>
        <v>S</v>
      </c>
      <c r="DD7" s="91" t="str">
        <f t="shared" si="63"/>
        <v>S</v>
      </c>
      <c r="DE7" s="89" t="str">
        <f t="shared" si="63"/>
        <v>M</v>
      </c>
      <c r="DF7" s="90" t="str">
        <f t="shared" si="63"/>
        <v>T</v>
      </c>
      <c r="DG7" s="90" t="str">
        <f t="shared" si="63"/>
        <v>W</v>
      </c>
      <c r="DH7" s="90" t="str">
        <f t="shared" si="63"/>
        <v>T</v>
      </c>
      <c r="DI7" s="90" t="str">
        <f t="shared" si="63"/>
        <v>F</v>
      </c>
      <c r="DJ7" s="90" t="str">
        <f t="shared" si="63"/>
        <v>S</v>
      </c>
      <c r="DK7" s="91" t="str">
        <f t="shared" si="63"/>
        <v>S</v>
      </c>
      <c r="DL7" s="89" t="str">
        <f t="shared" ref="DL7:DR7" si="64">CHOOSE(WEEKDAY(DL6,1),"S","M","T","W","T","F","S")</f>
        <v>M</v>
      </c>
      <c r="DM7" s="90" t="str">
        <f t="shared" si="64"/>
        <v>T</v>
      </c>
      <c r="DN7" s="90" t="str">
        <f t="shared" si="64"/>
        <v>W</v>
      </c>
      <c r="DO7" s="90" t="str">
        <f t="shared" si="64"/>
        <v>T</v>
      </c>
      <c r="DP7" s="90" t="str">
        <f t="shared" si="64"/>
        <v>F</v>
      </c>
      <c r="DQ7" s="90" t="str">
        <f t="shared" si="64"/>
        <v>S</v>
      </c>
      <c r="DR7" s="91" t="str">
        <f t="shared" si="64"/>
        <v>S</v>
      </c>
    </row>
    <row r="8" spans="1:122" s="52" customFormat="1" ht="18" x14ac:dyDescent="0.2">
      <c r="A8" s="61" t="str">
        <f>IF(ISERROR(VALUE(SUBSTITUTE(prevWBS,".",""))),"1",IF(ISERROR(FIND("`",SUBSTITUTE(prevWBS,".","`",1))),TEXT(VALUE(prevWBS)+1,"#"),TEXT(VALUE(LEFT(prevWBS,FIND("`",SUBSTITUTE(prevWBS,".","`",1))-1))+1,"#")))</f>
        <v>1</v>
      </c>
      <c r="B8" s="62" t="s">
        <v>7</v>
      </c>
      <c r="C8" s="63"/>
      <c r="D8" s="64"/>
      <c r="E8" s="65"/>
      <c r="F8" s="83" t="str">
        <f>IF(ISBLANK(E8)," - ",IF(G8=0,E8,E8+G8-1))</f>
        <v xml:space="preserve"> - </v>
      </c>
      <c r="G8" s="66"/>
      <c r="H8" s="67"/>
      <c r="I8" s="68" t="str">
        <f t="shared" ref="I8:I17" si="65">IF(OR(F8=0,E8=0)," - ",NETWORKDAYS(E8,F8))</f>
        <v xml:space="preserve"> - </v>
      </c>
      <c r="J8" s="71"/>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75"/>
      <c r="BK8" s="75"/>
      <c r="BL8" s="75"/>
      <c r="BM8" s="75"/>
      <c r="BN8" s="75"/>
    </row>
    <row r="9" spans="1:122" s="54" customFormat="1" ht="18" x14ac:dyDescent="0.2">
      <c r="A9" s="53" t="str">
        <f t="shared" ref="A9:A19" si="6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4" t="s">
        <v>131</v>
      </c>
      <c r="C9" s="54" t="s">
        <v>141</v>
      </c>
      <c r="D9" s="95"/>
      <c r="E9" s="73">
        <f>K6</f>
        <v>44473</v>
      </c>
      <c r="F9" s="74">
        <f>AM5</f>
        <v>44501</v>
      </c>
      <c r="G9" s="55">
        <v>5</v>
      </c>
      <c r="H9" s="56">
        <v>1</v>
      </c>
      <c r="I9" s="57">
        <f t="shared" si="65"/>
        <v>21</v>
      </c>
      <c r="J9" s="72"/>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6"/>
      <c r="AX9" s="76"/>
      <c r="AY9" s="76"/>
      <c r="AZ9" s="76"/>
      <c r="BA9" s="76"/>
      <c r="BB9" s="76"/>
      <c r="BC9" s="76"/>
      <c r="BD9" s="76"/>
      <c r="BE9" s="76"/>
      <c r="BF9" s="76"/>
      <c r="BG9" s="76"/>
      <c r="BH9" s="76"/>
      <c r="BI9" s="76"/>
      <c r="BJ9" s="76"/>
      <c r="BK9" s="76"/>
      <c r="BL9" s="76"/>
      <c r="BM9" s="76"/>
      <c r="BN9" s="76"/>
      <c r="CI9" s="76"/>
      <c r="CJ9" s="76"/>
      <c r="CK9" s="76"/>
      <c r="CL9" s="76"/>
      <c r="CM9" s="76"/>
      <c r="CN9" s="76"/>
      <c r="CO9" s="76"/>
      <c r="CP9" s="76"/>
      <c r="CQ9" s="76"/>
      <c r="CR9" s="76"/>
      <c r="CS9" s="76"/>
      <c r="CT9" s="76"/>
      <c r="CU9" s="76"/>
      <c r="CV9" s="76"/>
      <c r="CW9" s="76"/>
      <c r="CX9" s="76"/>
      <c r="CY9" s="76"/>
      <c r="CZ9" s="76"/>
      <c r="DA9" s="76"/>
      <c r="DB9" s="76"/>
      <c r="DC9" s="76"/>
      <c r="DD9" s="76"/>
      <c r="DE9" s="76"/>
    </row>
    <row r="10" spans="1:122" s="54" customFormat="1" ht="18" x14ac:dyDescent="0.2">
      <c r="A10" s="53" t="str">
        <f t="shared" si="66"/>
        <v>1.2</v>
      </c>
      <c r="B10" s="94" t="s">
        <v>132</v>
      </c>
      <c r="C10" s="54" t="s">
        <v>141</v>
      </c>
      <c r="D10" s="95"/>
      <c r="E10" s="73">
        <f>K6</f>
        <v>44473</v>
      </c>
      <c r="F10" s="74">
        <f>AT5</f>
        <v>44508</v>
      </c>
      <c r="G10" s="55">
        <v>5</v>
      </c>
      <c r="H10" s="56">
        <v>1</v>
      </c>
      <c r="I10" s="57">
        <f t="shared" si="65"/>
        <v>26</v>
      </c>
      <c r="J10" s="72"/>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c r="AP10" s="76"/>
      <c r="AQ10" s="76"/>
      <c r="AR10" s="76"/>
      <c r="AS10" s="76"/>
      <c r="AT10" s="76"/>
      <c r="AU10" s="76"/>
      <c r="AV10" s="76"/>
      <c r="AW10" s="76"/>
      <c r="AX10" s="76"/>
      <c r="AY10" s="76"/>
      <c r="AZ10" s="76"/>
      <c r="BA10" s="76"/>
      <c r="BB10" s="76"/>
      <c r="BC10" s="76"/>
      <c r="BD10" s="76"/>
      <c r="BE10" s="76"/>
      <c r="BF10" s="76"/>
      <c r="BG10" s="76"/>
      <c r="BH10" s="76"/>
      <c r="BI10" s="76"/>
      <c r="BJ10" s="76"/>
      <c r="BK10" s="76"/>
      <c r="BL10" s="76"/>
      <c r="BM10" s="76"/>
      <c r="BN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22" s="54" customFormat="1" ht="18" x14ac:dyDescent="0.2">
      <c r="A11" s="53" t="str">
        <f t="shared" si="66"/>
        <v>1.3</v>
      </c>
      <c r="B11" s="94" t="s">
        <v>133</v>
      </c>
      <c r="C11" s="54" t="s">
        <v>142</v>
      </c>
      <c r="D11" s="95"/>
      <c r="E11" s="73">
        <f>K6</f>
        <v>44473</v>
      </c>
      <c r="F11" s="74">
        <f t="shared" ref="F11:F17" si="67">IF(ISBLANK(E11)," - ",IF(G11=0,E11,E11+G11-1))</f>
        <v>44476</v>
      </c>
      <c r="G11" s="55">
        <v>4</v>
      </c>
      <c r="H11" s="56">
        <v>0.9</v>
      </c>
      <c r="I11" s="57">
        <f t="shared" si="65"/>
        <v>4</v>
      </c>
      <c r="J11" s="72"/>
      <c r="K11" s="76"/>
      <c r="L11" s="76"/>
      <c r="M11" s="77"/>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c r="BE11" s="76"/>
      <c r="BF11" s="76"/>
      <c r="BG11" s="76"/>
      <c r="BH11" s="76"/>
      <c r="BI11" s="76"/>
      <c r="BJ11" s="76"/>
      <c r="BK11" s="76"/>
      <c r="BL11" s="76"/>
      <c r="BM11" s="76"/>
      <c r="BN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22" s="54" customFormat="1" ht="18" x14ac:dyDescent="0.2">
      <c r="A12" s="53" t="str">
        <f t="shared" si="66"/>
        <v>1.4</v>
      </c>
      <c r="B12" s="94" t="s">
        <v>134</v>
      </c>
      <c r="C12" s="54" t="s">
        <v>143</v>
      </c>
      <c r="D12" s="95"/>
      <c r="E12" s="73">
        <f>K6</f>
        <v>44473</v>
      </c>
      <c r="F12" s="74">
        <f>BA5</f>
        <v>44515</v>
      </c>
      <c r="G12" s="55">
        <v>4</v>
      </c>
      <c r="H12" s="56">
        <v>1</v>
      </c>
      <c r="I12" s="57">
        <f t="shared" si="65"/>
        <v>31</v>
      </c>
      <c r="J12" s="72"/>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22" s="54" customFormat="1" ht="18" x14ac:dyDescent="0.2">
      <c r="A13"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96" t="s">
        <v>135</v>
      </c>
      <c r="C13" s="54" t="s">
        <v>144</v>
      </c>
      <c r="D13" s="95"/>
      <c r="E13" s="73">
        <f>AF5</f>
        <v>44494</v>
      </c>
      <c r="F13" s="74">
        <f t="shared" si="67"/>
        <v>44495</v>
      </c>
      <c r="G13" s="55">
        <v>2</v>
      </c>
      <c r="H13" s="56">
        <v>0.5</v>
      </c>
      <c r="I13" s="57">
        <v>9</v>
      </c>
      <c r="J13" s="72"/>
      <c r="K13" s="76"/>
      <c r="L13" s="76"/>
      <c r="M13" s="76"/>
      <c r="N13" s="76"/>
      <c r="O13" s="76"/>
      <c r="P13" s="76"/>
      <c r="Q13" s="76"/>
      <c r="R13" s="76"/>
      <c r="S13" s="76"/>
      <c r="T13" s="76"/>
      <c r="U13" s="76"/>
      <c r="V13" s="76"/>
      <c r="W13" s="76"/>
      <c r="X13" s="76"/>
      <c r="Y13" s="76"/>
      <c r="Z13" s="76"/>
      <c r="AA13" s="76"/>
      <c r="AB13" s="76"/>
      <c r="AC13" s="76"/>
      <c r="AD13" s="76"/>
      <c r="AE13" s="76"/>
      <c r="AF13" s="178"/>
      <c r="AG13" s="178"/>
      <c r="AH13" s="178"/>
      <c r="AI13" s="178"/>
      <c r="AJ13" s="178"/>
      <c r="AK13" s="178"/>
      <c r="AL13" s="178"/>
      <c r="AM13" s="178"/>
      <c r="AN13" s="178"/>
      <c r="AO13" s="178"/>
      <c r="AP13" s="178"/>
      <c r="AQ13" s="178"/>
      <c r="AR13" s="178"/>
      <c r="AS13" s="178"/>
      <c r="AT13" s="178"/>
      <c r="AU13" s="178"/>
      <c r="AV13" s="178"/>
      <c r="AW13" s="178"/>
      <c r="AX13" s="178"/>
      <c r="AY13" s="178"/>
      <c r="AZ13" s="178"/>
      <c r="BA13" s="178"/>
      <c r="BB13" s="178"/>
      <c r="BC13" s="178"/>
      <c r="BD13" s="178"/>
      <c r="BE13" s="178"/>
      <c r="BF13" s="178"/>
      <c r="BG13" s="178"/>
      <c r="BH13" s="178"/>
      <c r="BI13" s="178"/>
      <c r="BJ13" s="178"/>
      <c r="BK13" s="178"/>
      <c r="BL13" s="178"/>
      <c r="BM13" s="178"/>
      <c r="BN13" s="178"/>
      <c r="BO13" s="179"/>
      <c r="BP13" s="179"/>
      <c r="BQ13" s="179"/>
      <c r="BR13" s="179"/>
      <c r="BS13" s="179"/>
      <c r="BT13" s="179"/>
      <c r="BU13" s="179"/>
      <c r="BV13" s="179"/>
      <c r="BW13" s="179"/>
      <c r="BX13" s="179"/>
      <c r="BY13" s="179"/>
      <c r="BZ13" s="179"/>
      <c r="CA13" s="179"/>
      <c r="CB13" s="179"/>
      <c r="CC13" s="179"/>
      <c r="CD13" s="179"/>
      <c r="CE13" s="179"/>
      <c r="CF13" s="179"/>
      <c r="CG13" s="179"/>
      <c r="CH13" s="179"/>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22" s="54" customFormat="1" ht="18" x14ac:dyDescent="0.2">
      <c r="A14"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96" t="s">
        <v>136</v>
      </c>
      <c r="C14" s="54" t="s">
        <v>146</v>
      </c>
      <c r="D14" s="95"/>
      <c r="E14" s="73">
        <f>Y5</f>
        <v>44487</v>
      </c>
      <c r="F14" s="74">
        <f>BV5</f>
        <v>44536</v>
      </c>
      <c r="G14" s="55">
        <v>3</v>
      </c>
      <c r="H14" s="56">
        <v>0.5</v>
      </c>
      <c r="I14" s="57">
        <f t="shared" si="65"/>
        <v>36</v>
      </c>
      <c r="J14" s="72"/>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76"/>
      <c r="AK14" s="76"/>
      <c r="AL14" s="76"/>
      <c r="AM14" s="76"/>
      <c r="AN14" s="76"/>
      <c r="AO14" s="76"/>
      <c r="AP14" s="76"/>
      <c r="AQ14" s="76"/>
      <c r="AR14" s="76"/>
      <c r="AS14" s="76"/>
      <c r="AT14" s="76"/>
      <c r="AU14" s="76"/>
      <c r="AV14" s="76"/>
      <c r="AW14" s="76"/>
      <c r="AX14" s="178"/>
      <c r="AY14" s="178"/>
      <c r="AZ14" s="178"/>
      <c r="BA14" s="178"/>
      <c r="BB14" s="178"/>
      <c r="BC14" s="178"/>
      <c r="BD14" s="178"/>
      <c r="BE14" s="178"/>
      <c r="BF14" s="178"/>
      <c r="BG14" s="178"/>
      <c r="BH14" s="178"/>
      <c r="BI14" s="178"/>
      <c r="BJ14" s="178"/>
      <c r="BK14" s="178"/>
      <c r="BL14" s="178"/>
      <c r="BM14" s="178"/>
      <c r="BN14" s="178"/>
      <c r="BO14" s="179"/>
      <c r="BP14" s="179"/>
      <c r="BQ14" s="179"/>
      <c r="BR14" s="179"/>
      <c r="BS14" s="179"/>
      <c r="BT14" s="179"/>
      <c r="BU14" s="179"/>
      <c r="BV14" s="179"/>
      <c r="BW14" s="179"/>
      <c r="BX14" s="179"/>
      <c r="BY14" s="179"/>
      <c r="BZ14" s="179"/>
      <c r="CA14" s="179"/>
      <c r="CB14" s="179"/>
      <c r="CC14" s="179"/>
      <c r="CD14" s="179"/>
      <c r="CE14" s="179"/>
      <c r="CF14" s="179"/>
      <c r="CG14" s="179"/>
      <c r="CH14" s="179"/>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22" s="54" customFormat="1" ht="18" x14ac:dyDescent="0.2">
      <c r="A15" s="53" t="str">
        <f t="shared" si="66"/>
        <v>1.5</v>
      </c>
      <c r="B15" s="94" t="s">
        <v>137</v>
      </c>
      <c r="C15" s="54" t="s">
        <v>147</v>
      </c>
      <c r="D15" s="95"/>
      <c r="E15" s="73">
        <v>43136</v>
      </c>
      <c r="F15" s="74">
        <f t="shared" si="67"/>
        <v>43140</v>
      </c>
      <c r="G15" s="55">
        <v>5</v>
      </c>
      <c r="H15" s="56">
        <v>0.3</v>
      </c>
      <c r="I15" s="57">
        <f t="shared" si="65"/>
        <v>5</v>
      </c>
      <c r="J15" s="72"/>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c r="BB15" s="76"/>
      <c r="BC15" s="76"/>
      <c r="BD15" s="76"/>
      <c r="BE15" s="76"/>
      <c r="BF15" s="76"/>
      <c r="BG15" s="76"/>
      <c r="BH15" s="76"/>
      <c r="BI15" s="76"/>
      <c r="BJ15" s="76"/>
      <c r="BK15" s="76"/>
      <c r="BL15" s="76"/>
      <c r="BM15" s="76"/>
      <c r="BN15" s="76"/>
      <c r="CI15" s="76"/>
      <c r="CJ15" s="76"/>
      <c r="CK15" s="76"/>
      <c r="CL15" s="76"/>
      <c r="CM15" s="76"/>
      <c r="CN15" s="76"/>
      <c r="CO15" s="76"/>
      <c r="CP15" s="76"/>
      <c r="CQ15" s="76"/>
      <c r="CR15" s="76"/>
      <c r="CS15" s="76"/>
      <c r="CT15" s="76"/>
      <c r="CU15" s="76"/>
      <c r="CV15" s="76"/>
      <c r="CW15" s="76"/>
      <c r="CX15" s="76"/>
      <c r="CY15" s="76"/>
      <c r="CZ15" s="76"/>
      <c r="DA15" s="76"/>
      <c r="DB15" s="76"/>
      <c r="DC15" s="76"/>
      <c r="DD15" s="76"/>
      <c r="DE15" s="76"/>
    </row>
    <row r="16" spans="1:122" s="54" customFormat="1" ht="18" x14ac:dyDescent="0.2">
      <c r="A16" s="53" t="str">
        <f t="shared" si="66"/>
        <v>1.6</v>
      </c>
      <c r="B16" s="94" t="s">
        <v>148</v>
      </c>
      <c r="C16" s="54" t="s">
        <v>149</v>
      </c>
      <c r="D16" s="95"/>
      <c r="E16" s="73">
        <f>R5</f>
        <v>44480</v>
      </c>
      <c r="F16" s="74">
        <f>BV5</f>
        <v>44536</v>
      </c>
      <c r="G16" s="55">
        <v>7</v>
      </c>
      <c r="H16" s="56">
        <v>0.9</v>
      </c>
      <c r="I16" s="57">
        <f t="shared" si="65"/>
        <v>41</v>
      </c>
      <c r="J16" s="72"/>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c r="BL16" s="76"/>
      <c r="BM16" s="76"/>
      <c r="BN16" s="76"/>
      <c r="BO16" s="167"/>
      <c r="BP16" s="167"/>
      <c r="BQ16" s="167"/>
      <c r="BR16" s="167"/>
      <c r="BS16" s="167"/>
      <c r="BT16" s="167"/>
      <c r="BU16" s="167"/>
      <c r="BV16" s="167"/>
      <c r="BW16" s="167"/>
      <c r="BX16" s="167"/>
      <c r="BY16" s="167"/>
      <c r="BZ16" s="167"/>
      <c r="CA16" s="167"/>
      <c r="CB16" s="167"/>
      <c r="CI16" s="76"/>
      <c r="CJ16" s="76"/>
      <c r="CK16" s="76"/>
      <c r="CL16" s="76"/>
      <c r="CM16" s="76"/>
      <c r="CN16" s="76"/>
      <c r="CO16" s="76"/>
      <c r="CP16" s="76"/>
      <c r="CQ16" s="76"/>
      <c r="CR16" s="76"/>
      <c r="CS16" s="76"/>
      <c r="CT16" s="76"/>
      <c r="CU16" s="76"/>
      <c r="CV16" s="76"/>
      <c r="CW16" s="76"/>
      <c r="CX16" s="76"/>
      <c r="CY16" s="76"/>
      <c r="CZ16" s="76"/>
      <c r="DA16" s="76"/>
      <c r="DB16" s="76"/>
      <c r="DC16" s="76"/>
      <c r="DD16" s="76"/>
      <c r="DE16" s="76"/>
    </row>
    <row r="17" spans="1:122" s="54" customFormat="1" ht="18" x14ac:dyDescent="0.2">
      <c r="A17" s="53" t="str">
        <f t="shared" si="66"/>
        <v>1.7</v>
      </c>
      <c r="B17" s="94" t="s">
        <v>138</v>
      </c>
      <c r="C17" s="54" t="s">
        <v>141</v>
      </c>
      <c r="D17" s="95"/>
      <c r="E17" s="73">
        <f>Y5</f>
        <v>44487</v>
      </c>
      <c r="F17" s="74">
        <f t="shared" si="67"/>
        <v>44493</v>
      </c>
      <c r="G17" s="55">
        <v>7</v>
      </c>
      <c r="H17" s="56">
        <v>0.4</v>
      </c>
      <c r="I17" s="57">
        <f t="shared" si="65"/>
        <v>5</v>
      </c>
      <c r="J17" s="72"/>
      <c r="K17" s="76"/>
      <c r="L17" s="76"/>
      <c r="M17" s="76"/>
      <c r="N17" s="76"/>
      <c r="O17" s="76"/>
      <c r="P17" s="76"/>
      <c r="Q17" s="76"/>
      <c r="R17" s="76"/>
      <c r="S17" s="76"/>
      <c r="T17" s="76"/>
      <c r="U17" s="76"/>
      <c r="V17" s="76"/>
      <c r="W17" s="76"/>
      <c r="X17" s="76"/>
      <c r="Y17" s="76"/>
      <c r="Z17" s="178"/>
      <c r="AA17" s="178"/>
      <c r="AB17" s="178"/>
      <c r="AC17" s="178"/>
      <c r="AD17" s="178"/>
      <c r="AE17" s="178"/>
      <c r="AF17" s="178"/>
      <c r="AG17" s="178"/>
      <c r="AH17" s="178"/>
      <c r="AI17" s="178"/>
      <c r="AJ17" s="178"/>
      <c r="AK17" s="178"/>
      <c r="AL17" s="178"/>
      <c r="AM17" s="178"/>
      <c r="AN17" s="178"/>
      <c r="AO17" s="178"/>
      <c r="AP17" s="178"/>
      <c r="AQ17" s="178"/>
      <c r="AR17" s="178"/>
      <c r="AS17" s="178"/>
      <c r="AT17" s="178"/>
      <c r="AU17" s="178"/>
      <c r="AV17" s="178"/>
      <c r="AW17" s="178"/>
      <c r="AX17" s="178"/>
      <c r="AY17" s="178"/>
      <c r="AZ17" s="178"/>
      <c r="BA17" s="178"/>
      <c r="BB17" s="178"/>
      <c r="BC17" s="178"/>
      <c r="BD17" s="178"/>
      <c r="BE17" s="178"/>
      <c r="BF17" s="178"/>
      <c r="BG17" s="178"/>
      <c r="BH17" s="178"/>
      <c r="BI17" s="178"/>
      <c r="BJ17" s="178"/>
      <c r="BK17" s="178"/>
      <c r="BL17" s="178"/>
      <c r="BM17" s="178"/>
      <c r="BN17" s="178"/>
      <c r="BO17" s="179"/>
      <c r="BP17" s="179"/>
      <c r="BQ17" s="179"/>
      <c r="BR17" s="179"/>
      <c r="BS17" s="179"/>
      <c r="BT17" s="179"/>
      <c r="BU17" s="179"/>
      <c r="BV17" s="179"/>
      <c r="BW17" s="179"/>
      <c r="BX17" s="179"/>
      <c r="BY17" s="179"/>
      <c r="BZ17" s="179"/>
      <c r="CA17" s="179"/>
      <c r="CB17" s="179"/>
      <c r="CC17" s="179"/>
      <c r="CD17" s="179"/>
      <c r="CE17" s="179"/>
      <c r="CF17" s="179"/>
      <c r="CG17" s="179"/>
      <c r="CH17" s="179"/>
      <c r="CI17" s="178"/>
      <c r="CJ17" s="178"/>
      <c r="CK17" s="178"/>
      <c r="CL17" s="178"/>
      <c r="CM17" s="178"/>
      <c r="CN17" s="178"/>
      <c r="CO17" s="178"/>
      <c r="CP17" s="178"/>
      <c r="CQ17" s="178"/>
      <c r="CR17" s="178"/>
      <c r="CS17" s="178"/>
      <c r="CT17" s="178"/>
      <c r="CU17" s="178"/>
      <c r="CV17" s="178"/>
      <c r="CW17" s="178"/>
      <c r="CX17" s="178"/>
      <c r="CY17" s="178"/>
      <c r="CZ17" s="178"/>
      <c r="DA17" s="178"/>
      <c r="DB17" s="178"/>
      <c r="DC17" s="178"/>
      <c r="DD17" s="178"/>
      <c r="DE17" s="178"/>
      <c r="DF17" s="179"/>
      <c r="DG17" s="179"/>
      <c r="DH17" s="179"/>
      <c r="DI17" s="179"/>
      <c r="DJ17" s="179"/>
      <c r="DK17" s="179"/>
      <c r="DL17" s="179"/>
      <c r="DM17" s="179"/>
      <c r="DN17" s="179"/>
      <c r="DO17" s="179"/>
      <c r="DP17" s="179"/>
      <c r="DQ17" s="179"/>
      <c r="DR17" s="179"/>
    </row>
    <row r="18" spans="1:122" s="16" customFormat="1" ht="18" customHeight="1" x14ac:dyDescent="0.25">
      <c r="A18" s="53" t="str">
        <f t="shared" si="66"/>
        <v>1.8</v>
      </c>
      <c r="B18" s="130" t="s">
        <v>139</v>
      </c>
      <c r="C18" s="58" t="s">
        <v>141</v>
      </c>
      <c r="E18" s="131"/>
      <c r="G18" s="131"/>
      <c r="H18" s="131"/>
    </row>
    <row r="19" spans="1:122" s="54" customFormat="1" ht="18" customHeight="1" x14ac:dyDescent="0.2">
      <c r="A19" s="53" t="str">
        <f t="shared" si="66"/>
        <v>1.9</v>
      </c>
      <c r="B19" s="94" t="s">
        <v>140</v>
      </c>
      <c r="C19" s="54" t="s">
        <v>145</v>
      </c>
      <c r="D19" s="95"/>
      <c r="E19" s="73"/>
      <c r="F19" s="74"/>
      <c r="G19" s="55"/>
      <c r="H19" s="56"/>
      <c r="I19" s="57"/>
      <c r="J19" s="72"/>
      <c r="K19" s="76"/>
      <c r="L19" s="76"/>
      <c r="M19" s="76"/>
      <c r="N19" s="76"/>
      <c r="O19" s="76"/>
      <c r="P19" s="76"/>
      <c r="Q19" s="76"/>
      <c r="R19" s="76"/>
      <c r="S19" s="76"/>
      <c r="T19" s="76"/>
      <c r="U19" s="76"/>
      <c r="V19" s="76"/>
      <c r="W19" s="76"/>
      <c r="X19" s="76"/>
      <c r="Y19" s="76"/>
      <c r="Z19" s="76"/>
      <c r="AA19" s="76"/>
      <c r="AB19" s="76"/>
      <c r="AC19" s="76"/>
      <c r="AD19" s="76"/>
      <c r="AE19" s="76"/>
      <c r="AF19" s="76"/>
      <c r="AG19" s="76"/>
      <c r="AH19" s="76"/>
      <c r="AI19" s="76"/>
      <c r="AJ19" s="76"/>
      <c r="AK19" s="76"/>
      <c r="AL19" s="76"/>
      <c r="AM19" s="76"/>
      <c r="AN19" s="76"/>
      <c r="AO19" s="76"/>
      <c r="AP19" s="76"/>
      <c r="AQ19" s="76"/>
      <c r="AR19" s="76"/>
      <c r="AS19" s="76"/>
      <c r="AT19" s="76"/>
      <c r="AU19" s="76"/>
      <c r="AV19" s="76"/>
      <c r="AW19" s="76"/>
      <c r="AX19" s="76"/>
      <c r="AY19" s="76"/>
      <c r="AZ19" s="76"/>
      <c r="BA19" s="76"/>
      <c r="BB19" s="76"/>
      <c r="BC19" s="76"/>
      <c r="BD19" s="76"/>
      <c r="BE19" s="76"/>
      <c r="BF19" s="76"/>
      <c r="BG19" s="76"/>
      <c r="BH19" s="76"/>
      <c r="BI19" s="76"/>
      <c r="BJ19" s="76"/>
      <c r="BK19" s="76"/>
      <c r="BL19" s="76"/>
      <c r="BM19" s="76"/>
      <c r="BN19" s="76"/>
    </row>
    <row r="20" spans="1:122" s="54" customFormat="1" ht="18" x14ac:dyDescent="0.2">
      <c r="A20" s="53"/>
      <c r="B20" s="94"/>
      <c r="D20" s="95"/>
      <c r="E20" s="142"/>
      <c r="F20" s="143"/>
      <c r="G20" s="144"/>
      <c r="H20" s="145"/>
      <c r="I20" s="57"/>
      <c r="J20" s="72"/>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c r="BL20" s="76"/>
      <c r="BM20" s="76"/>
      <c r="BN20" s="76"/>
    </row>
    <row r="21" spans="1:122" s="54" customFormat="1" ht="18" x14ac:dyDescent="0.2">
      <c r="A21" s="53"/>
      <c r="B21" s="94"/>
      <c r="D21" s="95"/>
      <c r="E21" s="142"/>
      <c r="F21" s="143"/>
      <c r="G21" s="144"/>
      <c r="H21" s="145"/>
      <c r="I21" s="57"/>
      <c r="J21" s="72"/>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c r="BL21" s="76"/>
      <c r="BM21" s="76"/>
      <c r="BN21" s="76"/>
    </row>
    <row r="22" spans="1:122" s="54" customFormat="1" ht="18" x14ac:dyDescent="0.2">
      <c r="A22" s="53"/>
      <c r="B22" s="94"/>
      <c r="D22" s="95"/>
      <c r="E22" s="142"/>
      <c r="F22" s="143"/>
      <c r="G22" s="144"/>
      <c r="H22" s="145"/>
      <c r="I22" s="57"/>
      <c r="J22" s="72"/>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c r="BL22" s="76"/>
      <c r="BM22" s="76"/>
      <c r="BN22" s="76"/>
    </row>
    <row r="23" spans="1:122" s="54" customFormat="1" ht="18" x14ac:dyDescent="0.2">
      <c r="A23" s="53"/>
      <c r="B23" s="94"/>
      <c r="D23" s="95"/>
      <c r="E23" s="142"/>
      <c r="F23" s="143"/>
      <c r="G23" s="144"/>
      <c r="H23" s="145"/>
      <c r="I23" s="57"/>
      <c r="J23" s="72"/>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6"/>
      <c r="AJ23" s="76"/>
      <c r="AK23" s="76"/>
      <c r="AL23" s="76"/>
      <c r="AM23" s="76"/>
      <c r="AN23" s="76"/>
      <c r="AO23" s="76"/>
      <c r="AP23" s="76"/>
      <c r="AQ23" s="76"/>
      <c r="AR23" s="76"/>
      <c r="AS23" s="76"/>
      <c r="AT23" s="76"/>
      <c r="AU23" s="76"/>
      <c r="AV23" s="76"/>
      <c r="AW23" s="76"/>
      <c r="AX23" s="76"/>
      <c r="AY23" s="76"/>
      <c r="AZ23" s="76"/>
      <c r="BA23" s="76"/>
      <c r="BB23" s="76"/>
      <c r="BC23" s="76"/>
      <c r="BD23" s="76"/>
      <c r="BE23" s="76"/>
      <c r="BF23" s="76"/>
      <c r="BG23" s="76"/>
      <c r="BH23" s="76"/>
      <c r="BI23" s="76"/>
      <c r="BJ23" s="76"/>
      <c r="BK23" s="76"/>
      <c r="BL23" s="76"/>
      <c r="BM23" s="76"/>
      <c r="BN23" s="76"/>
    </row>
    <row r="24" spans="1:122" s="16" customFormat="1" ht="18" customHeight="1" x14ac:dyDescent="0.2">
      <c r="E24" s="146"/>
      <c r="F24" s="146"/>
      <c r="G24" s="146"/>
      <c r="H24" s="146"/>
    </row>
    <row r="25" spans="1:122" s="54" customFormat="1" ht="18" x14ac:dyDescent="0.2">
      <c r="A25" s="53"/>
      <c r="B25" s="94"/>
      <c r="D25" s="95"/>
      <c r="E25" s="142"/>
      <c r="F25" s="143"/>
      <c r="G25" s="144"/>
      <c r="H25" s="145"/>
      <c r="I25" s="57"/>
      <c r="J25" s="72"/>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76"/>
      <c r="BB25" s="76"/>
      <c r="BC25" s="76"/>
      <c r="BD25" s="76"/>
      <c r="BE25" s="76"/>
      <c r="BF25" s="76"/>
      <c r="BG25" s="76"/>
      <c r="BH25" s="76"/>
      <c r="BI25" s="76"/>
      <c r="BJ25" s="76"/>
      <c r="BK25" s="76"/>
      <c r="BL25" s="76"/>
      <c r="BM25" s="76"/>
      <c r="BN25" s="76"/>
    </row>
    <row r="26" spans="1:122" s="54" customFormat="1" ht="18" x14ac:dyDescent="0.2">
      <c r="A26" s="53"/>
      <c r="B26" s="94"/>
      <c r="D26" s="95"/>
      <c r="E26" s="142"/>
      <c r="F26" s="143"/>
      <c r="G26" s="144"/>
      <c r="H26" s="145"/>
      <c r="I26" s="57"/>
      <c r="J26" s="72"/>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c r="BL26" s="76"/>
      <c r="BM26" s="76"/>
      <c r="BN26" s="76"/>
    </row>
    <row r="27" spans="1:122" s="54" customFormat="1" ht="18" x14ac:dyDescent="0.2">
      <c r="A27" s="53"/>
      <c r="B27" s="94"/>
      <c r="D27" s="95"/>
      <c r="E27" s="142"/>
      <c r="F27" s="143"/>
      <c r="G27" s="144"/>
      <c r="H27" s="145"/>
      <c r="I27" s="57"/>
      <c r="J27" s="72"/>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76"/>
      <c r="AK27" s="76"/>
      <c r="AL27" s="76"/>
      <c r="AM27" s="76"/>
      <c r="AN27" s="76"/>
      <c r="AO27" s="76"/>
      <c r="AP27" s="76"/>
      <c r="AQ27" s="76"/>
      <c r="AR27" s="76"/>
      <c r="AS27" s="76"/>
      <c r="AT27" s="76"/>
      <c r="AU27" s="76"/>
      <c r="AV27" s="76"/>
      <c r="AW27" s="76"/>
      <c r="AX27" s="76"/>
      <c r="AY27" s="76"/>
      <c r="AZ27" s="76"/>
      <c r="BA27" s="76"/>
      <c r="BB27" s="76"/>
      <c r="BC27" s="76"/>
      <c r="BD27" s="76"/>
      <c r="BE27" s="76"/>
      <c r="BF27" s="76"/>
      <c r="BG27" s="76"/>
      <c r="BH27" s="76"/>
      <c r="BI27" s="76"/>
      <c r="BJ27" s="76"/>
      <c r="BK27" s="76"/>
      <c r="BL27" s="76"/>
      <c r="BM27" s="76"/>
      <c r="BN27" s="76"/>
    </row>
    <row r="28" spans="1:122" s="54" customFormat="1" ht="18" x14ac:dyDescent="0.2">
      <c r="A28" s="53"/>
      <c r="B28" s="94"/>
      <c r="D28" s="95"/>
      <c r="E28" s="142"/>
      <c r="F28" s="143"/>
      <c r="G28" s="144"/>
      <c r="H28" s="145"/>
      <c r="I28" s="57"/>
      <c r="J28" s="72"/>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c r="BD28" s="76"/>
      <c r="BE28" s="76"/>
      <c r="BF28" s="76"/>
      <c r="BG28" s="76"/>
      <c r="BH28" s="76"/>
      <c r="BI28" s="76"/>
      <c r="BJ28" s="76"/>
      <c r="BK28" s="76"/>
      <c r="BL28" s="76"/>
      <c r="BM28" s="76"/>
      <c r="BN28" s="76"/>
    </row>
    <row r="29" spans="1:122" s="54" customFormat="1" ht="18" x14ac:dyDescent="0.2">
      <c r="A29" s="53"/>
      <c r="B29" s="94"/>
      <c r="D29" s="95"/>
      <c r="E29" s="142"/>
      <c r="F29" s="143"/>
      <c r="G29" s="144"/>
      <c r="H29" s="145"/>
      <c r="I29" s="57"/>
      <c r="J29" s="72"/>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6"/>
    </row>
    <row r="30" spans="1:122" s="134" customFormat="1" ht="18" x14ac:dyDescent="0.2">
      <c r="A30" s="132"/>
      <c r="B30" s="133"/>
      <c r="D30" s="135"/>
      <c r="E30" s="136"/>
      <c r="F30" s="136"/>
      <c r="G30" s="137"/>
      <c r="H30" s="138"/>
      <c r="I30" s="139"/>
      <c r="J30" s="140"/>
      <c r="K30" s="141"/>
      <c r="L30" s="141"/>
      <c r="M30" s="141"/>
      <c r="N30" s="141"/>
      <c r="O30" s="141"/>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c r="AT30" s="141"/>
      <c r="AU30" s="141"/>
      <c r="AV30" s="141"/>
      <c r="AW30" s="141"/>
      <c r="AX30" s="141"/>
      <c r="AY30" s="141"/>
      <c r="AZ30" s="141"/>
      <c r="BA30" s="141"/>
      <c r="BB30" s="141"/>
      <c r="BC30" s="141"/>
      <c r="BD30" s="141"/>
      <c r="BE30" s="141"/>
      <c r="BF30" s="141"/>
      <c r="BG30" s="141"/>
      <c r="BH30" s="141"/>
      <c r="BI30" s="141"/>
      <c r="BJ30" s="141"/>
      <c r="BK30" s="141"/>
      <c r="BL30" s="141"/>
      <c r="BM30" s="141"/>
      <c r="BN30" s="141"/>
    </row>
    <row r="31" spans="1:122" s="54" customFormat="1" ht="18" x14ac:dyDescent="0.2">
      <c r="A31" s="53"/>
      <c r="B31" s="94"/>
      <c r="D31" s="95"/>
      <c r="E31" s="142"/>
      <c r="F31" s="143"/>
      <c r="G31" s="144"/>
      <c r="H31" s="145"/>
      <c r="I31" s="57"/>
      <c r="J31" s="72"/>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76"/>
      <c r="BB31" s="76"/>
      <c r="BC31" s="76"/>
      <c r="BD31" s="76"/>
      <c r="BE31" s="76"/>
      <c r="BF31" s="76"/>
      <c r="BG31" s="76"/>
      <c r="BH31" s="76"/>
      <c r="BI31" s="76"/>
      <c r="BJ31" s="76"/>
      <c r="BK31" s="76"/>
      <c r="BL31" s="76"/>
      <c r="BM31" s="76"/>
      <c r="BN31" s="76"/>
    </row>
    <row r="32" spans="1:122" s="54" customFormat="1" ht="18" x14ac:dyDescent="0.2">
      <c r="A32" s="53"/>
      <c r="B32" s="94"/>
      <c r="D32" s="95"/>
      <c r="E32" s="142"/>
      <c r="F32" s="143"/>
      <c r="G32" s="144"/>
      <c r="H32" s="145"/>
      <c r="I32" s="57"/>
      <c r="J32" s="72"/>
      <c r="K32" s="76"/>
      <c r="L32" s="76"/>
      <c r="M32" s="76"/>
      <c r="N32" s="76"/>
      <c r="O32" s="76"/>
      <c r="P32" s="76"/>
      <c r="Q32" s="76"/>
      <c r="R32" s="76"/>
      <c r="S32" s="76"/>
      <c r="T32" s="76"/>
      <c r="U32" s="76"/>
      <c r="V32" s="76"/>
      <c r="W32" s="76"/>
      <c r="X32" s="76"/>
      <c r="Y32" s="76"/>
      <c r="Z32" s="76"/>
      <c r="AA32" s="76"/>
      <c r="AB32" s="76"/>
      <c r="AC32" s="76"/>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row>
    <row r="33" spans="1:66" s="54" customFormat="1" ht="18" x14ac:dyDescent="0.2">
      <c r="A33" s="53"/>
      <c r="B33" s="94"/>
      <c r="D33" s="95"/>
      <c r="E33" s="142"/>
      <c r="F33" s="143"/>
      <c r="G33" s="144"/>
      <c r="H33" s="145"/>
      <c r="I33" s="57"/>
      <c r="J33" s="72"/>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c r="BM33" s="76"/>
      <c r="BN33" s="76"/>
    </row>
    <row r="34" spans="1:66" s="54" customFormat="1" ht="18" x14ac:dyDescent="0.2">
      <c r="A34" s="53"/>
      <c r="B34" s="94"/>
      <c r="D34" s="95"/>
      <c r="E34" s="142"/>
      <c r="F34" s="143"/>
      <c r="G34" s="144"/>
      <c r="H34" s="145"/>
      <c r="I34" s="57"/>
      <c r="J34" s="72"/>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c r="AL34" s="76"/>
      <c r="AM34" s="76"/>
      <c r="AN34" s="76"/>
      <c r="AO34" s="76"/>
      <c r="AP34" s="76"/>
      <c r="AQ34" s="76"/>
      <c r="AR34" s="76"/>
      <c r="AS34" s="76"/>
      <c r="AT34" s="76"/>
      <c r="AU34" s="76"/>
      <c r="AV34" s="76"/>
      <c r="AW34" s="76"/>
      <c r="AX34" s="76"/>
      <c r="AY34" s="76"/>
      <c r="AZ34" s="76"/>
      <c r="BA34" s="76"/>
      <c r="BB34" s="76"/>
      <c r="BC34" s="76"/>
      <c r="BD34" s="76"/>
      <c r="BE34" s="76"/>
      <c r="BF34" s="76"/>
      <c r="BG34" s="76"/>
      <c r="BH34" s="76"/>
      <c r="BI34" s="76"/>
      <c r="BJ34" s="76"/>
      <c r="BK34" s="76"/>
      <c r="BL34" s="76"/>
      <c r="BM34" s="76"/>
      <c r="BN34" s="76"/>
    </row>
    <row r="35" spans="1:66" s="54" customFormat="1" ht="18" x14ac:dyDescent="0.2">
      <c r="A35" s="53"/>
      <c r="B35" s="94"/>
      <c r="D35" s="95"/>
      <c r="E35" s="142"/>
      <c r="F35" s="143"/>
      <c r="G35" s="144"/>
      <c r="H35" s="145"/>
      <c r="I35" s="57"/>
      <c r="J35" s="72"/>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76"/>
      <c r="BB35" s="76"/>
      <c r="BC35" s="76"/>
      <c r="BD35" s="76"/>
      <c r="BE35" s="76"/>
      <c r="BF35" s="76"/>
      <c r="BG35" s="76"/>
      <c r="BH35" s="76"/>
      <c r="BI35" s="76"/>
      <c r="BJ35" s="76"/>
      <c r="BK35" s="76"/>
      <c r="BL35" s="76"/>
      <c r="BM35" s="76"/>
      <c r="BN35" s="76"/>
    </row>
    <row r="36" spans="1:66" s="58" customFormat="1" ht="18" x14ac:dyDescent="0.2">
      <c r="A36" s="147"/>
      <c r="B36" s="148"/>
      <c r="C36" s="148"/>
      <c r="D36" s="135"/>
      <c r="E36" s="149"/>
      <c r="F36" s="149"/>
      <c r="G36" s="137"/>
      <c r="H36" s="138"/>
      <c r="I36" s="139"/>
      <c r="J36" s="140"/>
      <c r="K36" s="141"/>
      <c r="L36" s="141"/>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c r="AL36" s="76"/>
      <c r="AM36" s="76"/>
      <c r="AN36" s="76"/>
      <c r="AO36" s="76"/>
      <c r="AP36" s="76"/>
      <c r="AQ36" s="76"/>
      <c r="AR36" s="76"/>
      <c r="AS36" s="76"/>
      <c r="AT36" s="76"/>
      <c r="AU36" s="76"/>
      <c r="AV36" s="76"/>
      <c r="AW36" s="76"/>
      <c r="AX36" s="76"/>
      <c r="AY36" s="76"/>
      <c r="AZ36" s="76"/>
      <c r="BA36" s="76"/>
      <c r="BB36" s="76"/>
      <c r="BC36" s="76"/>
      <c r="BD36" s="76"/>
      <c r="BE36" s="76"/>
      <c r="BF36" s="76"/>
      <c r="BG36" s="76"/>
      <c r="BH36" s="76"/>
      <c r="BI36" s="76"/>
      <c r="BJ36" s="76"/>
      <c r="BK36" s="76"/>
      <c r="BL36" s="76"/>
      <c r="BM36" s="76"/>
      <c r="BN36" s="76"/>
    </row>
    <row r="37" spans="1:66" s="58" customFormat="1" ht="18" x14ac:dyDescent="0.2">
      <c r="A37" s="147"/>
      <c r="B37" s="148"/>
      <c r="C37" s="148"/>
      <c r="D37" s="135"/>
      <c r="E37" s="149"/>
      <c r="F37" s="149"/>
      <c r="G37" s="137"/>
      <c r="H37" s="138"/>
      <c r="I37" s="139"/>
      <c r="J37" s="140"/>
      <c r="K37" s="141"/>
      <c r="L37" s="141"/>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76"/>
      <c r="AX37" s="76"/>
      <c r="AY37" s="76"/>
      <c r="AZ37" s="76"/>
      <c r="BA37" s="76"/>
      <c r="BB37" s="76"/>
      <c r="BC37" s="76"/>
      <c r="BD37" s="76"/>
      <c r="BE37" s="76"/>
      <c r="BF37" s="76"/>
      <c r="BG37" s="76"/>
      <c r="BH37" s="76"/>
      <c r="BI37" s="76"/>
      <c r="BJ37" s="76"/>
      <c r="BK37" s="76"/>
      <c r="BL37" s="76"/>
      <c r="BM37" s="76"/>
      <c r="BN37" s="76"/>
    </row>
    <row r="38" spans="1:66" s="59" customFormat="1" ht="18" x14ac:dyDescent="0.2">
      <c r="A38" s="150"/>
      <c r="B38" s="151"/>
      <c r="C38" s="152"/>
      <c r="D38" s="152"/>
      <c r="E38" s="153"/>
      <c r="F38" s="153"/>
      <c r="G38" s="154"/>
      <c r="H38" s="154"/>
      <c r="I38" s="154"/>
      <c r="J38" s="155"/>
      <c r="K38" s="141"/>
      <c r="L38" s="141"/>
      <c r="M38" s="76"/>
      <c r="N38" s="76"/>
      <c r="O38" s="76"/>
      <c r="P38" s="76"/>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c r="BE38" s="76"/>
      <c r="BF38" s="76"/>
      <c r="BG38" s="76"/>
      <c r="BH38" s="76"/>
      <c r="BI38" s="76"/>
      <c r="BJ38" s="76"/>
      <c r="BK38" s="76"/>
      <c r="BL38" s="76"/>
      <c r="BM38" s="76"/>
      <c r="BN38" s="76"/>
    </row>
    <row r="39" spans="1:66" s="58" customFormat="1" ht="18" x14ac:dyDescent="0.2">
      <c r="A39" s="156"/>
      <c r="B39" s="157"/>
      <c r="C39" s="157"/>
      <c r="D39" s="157"/>
      <c r="E39" s="158"/>
      <c r="F39" s="158"/>
      <c r="G39" s="157"/>
      <c r="H39" s="157"/>
      <c r="I39" s="157"/>
      <c r="J39" s="155"/>
      <c r="K39" s="141"/>
      <c r="L39" s="141"/>
      <c r="M39" s="76"/>
      <c r="N39" s="76"/>
      <c r="O39" s="76"/>
      <c r="P39" s="76"/>
      <c r="Q39" s="76"/>
      <c r="R39" s="76"/>
      <c r="S39" s="76"/>
      <c r="T39" s="76"/>
      <c r="U39" s="76"/>
      <c r="V39" s="76"/>
      <c r="W39" s="76"/>
      <c r="X39" s="76"/>
      <c r="Y39" s="76"/>
      <c r="Z39" s="76"/>
      <c r="AA39" s="76"/>
      <c r="AB39" s="76"/>
      <c r="AC39" s="76"/>
      <c r="AD39" s="76"/>
      <c r="AE39" s="76"/>
      <c r="AF39" s="76"/>
      <c r="AG39" s="76"/>
      <c r="AH39" s="76"/>
      <c r="AI39" s="76"/>
      <c r="AJ39" s="76"/>
      <c r="AK39" s="76"/>
      <c r="AL39" s="76"/>
      <c r="AM39" s="76"/>
      <c r="AN39" s="76"/>
      <c r="AO39" s="76"/>
      <c r="AP39" s="76"/>
      <c r="AQ39" s="76"/>
      <c r="AR39" s="76"/>
      <c r="AS39" s="76"/>
      <c r="AT39" s="76"/>
      <c r="AU39" s="76"/>
      <c r="AV39" s="76"/>
      <c r="AW39" s="76"/>
      <c r="AX39" s="76"/>
      <c r="AY39" s="76"/>
      <c r="AZ39" s="76"/>
      <c r="BA39" s="76"/>
      <c r="BB39" s="76"/>
      <c r="BC39" s="76"/>
      <c r="BD39" s="76"/>
      <c r="BE39" s="76"/>
      <c r="BF39" s="76"/>
      <c r="BG39" s="76"/>
      <c r="BH39" s="76"/>
      <c r="BI39" s="76"/>
      <c r="BJ39" s="76"/>
      <c r="BK39" s="76"/>
      <c r="BL39" s="76"/>
      <c r="BM39" s="76"/>
      <c r="BN39" s="76"/>
    </row>
    <row r="40" spans="1:66" s="58" customFormat="1" ht="18" x14ac:dyDescent="0.2">
      <c r="A40" s="132"/>
      <c r="B40" s="159"/>
      <c r="C40" s="160"/>
      <c r="D40" s="161"/>
      <c r="E40" s="142"/>
      <c r="F40" s="143"/>
      <c r="G40" s="144"/>
      <c r="H40" s="145"/>
      <c r="I40" s="144"/>
      <c r="J40" s="162"/>
      <c r="K40" s="141"/>
      <c r="L40" s="141"/>
      <c r="M40" s="76"/>
      <c r="N40" s="76"/>
      <c r="O40" s="76"/>
      <c r="P40" s="76"/>
      <c r="Q40" s="76"/>
      <c r="R40" s="76"/>
      <c r="S40" s="76"/>
      <c r="T40" s="76"/>
      <c r="U40" s="76"/>
      <c r="V40" s="76"/>
      <c r="W40" s="76"/>
      <c r="X40" s="76"/>
      <c r="Y40" s="76"/>
      <c r="Z40" s="76"/>
      <c r="AA40" s="76"/>
      <c r="AB40" s="76"/>
      <c r="AC40" s="76"/>
      <c r="AD40" s="76"/>
      <c r="AE40" s="76"/>
      <c r="AF40" s="76"/>
      <c r="AG40" s="76"/>
      <c r="AH40" s="76"/>
      <c r="AI40" s="76"/>
      <c r="AJ40" s="76"/>
      <c r="AK40" s="76"/>
      <c r="AL40" s="76"/>
      <c r="AM40" s="76"/>
      <c r="AN40" s="76"/>
      <c r="AO40" s="76"/>
      <c r="AP40" s="76"/>
      <c r="AQ40" s="76"/>
      <c r="AR40" s="76"/>
      <c r="AS40" s="76"/>
      <c r="AT40" s="76"/>
      <c r="AU40" s="76"/>
      <c r="AV40" s="76"/>
      <c r="AW40" s="76"/>
      <c r="AX40" s="76"/>
      <c r="AY40" s="76"/>
      <c r="AZ40" s="76"/>
      <c r="BA40" s="76"/>
      <c r="BB40" s="76"/>
      <c r="BC40" s="76"/>
      <c r="BD40" s="76"/>
      <c r="BE40" s="76"/>
      <c r="BF40" s="76"/>
      <c r="BG40" s="76"/>
      <c r="BH40" s="76"/>
      <c r="BI40" s="76"/>
      <c r="BJ40" s="76"/>
      <c r="BK40" s="76"/>
      <c r="BL40" s="76"/>
      <c r="BM40" s="76"/>
      <c r="BN40" s="76"/>
    </row>
    <row r="41" spans="1:66" s="58" customFormat="1" ht="18" x14ac:dyDescent="0.2">
      <c r="A41" s="147"/>
      <c r="B41" s="163"/>
      <c r="C41" s="163"/>
      <c r="D41" s="161"/>
      <c r="E41" s="142"/>
      <c r="F41" s="143"/>
      <c r="G41" s="144"/>
      <c r="H41" s="145"/>
      <c r="I41" s="144"/>
      <c r="J41" s="162"/>
      <c r="K41" s="141"/>
      <c r="L41" s="141"/>
      <c r="M41" s="76"/>
      <c r="N41" s="76"/>
      <c r="O41" s="76"/>
      <c r="P41" s="76"/>
      <c r="Q41" s="76"/>
      <c r="R41" s="76"/>
      <c r="S41" s="76"/>
      <c r="T41" s="76"/>
      <c r="U41" s="76"/>
      <c r="V41" s="76"/>
      <c r="W41" s="76"/>
      <c r="X41" s="76"/>
      <c r="Y41" s="76"/>
      <c r="Z41" s="76"/>
      <c r="AA41" s="76"/>
      <c r="AB41" s="76"/>
      <c r="AC41" s="76"/>
      <c r="AD41" s="76"/>
      <c r="AE41" s="76"/>
      <c r="AF41" s="76"/>
      <c r="AG41" s="76"/>
      <c r="AH41" s="76"/>
      <c r="AI41" s="76"/>
      <c r="AJ41" s="76"/>
      <c r="AK41" s="76"/>
      <c r="AL41" s="76"/>
      <c r="AM41" s="76"/>
      <c r="AN41" s="76"/>
      <c r="AO41" s="76"/>
      <c r="AP41" s="76"/>
      <c r="AQ41" s="76"/>
      <c r="AR41" s="76"/>
      <c r="AS41" s="76"/>
      <c r="AT41" s="76"/>
      <c r="AU41" s="76"/>
      <c r="AV41" s="76"/>
      <c r="AW41" s="76"/>
      <c r="AX41" s="76"/>
      <c r="AY41" s="76"/>
      <c r="AZ41" s="76"/>
      <c r="BA41" s="76"/>
      <c r="BB41" s="76"/>
      <c r="BC41" s="76"/>
      <c r="BD41" s="76"/>
      <c r="BE41" s="76"/>
      <c r="BF41" s="76"/>
      <c r="BG41" s="76"/>
      <c r="BH41" s="76"/>
      <c r="BI41" s="76"/>
      <c r="BJ41" s="76"/>
      <c r="BK41" s="76"/>
      <c r="BL41" s="76"/>
      <c r="BM41" s="76"/>
      <c r="BN41" s="76"/>
    </row>
    <row r="42" spans="1:66" s="58" customFormat="1" ht="18" x14ac:dyDescent="0.2">
      <c r="A42" s="147"/>
      <c r="B42" s="164"/>
      <c r="C42" s="163"/>
      <c r="D42" s="161"/>
      <c r="E42" s="142"/>
      <c r="F42" s="143"/>
      <c r="G42" s="144"/>
      <c r="H42" s="145"/>
      <c r="I42" s="144"/>
      <c r="J42" s="162"/>
      <c r="K42" s="141"/>
      <c r="L42" s="141"/>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76"/>
      <c r="BM42" s="76"/>
      <c r="BN42" s="76"/>
    </row>
    <row r="43" spans="1:66" s="58" customFormat="1" ht="18" x14ac:dyDescent="0.2">
      <c r="A43" s="147"/>
      <c r="B43" s="164"/>
      <c r="C43" s="163"/>
      <c r="D43" s="161"/>
      <c r="E43" s="142"/>
      <c r="F43" s="143"/>
      <c r="G43" s="144"/>
      <c r="H43" s="145"/>
      <c r="I43" s="144"/>
      <c r="J43" s="162"/>
      <c r="K43" s="141"/>
      <c r="L43" s="141"/>
      <c r="M43" s="76"/>
      <c r="N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c r="AZ43" s="76"/>
      <c r="BA43" s="76"/>
      <c r="BB43" s="76"/>
      <c r="BC43" s="76"/>
      <c r="BD43" s="76"/>
      <c r="BE43" s="76"/>
      <c r="BF43" s="76"/>
      <c r="BG43" s="76"/>
      <c r="BH43" s="76"/>
      <c r="BI43" s="76"/>
      <c r="BJ43" s="76"/>
      <c r="BK43" s="76"/>
      <c r="BL43" s="76"/>
      <c r="BM43" s="76"/>
      <c r="BN43" s="76"/>
    </row>
    <row r="44" spans="1:66" s="32" customFormat="1" x14ac:dyDescent="0.2">
      <c r="A44" s="129"/>
      <c r="B44" s="30"/>
      <c r="C44" s="30"/>
      <c r="D44" s="31"/>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row>
  </sheetData>
  <sheetProtection formatCells="0" formatColumns="0" formatRows="0" insertRows="0" deleteRows="0"/>
  <mergeCells count="35">
    <mergeCell ref="K1:AE1"/>
    <mergeCell ref="C5:E5"/>
    <mergeCell ref="R4:X4"/>
    <mergeCell ref="K4:Q4"/>
    <mergeCell ref="C4:E4"/>
    <mergeCell ref="R5:X5"/>
    <mergeCell ref="K5:Q5"/>
    <mergeCell ref="Y4:AE4"/>
    <mergeCell ref="Y5:AE5"/>
    <mergeCell ref="BO4:BU4"/>
    <mergeCell ref="BO5:BU5"/>
    <mergeCell ref="AF4:AL4"/>
    <mergeCell ref="AF5:AL5"/>
    <mergeCell ref="BH4:BN4"/>
    <mergeCell ref="BH5:BN5"/>
    <mergeCell ref="AM5:AS5"/>
    <mergeCell ref="AT4:AZ4"/>
    <mergeCell ref="AT5:AZ5"/>
    <mergeCell ref="AM4:AS4"/>
    <mergeCell ref="BA4:BG4"/>
    <mergeCell ref="BA5:BG5"/>
    <mergeCell ref="BV4:CB4"/>
    <mergeCell ref="BV5:CB5"/>
    <mergeCell ref="CC4:CI4"/>
    <mergeCell ref="CC5:CI5"/>
    <mergeCell ref="CJ4:CP4"/>
    <mergeCell ref="CJ5:CP5"/>
    <mergeCell ref="DL4:DR4"/>
    <mergeCell ref="DL5:DR5"/>
    <mergeCell ref="CQ4:CW4"/>
    <mergeCell ref="CQ5:CW5"/>
    <mergeCell ref="CX4:DD4"/>
    <mergeCell ref="CX5:DD5"/>
    <mergeCell ref="DE4:DK4"/>
    <mergeCell ref="DE5:DK5"/>
  </mergeCells>
  <phoneticPr fontId="3" type="noConversion"/>
  <conditionalFormatting sqref="H8:H43">
    <cfRule type="dataBar" priority="2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2" priority="64">
      <formula>K$6=TODAY()</formula>
    </cfRule>
  </conditionalFormatting>
  <conditionalFormatting sqref="K8:BN43">
    <cfRule type="expression" dxfId="21" priority="67">
      <formula>AND($E8&lt;=K$6,ROUNDDOWN(($F8-$E8+1)*$H8,0)+$E8-1&gt;=K$6)</formula>
    </cfRule>
    <cfRule type="expression" dxfId="20" priority="68">
      <formula>AND(NOT(ISBLANK($E8)),$E8&lt;=K$6,$F8&gt;=K$6)</formula>
    </cfRule>
  </conditionalFormatting>
  <conditionalFormatting sqref="K6:BN43">
    <cfRule type="expression" dxfId="19" priority="27">
      <formula>K$6=TODAY()</formula>
    </cfRule>
  </conditionalFormatting>
  <conditionalFormatting sqref="BO6:BU7">
    <cfRule type="expression" dxfId="18" priority="19">
      <formula>BO$6=TODAY()</formula>
    </cfRule>
  </conditionalFormatting>
  <conditionalFormatting sqref="BO6:BU7">
    <cfRule type="expression" dxfId="17" priority="18">
      <formula>BO$6=TODAY()</formula>
    </cfRule>
  </conditionalFormatting>
  <conditionalFormatting sqref="BV6:CB7">
    <cfRule type="expression" dxfId="16" priority="17">
      <formula>BV$6=TODAY()</formula>
    </cfRule>
  </conditionalFormatting>
  <conditionalFormatting sqref="BV6:CB7">
    <cfRule type="expression" dxfId="15" priority="16">
      <formula>BV$6=TODAY()</formula>
    </cfRule>
  </conditionalFormatting>
  <conditionalFormatting sqref="CC6:CI7">
    <cfRule type="expression" dxfId="14" priority="15">
      <formula>CC$6=TODAY()</formula>
    </cfRule>
  </conditionalFormatting>
  <conditionalFormatting sqref="CC6:CI7">
    <cfRule type="expression" dxfId="13" priority="14">
      <formula>CC$6=TODAY()</formula>
    </cfRule>
  </conditionalFormatting>
  <conditionalFormatting sqref="CJ6:CP7">
    <cfRule type="expression" dxfId="12" priority="13">
      <formula>CJ$6=TODAY()</formula>
    </cfRule>
  </conditionalFormatting>
  <conditionalFormatting sqref="CJ6:CP7">
    <cfRule type="expression" dxfId="11" priority="12">
      <formula>CJ$6=TODAY()</formula>
    </cfRule>
  </conditionalFormatting>
  <conditionalFormatting sqref="CQ6:CW7">
    <cfRule type="expression" dxfId="10" priority="11">
      <formula>CQ$6=TODAY()</formula>
    </cfRule>
  </conditionalFormatting>
  <conditionalFormatting sqref="CQ6:CW7">
    <cfRule type="expression" dxfId="9" priority="10">
      <formula>CQ$6=TODAY()</formula>
    </cfRule>
  </conditionalFormatting>
  <conditionalFormatting sqref="CX6:DD7">
    <cfRule type="expression" dxfId="8" priority="9">
      <formula>CX$6=TODAY()</formula>
    </cfRule>
  </conditionalFormatting>
  <conditionalFormatting sqref="CX6:DD7">
    <cfRule type="expression" dxfId="7" priority="8">
      <formula>CX$6=TODAY()</formula>
    </cfRule>
  </conditionalFormatting>
  <conditionalFormatting sqref="DE6:DK7">
    <cfRule type="expression" dxfId="6" priority="7">
      <formula>DE$6=TODAY()</formula>
    </cfRule>
  </conditionalFormatting>
  <conditionalFormatting sqref="DE6:DK7">
    <cfRule type="expression" dxfId="5" priority="6">
      <formula>DE$6=TODAY()</formula>
    </cfRule>
  </conditionalFormatting>
  <conditionalFormatting sqref="DL6:DR7">
    <cfRule type="expression" dxfId="4" priority="5">
      <formula>DL$6=TODAY()</formula>
    </cfRule>
  </conditionalFormatting>
  <conditionalFormatting sqref="DL6:DR7">
    <cfRule type="expression" dxfId="3" priority="4">
      <formula>DL$6=TODAY()</formula>
    </cfRule>
  </conditionalFormatting>
  <conditionalFormatting sqref="CI9:DE17">
    <cfRule type="expression" dxfId="2" priority="2">
      <formula>AND($E9&lt;=CI$6,ROUNDDOWN(($F9-$E9+1)*$H9,0)+$E9-1&gt;=CI$6)</formula>
    </cfRule>
    <cfRule type="expression" dxfId="1" priority="3">
      <formula>AND(NOT(ISBLANK($E9)),$E9&lt;=CI$6,$F9&gt;=CI$6)</formula>
    </cfRule>
  </conditionalFormatting>
  <conditionalFormatting sqref="CI9:DE17">
    <cfRule type="expression" dxfId="0" priority="1">
      <formula>CI$6=TODAY()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G13:H13 G12 G16 G14:H14 G15 G11 G10"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baseColWidth="10" defaultColWidth="9.140625"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21</v>
      </c>
    </row>
    <row r="4" spans="1:3" x14ac:dyDescent="0.2">
      <c r="C4" s="23" t="s">
        <v>29</v>
      </c>
    </row>
    <row r="5" spans="1:3" x14ac:dyDescent="0.2">
      <c r="C5" s="20" t="s">
        <v>30</v>
      </c>
    </row>
    <row r="6" spans="1:3" x14ac:dyDescent="0.2">
      <c r="C6" s="20"/>
    </row>
    <row r="7" spans="1:3" ht="18" x14ac:dyDescent="0.25">
      <c r="C7" s="24" t="s">
        <v>49</v>
      </c>
    </row>
    <row r="8" spans="1:3" x14ac:dyDescent="0.2">
      <c r="C8" s="25" t="s">
        <v>47</v>
      </c>
    </row>
    <row r="10" spans="1:3" x14ac:dyDescent="0.2">
      <c r="C10" s="20" t="s">
        <v>46</v>
      </c>
    </row>
    <row r="11" spans="1:3" x14ac:dyDescent="0.2">
      <c r="C11" s="20" t="s">
        <v>45</v>
      </c>
    </row>
    <row r="13" spans="1:3" ht="18" x14ac:dyDescent="0.25">
      <c r="C13" s="24" t="s">
        <v>44</v>
      </c>
    </row>
    <row r="16" spans="1:3" ht="15.75" x14ac:dyDescent="0.25">
      <c r="A16" s="27" t="s">
        <v>23</v>
      </c>
    </row>
    <row r="17" spans="2:2" s="16" customFormat="1" x14ac:dyDescent="0.2"/>
    <row r="18" spans="2:2" ht="15" x14ac:dyDescent="0.25">
      <c r="B18" s="26" t="s">
        <v>34</v>
      </c>
    </row>
    <row r="19" spans="2:2" x14ac:dyDescent="0.2">
      <c r="B19" s="20" t="s">
        <v>39</v>
      </c>
    </row>
    <row r="20" spans="2:2" x14ac:dyDescent="0.2">
      <c r="B20" s="20" t="s">
        <v>40</v>
      </c>
    </row>
    <row r="22" spans="2:2" s="16" customFormat="1" ht="15" x14ac:dyDescent="0.25">
      <c r="B22" s="26" t="s">
        <v>41</v>
      </c>
    </row>
    <row r="23" spans="2:2" s="16" customFormat="1" x14ac:dyDescent="0.2">
      <c r="B23" s="20" t="s">
        <v>42</v>
      </c>
    </row>
    <row r="24" spans="2:2" s="16" customFormat="1" x14ac:dyDescent="0.2">
      <c r="B24" s="20" t="s">
        <v>43</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37</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122</v>
      </c>
    </row>
    <row r="36" spans="2:2" x14ac:dyDescent="0.2">
      <c r="B36" s="20" t="s">
        <v>123</v>
      </c>
    </row>
    <row r="37" spans="2:2" x14ac:dyDescent="0.2">
      <c r="B37" s="20" t="s">
        <v>124</v>
      </c>
    </row>
    <row r="39" spans="2:2" ht="15" x14ac:dyDescent="0.25">
      <c r="B39" s="26" t="s">
        <v>28</v>
      </c>
    </row>
    <row r="40" spans="2:2" x14ac:dyDescent="0.2">
      <c r="B40" s="20" t="s">
        <v>38</v>
      </c>
    </row>
    <row r="42" spans="2:2" s="16" customFormat="1" ht="15" x14ac:dyDescent="0.25">
      <c r="B42" s="26" t="s">
        <v>32</v>
      </c>
    </row>
    <row r="43" spans="2:2" s="16" customFormat="1" x14ac:dyDescent="0.2">
      <c r="B43" s="20" t="s">
        <v>125</v>
      </c>
    </row>
    <row r="44" spans="2:2" s="16" customFormat="1" x14ac:dyDescent="0.2">
      <c r="B44" s="20" t="s">
        <v>33</v>
      </c>
    </row>
    <row r="45" spans="2:2" s="16" customFormat="1" x14ac:dyDescent="0.2"/>
    <row r="46" spans="2:2" ht="18" x14ac:dyDescent="0.25">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117</v>
      </c>
      <c r="B1" s="40"/>
      <c r="C1" s="41"/>
    </row>
    <row r="2" spans="1:3" ht="14.25" x14ac:dyDescent="0.2">
      <c r="A2" s="104" t="s">
        <v>47</v>
      </c>
      <c r="B2" s="9"/>
      <c r="C2" s="8"/>
    </row>
    <row r="3" spans="1:3" s="20" customFormat="1" x14ac:dyDescent="0.2">
      <c r="A3" s="8"/>
      <c r="B3" s="9"/>
      <c r="C3" s="8"/>
    </row>
    <row r="4" spans="1:3" s="8" customFormat="1" ht="18" x14ac:dyDescent="0.25">
      <c r="A4" s="99" t="s">
        <v>84</v>
      </c>
      <c r="B4" s="38"/>
    </row>
    <row r="5" spans="1:3" s="8" customFormat="1" ht="57" x14ac:dyDescent="0.2">
      <c r="B5" s="105" t="s">
        <v>73</v>
      </c>
    </row>
    <row r="7" spans="1:3" ht="28.5" x14ac:dyDescent="0.2">
      <c r="B7" s="105" t="s">
        <v>85</v>
      </c>
    </row>
    <row r="9" spans="1:3" ht="14.25" x14ac:dyDescent="0.2">
      <c r="B9" s="104" t="s">
        <v>59</v>
      </c>
    </row>
    <row r="11" spans="1:3" ht="28.5" x14ac:dyDescent="0.2">
      <c r="B11" s="103" t="s">
        <v>60</v>
      </c>
    </row>
    <row r="12" spans="1:3" s="20" customFormat="1" x14ac:dyDescent="0.2"/>
    <row r="13" spans="1:3" ht="18" x14ac:dyDescent="0.25">
      <c r="A13" s="177" t="s">
        <v>3</v>
      </c>
      <c r="B13" s="177"/>
    </row>
    <row r="14" spans="1:3" s="20" customFormat="1" x14ac:dyDescent="0.2"/>
    <row r="15" spans="1:3" s="100" customFormat="1" ht="18" x14ac:dyDescent="0.2">
      <c r="A15" s="108"/>
      <c r="B15" s="106" t="s">
        <v>76</v>
      </c>
    </row>
    <row r="16" spans="1:3" s="100" customFormat="1" ht="18" x14ac:dyDescent="0.2">
      <c r="A16" s="108"/>
      <c r="B16" s="107" t="s">
        <v>74</v>
      </c>
      <c r="C16" s="102" t="s">
        <v>2</v>
      </c>
    </row>
    <row r="17" spans="1:3" ht="18" x14ac:dyDescent="0.25">
      <c r="A17" s="109"/>
      <c r="B17" s="107" t="s">
        <v>78</v>
      </c>
    </row>
    <row r="18" spans="1:3" s="20" customFormat="1" ht="18" x14ac:dyDescent="0.25">
      <c r="A18" s="109"/>
      <c r="B18" s="107" t="s">
        <v>86</v>
      </c>
    </row>
    <row r="19" spans="1:3" s="41" customFormat="1" ht="18" x14ac:dyDescent="0.25">
      <c r="A19" s="112"/>
      <c r="B19" s="107" t="s">
        <v>87</v>
      </c>
    </row>
    <row r="20" spans="1:3" s="100" customFormat="1" ht="18" x14ac:dyDescent="0.2">
      <c r="A20" s="108"/>
      <c r="B20" s="106" t="s">
        <v>75</v>
      </c>
      <c r="C20" s="101" t="s">
        <v>1</v>
      </c>
    </row>
    <row r="21" spans="1:3" ht="18" x14ac:dyDescent="0.25">
      <c r="A21" s="109"/>
      <c r="B21" s="107" t="s">
        <v>77</v>
      </c>
    </row>
    <row r="22" spans="1:3" s="8" customFormat="1" ht="18" x14ac:dyDescent="0.25">
      <c r="A22" s="110"/>
      <c r="B22" s="111" t="s">
        <v>79</v>
      </c>
    </row>
    <row r="23" spans="1:3" s="8" customFormat="1" ht="18" x14ac:dyDescent="0.25">
      <c r="A23" s="110"/>
      <c r="B23" s="10"/>
    </row>
    <row r="24" spans="1:3" s="8" customFormat="1" ht="18" x14ac:dyDescent="0.25">
      <c r="A24" s="177" t="s">
        <v>80</v>
      </c>
      <c r="B24" s="177"/>
    </row>
    <row r="25" spans="1:3" s="8" customFormat="1" ht="43.5" x14ac:dyDescent="0.25">
      <c r="A25" s="110"/>
      <c r="B25" s="107" t="s">
        <v>88</v>
      </c>
    </row>
    <row r="26" spans="1:3" s="8" customFormat="1" ht="18" x14ac:dyDescent="0.25">
      <c r="A26" s="110"/>
      <c r="B26" s="107"/>
    </row>
    <row r="27" spans="1:3" s="8" customFormat="1" ht="18" x14ac:dyDescent="0.25">
      <c r="A27" s="110"/>
      <c r="B27" s="128" t="s">
        <v>92</v>
      </c>
    </row>
    <row r="28" spans="1:3" s="8" customFormat="1" ht="18" x14ac:dyDescent="0.25">
      <c r="A28" s="110"/>
      <c r="B28" s="107" t="s">
        <v>81</v>
      </c>
    </row>
    <row r="29" spans="1:3" s="8" customFormat="1" ht="28.5" x14ac:dyDescent="0.25">
      <c r="A29" s="110"/>
      <c r="B29" s="107" t="s">
        <v>83</v>
      </c>
    </row>
    <row r="30" spans="1:3" s="8" customFormat="1" ht="18" x14ac:dyDescent="0.25">
      <c r="A30" s="110"/>
      <c r="B30" s="107"/>
    </row>
    <row r="31" spans="1:3" s="8" customFormat="1" ht="18" x14ac:dyDescent="0.25">
      <c r="A31" s="110"/>
      <c r="B31" s="128" t="s">
        <v>89</v>
      </c>
    </row>
    <row r="32" spans="1:3" s="8" customFormat="1" ht="18" x14ac:dyDescent="0.25">
      <c r="A32" s="110"/>
      <c r="B32" s="107" t="s">
        <v>82</v>
      </c>
    </row>
    <row r="33" spans="1:2" s="8" customFormat="1" ht="18" x14ac:dyDescent="0.25">
      <c r="A33" s="110"/>
      <c r="B33" s="107" t="s">
        <v>90</v>
      </c>
    </row>
    <row r="34" spans="1:2" s="8" customFormat="1" ht="18" x14ac:dyDescent="0.25">
      <c r="A34" s="110"/>
      <c r="B34" s="10"/>
    </row>
    <row r="35" spans="1:2" s="8" customFormat="1" ht="28.5" x14ac:dyDescent="0.25">
      <c r="A35" s="110"/>
      <c r="B35" s="107" t="s">
        <v>127</v>
      </c>
    </row>
    <row r="36" spans="1:2" s="8" customFormat="1" ht="18" x14ac:dyDescent="0.25">
      <c r="A36" s="110"/>
      <c r="B36" s="113" t="s">
        <v>91</v>
      </c>
    </row>
    <row r="37" spans="1:2" s="8" customFormat="1" ht="18" x14ac:dyDescent="0.25">
      <c r="A37" s="110"/>
      <c r="B37" s="10"/>
    </row>
    <row r="38" spans="1:2" ht="18" x14ac:dyDescent="0.25">
      <c r="A38" s="177" t="s">
        <v>9</v>
      </c>
      <c r="B38" s="177"/>
    </row>
    <row r="39" spans="1:2" ht="28.5" x14ac:dyDescent="0.2">
      <c r="B39" s="107" t="s">
        <v>94</v>
      </c>
    </row>
    <row r="40" spans="1:2" s="20" customFormat="1" x14ac:dyDescent="0.2"/>
    <row r="41" spans="1:2" s="20" customFormat="1" ht="14.25" x14ac:dyDescent="0.2">
      <c r="B41" s="107" t="s">
        <v>95</v>
      </c>
    </row>
    <row r="42" spans="1:2" s="20" customFormat="1" x14ac:dyDescent="0.2"/>
    <row r="43" spans="1:2" s="20" customFormat="1" ht="28.5" x14ac:dyDescent="0.2">
      <c r="B43" s="107" t="s">
        <v>93</v>
      </c>
    </row>
    <row r="44" spans="1:2" s="20" customFormat="1" x14ac:dyDescent="0.2"/>
    <row r="45" spans="1:2" ht="28.5" x14ac:dyDescent="0.2">
      <c r="B45" s="107" t="s">
        <v>96</v>
      </c>
    </row>
    <row r="46" spans="1:2" x14ac:dyDescent="0.2">
      <c r="B46" s="21"/>
    </row>
    <row r="47" spans="1:2" ht="28.5" x14ac:dyDescent="0.2">
      <c r="B47" s="107" t="s">
        <v>97</v>
      </c>
    </row>
    <row r="48" spans="1:2" x14ac:dyDescent="0.2">
      <c r="B48" s="11"/>
    </row>
    <row r="49" spans="1:2" ht="18" x14ac:dyDescent="0.25">
      <c r="A49" s="177" t="s">
        <v>6</v>
      </c>
      <c r="B49" s="177"/>
    </row>
    <row r="50" spans="1:2" ht="28.5" x14ac:dyDescent="0.2">
      <c r="B50" s="107" t="s">
        <v>128</v>
      </c>
    </row>
    <row r="51" spans="1:2" x14ac:dyDescent="0.2">
      <c r="B51" s="11"/>
    </row>
    <row r="52" spans="1:2" ht="14.25" x14ac:dyDescent="0.2">
      <c r="A52" s="114" t="s">
        <v>10</v>
      </c>
      <c r="B52" s="107" t="s">
        <v>11</v>
      </c>
    </row>
    <row r="53" spans="1:2" ht="14.25" x14ac:dyDescent="0.2">
      <c r="A53" s="114" t="s">
        <v>12</v>
      </c>
      <c r="B53" s="107" t="s">
        <v>13</v>
      </c>
    </row>
    <row r="54" spans="1:2" ht="14.25" x14ac:dyDescent="0.2">
      <c r="A54" s="114" t="s">
        <v>14</v>
      </c>
      <c r="B54" s="107" t="s">
        <v>15</v>
      </c>
    </row>
    <row r="55" spans="1:2" ht="28.5" x14ac:dyDescent="0.2">
      <c r="A55" s="103"/>
      <c r="B55" s="107" t="s">
        <v>98</v>
      </c>
    </row>
    <row r="56" spans="1:2" ht="28.5" x14ac:dyDescent="0.2">
      <c r="A56" s="103"/>
      <c r="B56" s="107" t="s">
        <v>99</v>
      </c>
    </row>
    <row r="57" spans="1:2" ht="14.25" x14ac:dyDescent="0.2">
      <c r="A57" s="114" t="s">
        <v>16</v>
      </c>
      <c r="B57" s="107" t="s">
        <v>17</v>
      </c>
    </row>
    <row r="58" spans="1:2" ht="14.25" x14ac:dyDescent="0.2">
      <c r="A58" s="103"/>
      <c r="B58" s="107" t="s">
        <v>100</v>
      </c>
    </row>
    <row r="59" spans="1:2" ht="14.25" x14ac:dyDescent="0.2">
      <c r="A59" s="103"/>
      <c r="B59" s="107" t="s">
        <v>101</v>
      </c>
    </row>
    <row r="60" spans="1:2" ht="14.25" x14ac:dyDescent="0.2">
      <c r="A60" s="114" t="s">
        <v>18</v>
      </c>
      <c r="B60" s="107" t="s">
        <v>19</v>
      </c>
    </row>
    <row r="61" spans="1:2" ht="28.5" x14ac:dyDescent="0.2">
      <c r="A61" s="103"/>
      <c r="B61" s="107" t="s">
        <v>102</v>
      </c>
    </row>
    <row r="62" spans="1:2" ht="14.25" x14ac:dyDescent="0.2">
      <c r="A62" s="114" t="s">
        <v>103</v>
      </c>
      <c r="B62" s="107" t="s">
        <v>104</v>
      </c>
    </row>
    <row r="63" spans="1:2" ht="14.25" x14ac:dyDescent="0.2">
      <c r="A63" s="115"/>
      <c r="B63" s="107" t="s">
        <v>105</v>
      </c>
    </row>
    <row r="64" spans="1:2" s="20" customFormat="1" x14ac:dyDescent="0.2">
      <c r="B64" s="12"/>
    </row>
    <row r="65" spans="1:2" s="20" customFormat="1" ht="18" x14ac:dyDescent="0.25">
      <c r="A65" s="177" t="s">
        <v>8</v>
      </c>
      <c r="B65" s="177"/>
    </row>
    <row r="66" spans="1:2" s="20" customFormat="1" ht="42.75" x14ac:dyDescent="0.2">
      <c r="B66" s="107" t="s">
        <v>106</v>
      </c>
    </row>
    <row r="67" spans="1:2" s="20" customFormat="1" x14ac:dyDescent="0.2">
      <c r="B67" s="13"/>
    </row>
    <row r="68" spans="1:2" s="8" customFormat="1" ht="18" x14ac:dyDescent="0.25">
      <c r="A68" s="177" t="s">
        <v>4</v>
      </c>
      <c r="B68" s="177"/>
    </row>
    <row r="69" spans="1:2" s="20" customFormat="1" ht="15" x14ac:dyDescent="0.25">
      <c r="A69" s="122" t="s">
        <v>5</v>
      </c>
      <c r="B69" s="123" t="s">
        <v>107</v>
      </c>
    </row>
    <row r="70" spans="1:2" s="8" customFormat="1" ht="28.5" x14ac:dyDescent="0.2">
      <c r="A70" s="116"/>
      <c r="B70" s="121" t="s">
        <v>109</v>
      </c>
    </row>
    <row r="71" spans="1:2" s="8" customFormat="1" ht="14.25" x14ac:dyDescent="0.2">
      <c r="A71" s="116"/>
      <c r="B71" s="117"/>
    </row>
    <row r="72" spans="1:2" s="20" customFormat="1" ht="15" x14ac:dyDescent="0.25">
      <c r="A72" s="122" t="s">
        <v>5</v>
      </c>
      <c r="B72" s="123" t="s">
        <v>126</v>
      </c>
    </row>
    <row r="73" spans="1:2" s="8" customFormat="1" ht="28.5" x14ac:dyDescent="0.2">
      <c r="A73" s="116"/>
      <c r="B73" s="121" t="s">
        <v>130</v>
      </c>
    </row>
    <row r="74" spans="1:2" s="8" customFormat="1" ht="14.25" x14ac:dyDescent="0.2">
      <c r="A74" s="116"/>
      <c r="B74" s="117"/>
    </row>
    <row r="75" spans="1:2" ht="15" x14ac:dyDescent="0.25">
      <c r="A75" s="122" t="s">
        <v>5</v>
      </c>
      <c r="B75" s="125" t="s">
        <v>112</v>
      </c>
    </row>
    <row r="76" spans="1:2" s="8" customFormat="1" ht="42.75" x14ac:dyDescent="0.2">
      <c r="A76" s="116"/>
      <c r="B76" s="105" t="s">
        <v>129</v>
      </c>
    </row>
    <row r="77" spans="1:2" ht="14.25" x14ac:dyDescent="0.2">
      <c r="A77" s="115"/>
      <c r="B77" s="115"/>
    </row>
    <row r="78" spans="1:2" s="20" customFormat="1" ht="15" x14ac:dyDescent="0.25">
      <c r="A78" s="122" t="s">
        <v>5</v>
      </c>
      <c r="B78" s="125" t="s">
        <v>118</v>
      </c>
    </row>
    <row r="79" spans="1:2" s="8" customFormat="1" ht="28.5" x14ac:dyDescent="0.2">
      <c r="A79" s="116"/>
      <c r="B79" s="105" t="s">
        <v>113</v>
      </c>
    </row>
    <row r="80" spans="1:2" s="20" customFormat="1" ht="14.25" x14ac:dyDescent="0.2">
      <c r="A80" s="115"/>
      <c r="B80" s="115"/>
    </row>
    <row r="81" spans="1:2" ht="15" x14ac:dyDescent="0.25">
      <c r="A81" s="122" t="s">
        <v>5</v>
      </c>
      <c r="B81" s="125" t="s">
        <v>119</v>
      </c>
    </row>
    <row r="82" spans="1:2" s="8" customFormat="1" ht="14.25" x14ac:dyDescent="0.2">
      <c r="A82" s="116"/>
      <c r="B82" s="120" t="s">
        <v>114</v>
      </c>
    </row>
    <row r="83" spans="1:2" s="8" customFormat="1" ht="14.25" x14ac:dyDescent="0.2">
      <c r="A83" s="116"/>
      <c r="B83" s="120" t="s">
        <v>115</v>
      </c>
    </row>
    <row r="84" spans="1:2" s="8" customFormat="1" ht="14.25" x14ac:dyDescent="0.2">
      <c r="A84" s="116"/>
      <c r="B84" s="120" t="s">
        <v>116</v>
      </c>
    </row>
    <row r="85" spans="1:2" ht="15" x14ac:dyDescent="0.25">
      <c r="A85" s="115"/>
      <c r="B85" s="119"/>
    </row>
    <row r="86" spans="1:2" ht="15" x14ac:dyDescent="0.25">
      <c r="A86" s="122" t="s">
        <v>5</v>
      </c>
      <c r="B86" s="125" t="s">
        <v>120</v>
      </c>
    </row>
    <row r="87" spans="1:2" s="8" customFormat="1" ht="42.75" x14ac:dyDescent="0.2">
      <c r="A87" s="116"/>
      <c r="B87" s="105" t="s">
        <v>108</v>
      </c>
    </row>
    <row r="88" spans="1:2" s="8" customFormat="1" ht="14.25" x14ac:dyDescent="0.2">
      <c r="A88" s="116"/>
      <c r="B88" s="118" t="s">
        <v>110</v>
      </c>
    </row>
    <row r="89" spans="1:2" s="8" customFormat="1" ht="57" x14ac:dyDescent="0.2">
      <c r="A89" s="116"/>
      <c r="B89" s="124" t="s">
        <v>111</v>
      </c>
    </row>
    <row r="90" spans="1:2" ht="14.25" x14ac:dyDescent="0.2">
      <c r="A90" s="115"/>
      <c r="B90" s="115"/>
    </row>
    <row r="91" spans="1:2" ht="15" x14ac:dyDescent="0.25">
      <c r="A91" s="122" t="s">
        <v>5</v>
      </c>
      <c r="B91" s="127" t="s">
        <v>121</v>
      </c>
    </row>
    <row r="92" spans="1:2" ht="28.5" x14ac:dyDescent="0.2">
      <c r="A92" s="103"/>
      <c r="B92" s="120" t="s">
        <v>20</v>
      </c>
    </row>
    <row r="94" spans="1:2" x14ac:dyDescent="0.2">
      <c r="A94" s="28" t="s">
        <v>52</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50</v>
      </c>
      <c r="B1" s="39"/>
      <c r="C1" s="44"/>
      <c r="D1" s="44"/>
    </row>
    <row r="2" spans="1:4" ht="15" x14ac:dyDescent="0.2">
      <c r="A2" s="41"/>
      <c r="B2" s="45"/>
      <c r="C2" s="44"/>
      <c r="D2" s="44"/>
    </row>
    <row r="3" spans="1:4" ht="15" x14ac:dyDescent="0.2">
      <c r="A3" s="42"/>
      <c r="B3" s="35" t="s">
        <v>51</v>
      </c>
      <c r="C3" s="43"/>
    </row>
    <row r="4" spans="1:4" ht="14.25" x14ac:dyDescent="0.2">
      <c r="A4" s="14"/>
      <c r="B4" s="37" t="s">
        <v>47</v>
      </c>
      <c r="C4" s="15"/>
    </row>
    <row r="5" spans="1:4" ht="15" x14ac:dyDescent="0.2">
      <c r="A5" s="14"/>
      <c r="B5" s="17"/>
      <c r="C5" s="15"/>
    </row>
    <row r="6" spans="1:4" ht="15.75" x14ac:dyDescent="0.25">
      <c r="A6" s="14"/>
      <c r="B6" s="18" t="s">
        <v>52</v>
      </c>
      <c r="C6" s="15"/>
    </row>
    <row r="7" spans="1:4" ht="15" x14ac:dyDescent="0.2">
      <c r="A7" s="14"/>
      <c r="B7" s="17"/>
      <c r="C7" s="15"/>
    </row>
    <row r="8" spans="1:4" ht="30" x14ac:dyDescent="0.2">
      <c r="A8" s="14"/>
      <c r="B8" s="17" t="s">
        <v>53</v>
      </c>
      <c r="C8" s="15"/>
    </row>
    <row r="9" spans="1:4" ht="15" x14ac:dyDescent="0.2">
      <c r="A9" s="14"/>
      <c r="B9" s="17"/>
      <c r="C9" s="15"/>
    </row>
    <row r="10" spans="1:4" ht="46.5" x14ac:dyDescent="0.25">
      <c r="A10" s="14"/>
      <c r="B10" s="17" t="s">
        <v>54</v>
      </c>
      <c r="C10" s="15"/>
    </row>
    <row r="11" spans="1:4" ht="15" x14ac:dyDescent="0.2">
      <c r="A11" s="14"/>
      <c r="B11" s="17"/>
      <c r="C11" s="15"/>
    </row>
    <row r="12" spans="1:4" ht="45" x14ac:dyDescent="0.2">
      <c r="A12" s="14"/>
      <c r="B12" s="17" t="s">
        <v>55</v>
      </c>
      <c r="C12" s="15"/>
    </row>
    <row r="13" spans="1:4" ht="15" x14ac:dyDescent="0.2">
      <c r="A13" s="14"/>
      <c r="B13" s="17"/>
      <c r="C13" s="15"/>
    </row>
    <row r="14" spans="1:4" ht="60" x14ac:dyDescent="0.2">
      <c r="A14" s="14"/>
      <c r="B14" s="17" t="s">
        <v>56</v>
      </c>
      <c r="C14" s="15"/>
    </row>
    <row r="15" spans="1:4" ht="15" x14ac:dyDescent="0.2">
      <c r="A15" s="14"/>
      <c r="B15" s="17"/>
      <c r="C15" s="15"/>
    </row>
    <row r="16" spans="1:4" ht="30.75" x14ac:dyDescent="0.2">
      <c r="A16" s="14"/>
      <c r="B16" s="17" t="s">
        <v>57</v>
      </c>
      <c r="C16" s="15"/>
    </row>
    <row r="17" spans="1:3" ht="15" x14ac:dyDescent="0.2">
      <c r="A17" s="14"/>
      <c r="B17" s="17"/>
      <c r="C17" s="15"/>
    </row>
    <row r="18" spans="1:3" ht="15.75" x14ac:dyDescent="0.25">
      <c r="A18" s="14"/>
      <c r="B18" s="18" t="s">
        <v>58</v>
      </c>
      <c r="C18" s="15"/>
    </row>
    <row r="19" spans="1:3" ht="15" x14ac:dyDescent="0.2">
      <c r="A19" s="14"/>
      <c r="B19" s="36" t="s">
        <v>48</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4</vt:i4>
      </vt:variant>
    </vt:vector>
  </HeadingPairs>
  <TitlesOfParts>
    <vt:vector size="8" baseType="lpstr">
      <vt:lpstr>GanttChart</vt:lpstr>
      <vt:lpstr>GanttChartPro</vt:lpstr>
      <vt:lpstr>Help</vt:lpstr>
      <vt:lpstr>TermsOfUse</vt:lpstr>
      <vt:lpstr>GanttChart!Druckbereich</vt:lpstr>
      <vt:lpstr>GanttChartPro!Druckbereich</vt:lpstr>
      <vt:lpstr>GanttChart!Drucktitel</vt:lpstr>
      <vt:lpstr>GanttChart!prevWBS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Henning Heidemann</cp:lastModifiedBy>
  <cp:lastPrinted>2018-02-12T20:25:38Z</cp:lastPrinted>
  <dcterms:created xsi:type="dcterms:W3CDTF">2010-06-09T16:05:03Z</dcterms:created>
  <dcterms:modified xsi:type="dcterms:W3CDTF">2021-12-14T12:14:44Z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