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a77351c2377bff/桌面/台大課程相關文件/大一上/普通物理/作業一/"/>
    </mc:Choice>
  </mc:AlternateContent>
  <xr:revisionPtr revIDLastSave="143" documentId="8_{9BB1E553-4263-42D9-993B-467CFA45092C}" xr6:coauthVersionLast="47" xr6:coauthVersionMax="47" xr10:uidLastSave="{5E7A33A7-2FDC-43D4-A486-CD3660AAC2AF}"/>
  <bookViews>
    <workbookView xWindow="-108" yWindow="-108" windowWidth="23256" windowHeight="12456" xr2:uid="{52F97C24-947E-40A3-BBE0-818499C02DDA}"/>
  </bookViews>
  <sheets>
    <sheet name="工作表1" sheetId="1" r:id="rId1"/>
    <sheet name="工作表2" sheetId="20" r:id="rId2"/>
    <sheet name="1度" sheetId="2" r:id="rId3"/>
    <sheet name="2度" sheetId="3" r:id="rId4"/>
    <sheet name="三度" sheetId="4" r:id="rId5"/>
    <sheet name="4 DEGREE" sheetId="5" r:id="rId6"/>
    <sheet name="工作表6" sheetId="6" r:id="rId7"/>
    <sheet name="工作表7" sheetId="7" r:id="rId8"/>
    <sheet name="工作表8" sheetId="8" r:id="rId9"/>
    <sheet name="工作表9" sheetId="9" r:id="rId10"/>
    <sheet name="工作表10" sheetId="10" r:id="rId11"/>
    <sheet name="工作表11" sheetId="11" r:id="rId12"/>
    <sheet name="工作表12" sheetId="12" r:id="rId13"/>
    <sheet name="工作表13" sheetId="13" r:id="rId14"/>
    <sheet name="工作表14" sheetId="14" r:id="rId15"/>
    <sheet name="工作表15" sheetId="15" r:id="rId16"/>
    <sheet name="工作表16" sheetId="16" r:id="rId17"/>
    <sheet name="工作表17" sheetId="17" r:id="rId18"/>
    <sheet name="工作表18" sheetId="18" r:id="rId19"/>
    <sheet name="工作表19" sheetId="19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D2" i="1"/>
  <c r="A69" i="5"/>
  <c r="B69" i="5"/>
  <c r="C69" i="5"/>
  <c r="D69" i="5"/>
  <c r="B70" i="5" s="1"/>
  <c r="E69" i="5"/>
  <c r="C70" i="5" s="1"/>
  <c r="A70" i="5"/>
  <c r="A71" i="5" s="1"/>
  <c r="A72" i="5" s="1"/>
  <c r="A73" i="5" s="1"/>
  <c r="A35" i="5"/>
  <c r="B35" i="5"/>
  <c r="C35" i="5"/>
  <c r="D35" i="5"/>
  <c r="B36" i="5" s="1"/>
  <c r="E35" i="5"/>
  <c r="C36" i="5" s="1"/>
  <c r="A36" i="5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4" i="5"/>
  <c r="B4" i="5"/>
  <c r="C4" i="5"/>
  <c r="D4" i="5"/>
  <c r="B5" i="5" s="1"/>
  <c r="E4" i="5"/>
  <c r="C5" i="5" s="1"/>
  <c r="G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E2" i="5"/>
  <c r="C3" i="5" s="1"/>
  <c r="D2" i="5"/>
  <c r="A3" i="5"/>
  <c r="C56" i="4"/>
  <c r="A43" i="4"/>
  <c r="B43" i="4"/>
  <c r="C43" i="4"/>
  <c r="C44" i="4" s="1"/>
  <c r="C45" i="4" s="1"/>
  <c r="D43" i="4"/>
  <c r="E43" i="4"/>
  <c r="E44" i="4" s="1"/>
  <c r="F43" i="4"/>
  <c r="D44" i="4" s="1"/>
  <c r="G43" i="4"/>
  <c r="A44" i="4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B4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B4" i="4"/>
  <c r="C4" i="4"/>
  <c r="C5" i="4" s="1"/>
  <c r="D4" i="4"/>
  <c r="E4" i="4"/>
  <c r="B3" i="4"/>
  <c r="C3" i="4"/>
  <c r="D3" i="4"/>
  <c r="E3" i="4"/>
  <c r="F3" i="4"/>
  <c r="G3" i="4"/>
  <c r="D2" i="4"/>
  <c r="E2" i="4"/>
  <c r="A3" i="4"/>
  <c r="C39" i="3"/>
  <c r="C22" i="2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B5" i="3"/>
  <c r="C5" i="3"/>
  <c r="C6" i="3" s="1"/>
  <c r="D5" i="3"/>
  <c r="E5" i="3"/>
  <c r="F5" i="3"/>
  <c r="D6" i="3" s="1"/>
  <c r="G5" i="3"/>
  <c r="E6" i="3" s="1"/>
  <c r="B6" i="3"/>
  <c r="B7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E2" i="3"/>
  <c r="D2" i="3"/>
  <c r="A3" i="3"/>
  <c r="A4" i="3" s="1"/>
  <c r="E2" i="2"/>
  <c r="C3" i="2" s="1"/>
  <c r="D2" i="2"/>
  <c r="B3" i="2"/>
  <c r="A3" i="2"/>
  <c r="A646" i="1"/>
  <c r="A647" i="1" s="1"/>
  <c r="A644" i="1"/>
  <c r="A645" i="1" s="1"/>
  <c r="A642" i="1"/>
  <c r="A643" i="1" s="1"/>
  <c r="A641" i="1"/>
  <c r="A640" i="1"/>
  <c r="A639" i="1"/>
  <c r="G2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3" i="1"/>
  <c r="E2" i="1"/>
  <c r="B3" i="1"/>
  <c r="G69" i="5" l="1"/>
  <c r="E70" i="5" s="1"/>
  <c r="F69" i="5"/>
  <c r="D70" i="5" s="1"/>
  <c r="G35" i="5"/>
  <c r="E36" i="5" s="1"/>
  <c r="F35" i="5"/>
  <c r="D36" i="5" s="1"/>
  <c r="F4" i="5"/>
  <c r="D5" i="5" s="1"/>
  <c r="E5" i="5"/>
  <c r="G2" i="5"/>
  <c r="E3" i="5" s="1"/>
  <c r="F2" i="5"/>
  <c r="D3" i="5" s="1"/>
  <c r="B3" i="5"/>
  <c r="G44" i="4"/>
  <c r="E45" i="4" s="1"/>
  <c r="B45" i="4"/>
  <c r="F44" i="4"/>
  <c r="D45" i="4" s="1"/>
  <c r="G4" i="4"/>
  <c r="E5" i="4" s="1"/>
  <c r="F4" i="4"/>
  <c r="D5" i="4" s="1"/>
  <c r="B5" i="4"/>
  <c r="F2" i="4"/>
  <c r="G2" i="4"/>
  <c r="G6" i="3"/>
  <c r="E7" i="3" s="1"/>
  <c r="F6" i="3"/>
  <c r="D7" i="3" s="1"/>
  <c r="C7" i="3"/>
  <c r="F2" i="3"/>
  <c r="D3" i="3"/>
  <c r="C3" i="3"/>
  <c r="G2" i="3"/>
  <c r="E3" i="3" s="1"/>
  <c r="B3" i="3"/>
  <c r="B4" i="3" s="1"/>
  <c r="F2" i="2"/>
  <c r="D3" i="2" s="1"/>
  <c r="B4" i="2" s="1"/>
  <c r="G2" i="2"/>
  <c r="E3" i="2" s="1"/>
  <c r="C3" i="1"/>
  <c r="D3" i="1"/>
  <c r="E3" i="1"/>
  <c r="G3" i="1" l="1"/>
  <c r="E4" i="1" s="1"/>
  <c r="G4" i="1" s="1"/>
  <c r="F3" i="1"/>
  <c r="D4" i="1" s="1"/>
  <c r="F70" i="5"/>
  <c r="D71" i="5" s="1"/>
  <c r="G70" i="5"/>
  <c r="E71" i="5" s="1"/>
  <c r="B71" i="5"/>
  <c r="C71" i="5"/>
  <c r="F36" i="5"/>
  <c r="D37" i="5" s="1"/>
  <c r="G36" i="5"/>
  <c r="B37" i="5"/>
  <c r="E37" i="5"/>
  <c r="C37" i="5"/>
  <c r="C38" i="5" s="1"/>
  <c r="F5" i="5"/>
  <c r="D6" i="5" s="1"/>
  <c r="G5" i="5"/>
  <c r="E6" i="5" s="1"/>
  <c r="B6" i="5"/>
  <c r="C6" i="5"/>
  <c r="G3" i="5"/>
  <c r="F3" i="5"/>
  <c r="G45" i="4"/>
  <c r="F45" i="4"/>
  <c r="D46" i="4" s="1"/>
  <c r="E46" i="4"/>
  <c r="C46" i="4"/>
  <c r="C47" i="4" s="1"/>
  <c r="B46" i="4"/>
  <c r="D6" i="4"/>
  <c r="F5" i="4"/>
  <c r="G5" i="4"/>
  <c r="E6" i="4"/>
  <c r="C6" i="4"/>
  <c r="C7" i="4" s="1"/>
  <c r="B6" i="4"/>
  <c r="B7" i="4" s="1"/>
  <c r="F7" i="3"/>
  <c r="D8" i="3" s="1"/>
  <c r="G7" i="3"/>
  <c r="E8" i="3" s="1"/>
  <c r="B8" i="3"/>
  <c r="C8" i="3"/>
  <c r="F3" i="3"/>
  <c r="D4" i="3" s="1"/>
  <c r="G3" i="3"/>
  <c r="E4" i="3" s="1"/>
  <c r="C4" i="3"/>
  <c r="C4" i="2"/>
  <c r="G3" i="2"/>
  <c r="E4" i="2" s="1"/>
  <c r="F3" i="2"/>
  <c r="D4" i="2" s="1"/>
  <c r="B4" i="1"/>
  <c r="C4" i="1"/>
  <c r="F71" i="5" l="1"/>
  <c r="D72" i="5" s="1"/>
  <c r="G71" i="5"/>
  <c r="E72" i="5" s="1"/>
  <c r="C72" i="5"/>
  <c r="B72" i="5"/>
  <c r="G37" i="5"/>
  <c r="F37" i="5"/>
  <c r="D38" i="5" s="1"/>
  <c r="B38" i="5"/>
  <c r="E38" i="5"/>
  <c r="D7" i="5"/>
  <c r="G6" i="5"/>
  <c r="F6" i="5"/>
  <c r="E7" i="5"/>
  <c r="C7" i="5"/>
  <c r="B7" i="5"/>
  <c r="F46" i="4"/>
  <c r="G46" i="4"/>
  <c r="D47" i="4"/>
  <c r="B47" i="4"/>
  <c r="B48" i="4" s="1"/>
  <c r="E47" i="4"/>
  <c r="F6" i="4"/>
  <c r="D7" i="4" s="1"/>
  <c r="G6" i="4"/>
  <c r="E7" i="4" s="1"/>
  <c r="F8" i="3"/>
  <c r="G8" i="3"/>
  <c r="E9" i="3" s="1"/>
  <c r="D9" i="3"/>
  <c r="B9" i="3"/>
  <c r="B10" i="3" s="1"/>
  <c r="C9" i="3"/>
  <c r="G4" i="3"/>
  <c r="F4" i="3"/>
  <c r="F4" i="2"/>
  <c r="D5" i="2" s="1"/>
  <c r="G4" i="2"/>
  <c r="E5" i="2" s="1"/>
  <c r="B5" i="2"/>
  <c r="C5" i="2"/>
  <c r="F4" i="1"/>
  <c r="D5" i="1" s="1"/>
  <c r="E5" i="1"/>
  <c r="C5" i="1"/>
  <c r="C6" i="1" s="1"/>
  <c r="B5" i="1"/>
  <c r="C75" i="5" l="1"/>
  <c r="G72" i="5"/>
  <c r="F72" i="5"/>
  <c r="D73" i="5" s="1"/>
  <c r="E73" i="5"/>
  <c r="B73" i="5"/>
  <c r="C73" i="5"/>
  <c r="F38" i="5"/>
  <c r="G38" i="5"/>
  <c r="D39" i="5"/>
  <c r="B39" i="5"/>
  <c r="B40" i="5" s="1"/>
  <c r="E39" i="5"/>
  <c r="C39" i="5"/>
  <c r="C40" i="5" s="1"/>
  <c r="F7" i="5"/>
  <c r="D8" i="5" s="1"/>
  <c r="G7" i="5"/>
  <c r="E8" i="5" s="1"/>
  <c r="B8" i="5"/>
  <c r="C8" i="5"/>
  <c r="C48" i="4"/>
  <c r="F47" i="4"/>
  <c r="D48" i="4" s="1"/>
  <c r="G47" i="4"/>
  <c r="E48" i="4" s="1"/>
  <c r="C8" i="4"/>
  <c r="F7" i="4"/>
  <c r="G7" i="4"/>
  <c r="E8" i="4" s="1"/>
  <c r="D8" i="4"/>
  <c r="B8" i="4"/>
  <c r="B9" i="4" s="1"/>
  <c r="C10" i="3"/>
  <c r="F9" i="3"/>
  <c r="D10" i="3" s="1"/>
  <c r="G9" i="3"/>
  <c r="E10" i="3" s="1"/>
  <c r="B6" i="2"/>
  <c r="C6" i="2"/>
  <c r="G5" i="2"/>
  <c r="E6" i="2" s="1"/>
  <c r="F5" i="2"/>
  <c r="D6" i="2" s="1"/>
  <c r="F5" i="1"/>
  <c r="D6" i="1" s="1"/>
  <c r="G5" i="1"/>
  <c r="E6" i="1" s="1"/>
  <c r="B6" i="1"/>
  <c r="G6" i="1" l="1"/>
  <c r="F73" i="5"/>
  <c r="G73" i="5"/>
  <c r="F39" i="5"/>
  <c r="D40" i="5" s="1"/>
  <c r="G39" i="5"/>
  <c r="E40" i="5" s="1"/>
  <c r="E9" i="5"/>
  <c r="F8" i="5"/>
  <c r="G8" i="5"/>
  <c r="D9" i="5"/>
  <c r="B9" i="5"/>
  <c r="C9" i="5"/>
  <c r="F48" i="4"/>
  <c r="G48" i="4"/>
  <c r="E49" i="4" s="1"/>
  <c r="D49" i="4"/>
  <c r="B49" i="4"/>
  <c r="B50" i="4" s="1"/>
  <c r="C49" i="4"/>
  <c r="F8" i="4"/>
  <c r="G8" i="4"/>
  <c r="E9" i="4" s="1"/>
  <c r="D9" i="4"/>
  <c r="C9" i="4"/>
  <c r="F10" i="3"/>
  <c r="G10" i="3"/>
  <c r="E11" i="3" s="1"/>
  <c r="D11" i="3"/>
  <c r="B11" i="3"/>
  <c r="B12" i="3" s="1"/>
  <c r="C11" i="3"/>
  <c r="F6" i="2"/>
  <c r="G6" i="2"/>
  <c r="E7" i="2" s="1"/>
  <c r="D7" i="2"/>
  <c r="B7" i="2"/>
  <c r="C7" i="2"/>
  <c r="E7" i="1"/>
  <c r="C7" i="1"/>
  <c r="B7" i="1"/>
  <c r="F6" i="1"/>
  <c r="D7" i="1" s="1"/>
  <c r="G7" i="1" l="1"/>
  <c r="C8" i="1"/>
  <c r="C41" i="5"/>
  <c r="F40" i="5"/>
  <c r="G40" i="5"/>
  <c r="E41" i="5" s="1"/>
  <c r="D41" i="5"/>
  <c r="B41" i="5"/>
  <c r="B42" i="5" s="1"/>
  <c r="E10" i="5"/>
  <c r="C10" i="5"/>
  <c r="B10" i="5"/>
  <c r="F9" i="5"/>
  <c r="D10" i="5" s="1"/>
  <c r="G9" i="5"/>
  <c r="G49" i="4"/>
  <c r="E50" i="4" s="1"/>
  <c r="F49" i="4"/>
  <c r="D50" i="4" s="1"/>
  <c r="C50" i="4"/>
  <c r="C10" i="4"/>
  <c r="G9" i="4"/>
  <c r="E10" i="4" s="1"/>
  <c r="F9" i="4"/>
  <c r="D10" i="4" s="1"/>
  <c r="B10" i="4"/>
  <c r="C12" i="3"/>
  <c r="F11" i="3"/>
  <c r="D12" i="3" s="1"/>
  <c r="G11" i="3"/>
  <c r="E12" i="3" s="1"/>
  <c r="C8" i="2"/>
  <c r="B8" i="2"/>
  <c r="F7" i="2"/>
  <c r="D8" i="2" s="1"/>
  <c r="G7" i="2"/>
  <c r="E8" i="2" s="1"/>
  <c r="E8" i="1"/>
  <c r="F7" i="1"/>
  <c r="D8" i="1" s="1"/>
  <c r="B8" i="1"/>
  <c r="G41" i="5" l="1"/>
  <c r="E42" i="5" s="1"/>
  <c r="F41" i="5"/>
  <c r="D42" i="5" s="1"/>
  <c r="C42" i="5"/>
  <c r="G10" i="5"/>
  <c r="E11" i="5" s="1"/>
  <c r="D11" i="5"/>
  <c r="F10" i="5"/>
  <c r="B11" i="5"/>
  <c r="B12" i="5" s="1"/>
  <c r="C11" i="5"/>
  <c r="G50" i="4"/>
  <c r="F50" i="4"/>
  <c r="D51" i="4"/>
  <c r="B51" i="4"/>
  <c r="E51" i="4"/>
  <c r="C51" i="4"/>
  <c r="C52" i="4" s="1"/>
  <c r="D11" i="4"/>
  <c r="G10" i="4"/>
  <c r="F10" i="4"/>
  <c r="E11" i="4"/>
  <c r="B11" i="4"/>
  <c r="C11" i="4"/>
  <c r="C12" i="4" s="1"/>
  <c r="F12" i="3"/>
  <c r="D13" i="3" s="1"/>
  <c r="G12" i="3"/>
  <c r="E13" i="3" s="1"/>
  <c r="B13" i="3"/>
  <c r="C13" i="3"/>
  <c r="G8" i="2"/>
  <c r="E9" i="2" s="1"/>
  <c r="F8" i="2"/>
  <c r="D9" i="2" s="1"/>
  <c r="B9" i="2"/>
  <c r="C9" i="2"/>
  <c r="C10" i="2" s="1"/>
  <c r="C9" i="1"/>
  <c r="G8" i="1"/>
  <c r="E9" i="1" s="1"/>
  <c r="B9" i="1"/>
  <c r="F8" i="1"/>
  <c r="D9" i="1" s="1"/>
  <c r="B10" i="1" l="1"/>
  <c r="G42" i="5"/>
  <c r="F42" i="5"/>
  <c r="D43" i="5" s="1"/>
  <c r="B43" i="5"/>
  <c r="E43" i="5"/>
  <c r="C43" i="5"/>
  <c r="C44" i="5" s="1"/>
  <c r="G11" i="5"/>
  <c r="E12" i="5" s="1"/>
  <c r="F11" i="5"/>
  <c r="D12" i="5" s="1"/>
  <c r="C12" i="5"/>
  <c r="B52" i="4"/>
  <c r="F51" i="4"/>
  <c r="D52" i="4" s="1"/>
  <c r="G51" i="4"/>
  <c r="E52" i="4"/>
  <c r="C53" i="4"/>
  <c r="B12" i="4"/>
  <c r="F11" i="4"/>
  <c r="D12" i="4" s="1"/>
  <c r="G11" i="4"/>
  <c r="E12" i="4" s="1"/>
  <c r="F13" i="3"/>
  <c r="D14" i="3" s="1"/>
  <c r="G13" i="3"/>
  <c r="E14" i="3" s="1"/>
  <c r="B14" i="3"/>
  <c r="C14" i="3"/>
  <c r="B10" i="2"/>
  <c r="G9" i="2"/>
  <c r="F9" i="2"/>
  <c r="D10" i="2"/>
  <c r="E10" i="2"/>
  <c r="C11" i="2" s="1"/>
  <c r="F9" i="1"/>
  <c r="D10" i="1" s="1"/>
  <c r="G9" i="1"/>
  <c r="E10" i="1" s="1"/>
  <c r="C10" i="1"/>
  <c r="G10" i="1" l="1"/>
  <c r="F43" i="5"/>
  <c r="D44" i="5" s="1"/>
  <c r="G43" i="5"/>
  <c r="E44" i="5" s="1"/>
  <c r="B44" i="5"/>
  <c r="G12" i="5"/>
  <c r="E13" i="5" s="1"/>
  <c r="D13" i="5"/>
  <c r="F12" i="5"/>
  <c r="B13" i="5"/>
  <c r="B14" i="5" s="1"/>
  <c r="C13" i="5"/>
  <c r="F52" i="4"/>
  <c r="D53" i="4"/>
  <c r="G52" i="4"/>
  <c r="E53" i="4" s="1"/>
  <c r="B53" i="4"/>
  <c r="B54" i="4" s="1"/>
  <c r="G12" i="4"/>
  <c r="F12" i="4"/>
  <c r="D13" i="4" s="1"/>
  <c r="E13" i="4"/>
  <c r="C13" i="4"/>
  <c r="C14" i="4" s="1"/>
  <c r="B13" i="4"/>
  <c r="G14" i="3"/>
  <c r="E15" i="3" s="1"/>
  <c r="F14" i="3"/>
  <c r="D15" i="3" s="1"/>
  <c r="C15" i="3"/>
  <c r="B15" i="3"/>
  <c r="F10" i="2"/>
  <c r="G10" i="2"/>
  <c r="E11" i="2" s="1"/>
  <c r="C12" i="2" s="1"/>
  <c r="D11" i="2"/>
  <c r="B11" i="2"/>
  <c r="B12" i="2" s="1"/>
  <c r="B11" i="1"/>
  <c r="F10" i="1"/>
  <c r="D11" i="1" s="1"/>
  <c r="C11" i="1"/>
  <c r="E11" i="1"/>
  <c r="G11" i="1" l="1"/>
  <c r="E12" i="1" s="1"/>
  <c r="B12" i="1"/>
  <c r="C45" i="5"/>
  <c r="F44" i="5"/>
  <c r="D45" i="5" s="1"/>
  <c r="G44" i="5"/>
  <c r="E45" i="5" s="1"/>
  <c r="B45" i="5"/>
  <c r="C14" i="5"/>
  <c r="G13" i="5"/>
  <c r="E14" i="5" s="1"/>
  <c r="F13" i="5"/>
  <c r="D14" i="5" s="1"/>
  <c r="C54" i="4"/>
  <c r="G53" i="4"/>
  <c r="E54" i="4" s="1"/>
  <c r="F53" i="4"/>
  <c r="D54" i="4" s="1"/>
  <c r="F13" i="4"/>
  <c r="D14" i="4" s="1"/>
  <c r="G13" i="4"/>
  <c r="E14" i="4" s="1"/>
  <c r="B14" i="4"/>
  <c r="F15" i="3"/>
  <c r="D16" i="3" s="1"/>
  <c r="G15" i="3"/>
  <c r="E16" i="3"/>
  <c r="B16" i="3"/>
  <c r="C16" i="3"/>
  <c r="C17" i="3" s="1"/>
  <c r="F11" i="2"/>
  <c r="D12" i="2" s="1"/>
  <c r="G11" i="2"/>
  <c r="E12" i="2" s="1"/>
  <c r="F11" i="1"/>
  <c r="D12" i="1" s="1"/>
  <c r="C12" i="1"/>
  <c r="G12" i="1" l="1"/>
  <c r="C13" i="1"/>
  <c r="G45" i="5"/>
  <c r="E46" i="5" s="1"/>
  <c r="F45" i="5"/>
  <c r="D46" i="5" s="1"/>
  <c r="B46" i="5"/>
  <c r="C46" i="5"/>
  <c r="D15" i="5"/>
  <c r="G14" i="5"/>
  <c r="F14" i="5"/>
  <c r="B15" i="5"/>
  <c r="E15" i="5"/>
  <c r="C15" i="5"/>
  <c r="F54" i="4"/>
  <c r="G54" i="4"/>
  <c r="D55" i="4"/>
  <c r="B55" i="4"/>
  <c r="E55" i="4"/>
  <c r="C55" i="4"/>
  <c r="C15" i="4"/>
  <c r="F14" i="4"/>
  <c r="G14" i="4"/>
  <c r="E15" i="4" s="1"/>
  <c r="D15" i="4"/>
  <c r="B15" i="4"/>
  <c r="B16" i="4" s="1"/>
  <c r="F16" i="3"/>
  <c r="G16" i="3"/>
  <c r="D17" i="3"/>
  <c r="B17" i="3"/>
  <c r="B18" i="3" s="1"/>
  <c r="E17" i="3"/>
  <c r="C18" i="3" s="1"/>
  <c r="G12" i="2"/>
  <c r="E13" i="2" s="1"/>
  <c r="F12" i="2"/>
  <c r="D13" i="2" s="1"/>
  <c r="C13" i="2"/>
  <c r="B13" i="2"/>
  <c r="B13" i="1"/>
  <c r="F12" i="1"/>
  <c r="D13" i="1" s="1"/>
  <c r="E13" i="1"/>
  <c r="G13" i="1" l="1"/>
  <c r="B14" i="1"/>
  <c r="F46" i="5"/>
  <c r="D47" i="5"/>
  <c r="G46" i="5"/>
  <c r="E47" i="5"/>
  <c r="C47" i="5"/>
  <c r="C48" i="5" s="1"/>
  <c r="B47" i="5"/>
  <c r="B48" i="5" s="1"/>
  <c r="C16" i="5"/>
  <c r="B16" i="5"/>
  <c r="F15" i="5"/>
  <c r="D16" i="5" s="1"/>
  <c r="G15" i="5"/>
  <c r="E16" i="5" s="1"/>
  <c r="F55" i="4"/>
  <c r="G55" i="4"/>
  <c r="F15" i="4"/>
  <c r="D16" i="4" s="1"/>
  <c r="G15" i="4"/>
  <c r="E16" i="4" s="1"/>
  <c r="C16" i="4"/>
  <c r="F17" i="3"/>
  <c r="G17" i="3"/>
  <c r="E18" i="3" s="1"/>
  <c r="D18" i="3"/>
  <c r="B14" i="2"/>
  <c r="C14" i="2"/>
  <c r="F13" i="2"/>
  <c r="G13" i="2"/>
  <c r="E14" i="2" s="1"/>
  <c r="D14" i="2"/>
  <c r="F13" i="1"/>
  <c r="D14" i="1" s="1"/>
  <c r="G14" i="1" s="1"/>
  <c r="E14" i="1"/>
  <c r="C14" i="1"/>
  <c r="C15" i="1" s="1"/>
  <c r="F47" i="5" l="1"/>
  <c r="G47" i="5"/>
  <c r="E48" i="5" s="1"/>
  <c r="D48" i="5"/>
  <c r="F16" i="5"/>
  <c r="D17" i="5"/>
  <c r="G16" i="5"/>
  <c r="E17" i="5"/>
  <c r="B17" i="5"/>
  <c r="C17" i="5"/>
  <c r="C18" i="5" s="1"/>
  <c r="F16" i="4"/>
  <c r="G16" i="4"/>
  <c r="E17" i="4" s="1"/>
  <c r="D17" i="4"/>
  <c r="B17" i="4"/>
  <c r="B18" i="4" s="1"/>
  <c r="C17" i="4"/>
  <c r="C19" i="3"/>
  <c r="G18" i="3"/>
  <c r="E19" i="3" s="1"/>
  <c r="F18" i="3"/>
  <c r="D19" i="3" s="1"/>
  <c r="B19" i="3"/>
  <c r="F14" i="2"/>
  <c r="D15" i="2" s="1"/>
  <c r="G14" i="2"/>
  <c r="E15" i="2" s="1"/>
  <c r="C15" i="2"/>
  <c r="B15" i="2"/>
  <c r="F14" i="1"/>
  <c r="D15" i="1" s="1"/>
  <c r="B15" i="1"/>
  <c r="E15" i="1"/>
  <c r="E49" i="5" l="1"/>
  <c r="C49" i="5"/>
  <c r="F48" i="5"/>
  <c r="D49" i="5" s="1"/>
  <c r="G48" i="5"/>
  <c r="B49" i="5"/>
  <c r="B18" i="5"/>
  <c r="B19" i="5" s="1"/>
  <c r="F17" i="5"/>
  <c r="G17" i="5"/>
  <c r="E18" i="5" s="1"/>
  <c r="D18" i="5"/>
  <c r="C18" i="4"/>
  <c r="G17" i="4"/>
  <c r="E18" i="4" s="1"/>
  <c r="F17" i="4"/>
  <c r="D18" i="4" s="1"/>
  <c r="F19" i="3"/>
  <c r="D20" i="3" s="1"/>
  <c r="G19" i="3"/>
  <c r="E20" i="3" s="1"/>
  <c r="B20" i="3"/>
  <c r="C20" i="3"/>
  <c r="B16" i="2"/>
  <c r="C16" i="2"/>
  <c r="F15" i="2"/>
  <c r="D16" i="2" s="1"/>
  <c r="G15" i="2"/>
  <c r="E16" i="2" s="1"/>
  <c r="G15" i="1"/>
  <c r="E16" i="1" s="1"/>
  <c r="B16" i="1"/>
  <c r="F15" i="1"/>
  <c r="D16" i="1" s="1"/>
  <c r="C16" i="1"/>
  <c r="G16" i="1" l="1"/>
  <c r="G49" i="5"/>
  <c r="E50" i="5" s="1"/>
  <c r="F49" i="5"/>
  <c r="D50" i="5"/>
  <c r="B50" i="5"/>
  <c r="B51" i="5" s="1"/>
  <c r="C50" i="5"/>
  <c r="C19" i="5"/>
  <c r="G18" i="5"/>
  <c r="E19" i="5" s="1"/>
  <c r="F18" i="5"/>
  <c r="D19" i="5" s="1"/>
  <c r="F18" i="4"/>
  <c r="D19" i="4" s="1"/>
  <c r="G18" i="4"/>
  <c r="B19" i="4"/>
  <c r="E19" i="4"/>
  <c r="C19" i="4"/>
  <c r="C20" i="4" s="1"/>
  <c r="D21" i="3"/>
  <c r="F20" i="3"/>
  <c r="G20" i="3"/>
  <c r="E21" i="3" s="1"/>
  <c r="B21" i="3"/>
  <c r="C21" i="3"/>
  <c r="F16" i="2"/>
  <c r="D17" i="2" s="1"/>
  <c r="G16" i="2"/>
  <c r="E17" i="2" s="1"/>
  <c r="B17" i="2"/>
  <c r="B18" i="2" s="1"/>
  <c r="C17" i="2"/>
  <c r="C18" i="2" s="1"/>
  <c r="F16" i="1"/>
  <c r="D17" i="1" s="1"/>
  <c r="B17" i="1"/>
  <c r="C17" i="1"/>
  <c r="E17" i="1"/>
  <c r="F17" i="1" l="1"/>
  <c r="D18" i="1" s="1"/>
  <c r="B19" i="1" s="1"/>
  <c r="B18" i="1"/>
  <c r="C51" i="5"/>
  <c r="G50" i="5"/>
  <c r="E51" i="5" s="1"/>
  <c r="F50" i="5"/>
  <c r="D51" i="5" s="1"/>
  <c r="F19" i="5"/>
  <c r="G19" i="5"/>
  <c r="E20" i="5" s="1"/>
  <c r="D20" i="5"/>
  <c r="B20" i="5"/>
  <c r="B21" i="5" s="1"/>
  <c r="C20" i="5"/>
  <c r="F19" i="4"/>
  <c r="G19" i="4"/>
  <c r="D20" i="4"/>
  <c r="B20" i="4"/>
  <c r="B21" i="4" s="1"/>
  <c r="E20" i="4"/>
  <c r="E22" i="3"/>
  <c r="B22" i="3"/>
  <c r="F21" i="3"/>
  <c r="D22" i="3" s="1"/>
  <c r="G21" i="3"/>
  <c r="C22" i="3"/>
  <c r="F17" i="2"/>
  <c r="G17" i="2"/>
  <c r="E18" i="2" s="1"/>
  <c r="C19" i="2" s="1"/>
  <c r="D18" i="2"/>
  <c r="C18" i="1"/>
  <c r="G17" i="1"/>
  <c r="E18" i="1" s="1"/>
  <c r="D52" i="5" l="1"/>
  <c r="F51" i="5"/>
  <c r="G51" i="5"/>
  <c r="B52" i="5"/>
  <c r="E52" i="5"/>
  <c r="C52" i="5"/>
  <c r="C21" i="5"/>
  <c r="F20" i="5"/>
  <c r="D21" i="5" s="1"/>
  <c r="G20" i="5"/>
  <c r="E21" i="5" s="1"/>
  <c r="C21" i="4"/>
  <c r="F20" i="4"/>
  <c r="D21" i="4" s="1"/>
  <c r="G20" i="4"/>
  <c r="E21" i="4" s="1"/>
  <c r="G22" i="3"/>
  <c r="E23" i="3" s="1"/>
  <c r="F22" i="3"/>
  <c r="D23" i="3" s="1"/>
  <c r="C23" i="3"/>
  <c r="B23" i="3"/>
  <c r="F18" i="2"/>
  <c r="D19" i="2"/>
  <c r="G18" i="2"/>
  <c r="E19" i="2" s="1"/>
  <c r="C20" i="2" s="1"/>
  <c r="B19" i="2"/>
  <c r="B20" i="2" s="1"/>
  <c r="C19" i="1"/>
  <c r="G18" i="1"/>
  <c r="E19" i="1" s="1"/>
  <c r="F18" i="1"/>
  <c r="D19" i="1" s="1"/>
  <c r="B20" i="1" s="1"/>
  <c r="D53" i="5" l="1"/>
  <c r="F52" i="5"/>
  <c r="G52" i="5"/>
  <c r="E53" i="5" s="1"/>
  <c r="C53" i="5"/>
  <c r="B53" i="5"/>
  <c r="B54" i="5" s="1"/>
  <c r="G21" i="5"/>
  <c r="E22" i="5" s="1"/>
  <c r="F21" i="5"/>
  <c r="D22" i="5" s="1"/>
  <c r="B22" i="5"/>
  <c r="C22" i="5"/>
  <c r="F21" i="4"/>
  <c r="D22" i="4" s="1"/>
  <c r="G21" i="4"/>
  <c r="E22" i="4" s="1"/>
  <c r="B22" i="4"/>
  <c r="C22" i="4"/>
  <c r="F23" i="3"/>
  <c r="D24" i="3" s="1"/>
  <c r="G23" i="3"/>
  <c r="E24" i="3" s="1"/>
  <c r="B24" i="3"/>
  <c r="C24" i="3"/>
  <c r="F19" i="2"/>
  <c r="D20" i="2" s="1"/>
  <c r="G19" i="2"/>
  <c r="E20" i="2" s="1"/>
  <c r="C21" i="2" s="1"/>
  <c r="C20" i="1"/>
  <c r="F19" i="1"/>
  <c r="D20" i="1" s="1"/>
  <c r="G19" i="1"/>
  <c r="E20" i="1" s="1"/>
  <c r="B21" i="1"/>
  <c r="F53" i="5" l="1"/>
  <c r="D54" i="5" s="1"/>
  <c r="G53" i="5"/>
  <c r="E54" i="5" s="1"/>
  <c r="C54" i="5"/>
  <c r="G22" i="5"/>
  <c r="F22" i="5"/>
  <c r="D23" i="5" s="1"/>
  <c r="E23" i="5"/>
  <c r="B23" i="5"/>
  <c r="C23" i="5"/>
  <c r="C24" i="5" s="1"/>
  <c r="G22" i="4"/>
  <c r="E23" i="4" s="1"/>
  <c r="F22" i="4"/>
  <c r="D23" i="4" s="1"/>
  <c r="B23" i="4"/>
  <c r="C23" i="4"/>
  <c r="F24" i="3"/>
  <c r="G24" i="3"/>
  <c r="D25" i="3"/>
  <c r="E25" i="3"/>
  <c r="B25" i="3"/>
  <c r="B26" i="3" s="1"/>
  <c r="C25" i="3"/>
  <c r="C26" i="3" s="1"/>
  <c r="G20" i="2"/>
  <c r="E21" i="2" s="1"/>
  <c r="F20" i="2"/>
  <c r="D21" i="2" s="1"/>
  <c r="B21" i="2"/>
  <c r="C21" i="1"/>
  <c r="F20" i="1"/>
  <c r="D21" i="1" s="1"/>
  <c r="B22" i="1" s="1"/>
  <c r="G20" i="1"/>
  <c r="E21" i="1" s="1"/>
  <c r="E55" i="5" l="1"/>
  <c r="F54" i="5"/>
  <c r="D55" i="5" s="1"/>
  <c r="G54" i="5"/>
  <c r="B55" i="5"/>
  <c r="C55" i="5"/>
  <c r="D24" i="5"/>
  <c r="F23" i="5"/>
  <c r="G23" i="5"/>
  <c r="B24" i="5"/>
  <c r="E24" i="5"/>
  <c r="F23" i="4"/>
  <c r="D24" i="4"/>
  <c r="G23" i="4"/>
  <c r="E24" i="4"/>
  <c r="B24" i="4"/>
  <c r="B25" i="4" s="1"/>
  <c r="C24" i="4"/>
  <c r="C25" i="4" s="1"/>
  <c r="F25" i="3"/>
  <c r="D26" i="3" s="1"/>
  <c r="G25" i="3"/>
  <c r="E26" i="3" s="1"/>
  <c r="G21" i="2"/>
  <c r="F21" i="2"/>
  <c r="C22" i="1"/>
  <c r="F21" i="1"/>
  <c r="D22" i="1" s="1"/>
  <c r="B23" i="1" s="1"/>
  <c r="G21" i="1"/>
  <c r="E22" i="1" s="1"/>
  <c r="F55" i="5" l="1"/>
  <c r="D56" i="5" s="1"/>
  <c r="G55" i="5"/>
  <c r="E56" i="5" s="1"/>
  <c r="C56" i="5"/>
  <c r="B56" i="5"/>
  <c r="B25" i="5"/>
  <c r="F24" i="5"/>
  <c r="G24" i="5"/>
  <c r="E25" i="5" s="1"/>
  <c r="D25" i="5"/>
  <c r="C25" i="5"/>
  <c r="F24" i="4"/>
  <c r="G24" i="4"/>
  <c r="E25" i="4" s="1"/>
  <c r="D25" i="4"/>
  <c r="C27" i="3"/>
  <c r="G26" i="3"/>
  <c r="E27" i="3" s="1"/>
  <c r="F26" i="3"/>
  <c r="D27" i="3" s="1"/>
  <c r="B27" i="3"/>
  <c r="C23" i="1"/>
  <c r="F22" i="1"/>
  <c r="D23" i="1" s="1"/>
  <c r="B24" i="1" s="1"/>
  <c r="G22" i="1"/>
  <c r="E23" i="1" s="1"/>
  <c r="F56" i="5" l="1"/>
  <c r="G56" i="5"/>
  <c r="D57" i="5"/>
  <c r="E57" i="5"/>
  <c r="C57" i="5"/>
  <c r="B57" i="5"/>
  <c r="C26" i="5"/>
  <c r="F25" i="5"/>
  <c r="G25" i="5"/>
  <c r="E26" i="5" s="1"/>
  <c r="D26" i="5"/>
  <c r="B26" i="5"/>
  <c r="B27" i="5" s="1"/>
  <c r="C26" i="4"/>
  <c r="G25" i="4"/>
  <c r="E26" i="4" s="1"/>
  <c r="F25" i="4"/>
  <c r="D26" i="4" s="1"/>
  <c r="B26" i="4"/>
  <c r="D28" i="3"/>
  <c r="F27" i="3"/>
  <c r="G27" i="3"/>
  <c r="E28" i="3"/>
  <c r="B28" i="3"/>
  <c r="B29" i="3" s="1"/>
  <c r="C28" i="3"/>
  <c r="C29" i="3" s="1"/>
  <c r="F23" i="1"/>
  <c r="D24" i="1" s="1"/>
  <c r="B25" i="1" s="1"/>
  <c r="G23" i="1"/>
  <c r="E24" i="1" s="1"/>
  <c r="C24" i="1"/>
  <c r="B58" i="5" l="1"/>
  <c r="C58" i="5"/>
  <c r="G57" i="5"/>
  <c r="E58" i="5" s="1"/>
  <c r="F57" i="5"/>
  <c r="D58" i="5" s="1"/>
  <c r="G26" i="5"/>
  <c r="E27" i="5" s="1"/>
  <c r="F26" i="5"/>
  <c r="D27" i="5" s="1"/>
  <c r="C27" i="5"/>
  <c r="F26" i="4"/>
  <c r="D27" i="4" s="1"/>
  <c r="G26" i="4"/>
  <c r="E27" i="4"/>
  <c r="B27" i="4"/>
  <c r="C27" i="4"/>
  <c r="C28" i="4" s="1"/>
  <c r="F28" i="3"/>
  <c r="D29" i="3" s="1"/>
  <c r="G28" i="3"/>
  <c r="E29" i="3" s="1"/>
  <c r="F24" i="1"/>
  <c r="D25" i="1" s="1"/>
  <c r="B26" i="1" s="1"/>
  <c r="C25" i="1"/>
  <c r="G24" i="1"/>
  <c r="E25" i="1" s="1"/>
  <c r="D59" i="5" l="1"/>
  <c r="F58" i="5"/>
  <c r="G58" i="5"/>
  <c r="E59" i="5"/>
  <c r="C59" i="5"/>
  <c r="C60" i="5" s="1"/>
  <c r="B59" i="5"/>
  <c r="F27" i="5"/>
  <c r="G27" i="5"/>
  <c r="D28" i="5"/>
  <c r="B28" i="5"/>
  <c r="B29" i="5" s="1"/>
  <c r="E28" i="5"/>
  <c r="C28" i="5"/>
  <c r="C29" i="5" s="1"/>
  <c r="F27" i="4"/>
  <c r="D28" i="4" s="1"/>
  <c r="G27" i="4"/>
  <c r="E28" i="4"/>
  <c r="B28" i="4"/>
  <c r="D30" i="3"/>
  <c r="F29" i="3"/>
  <c r="G29" i="3"/>
  <c r="B30" i="3"/>
  <c r="E30" i="3"/>
  <c r="C30" i="3"/>
  <c r="C31" i="3" s="1"/>
  <c r="F25" i="1"/>
  <c r="D26" i="1" s="1"/>
  <c r="B27" i="1" s="1"/>
  <c r="C26" i="1"/>
  <c r="G25" i="1"/>
  <c r="E26" i="1" s="1"/>
  <c r="F26" i="1" l="1"/>
  <c r="D27" i="1" s="1"/>
  <c r="B60" i="5"/>
  <c r="F59" i="5"/>
  <c r="D60" i="5" s="1"/>
  <c r="G59" i="5"/>
  <c r="E60" i="5" s="1"/>
  <c r="F28" i="5"/>
  <c r="G28" i="5"/>
  <c r="E29" i="5" s="1"/>
  <c r="D29" i="5"/>
  <c r="G28" i="4"/>
  <c r="F28" i="4"/>
  <c r="D29" i="4" s="1"/>
  <c r="B29" i="4"/>
  <c r="E29" i="4"/>
  <c r="C29" i="4"/>
  <c r="C30" i="4" s="1"/>
  <c r="G30" i="3"/>
  <c r="E31" i="3" s="1"/>
  <c r="F30" i="3"/>
  <c r="D31" i="3" s="1"/>
  <c r="B31" i="3"/>
  <c r="B28" i="1"/>
  <c r="C27" i="1"/>
  <c r="G26" i="1"/>
  <c r="E27" i="1" s="1"/>
  <c r="C61" i="5" l="1"/>
  <c r="F60" i="5"/>
  <c r="D61" i="5" s="1"/>
  <c r="G60" i="5"/>
  <c r="E61" i="5" s="1"/>
  <c r="B61" i="5"/>
  <c r="C30" i="5"/>
  <c r="G29" i="5"/>
  <c r="E30" i="5" s="1"/>
  <c r="F29" i="5"/>
  <c r="D30" i="5" s="1"/>
  <c r="B30" i="5"/>
  <c r="F29" i="4"/>
  <c r="D30" i="4" s="1"/>
  <c r="G29" i="4"/>
  <c r="E30" i="4"/>
  <c r="B30" i="4"/>
  <c r="F31" i="3"/>
  <c r="D32" i="3" s="1"/>
  <c r="G31" i="3"/>
  <c r="E32" i="3"/>
  <c r="C32" i="3"/>
  <c r="C33" i="3" s="1"/>
  <c r="B32" i="3"/>
  <c r="G27" i="1"/>
  <c r="E28" i="1" s="1"/>
  <c r="F27" i="1"/>
  <c r="D28" i="1" s="1"/>
  <c r="C28" i="1"/>
  <c r="B29" i="1"/>
  <c r="F61" i="5" l="1"/>
  <c r="D62" i="5" s="1"/>
  <c r="G61" i="5"/>
  <c r="E62" i="5" s="1"/>
  <c r="B62" i="5"/>
  <c r="C62" i="5"/>
  <c r="G30" i="5"/>
  <c r="F30" i="5"/>
  <c r="D31" i="5" s="1"/>
  <c r="E31" i="5"/>
  <c r="B31" i="5"/>
  <c r="C31" i="5"/>
  <c r="C32" i="5" s="1"/>
  <c r="G30" i="4"/>
  <c r="F30" i="4"/>
  <c r="D31" i="4" s="1"/>
  <c r="B31" i="4"/>
  <c r="E31" i="4"/>
  <c r="C31" i="4"/>
  <c r="C32" i="4" s="1"/>
  <c r="F32" i="3"/>
  <c r="G32" i="3"/>
  <c r="D33" i="3"/>
  <c r="B33" i="3"/>
  <c r="B34" i="3" s="1"/>
  <c r="E33" i="3"/>
  <c r="F28" i="1"/>
  <c r="D29" i="1" s="1"/>
  <c r="C29" i="1"/>
  <c r="G28" i="1"/>
  <c r="E29" i="1" s="1"/>
  <c r="B30" i="1"/>
  <c r="F62" i="5" l="1"/>
  <c r="D63" i="5" s="1"/>
  <c r="G62" i="5"/>
  <c r="E63" i="5"/>
  <c r="B63" i="5"/>
  <c r="C63" i="5"/>
  <c r="C64" i="5" s="1"/>
  <c r="F31" i="5"/>
  <c r="D32" i="5"/>
  <c r="G31" i="5"/>
  <c r="B32" i="5"/>
  <c r="B33" i="5" s="1"/>
  <c r="E32" i="5"/>
  <c r="F31" i="4"/>
  <c r="D32" i="4" s="1"/>
  <c r="G31" i="4"/>
  <c r="E32" i="4"/>
  <c r="B32" i="4"/>
  <c r="F33" i="3"/>
  <c r="G33" i="3"/>
  <c r="E34" i="3" s="1"/>
  <c r="D34" i="3"/>
  <c r="C34" i="3"/>
  <c r="F29" i="1"/>
  <c r="D30" i="1" s="1"/>
  <c r="G29" i="1"/>
  <c r="E30" i="1" s="1"/>
  <c r="C30" i="1"/>
  <c r="B31" i="1"/>
  <c r="F63" i="5" l="1"/>
  <c r="G63" i="5"/>
  <c r="D64" i="5"/>
  <c r="E64" i="5"/>
  <c r="C65" i="5" s="1"/>
  <c r="B64" i="5"/>
  <c r="C33" i="5"/>
  <c r="F32" i="5"/>
  <c r="G32" i="5"/>
  <c r="E33" i="5" s="1"/>
  <c r="D33" i="5"/>
  <c r="F32" i="4"/>
  <c r="D33" i="4" s="1"/>
  <c r="G32" i="4"/>
  <c r="B33" i="4"/>
  <c r="E33" i="4"/>
  <c r="C33" i="4"/>
  <c r="C34" i="4" s="1"/>
  <c r="C35" i="3"/>
  <c r="G34" i="3"/>
  <c r="E35" i="3" s="1"/>
  <c r="F34" i="3"/>
  <c r="D35" i="3" s="1"/>
  <c r="B35" i="3"/>
  <c r="F30" i="1"/>
  <c r="D31" i="1" s="1"/>
  <c r="C31" i="1"/>
  <c r="G30" i="1"/>
  <c r="E31" i="1" s="1"/>
  <c r="B32" i="1"/>
  <c r="F64" i="5" l="1"/>
  <c r="G64" i="5"/>
  <c r="D65" i="5"/>
  <c r="E65" i="5"/>
  <c r="B65" i="5"/>
  <c r="B66" i="5" s="1"/>
  <c r="F33" i="5"/>
  <c r="G33" i="5"/>
  <c r="E34" i="5" s="1"/>
  <c r="D34" i="5"/>
  <c r="B34" i="5"/>
  <c r="C34" i="5"/>
  <c r="G33" i="4"/>
  <c r="E34" i="4" s="1"/>
  <c r="F33" i="4"/>
  <c r="D34" i="4"/>
  <c r="B34" i="4"/>
  <c r="B35" i="4" s="1"/>
  <c r="F35" i="3"/>
  <c r="D36" i="3" s="1"/>
  <c r="G35" i="3"/>
  <c r="E36" i="3" s="1"/>
  <c r="B36" i="3"/>
  <c r="C36" i="3"/>
  <c r="F31" i="1"/>
  <c r="D32" i="1" s="1"/>
  <c r="C32" i="1"/>
  <c r="G31" i="1"/>
  <c r="E32" i="1" s="1"/>
  <c r="B33" i="1"/>
  <c r="E66" i="5" l="1"/>
  <c r="G65" i="5"/>
  <c r="F65" i="5"/>
  <c r="D66" i="5" s="1"/>
  <c r="C66" i="5"/>
  <c r="G34" i="5"/>
  <c r="F34" i="5"/>
  <c r="E35" i="4"/>
  <c r="C35" i="4"/>
  <c r="F34" i="4"/>
  <c r="D35" i="4" s="1"/>
  <c r="G34" i="4"/>
  <c r="G36" i="3"/>
  <c r="E37" i="3" s="1"/>
  <c r="F36" i="3"/>
  <c r="D37" i="3" s="1"/>
  <c r="B37" i="3"/>
  <c r="C37" i="3"/>
  <c r="F32" i="1"/>
  <c r="D33" i="1" s="1"/>
  <c r="B34" i="1" s="1"/>
  <c r="C33" i="1"/>
  <c r="G32" i="1"/>
  <c r="E33" i="1" s="1"/>
  <c r="F66" i="5" l="1"/>
  <c r="D67" i="5" s="1"/>
  <c r="G66" i="5"/>
  <c r="B67" i="5"/>
  <c r="E67" i="5"/>
  <c r="C67" i="5"/>
  <c r="C68" i="5" s="1"/>
  <c r="F35" i="4"/>
  <c r="D36" i="4" s="1"/>
  <c r="G35" i="4"/>
  <c r="B36" i="4"/>
  <c r="E36" i="4"/>
  <c r="C36" i="4"/>
  <c r="F37" i="3"/>
  <c r="D38" i="3" s="1"/>
  <c r="G37" i="3"/>
  <c r="E38" i="3" s="1"/>
  <c r="C38" i="3"/>
  <c r="B38" i="3"/>
  <c r="F33" i="1"/>
  <c r="D34" i="1" s="1"/>
  <c r="B35" i="1" s="1"/>
  <c r="C34" i="1"/>
  <c r="G33" i="1"/>
  <c r="E34" i="1" s="1"/>
  <c r="G67" i="5" l="1"/>
  <c r="F67" i="5"/>
  <c r="D68" i="5" s="1"/>
  <c r="E68" i="5"/>
  <c r="B68" i="5"/>
  <c r="F36" i="4"/>
  <c r="D37" i="4" s="1"/>
  <c r="G36" i="4"/>
  <c r="E37" i="4" s="1"/>
  <c r="C37" i="4"/>
  <c r="B37" i="4"/>
  <c r="G38" i="3"/>
  <c r="F38" i="3"/>
  <c r="F34" i="1"/>
  <c r="D35" i="1" s="1"/>
  <c r="C35" i="1"/>
  <c r="G34" i="1"/>
  <c r="E35" i="1" s="1"/>
  <c r="B36" i="1"/>
  <c r="F68" i="5" l="1"/>
  <c r="G68" i="5"/>
  <c r="F37" i="4"/>
  <c r="D38" i="4" s="1"/>
  <c r="G37" i="4"/>
  <c r="E38" i="4" s="1"/>
  <c r="C38" i="4"/>
  <c r="B38" i="4"/>
  <c r="F35" i="1"/>
  <c r="D36" i="1" s="1"/>
  <c r="B37" i="1" s="1"/>
  <c r="C36" i="1"/>
  <c r="G35" i="1"/>
  <c r="E36" i="1" s="1"/>
  <c r="G38" i="4" l="1"/>
  <c r="E39" i="4" s="1"/>
  <c r="F38" i="4"/>
  <c r="D39" i="4" s="1"/>
  <c r="B39" i="4"/>
  <c r="C39" i="4"/>
  <c r="F36" i="1"/>
  <c r="D37" i="1" s="1"/>
  <c r="B38" i="1" s="1"/>
  <c r="C37" i="1"/>
  <c r="G36" i="1"/>
  <c r="E37" i="1" s="1"/>
  <c r="F39" i="4" l="1"/>
  <c r="D40" i="4"/>
  <c r="G39" i="4"/>
  <c r="E40" i="4" s="1"/>
  <c r="B40" i="4"/>
  <c r="B41" i="4" s="1"/>
  <c r="C40" i="4"/>
  <c r="F37" i="1"/>
  <c r="D38" i="1" s="1"/>
  <c r="B39" i="1" s="1"/>
  <c r="C38" i="1"/>
  <c r="G37" i="1"/>
  <c r="E38" i="1" s="1"/>
  <c r="F40" i="4" l="1"/>
  <c r="G40" i="4"/>
  <c r="E41" i="4" s="1"/>
  <c r="D41" i="4"/>
  <c r="C41" i="4"/>
  <c r="F38" i="1"/>
  <c r="D39" i="1" s="1"/>
  <c r="B40" i="1" s="1"/>
  <c r="C39" i="1"/>
  <c r="G38" i="1"/>
  <c r="E39" i="1" s="1"/>
  <c r="G41" i="4" l="1"/>
  <c r="E42" i="4" s="1"/>
  <c r="F41" i="4"/>
  <c r="D42" i="4" s="1"/>
  <c r="C42" i="4"/>
  <c r="B42" i="4"/>
  <c r="C40" i="1"/>
  <c r="F39" i="1"/>
  <c r="D40" i="1" s="1"/>
  <c r="B41" i="1" s="1"/>
  <c r="G39" i="1"/>
  <c r="E40" i="1" s="1"/>
  <c r="F42" i="4" l="1"/>
  <c r="G42" i="4"/>
  <c r="F40" i="1"/>
  <c r="D41" i="1" s="1"/>
  <c r="B42" i="1" s="1"/>
  <c r="G40" i="1"/>
  <c r="E41" i="1" s="1"/>
  <c r="C41" i="1"/>
  <c r="F41" i="1" l="1"/>
  <c r="D42" i="1" s="1"/>
  <c r="B43" i="1" s="1"/>
  <c r="G41" i="1"/>
  <c r="E42" i="1" s="1"/>
  <c r="C42" i="1"/>
  <c r="F42" i="1" l="1"/>
  <c r="D43" i="1" s="1"/>
  <c r="G42" i="1"/>
  <c r="E43" i="1" s="1"/>
  <c r="C43" i="1"/>
  <c r="B44" i="1"/>
  <c r="C44" i="1" l="1"/>
  <c r="G43" i="1"/>
  <c r="E44" i="1" s="1"/>
  <c r="F43" i="1"/>
  <c r="D44" i="1" s="1"/>
  <c r="G44" i="1" l="1"/>
  <c r="E45" i="1" s="1"/>
  <c r="C45" i="1"/>
  <c r="F44" i="1"/>
  <c r="D45" i="1" s="1"/>
  <c r="B45" i="1"/>
  <c r="G45" i="1" l="1"/>
  <c r="E46" i="1" s="1"/>
  <c r="F45" i="1"/>
  <c r="D46" i="1" s="1"/>
  <c r="C46" i="1"/>
  <c r="B46" i="1"/>
  <c r="G46" i="1" l="1"/>
  <c r="E47" i="1" s="1"/>
  <c r="C47" i="1"/>
  <c r="B47" i="1"/>
  <c r="F46" i="1"/>
  <c r="D47" i="1" s="1"/>
  <c r="F47" i="1" s="1"/>
  <c r="D48" i="1" s="1"/>
  <c r="B48" i="1" l="1"/>
  <c r="G47" i="1"/>
  <c r="E48" i="1" s="1"/>
  <c r="C48" i="1"/>
  <c r="B49" i="1"/>
  <c r="G48" i="1" l="1"/>
  <c r="E49" i="1" s="1"/>
  <c r="F48" i="1"/>
  <c r="D49" i="1" s="1"/>
  <c r="B50" i="1" s="1"/>
  <c r="C49" i="1"/>
  <c r="F49" i="1" l="1"/>
  <c r="D50" i="1" s="1"/>
  <c r="C50" i="1"/>
  <c r="G49" i="1"/>
  <c r="E50" i="1" s="1"/>
  <c r="B51" i="1"/>
  <c r="F50" i="1" l="1"/>
  <c r="D51" i="1" s="1"/>
  <c r="B52" i="1" s="1"/>
  <c r="C51" i="1"/>
  <c r="G50" i="1"/>
  <c r="E51" i="1" s="1"/>
  <c r="F51" i="1" l="1"/>
  <c r="D52" i="1" s="1"/>
  <c r="C52" i="1"/>
  <c r="G51" i="1"/>
  <c r="E52" i="1" s="1"/>
  <c r="B53" i="1"/>
  <c r="F52" i="1" l="1"/>
  <c r="D53" i="1" s="1"/>
  <c r="B54" i="1" s="1"/>
  <c r="C53" i="1"/>
  <c r="G52" i="1"/>
  <c r="E53" i="1" s="1"/>
  <c r="F53" i="1" l="1"/>
  <c r="D54" i="1" s="1"/>
  <c r="B55" i="1" s="1"/>
  <c r="C54" i="1"/>
  <c r="G53" i="1"/>
  <c r="E54" i="1" s="1"/>
  <c r="G54" i="1" l="1"/>
  <c r="E55" i="1" s="1"/>
  <c r="F54" i="1"/>
  <c r="D55" i="1" s="1"/>
  <c r="B56" i="1" s="1"/>
  <c r="C55" i="1"/>
  <c r="F55" i="1" l="1"/>
  <c r="D56" i="1" s="1"/>
  <c r="B57" i="1" s="1"/>
  <c r="C56" i="1"/>
  <c r="G55" i="1"/>
  <c r="E56" i="1" s="1"/>
  <c r="F56" i="1" l="1"/>
  <c r="D57" i="1" s="1"/>
  <c r="C57" i="1"/>
  <c r="G56" i="1"/>
  <c r="E57" i="1" s="1"/>
  <c r="F57" i="1" l="1"/>
  <c r="D58" i="1" s="1"/>
  <c r="G57" i="1"/>
  <c r="E58" i="1" s="1"/>
  <c r="B58" i="1"/>
  <c r="C58" i="1"/>
  <c r="B59" i="1"/>
  <c r="F58" i="1" l="1"/>
  <c r="D59" i="1" s="1"/>
  <c r="B60" i="1" s="1"/>
  <c r="C59" i="1"/>
  <c r="G58" i="1"/>
  <c r="E59" i="1" s="1"/>
  <c r="F59" i="1" l="1"/>
  <c r="D60" i="1" s="1"/>
  <c r="B61" i="1" s="1"/>
  <c r="C60" i="1"/>
  <c r="G59" i="1"/>
  <c r="E60" i="1" s="1"/>
  <c r="F60" i="1" l="1"/>
  <c r="D61" i="1" s="1"/>
  <c r="C61" i="1"/>
  <c r="G60" i="1"/>
  <c r="E61" i="1" s="1"/>
  <c r="B62" i="1"/>
  <c r="F61" i="1" l="1"/>
  <c r="D62" i="1" s="1"/>
  <c r="G61" i="1"/>
  <c r="E62" i="1" s="1"/>
  <c r="C62" i="1"/>
  <c r="F62" i="1" l="1"/>
  <c r="D63" i="1" s="1"/>
  <c r="C63" i="1"/>
  <c r="G62" i="1"/>
  <c r="E63" i="1" s="1"/>
  <c r="B63" i="1"/>
  <c r="B64" i="1" s="1"/>
  <c r="F63" i="1" l="1"/>
  <c r="D64" i="1" s="1"/>
  <c r="B65" i="1" s="1"/>
  <c r="G63" i="1"/>
  <c r="E64" i="1" s="1"/>
  <c r="C64" i="1"/>
  <c r="F64" i="1" l="1"/>
  <c r="D65" i="1" s="1"/>
  <c r="B66" i="1" s="1"/>
  <c r="C65" i="1"/>
  <c r="G64" i="1"/>
  <c r="E65" i="1" s="1"/>
  <c r="F65" i="1" l="1"/>
  <c r="D66" i="1" s="1"/>
  <c r="C66" i="1"/>
  <c r="G65" i="1"/>
  <c r="E66" i="1" s="1"/>
  <c r="F66" i="1" l="1"/>
  <c r="D67" i="1" s="1"/>
  <c r="G66" i="1"/>
  <c r="E67" i="1" s="1"/>
  <c r="B67" i="1"/>
  <c r="B68" i="1" s="1"/>
  <c r="C67" i="1"/>
  <c r="F67" i="1" l="1"/>
  <c r="D68" i="1" s="1"/>
  <c r="B69" i="1" s="1"/>
  <c r="C68" i="1"/>
  <c r="G67" i="1"/>
  <c r="E68" i="1" s="1"/>
  <c r="F68" i="1" l="1"/>
  <c r="D69" i="1" s="1"/>
  <c r="B70" i="1" s="1"/>
  <c r="C69" i="1"/>
  <c r="G68" i="1"/>
  <c r="E69" i="1" s="1"/>
  <c r="F69" i="1" l="1"/>
  <c r="D70" i="1" s="1"/>
  <c r="C70" i="1"/>
  <c r="G69" i="1"/>
  <c r="E70" i="1" s="1"/>
  <c r="B71" i="1"/>
  <c r="F70" i="1" l="1"/>
  <c r="D71" i="1" s="1"/>
  <c r="C71" i="1"/>
  <c r="G70" i="1"/>
  <c r="E71" i="1" s="1"/>
  <c r="B72" i="1"/>
  <c r="F71" i="1" l="1"/>
  <c r="D72" i="1" s="1"/>
  <c r="B73" i="1" s="1"/>
  <c r="C72" i="1"/>
  <c r="G71" i="1"/>
  <c r="E72" i="1" s="1"/>
  <c r="F72" i="1" l="1"/>
  <c r="D73" i="1" s="1"/>
  <c r="B74" i="1" s="1"/>
  <c r="C73" i="1"/>
  <c r="G72" i="1"/>
  <c r="E73" i="1" s="1"/>
  <c r="F73" i="1" l="1"/>
  <c r="D74" i="1" s="1"/>
  <c r="B75" i="1" s="1"/>
  <c r="G73" i="1"/>
  <c r="E74" i="1" s="1"/>
  <c r="C74" i="1"/>
  <c r="F74" i="1" l="1"/>
  <c r="D75" i="1" s="1"/>
  <c r="B76" i="1" s="1"/>
  <c r="C75" i="1"/>
  <c r="G74" i="1"/>
  <c r="E75" i="1" s="1"/>
  <c r="F75" i="1" l="1"/>
  <c r="D76" i="1" s="1"/>
  <c r="B77" i="1" s="1"/>
  <c r="G75" i="1"/>
  <c r="E76" i="1" s="1"/>
  <c r="C76" i="1"/>
  <c r="F76" i="1" l="1"/>
  <c r="D77" i="1" s="1"/>
  <c r="B78" i="1" s="1"/>
  <c r="C77" i="1"/>
  <c r="G76" i="1"/>
  <c r="E77" i="1" s="1"/>
  <c r="F77" i="1" l="1"/>
  <c r="D78" i="1" s="1"/>
  <c r="B79" i="1" s="1"/>
  <c r="C78" i="1"/>
  <c r="G77" i="1"/>
  <c r="E78" i="1" s="1"/>
  <c r="F78" i="1" l="1"/>
  <c r="D79" i="1" s="1"/>
  <c r="C79" i="1"/>
  <c r="G78" i="1"/>
  <c r="E79" i="1" s="1"/>
  <c r="B80" i="1"/>
  <c r="F79" i="1" l="1"/>
  <c r="D80" i="1" s="1"/>
  <c r="G79" i="1"/>
  <c r="E80" i="1" s="1"/>
  <c r="C80" i="1"/>
  <c r="B81" i="1"/>
  <c r="F80" i="1" l="1"/>
  <c r="D81" i="1" s="1"/>
  <c r="C81" i="1"/>
  <c r="G80" i="1"/>
  <c r="E81" i="1" s="1"/>
  <c r="B82" i="1"/>
  <c r="F81" i="1" l="1"/>
  <c r="D82" i="1" s="1"/>
  <c r="B83" i="1" s="1"/>
  <c r="C82" i="1"/>
  <c r="G81" i="1"/>
  <c r="E82" i="1" s="1"/>
  <c r="F82" i="1" l="1"/>
  <c r="D83" i="1" s="1"/>
  <c r="C83" i="1"/>
  <c r="G82" i="1"/>
  <c r="E83" i="1" s="1"/>
  <c r="B84" i="1"/>
  <c r="F83" i="1" l="1"/>
  <c r="D84" i="1" s="1"/>
  <c r="C84" i="1"/>
  <c r="G83" i="1"/>
  <c r="E84" i="1" s="1"/>
  <c r="B85" i="1"/>
  <c r="F84" i="1" l="1"/>
  <c r="D85" i="1" s="1"/>
  <c r="C85" i="1"/>
  <c r="G84" i="1"/>
  <c r="E85" i="1" s="1"/>
  <c r="B86" i="1"/>
  <c r="F85" i="1" l="1"/>
  <c r="D86" i="1" s="1"/>
  <c r="B87" i="1" s="1"/>
  <c r="C86" i="1"/>
  <c r="G85" i="1"/>
  <c r="E86" i="1" s="1"/>
  <c r="F86" i="1" l="1"/>
  <c r="D87" i="1" s="1"/>
  <c r="G86" i="1"/>
  <c r="E87" i="1" s="1"/>
  <c r="C87" i="1"/>
  <c r="B88" i="1"/>
  <c r="F87" i="1" l="1"/>
  <c r="D88" i="1" s="1"/>
  <c r="C88" i="1"/>
  <c r="G87" i="1"/>
  <c r="E88" i="1" s="1"/>
  <c r="B89" i="1"/>
  <c r="F88" i="1" l="1"/>
  <c r="D89" i="1" s="1"/>
  <c r="B90" i="1" s="1"/>
  <c r="C89" i="1"/>
  <c r="G88" i="1"/>
  <c r="E89" i="1" s="1"/>
  <c r="F89" i="1" l="1"/>
  <c r="D90" i="1" s="1"/>
  <c r="C90" i="1"/>
  <c r="G89" i="1"/>
  <c r="E90" i="1" s="1"/>
  <c r="F90" i="1" l="1"/>
  <c r="D91" i="1" s="1"/>
  <c r="G90" i="1"/>
  <c r="E91" i="1" s="1"/>
  <c r="C91" i="1"/>
  <c r="B91" i="1"/>
  <c r="B92" i="1"/>
  <c r="F91" i="1" l="1"/>
  <c r="D92" i="1" s="1"/>
  <c r="C92" i="1"/>
  <c r="G91" i="1"/>
  <c r="E92" i="1" s="1"/>
  <c r="B93" i="1"/>
  <c r="F92" i="1" l="1"/>
  <c r="D93" i="1" s="1"/>
  <c r="B94" i="1" s="1"/>
  <c r="G92" i="1"/>
  <c r="E93" i="1" s="1"/>
  <c r="C93" i="1"/>
  <c r="F93" i="1" l="1"/>
  <c r="D94" i="1" s="1"/>
  <c r="C94" i="1"/>
  <c r="G93" i="1"/>
  <c r="E94" i="1" s="1"/>
  <c r="F94" i="1" l="1"/>
  <c r="D95" i="1" s="1"/>
  <c r="G94" i="1"/>
  <c r="E95" i="1" s="1"/>
  <c r="B95" i="1"/>
  <c r="C95" i="1"/>
  <c r="B96" i="1"/>
  <c r="F95" i="1" l="1"/>
  <c r="D96" i="1" s="1"/>
  <c r="G95" i="1"/>
  <c r="E96" i="1" s="1"/>
  <c r="C96" i="1"/>
  <c r="B97" i="1"/>
  <c r="F96" i="1" l="1"/>
  <c r="D97" i="1" s="1"/>
  <c r="C97" i="1"/>
  <c r="G96" i="1"/>
  <c r="E97" i="1" s="1"/>
  <c r="B98" i="1"/>
  <c r="F97" i="1" l="1"/>
  <c r="D98" i="1" s="1"/>
  <c r="C98" i="1"/>
  <c r="G97" i="1"/>
  <c r="E98" i="1" s="1"/>
  <c r="B99" i="1"/>
  <c r="F98" i="1" l="1"/>
  <c r="D99" i="1" s="1"/>
  <c r="B100" i="1" s="1"/>
  <c r="C99" i="1"/>
  <c r="G98" i="1"/>
  <c r="E99" i="1" s="1"/>
  <c r="F99" i="1" l="1"/>
  <c r="D100" i="1" s="1"/>
  <c r="B101" i="1" s="1"/>
  <c r="C100" i="1"/>
  <c r="G99" i="1"/>
  <c r="E100" i="1" s="1"/>
  <c r="F100" i="1" l="1"/>
  <c r="D101" i="1" s="1"/>
  <c r="C101" i="1"/>
  <c r="G100" i="1"/>
  <c r="E101" i="1" s="1"/>
  <c r="B102" i="1"/>
  <c r="F101" i="1" l="1"/>
  <c r="D102" i="1" s="1"/>
  <c r="B103" i="1" s="1"/>
  <c r="C102" i="1"/>
  <c r="G101" i="1"/>
  <c r="E102" i="1" s="1"/>
  <c r="F102" i="1" l="1"/>
  <c r="D103" i="1" s="1"/>
  <c r="B104" i="1" s="1"/>
  <c r="C103" i="1"/>
  <c r="G102" i="1"/>
  <c r="E103" i="1" s="1"/>
  <c r="F103" i="1" l="1"/>
  <c r="D104" i="1" s="1"/>
  <c r="C104" i="1"/>
  <c r="G103" i="1"/>
  <c r="E104" i="1" s="1"/>
  <c r="B105" i="1"/>
  <c r="F104" i="1" l="1"/>
  <c r="D105" i="1" s="1"/>
  <c r="C105" i="1"/>
  <c r="G104" i="1"/>
  <c r="E105" i="1" s="1"/>
  <c r="B106" i="1"/>
  <c r="F105" i="1" l="1"/>
  <c r="D106" i="1" s="1"/>
  <c r="C106" i="1"/>
  <c r="G105" i="1"/>
  <c r="E106" i="1" s="1"/>
  <c r="B107" i="1"/>
  <c r="F106" i="1" l="1"/>
  <c r="D107" i="1" s="1"/>
  <c r="C107" i="1"/>
  <c r="G106" i="1"/>
  <c r="E107" i="1" s="1"/>
  <c r="B108" i="1"/>
  <c r="F107" i="1" l="1"/>
  <c r="D108" i="1" s="1"/>
  <c r="C108" i="1"/>
  <c r="G107" i="1"/>
  <c r="E108" i="1" s="1"/>
  <c r="B109" i="1"/>
  <c r="F108" i="1" l="1"/>
  <c r="D109" i="1" s="1"/>
  <c r="G108" i="1"/>
  <c r="E109" i="1" s="1"/>
  <c r="C109" i="1"/>
  <c r="B110" i="1"/>
  <c r="F109" i="1" l="1"/>
  <c r="D110" i="1" s="1"/>
  <c r="C110" i="1"/>
  <c r="G109" i="1"/>
  <c r="E110" i="1" s="1"/>
  <c r="B111" i="1"/>
  <c r="F110" i="1" l="1"/>
  <c r="D111" i="1" s="1"/>
  <c r="C111" i="1"/>
  <c r="G110" i="1"/>
  <c r="E111" i="1" s="1"/>
  <c r="B112" i="1"/>
  <c r="F111" i="1" l="1"/>
  <c r="D112" i="1" s="1"/>
  <c r="C112" i="1"/>
  <c r="G111" i="1"/>
  <c r="E112" i="1" s="1"/>
  <c r="B113" i="1"/>
  <c r="F112" i="1" l="1"/>
  <c r="D113" i="1" s="1"/>
  <c r="C113" i="1"/>
  <c r="G112" i="1"/>
  <c r="E113" i="1" s="1"/>
  <c r="B114" i="1"/>
  <c r="F113" i="1" l="1"/>
  <c r="D114" i="1" s="1"/>
  <c r="G113" i="1"/>
  <c r="E114" i="1" s="1"/>
  <c r="C114" i="1"/>
  <c r="B115" i="1"/>
  <c r="F114" i="1" l="1"/>
  <c r="D115" i="1" s="1"/>
  <c r="C115" i="1"/>
  <c r="G114" i="1"/>
  <c r="E115" i="1" s="1"/>
  <c r="B116" i="1"/>
  <c r="F115" i="1" l="1"/>
  <c r="D116" i="1" s="1"/>
  <c r="G115" i="1"/>
  <c r="E116" i="1" s="1"/>
  <c r="C116" i="1"/>
  <c r="B117" i="1"/>
  <c r="F116" i="1" l="1"/>
  <c r="D117" i="1" s="1"/>
  <c r="G116" i="1"/>
  <c r="E117" i="1" s="1"/>
  <c r="F117" i="1" s="1"/>
  <c r="D118" i="1" s="1"/>
  <c r="C117" i="1"/>
  <c r="B118" i="1"/>
  <c r="C118" i="1" l="1"/>
  <c r="G117" i="1"/>
  <c r="E118" i="1" s="1"/>
  <c r="F118" i="1" s="1"/>
  <c r="D119" i="1" s="1"/>
  <c r="B119" i="1"/>
  <c r="C119" i="1" l="1"/>
  <c r="G118" i="1"/>
  <c r="E119" i="1" s="1"/>
  <c r="B120" i="1"/>
  <c r="G119" i="1" l="1"/>
  <c r="E120" i="1" s="1"/>
  <c r="F119" i="1"/>
  <c r="D120" i="1" s="1"/>
  <c r="B121" i="1" s="1"/>
  <c r="C120" i="1"/>
  <c r="F120" i="1" l="1"/>
  <c r="D121" i="1" s="1"/>
  <c r="C121" i="1"/>
  <c r="G120" i="1"/>
  <c r="E121" i="1" s="1"/>
  <c r="B122" i="1"/>
  <c r="F121" i="1" l="1"/>
  <c r="D122" i="1" s="1"/>
  <c r="B123" i="1" s="1"/>
  <c r="C122" i="1"/>
  <c r="G121" i="1"/>
  <c r="E122" i="1" s="1"/>
  <c r="F122" i="1" l="1"/>
  <c r="D123" i="1" s="1"/>
  <c r="B124" i="1" s="1"/>
  <c r="C123" i="1"/>
  <c r="G122" i="1"/>
  <c r="E123" i="1" s="1"/>
  <c r="F123" i="1" l="1"/>
  <c r="D124" i="1" s="1"/>
  <c r="C124" i="1"/>
  <c r="G123" i="1"/>
  <c r="E124" i="1" s="1"/>
  <c r="B125" i="1"/>
  <c r="F124" i="1" l="1"/>
  <c r="D125" i="1" s="1"/>
  <c r="B126" i="1" s="1"/>
  <c r="G124" i="1"/>
  <c r="E125" i="1" s="1"/>
  <c r="C125" i="1"/>
  <c r="F125" i="1" l="1"/>
  <c r="D126" i="1" s="1"/>
  <c r="C126" i="1"/>
  <c r="G125" i="1"/>
  <c r="E126" i="1" s="1"/>
  <c r="B127" i="1"/>
  <c r="F126" i="1" l="1"/>
  <c r="D127" i="1" s="1"/>
  <c r="B128" i="1"/>
  <c r="C127" i="1"/>
  <c r="G126" i="1"/>
  <c r="E127" i="1" s="1"/>
  <c r="F127" i="1" l="1"/>
  <c r="D128" i="1" s="1"/>
  <c r="G127" i="1"/>
  <c r="E128" i="1" s="1"/>
  <c r="C128" i="1"/>
  <c r="B129" i="1"/>
  <c r="F128" i="1" l="1"/>
  <c r="D129" i="1" s="1"/>
  <c r="G128" i="1"/>
  <c r="E129" i="1" s="1"/>
  <c r="C129" i="1"/>
  <c r="F129" i="1" l="1"/>
  <c r="D130" i="1" s="1"/>
  <c r="G129" i="1"/>
  <c r="E130" i="1" s="1"/>
  <c r="C130" i="1"/>
  <c r="B130" i="1"/>
  <c r="B131" i="1" s="1"/>
  <c r="F130" i="1" l="1"/>
  <c r="D131" i="1" s="1"/>
  <c r="C131" i="1"/>
  <c r="G130" i="1"/>
  <c r="E131" i="1" s="1"/>
  <c r="F131" i="1" l="1"/>
  <c r="D132" i="1" s="1"/>
  <c r="G131" i="1"/>
  <c r="E132" i="1" s="1"/>
  <c r="B132" i="1"/>
  <c r="C132" i="1"/>
  <c r="B133" i="1"/>
  <c r="F132" i="1" l="1"/>
  <c r="D133" i="1" s="1"/>
  <c r="B134" i="1" s="1"/>
  <c r="G132" i="1"/>
  <c r="E133" i="1" s="1"/>
  <c r="C133" i="1"/>
  <c r="F133" i="1" l="1"/>
  <c r="D134" i="1" s="1"/>
  <c r="C134" i="1"/>
  <c r="G133" i="1"/>
  <c r="E134" i="1" s="1"/>
  <c r="B135" i="1"/>
  <c r="F134" i="1" l="1"/>
  <c r="D135" i="1" s="1"/>
  <c r="B136" i="1" s="1"/>
  <c r="C135" i="1"/>
  <c r="G134" i="1"/>
  <c r="E135" i="1" s="1"/>
  <c r="C136" i="1" l="1"/>
  <c r="G135" i="1"/>
  <c r="E136" i="1" s="1"/>
  <c r="F135" i="1"/>
  <c r="D136" i="1" s="1"/>
  <c r="B137" i="1" s="1"/>
  <c r="F136" i="1" l="1"/>
  <c r="D137" i="1" s="1"/>
  <c r="B138" i="1" s="1"/>
  <c r="C137" i="1"/>
  <c r="G136" i="1"/>
  <c r="E137" i="1" s="1"/>
  <c r="F137" i="1" l="1"/>
  <c r="D138" i="1" s="1"/>
  <c r="B139" i="1" s="1"/>
  <c r="C138" i="1"/>
  <c r="G137" i="1"/>
  <c r="E138" i="1" s="1"/>
  <c r="F138" i="1" l="1"/>
  <c r="D139" i="1" s="1"/>
  <c r="C139" i="1"/>
  <c r="G138" i="1"/>
  <c r="E139" i="1" s="1"/>
  <c r="B140" i="1"/>
  <c r="F139" i="1" l="1"/>
  <c r="D140" i="1" s="1"/>
  <c r="B141" i="1" s="1"/>
  <c r="C140" i="1"/>
  <c r="G139" i="1"/>
  <c r="E140" i="1" s="1"/>
  <c r="F140" i="1" l="1"/>
  <c r="D141" i="1" s="1"/>
  <c r="C141" i="1"/>
  <c r="G140" i="1"/>
  <c r="E141" i="1" s="1"/>
  <c r="B142" i="1"/>
  <c r="F141" i="1" l="1"/>
  <c r="D142" i="1" s="1"/>
  <c r="B143" i="1" s="1"/>
  <c r="G141" i="1"/>
  <c r="E142" i="1" s="1"/>
  <c r="C142" i="1"/>
  <c r="F142" i="1" l="1"/>
  <c r="D143" i="1" s="1"/>
  <c r="G142" i="1"/>
  <c r="E143" i="1" s="1"/>
  <c r="C143" i="1"/>
  <c r="B144" i="1"/>
  <c r="F143" i="1" l="1"/>
  <c r="D144" i="1" s="1"/>
  <c r="C144" i="1"/>
  <c r="G143" i="1"/>
  <c r="E144" i="1" s="1"/>
  <c r="B145" i="1"/>
  <c r="F144" i="1" l="1"/>
  <c r="D145" i="1" s="1"/>
  <c r="B146" i="1" s="1"/>
  <c r="C145" i="1"/>
  <c r="G144" i="1"/>
  <c r="E145" i="1" s="1"/>
  <c r="F145" i="1" l="1"/>
  <c r="D146" i="1" s="1"/>
  <c r="G145" i="1"/>
  <c r="E146" i="1" s="1"/>
  <c r="C146" i="1"/>
  <c r="B147" i="1"/>
  <c r="F146" i="1" l="1"/>
  <c r="D147" i="1" s="1"/>
  <c r="B148" i="1" s="1"/>
  <c r="C147" i="1"/>
  <c r="G146" i="1"/>
  <c r="E147" i="1" s="1"/>
  <c r="F147" i="1" l="1"/>
  <c r="D148" i="1" s="1"/>
  <c r="C148" i="1"/>
  <c r="G147" i="1"/>
  <c r="E148" i="1" s="1"/>
  <c r="B149" i="1"/>
  <c r="F148" i="1" l="1"/>
  <c r="D149" i="1" s="1"/>
  <c r="B150" i="1" s="1"/>
  <c r="C149" i="1"/>
  <c r="G148" i="1"/>
  <c r="E149" i="1" s="1"/>
  <c r="F149" i="1" l="1"/>
  <c r="D150" i="1" s="1"/>
  <c r="C150" i="1"/>
  <c r="G149" i="1"/>
  <c r="E150" i="1" s="1"/>
  <c r="F150" i="1" l="1"/>
  <c r="D151" i="1" s="1"/>
  <c r="C151" i="1"/>
  <c r="G150" i="1"/>
  <c r="E151" i="1" s="1"/>
  <c r="B151" i="1"/>
  <c r="B152" i="1" l="1"/>
  <c r="F151" i="1"/>
  <c r="D152" i="1" s="1"/>
  <c r="B153" i="1" s="1"/>
  <c r="C152" i="1"/>
  <c r="G151" i="1"/>
  <c r="E152" i="1" s="1"/>
  <c r="F152" i="1" l="1"/>
  <c r="D153" i="1" s="1"/>
  <c r="B154" i="1" s="1"/>
  <c r="C153" i="1"/>
  <c r="G152" i="1"/>
  <c r="E153" i="1" s="1"/>
  <c r="F153" i="1" l="1"/>
  <c r="D154" i="1" s="1"/>
  <c r="B155" i="1" s="1"/>
  <c r="C154" i="1"/>
  <c r="G153" i="1"/>
  <c r="E154" i="1" s="1"/>
  <c r="F154" i="1" l="1"/>
  <c r="D155" i="1" s="1"/>
  <c r="C155" i="1"/>
  <c r="G154" i="1"/>
  <c r="E155" i="1" s="1"/>
  <c r="B156" i="1"/>
  <c r="F155" i="1" l="1"/>
  <c r="D156" i="1" s="1"/>
  <c r="B157" i="1" s="1"/>
  <c r="C156" i="1"/>
  <c r="G155" i="1"/>
  <c r="E156" i="1" s="1"/>
  <c r="F156" i="1" l="1"/>
  <c r="D157" i="1" s="1"/>
  <c r="B158" i="1" s="1"/>
  <c r="C157" i="1"/>
  <c r="G156" i="1"/>
  <c r="E157" i="1" s="1"/>
  <c r="F157" i="1" l="1"/>
  <c r="D158" i="1" s="1"/>
  <c r="C158" i="1"/>
  <c r="G157" i="1"/>
  <c r="E158" i="1" s="1"/>
  <c r="F158" i="1" l="1"/>
  <c r="D159" i="1" s="1"/>
  <c r="G158" i="1"/>
  <c r="E159" i="1" s="1"/>
  <c r="B159" i="1"/>
  <c r="C159" i="1"/>
  <c r="B160" i="1"/>
  <c r="F159" i="1" l="1"/>
  <c r="D160" i="1" s="1"/>
  <c r="B161" i="1" s="1"/>
  <c r="C160" i="1"/>
  <c r="G159" i="1"/>
  <c r="E160" i="1" s="1"/>
  <c r="F160" i="1" l="1"/>
  <c r="D161" i="1" s="1"/>
  <c r="B162" i="1" s="1"/>
  <c r="C161" i="1"/>
  <c r="G160" i="1"/>
  <c r="E161" i="1" s="1"/>
  <c r="F161" i="1" l="1"/>
  <c r="D162" i="1" s="1"/>
  <c r="C162" i="1"/>
  <c r="G161" i="1"/>
  <c r="E162" i="1" s="1"/>
  <c r="B163" i="1"/>
  <c r="F162" i="1" l="1"/>
  <c r="D163" i="1" s="1"/>
  <c r="C163" i="1"/>
  <c r="G162" i="1"/>
  <c r="E163" i="1" s="1"/>
  <c r="F163" i="1" l="1"/>
  <c r="D164" i="1" s="1"/>
  <c r="B165" i="1" s="1"/>
  <c r="G163" i="1"/>
  <c r="E164" i="1" s="1"/>
  <c r="C164" i="1"/>
  <c r="B164" i="1"/>
  <c r="G164" i="1" l="1"/>
  <c r="E165" i="1" s="1"/>
  <c r="F164" i="1"/>
  <c r="D165" i="1" s="1"/>
  <c r="B166" i="1" s="1"/>
  <c r="C165" i="1"/>
  <c r="F165" i="1" l="1"/>
  <c r="D166" i="1" s="1"/>
  <c r="G165" i="1"/>
  <c r="E166" i="1" s="1"/>
  <c r="C166" i="1"/>
  <c r="B167" i="1"/>
  <c r="F166" i="1" l="1"/>
  <c r="D167" i="1" s="1"/>
  <c r="B168" i="1" s="1"/>
  <c r="G166" i="1"/>
  <c r="E167" i="1" s="1"/>
  <c r="C167" i="1"/>
  <c r="F167" i="1" l="1"/>
  <c r="D168" i="1" s="1"/>
  <c r="B169" i="1" s="1"/>
  <c r="C168" i="1"/>
  <c r="G167" i="1"/>
  <c r="E168" i="1" s="1"/>
  <c r="F168" i="1" l="1"/>
  <c r="D169" i="1" s="1"/>
  <c r="B170" i="1" s="1"/>
  <c r="G168" i="1"/>
  <c r="E169" i="1" s="1"/>
  <c r="C169" i="1"/>
  <c r="F169" i="1" l="1"/>
  <c r="D170" i="1" s="1"/>
  <c r="C170" i="1"/>
  <c r="G169" i="1"/>
  <c r="E170" i="1" s="1"/>
  <c r="F170" i="1" l="1"/>
  <c r="D171" i="1" s="1"/>
  <c r="C171" i="1"/>
  <c r="G170" i="1"/>
  <c r="E171" i="1" s="1"/>
  <c r="B171" i="1"/>
  <c r="B172" i="1"/>
  <c r="F171" i="1" l="1"/>
  <c r="D172" i="1" s="1"/>
  <c r="C172" i="1"/>
  <c r="G171" i="1"/>
  <c r="E172" i="1" s="1"/>
  <c r="B173" i="1"/>
  <c r="F172" i="1" l="1"/>
  <c r="D173" i="1" s="1"/>
  <c r="C173" i="1"/>
  <c r="G172" i="1"/>
  <c r="E173" i="1" s="1"/>
  <c r="B174" i="1"/>
  <c r="F173" i="1" l="1"/>
  <c r="D174" i="1" s="1"/>
  <c r="B175" i="1" s="1"/>
  <c r="C174" i="1"/>
  <c r="G173" i="1"/>
  <c r="E174" i="1" s="1"/>
  <c r="F174" i="1" l="1"/>
  <c r="D175" i="1" s="1"/>
  <c r="B176" i="1" s="1"/>
  <c r="C175" i="1"/>
  <c r="G174" i="1"/>
  <c r="E175" i="1" s="1"/>
  <c r="F175" i="1" l="1"/>
  <c r="D176" i="1" s="1"/>
  <c r="B177" i="1" s="1"/>
  <c r="G175" i="1"/>
  <c r="E176" i="1" s="1"/>
  <c r="C176" i="1"/>
  <c r="F176" i="1" l="1"/>
  <c r="D177" i="1" s="1"/>
  <c r="C177" i="1"/>
  <c r="G176" i="1"/>
  <c r="E177" i="1" s="1"/>
  <c r="B178" i="1"/>
  <c r="F177" i="1" l="1"/>
  <c r="D178" i="1" s="1"/>
  <c r="B179" i="1" s="1"/>
  <c r="C178" i="1"/>
  <c r="G177" i="1"/>
  <c r="E178" i="1" s="1"/>
  <c r="F178" i="1" l="1"/>
  <c r="D179" i="1" s="1"/>
  <c r="B180" i="1" s="1"/>
  <c r="G178" i="1"/>
  <c r="E179" i="1" s="1"/>
  <c r="C179" i="1"/>
  <c r="F179" i="1" l="1"/>
  <c r="D180" i="1" s="1"/>
  <c r="C180" i="1"/>
  <c r="G179" i="1"/>
  <c r="E180" i="1" s="1"/>
  <c r="F180" i="1" l="1"/>
  <c r="D181" i="1" s="1"/>
  <c r="G180" i="1"/>
  <c r="E181" i="1" s="1"/>
  <c r="C181" i="1"/>
  <c r="B181" i="1"/>
  <c r="B182" i="1" l="1"/>
  <c r="F181" i="1"/>
  <c r="D182" i="1" s="1"/>
  <c r="C182" i="1"/>
  <c r="G181" i="1"/>
  <c r="E182" i="1" s="1"/>
  <c r="F182" i="1" l="1"/>
  <c r="D183" i="1" s="1"/>
  <c r="G182" i="1"/>
  <c r="E183" i="1" s="1"/>
  <c r="B183" i="1"/>
  <c r="C183" i="1"/>
  <c r="B184" i="1"/>
  <c r="F183" i="1" l="1"/>
  <c r="D184" i="1" s="1"/>
  <c r="B185" i="1" s="1"/>
  <c r="G183" i="1"/>
  <c r="E184" i="1" s="1"/>
  <c r="C184" i="1"/>
  <c r="F184" i="1" l="1"/>
  <c r="D185" i="1" s="1"/>
  <c r="B186" i="1" s="1"/>
  <c r="C185" i="1"/>
  <c r="G184" i="1"/>
  <c r="E185" i="1" s="1"/>
  <c r="F185" i="1" l="1"/>
  <c r="D186" i="1" s="1"/>
  <c r="B187" i="1" s="1"/>
  <c r="C186" i="1"/>
  <c r="G185" i="1"/>
  <c r="E186" i="1" s="1"/>
  <c r="F186" i="1" l="1"/>
  <c r="D187" i="1" s="1"/>
  <c r="B188" i="1" s="1"/>
  <c r="C187" i="1"/>
  <c r="G186" i="1"/>
  <c r="E187" i="1" s="1"/>
  <c r="F187" i="1" l="1"/>
  <c r="D188" i="1" s="1"/>
  <c r="B189" i="1" s="1"/>
  <c r="G187" i="1"/>
  <c r="E188" i="1" s="1"/>
  <c r="C188" i="1"/>
  <c r="F188" i="1" l="1"/>
  <c r="D189" i="1" s="1"/>
  <c r="B190" i="1" s="1"/>
  <c r="C189" i="1"/>
  <c r="G188" i="1"/>
  <c r="E189" i="1" s="1"/>
  <c r="F189" i="1" l="1"/>
  <c r="D190" i="1" s="1"/>
  <c r="B191" i="1" s="1"/>
  <c r="C190" i="1"/>
  <c r="G189" i="1"/>
  <c r="E190" i="1" s="1"/>
  <c r="F190" i="1" l="1"/>
  <c r="D191" i="1" s="1"/>
  <c r="G190" i="1"/>
  <c r="E191" i="1" s="1"/>
  <c r="C191" i="1"/>
  <c r="F191" i="1" l="1"/>
  <c r="D192" i="1" s="1"/>
  <c r="C192" i="1"/>
  <c r="G191" i="1"/>
  <c r="E192" i="1" s="1"/>
  <c r="B192" i="1"/>
  <c r="B193" i="1" s="1"/>
  <c r="F192" i="1" l="1"/>
  <c r="D193" i="1" s="1"/>
  <c r="B194" i="1" s="1"/>
  <c r="G192" i="1"/>
  <c r="E193" i="1" s="1"/>
  <c r="C193" i="1"/>
  <c r="F193" i="1" l="1"/>
  <c r="D194" i="1" s="1"/>
  <c r="C194" i="1"/>
  <c r="G193" i="1"/>
  <c r="E194" i="1" s="1"/>
  <c r="F194" i="1" l="1"/>
  <c r="D195" i="1" s="1"/>
  <c r="G194" i="1"/>
  <c r="E195" i="1" s="1"/>
  <c r="B195" i="1"/>
  <c r="C195" i="1"/>
  <c r="B196" i="1" l="1"/>
  <c r="F195" i="1"/>
  <c r="D196" i="1" s="1"/>
  <c r="C196" i="1"/>
  <c r="G195" i="1"/>
  <c r="E196" i="1" s="1"/>
  <c r="F196" i="1" l="1"/>
  <c r="D197" i="1" s="1"/>
  <c r="C197" i="1"/>
  <c r="G196" i="1"/>
  <c r="E197" i="1" s="1"/>
  <c r="B197" i="1"/>
  <c r="B198" i="1" l="1"/>
  <c r="F197" i="1"/>
  <c r="D198" i="1" s="1"/>
  <c r="G197" i="1"/>
  <c r="E198" i="1" s="1"/>
  <c r="C198" i="1"/>
  <c r="F198" i="1" l="1"/>
  <c r="D199" i="1" s="1"/>
  <c r="C199" i="1"/>
  <c r="G198" i="1"/>
  <c r="E199" i="1" s="1"/>
  <c r="B199" i="1"/>
  <c r="B200" i="1" s="1"/>
  <c r="F199" i="1" l="1"/>
  <c r="D200" i="1" s="1"/>
  <c r="G199" i="1"/>
  <c r="E200" i="1" s="1"/>
  <c r="C200" i="1"/>
  <c r="B201" i="1"/>
  <c r="F200" i="1" l="1"/>
  <c r="D201" i="1" s="1"/>
  <c r="G200" i="1"/>
  <c r="E201" i="1" s="1"/>
  <c r="C201" i="1"/>
  <c r="F201" i="1" l="1"/>
  <c r="D202" i="1" s="1"/>
  <c r="G201" i="1"/>
  <c r="E202" i="1" s="1"/>
  <c r="C202" i="1"/>
  <c r="B202" i="1"/>
  <c r="B203" i="1" l="1"/>
  <c r="F202" i="1"/>
  <c r="D203" i="1" s="1"/>
  <c r="G202" i="1"/>
  <c r="E203" i="1" s="1"/>
  <c r="C203" i="1"/>
  <c r="F203" i="1" l="1"/>
  <c r="D204" i="1" s="1"/>
  <c r="C204" i="1"/>
  <c r="G203" i="1"/>
  <c r="E204" i="1" s="1"/>
  <c r="B204" i="1"/>
  <c r="B205" i="1" l="1"/>
  <c r="F204" i="1"/>
  <c r="D205" i="1" s="1"/>
  <c r="G204" i="1"/>
  <c r="E205" i="1" s="1"/>
  <c r="C205" i="1"/>
  <c r="F205" i="1" l="1"/>
  <c r="D206" i="1" s="1"/>
  <c r="C206" i="1"/>
  <c r="G205" i="1"/>
  <c r="E206" i="1" s="1"/>
  <c r="B206" i="1"/>
  <c r="B207" i="1" l="1"/>
  <c r="F206" i="1"/>
  <c r="D207" i="1" s="1"/>
  <c r="B208" i="1" s="1"/>
  <c r="C207" i="1"/>
  <c r="G206" i="1"/>
  <c r="E207" i="1" s="1"/>
  <c r="F207" i="1" l="1"/>
  <c r="D208" i="1" s="1"/>
  <c r="C208" i="1"/>
  <c r="G207" i="1"/>
  <c r="E208" i="1" s="1"/>
  <c r="F208" i="1" l="1"/>
  <c r="D209" i="1" s="1"/>
  <c r="G208" i="1"/>
  <c r="E209" i="1" s="1"/>
  <c r="B209" i="1"/>
  <c r="C209" i="1"/>
  <c r="B210" i="1" l="1"/>
  <c r="F209" i="1"/>
  <c r="D210" i="1" s="1"/>
  <c r="B211" i="1" s="1"/>
  <c r="C210" i="1"/>
  <c r="G209" i="1"/>
  <c r="E210" i="1" s="1"/>
  <c r="F210" i="1" l="1"/>
  <c r="D211" i="1" s="1"/>
  <c r="G210" i="1"/>
  <c r="E211" i="1" s="1"/>
  <c r="C211" i="1"/>
  <c r="B212" i="1"/>
  <c r="F211" i="1" l="1"/>
  <c r="D212" i="1" s="1"/>
  <c r="B213" i="1" s="1"/>
  <c r="C212" i="1"/>
  <c r="G211" i="1"/>
  <c r="E212" i="1" s="1"/>
  <c r="F212" i="1" l="1"/>
  <c r="D213" i="1" s="1"/>
  <c r="B214" i="1" s="1"/>
  <c r="G212" i="1"/>
  <c r="E213" i="1" s="1"/>
  <c r="C213" i="1"/>
  <c r="F213" i="1" l="1"/>
  <c r="D214" i="1" s="1"/>
  <c r="B215" i="1" s="1"/>
  <c r="C214" i="1"/>
  <c r="G213" i="1"/>
  <c r="E214" i="1" s="1"/>
  <c r="F214" i="1" l="1"/>
  <c r="D215" i="1" s="1"/>
  <c r="C215" i="1"/>
  <c r="G214" i="1"/>
  <c r="E215" i="1" s="1"/>
  <c r="F215" i="1" l="1"/>
  <c r="D216" i="1" s="1"/>
  <c r="C216" i="1"/>
  <c r="G215" i="1"/>
  <c r="E216" i="1" s="1"/>
  <c r="B216" i="1"/>
  <c r="B217" i="1" s="1"/>
  <c r="F216" i="1" l="1"/>
  <c r="D217" i="1" s="1"/>
  <c r="B218" i="1" s="1"/>
  <c r="C217" i="1"/>
  <c r="G216" i="1"/>
  <c r="E217" i="1" s="1"/>
  <c r="F217" i="1" l="1"/>
  <c r="D218" i="1" s="1"/>
  <c r="C218" i="1"/>
  <c r="G217" i="1"/>
  <c r="E218" i="1" s="1"/>
  <c r="F218" i="1" l="1"/>
  <c r="D219" i="1" s="1"/>
  <c r="B220" i="1" s="1"/>
  <c r="C219" i="1"/>
  <c r="G218" i="1"/>
  <c r="E219" i="1" s="1"/>
  <c r="B219" i="1"/>
  <c r="F219" i="1" l="1"/>
  <c r="D220" i="1" s="1"/>
  <c r="G219" i="1"/>
  <c r="E220" i="1" s="1"/>
  <c r="C220" i="1"/>
  <c r="F220" i="1" l="1"/>
  <c r="D221" i="1" s="1"/>
  <c r="C221" i="1"/>
  <c r="G220" i="1"/>
  <c r="E221" i="1" s="1"/>
  <c r="B221" i="1"/>
  <c r="B222" i="1" l="1"/>
  <c r="F221" i="1"/>
  <c r="D222" i="1" s="1"/>
  <c r="B223" i="1" s="1"/>
  <c r="C222" i="1"/>
  <c r="G221" i="1"/>
  <c r="E222" i="1" s="1"/>
  <c r="F222" i="1" l="1"/>
  <c r="D223" i="1" s="1"/>
  <c r="C223" i="1"/>
  <c r="G222" i="1"/>
  <c r="E223" i="1" s="1"/>
  <c r="F223" i="1" l="1"/>
  <c r="D224" i="1" s="1"/>
  <c r="G223" i="1"/>
  <c r="E224" i="1" s="1"/>
  <c r="C224" i="1"/>
  <c r="B224" i="1"/>
  <c r="B225" i="1" l="1"/>
  <c r="F224" i="1"/>
  <c r="D225" i="1" s="1"/>
  <c r="B226" i="1" s="1"/>
  <c r="C225" i="1"/>
  <c r="G224" i="1"/>
  <c r="E225" i="1" s="1"/>
  <c r="F225" i="1" l="1"/>
  <c r="D226" i="1" s="1"/>
  <c r="C226" i="1"/>
  <c r="G225" i="1"/>
  <c r="E226" i="1" s="1"/>
  <c r="F226" i="1" l="1"/>
  <c r="D227" i="1" s="1"/>
  <c r="G226" i="1"/>
  <c r="E227" i="1" s="1"/>
  <c r="C227" i="1"/>
  <c r="B227" i="1"/>
  <c r="B228" i="1" l="1"/>
  <c r="F227" i="1"/>
  <c r="D228" i="1" s="1"/>
  <c r="C228" i="1"/>
  <c r="G227" i="1"/>
  <c r="E228" i="1" s="1"/>
  <c r="F228" i="1" l="1"/>
  <c r="D229" i="1" s="1"/>
  <c r="B230" i="1" s="1"/>
  <c r="C229" i="1"/>
  <c r="G228" i="1"/>
  <c r="E229" i="1" s="1"/>
  <c r="B229" i="1"/>
  <c r="F229" i="1" l="1"/>
  <c r="D230" i="1" s="1"/>
  <c r="C230" i="1"/>
  <c r="G229" i="1"/>
  <c r="E230" i="1" s="1"/>
  <c r="B231" i="1"/>
  <c r="F230" i="1" l="1"/>
  <c r="D231" i="1" s="1"/>
  <c r="B232" i="1" s="1"/>
  <c r="C231" i="1"/>
  <c r="G230" i="1"/>
  <c r="E231" i="1" s="1"/>
  <c r="F231" i="1" l="1"/>
  <c r="D232" i="1" s="1"/>
  <c r="B233" i="1" s="1"/>
  <c r="G231" i="1"/>
  <c r="E232" i="1" s="1"/>
  <c r="C232" i="1"/>
  <c r="F232" i="1" l="1"/>
  <c r="D233" i="1" s="1"/>
  <c r="C233" i="1"/>
  <c r="G232" i="1"/>
  <c r="E233" i="1" s="1"/>
  <c r="F233" i="1" l="1"/>
  <c r="D234" i="1" s="1"/>
  <c r="C234" i="1"/>
  <c r="G233" i="1"/>
  <c r="E234" i="1" s="1"/>
  <c r="B234" i="1"/>
  <c r="B235" i="1" s="1"/>
  <c r="F234" i="1" l="1"/>
  <c r="D235" i="1" s="1"/>
  <c r="G234" i="1"/>
  <c r="E235" i="1" s="1"/>
  <c r="C235" i="1"/>
  <c r="F235" i="1" l="1"/>
  <c r="D236" i="1" s="1"/>
  <c r="C236" i="1"/>
  <c r="G235" i="1"/>
  <c r="E236" i="1" s="1"/>
  <c r="B236" i="1"/>
  <c r="B237" i="1" l="1"/>
  <c r="F236" i="1"/>
  <c r="D237" i="1" s="1"/>
  <c r="B238" i="1" s="1"/>
  <c r="G236" i="1"/>
  <c r="E237" i="1" s="1"/>
  <c r="C237" i="1"/>
  <c r="F237" i="1" l="1"/>
  <c r="D238" i="1" s="1"/>
  <c r="C238" i="1"/>
  <c r="G237" i="1"/>
  <c r="E238" i="1" s="1"/>
  <c r="B239" i="1"/>
  <c r="F238" i="1" l="1"/>
  <c r="D239" i="1" s="1"/>
  <c r="G238" i="1"/>
  <c r="E239" i="1" s="1"/>
  <c r="B240" i="1"/>
  <c r="C239" i="1"/>
  <c r="F239" i="1" l="1"/>
  <c r="D240" i="1" s="1"/>
  <c r="C240" i="1"/>
  <c r="G239" i="1"/>
  <c r="E240" i="1" s="1"/>
  <c r="B241" i="1"/>
  <c r="F240" i="1" l="1"/>
  <c r="D241" i="1" s="1"/>
  <c r="G240" i="1"/>
  <c r="E241" i="1" s="1"/>
  <c r="B242" i="1"/>
  <c r="C241" i="1"/>
  <c r="F241" i="1" l="1"/>
  <c r="D242" i="1" s="1"/>
  <c r="C242" i="1"/>
  <c r="G241" i="1"/>
  <c r="E242" i="1" s="1"/>
  <c r="F242" i="1" l="1"/>
  <c r="D243" i="1" s="1"/>
  <c r="C243" i="1"/>
  <c r="G242" i="1"/>
  <c r="E243" i="1" s="1"/>
  <c r="B243" i="1"/>
  <c r="B244" i="1" s="1"/>
  <c r="F243" i="1" l="1"/>
  <c r="D244" i="1" s="1"/>
  <c r="B245" i="1" s="1"/>
  <c r="C244" i="1"/>
  <c r="G243" i="1"/>
  <c r="E244" i="1" s="1"/>
  <c r="F244" i="1" l="1"/>
  <c r="D245" i="1" s="1"/>
  <c r="G244" i="1"/>
  <c r="E245" i="1" s="1"/>
  <c r="B246" i="1"/>
  <c r="C245" i="1"/>
  <c r="F245" i="1" l="1"/>
  <c r="D246" i="1" s="1"/>
  <c r="C246" i="1"/>
  <c r="G245" i="1"/>
  <c r="E246" i="1" s="1"/>
  <c r="B247" i="1"/>
  <c r="F246" i="1" l="1"/>
  <c r="D247" i="1" s="1"/>
  <c r="G246" i="1"/>
  <c r="E247" i="1" s="1"/>
  <c r="B248" i="1"/>
  <c r="C247" i="1"/>
  <c r="F247" i="1" l="1"/>
  <c r="D248" i="1" s="1"/>
  <c r="B249" i="1" s="1"/>
  <c r="G247" i="1"/>
  <c r="E248" i="1" s="1"/>
  <c r="C248" i="1"/>
  <c r="F248" i="1" l="1"/>
  <c r="D249" i="1" s="1"/>
  <c r="C249" i="1"/>
  <c r="G248" i="1"/>
  <c r="E249" i="1" s="1"/>
  <c r="B250" i="1"/>
  <c r="F249" i="1" l="1"/>
  <c r="D250" i="1" s="1"/>
  <c r="C250" i="1"/>
  <c r="G249" i="1"/>
  <c r="E250" i="1" s="1"/>
  <c r="F250" i="1" l="1"/>
  <c r="D251" i="1" s="1"/>
  <c r="C251" i="1"/>
  <c r="G250" i="1"/>
  <c r="E251" i="1" s="1"/>
  <c r="B251" i="1"/>
  <c r="B252" i="1" s="1"/>
  <c r="F251" i="1" l="1"/>
  <c r="D252" i="1" s="1"/>
  <c r="B253" i="1" s="1"/>
  <c r="C252" i="1"/>
  <c r="G251" i="1"/>
  <c r="E252" i="1" s="1"/>
  <c r="F252" i="1" l="1"/>
  <c r="D253" i="1" s="1"/>
  <c r="B254" i="1" s="1"/>
  <c r="G252" i="1"/>
  <c r="E253" i="1" s="1"/>
  <c r="C253" i="1"/>
  <c r="F253" i="1" l="1"/>
  <c r="D254" i="1" s="1"/>
  <c r="C254" i="1"/>
  <c r="G253" i="1"/>
  <c r="E254" i="1" s="1"/>
  <c r="B255" i="1"/>
  <c r="F254" i="1" l="1"/>
  <c r="D255" i="1" s="1"/>
  <c r="C255" i="1"/>
  <c r="G254" i="1"/>
  <c r="E255" i="1" s="1"/>
  <c r="B256" i="1"/>
  <c r="F255" i="1" l="1"/>
  <c r="D256" i="1" s="1"/>
  <c r="C256" i="1"/>
  <c r="G255" i="1"/>
  <c r="E256" i="1" s="1"/>
  <c r="F256" i="1" l="1"/>
  <c r="D257" i="1" s="1"/>
  <c r="C257" i="1"/>
  <c r="G256" i="1"/>
  <c r="E257" i="1" s="1"/>
  <c r="B257" i="1"/>
  <c r="B258" i="1"/>
  <c r="F257" i="1" l="1"/>
  <c r="D258" i="1" s="1"/>
  <c r="B259" i="1" s="1"/>
  <c r="C258" i="1"/>
  <c r="G257" i="1"/>
  <c r="E258" i="1" s="1"/>
  <c r="F258" i="1" l="1"/>
  <c r="D259" i="1" s="1"/>
  <c r="C259" i="1"/>
  <c r="G258" i="1"/>
  <c r="E259" i="1" s="1"/>
  <c r="B260" i="1"/>
  <c r="F259" i="1" l="1"/>
  <c r="D260" i="1" s="1"/>
  <c r="G259" i="1"/>
  <c r="E260" i="1" s="1"/>
  <c r="C260" i="1"/>
  <c r="F260" i="1" l="1"/>
  <c r="D261" i="1" s="1"/>
  <c r="G260" i="1"/>
  <c r="E261" i="1" s="1"/>
  <c r="C261" i="1"/>
  <c r="B261" i="1"/>
  <c r="B262" i="1" l="1"/>
  <c r="F261" i="1"/>
  <c r="D262" i="1" s="1"/>
  <c r="C262" i="1"/>
  <c r="G261" i="1"/>
  <c r="E262" i="1" s="1"/>
  <c r="F262" i="1" l="1"/>
  <c r="D263" i="1" s="1"/>
  <c r="G262" i="1"/>
  <c r="E263" i="1" s="1"/>
  <c r="C263" i="1"/>
  <c r="B263" i="1"/>
  <c r="B264" i="1" s="1"/>
  <c r="F263" i="1" l="1"/>
  <c r="D264" i="1" s="1"/>
  <c r="B265" i="1" s="1"/>
  <c r="C264" i="1"/>
  <c r="G263" i="1"/>
  <c r="E264" i="1" s="1"/>
  <c r="F264" i="1" l="1"/>
  <c r="D265" i="1" s="1"/>
  <c r="B266" i="1" s="1"/>
  <c r="C265" i="1"/>
  <c r="G264" i="1"/>
  <c r="E265" i="1" s="1"/>
  <c r="F265" i="1" l="1"/>
  <c r="D266" i="1" s="1"/>
  <c r="B267" i="1" s="1"/>
  <c r="C266" i="1"/>
  <c r="G265" i="1"/>
  <c r="E266" i="1" s="1"/>
  <c r="F266" i="1" l="1"/>
  <c r="D267" i="1" s="1"/>
  <c r="C267" i="1"/>
  <c r="G266" i="1"/>
  <c r="E267" i="1" s="1"/>
  <c r="F267" i="1" l="1"/>
  <c r="D268" i="1" s="1"/>
  <c r="C268" i="1"/>
  <c r="G267" i="1"/>
  <c r="E268" i="1" s="1"/>
  <c r="B268" i="1"/>
  <c r="B269" i="1"/>
  <c r="F268" i="1" l="1"/>
  <c r="D269" i="1" s="1"/>
  <c r="C269" i="1"/>
  <c r="G268" i="1"/>
  <c r="E269" i="1" s="1"/>
  <c r="F269" i="1" l="1"/>
  <c r="D270" i="1" s="1"/>
  <c r="G269" i="1"/>
  <c r="E270" i="1" s="1"/>
  <c r="C270" i="1"/>
  <c r="B270" i="1"/>
  <c r="B271" i="1" l="1"/>
  <c r="F270" i="1"/>
  <c r="D271" i="1" s="1"/>
  <c r="C271" i="1"/>
  <c r="G270" i="1"/>
  <c r="E271" i="1" s="1"/>
  <c r="B272" i="1"/>
  <c r="F271" i="1" l="1"/>
  <c r="D272" i="1" s="1"/>
  <c r="C272" i="1"/>
  <c r="G271" i="1"/>
  <c r="E272" i="1" s="1"/>
  <c r="F272" i="1" l="1"/>
  <c r="D273" i="1" s="1"/>
  <c r="G272" i="1"/>
  <c r="E273" i="1" s="1"/>
  <c r="C273" i="1"/>
  <c r="B273" i="1"/>
  <c r="B274" i="1" s="1"/>
  <c r="F273" i="1" l="1"/>
  <c r="D274" i="1" s="1"/>
  <c r="C274" i="1"/>
  <c r="G273" i="1"/>
  <c r="E274" i="1" s="1"/>
  <c r="F274" i="1" l="1"/>
  <c r="D275" i="1" s="1"/>
  <c r="C275" i="1"/>
  <c r="G274" i="1"/>
  <c r="E275" i="1" s="1"/>
  <c r="B275" i="1"/>
  <c r="B276" i="1"/>
  <c r="F275" i="1" l="1"/>
  <c r="D276" i="1" s="1"/>
  <c r="B277" i="1" s="1"/>
  <c r="C276" i="1"/>
  <c r="G275" i="1"/>
  <c r="E276" i="1" s="1"/>
  <c r="F276" i="1" l="1"/>
  <c r="D277" i="1" s="1"/>
  <c r="C277" i="1"/>
  <c r="G276" i="1"/>
  <c r="E277" i="1" s="1"/>
  <c r="F277" i="1" l="1"/>
  <c r="D278" i="1" s="1"/>
  <c r="G277" i="1"/>
  <c r="E278" i="1" s="1"/>
  <c r="B278" i="1"/>
  <c r="B279" i="1" s="1"/>
  <c r="C278" i="1"/>
  <c r="F278" i="1" l="1"/>
  <c r="D279" i="1" s="1"/>
  <c r="B280" i="1" s="1"/>
  <c r="G278" i="1"/>
  <c r="E279" i="1" s="1"/>
  <c r="C279" i="1"/>
  <c r="F279" i="1" l="1"/>
  <c r="D280" i="1" s="1"/>
  <c r="B281" i="1" s="1"/>
  <c r="G279" i="1"/>
  <c r="E280" i="1" s="1"/>
  <c r="C280" i="1"/>
  <c r="F280" i="1" l="1"/>
  <c r="D281" i="1" s="1"/>
  <c r="C281" i="1"/>
  <c r="G280" i="1"/>
  <c r="E281" i="1" s="1"/>
  <c r="F281" i="1" l="1"/>
  <c r="D282" i="1" s="1"/>
  <c r="B283" i="1" s="1"/>
  <c r="G281" i="1"/>
  <c r="E282" i="1" s="1"/>
  <c r="B282" i="1"/>
  <c r="C282" i="1"/>
  <c r="F282" i="1" l="1"/>
  <c r="D283" i="1" s="1"/>
  <c r="B284" i="1" s="1"/>
  <c r="C283" i="1"/>
  <c r="G282" i="1"/>
  <c r="E283" i="1" s="1"/>
  <c r="F283" i="1" l="1"/>
  <c r="D284" i="1" s="1"/>
  <c r="G283" i="1"/>
  <c r="E284" i="1" s="1"/>
  <c r="C284" i="1"/>
  <c r="F284" i="1" l="1"/>
  <c r="D285" i="1" s="1"/>
  <c r="C285" i="1"/>
  <c r="G284" i="1"/>
  <c r="E285" i="1" s="1"/>
  <c r="B285" i="1"/>
  <c r="B286" i="1" l="1"/>
  <c r="F285" i="1"/>
  <c r="D286" i="1" s="1"/>
  <c r="B287" i="1" s="1"/>
  <c r="G285" i="1"/>
  <c r="E286" i="1" s="1"/>
  <c r="C286" i="1"/>
  <c r="F286" i="1" l="1"/>
  <c r="D287" i="1" s="1"/>
  <c r="C287" i="1"/>
  <c r="G286" i="1"/>
  <c r="E287" i="1" s="1"/>
  <c r="F287" i="1" l="1"/>
  <c r="D288" i="1" s="1"/>
  <c r="B289" i="1" s="1"/>
  <c r="G287" i="1"/>
  <c r="E288" i="1" s="1"/>
  <c r="B288" i="1"/>
  <c r="C288" i="1"/>
  <c r="F288" i="1" l="1"/>
  <c r="D289" i="1" s="1"/>
  <c r="B290" i="1" s="1"/>
  <c r="C289" i="1"/>
  <c r="G288" i="1"/>
  <c r="E289" i="1" s="1"/>
  <c r="F289" i="1" l="1"/>
  <c r="D290" i="1" s="1"/>
  <c r="B291" i="1" s="1"/>
  <c r="C290" i="1"/>
  <c r="G289" i="1"/>
  <c r="E290" i="1" s="1"/>
  <c r="F290" i="1" l="1"/>
  <c r="D291" i="1" s="1"/>
  <c r="B292" i="1" s="1"/>
  <c r="C291" i="1"/>
  <c r="G290" i="1"/>
  <c r="E291" i="1" s="1"/>
  <c r="F291" i="1" l="1"/>
  <c r="D292" i="1" s="1"/>
  <c r="B293" i="1" s="1"/>
  <c r="C292" i="1"/>
  <c r="G291" i="1"/>
  <c r="E292" i="1" s="1"/>
  <c r="F292" i="1" l="1"/>
  <c r="D293" i="1" s="1"/>
  <c r="B294" i="1" s="1"/>
  <c r="C293" i="1"/>
  <c r="G292" i="1"/>
  <c r="E293" i="1" s="1"/>
  <c r="F293" i="1" l="1"/>
  <c r="D294" i="1" s="1"/>
  <c r="C294" i="1"/>
  <c r="G293" i="1"/>
  <c r="E294" i="1" s="1"/>
  <c r="F294" i="1" l="1"/>
  <c r="D295" i="1" s="1"/>
  <c r="C295" i="1"/>
  <c r="G294" i="1"/>
  <c r="E295" i="1" s="1"/>
  <c r="B295" i="1"/>
  <c r="B296" i="1"/>
  <c r="F295" i="1" l="1"/>
  <c r="D296" i="1" s="1"/>
  <c r="B297" i="1" s="1"/>
  <c r="C296" i="1"/>
  <c r="G295" i="1"/>
  <c r="E296" i="1" s="1"/>
  <c r="F296" i="1" l="1"/>
  <c r="D297" i="1" s="1"/>
  <c r="C297" i="1"/>
  <c r="G296" i="1"/>
  <c r="E297" i="1" s="1"/>
  <c r="F297" i="1" l="1"/>
  <c r="D298" i="1" s="1"/>
  <c r="B299" i="1" s="1"/>
  <c r="C298" i="1"/>
  <c r="G297" i="1"/>
  <c r="E298" i="1" s="1"/>
  <c r="B298" i="1"/>
  <c r="F298" i="1" l="1"/>
  <c r="D299" i="1" s="1"/>
  <c r="C299" i="1"/>
  <c r="G298" i="1"/>
  <c r="E299" i="1" s="1"/>
  <c r="F299" i="1" l="1"/>
  <c r="D300" i="1" s="1"/>
  <c r="G299" i="1"/>
  <c r="E300" i="1" s="1"/>
  <c r="C300" i="1"/>
  <c r="B300" i="1"/>
  <c r="B301" i="1" l="1"/>
  <c r="F300" i="1"/>
  <c r="D301" i="1" s="1"/>
  <c r="B302" i="1" s="1"/>
  <c r="C301" i="1"/>
  <c r="G300" i="1"/>
  <c r="E301" i="1" s="1"/>
  <c r="F301" i="1" l="1"/>
  <c r="D302" i="1" s="1"/>
  <c r="B303" i="1" s="1"/>
  <c r="C302" i="1"/>
  <c r="G301" i="1"/>
  <c r="E302" i="1" s="1"/>
  <c r="F302" i="1" l="1"/>
  <c r="D303" i="1" s="1"/>
  <c r="B304" i="1" s="1"/>
  <c r="C303" i="1"/>
  <c r="G302" i="1"/>
  <c r="E303" i="1" s="1"/>
  <c r="F303" i="1" l="1"/>
  <c r="D304" i="1" s="1"/>
  <c r="B305" i="1" s="1"/>
  <c r="G303" i="1"/>
  <c r="E304" i="1" s="1"/>
  <c r="C304" i="1"/>
  <c r="F304" i="1" l="1"/>
  <c r="D305" i="1" s="1"/>
  <c r="B306" i="1" s="1"/>
  <c r="C305" i="1"/>
  <c r="G304" i="1"/>
  <c r="E305" i="1" s="1"/>
  <c r="F305" i="1" l="1"/>
  <c r="D306" i="1" s="1"/>
  <c r="C306" i="1"/>
  <c r="G305" i="1"/>
  <c r="E306" i="1" s="1"/>
  <c r="B307" i="1"/>
  <c r="F306" i="1" l="1"/>
  <c r="D307" i="1" s="1"/>
  <c r="B308" i="1" s="1"/>
  <c r="C307" i="1"/>
  <c r="G306" i="1"/>
  <c r="E307" i="1" s="1"/>
  <c r="F307" i="1" l="1"/>
  <c r="D308" i="1" s="1"/>
  <c r="C308" i="1"/>
  <c r="G307" i="1"/>
  <c r="E308" i="1" s="1"/>
  <c r="F308" i="1" l="1"/>
  <c r="D309" i="1" s="1"/>
  <c r="G308" i="1"/>
  <c r="E309" i="1" s="1"/>
  <c r="B309" i="1"/>
  <c r="C309" i="1"/>
  <c r="B310" i="1" l="1"/>
  <c r="F309" i="1"/>
  <c r="D310" i="1" s="1"/>
  <c r="C310" i="1"/>
  <c r="G309" i="1"/>
  <c r="E310" i="1" s="1"/>
  <c r="B311" i="1"/>
  <c r="F310" i="1" l="1"/>
  <c r="D311" i="1" s="1"/>
  <c r="B312" i="1" s="1"/>
  <c r="C311" i="1"/>
  <c r="G310" i="1"/>
  <c r="E311" i="1" s="1"/>
  <c r="F311" i="1" l="1"/>
  <c r="D312" i="1" s="1"/>
  <c r="C312" i="1"/>
  <c r="G311" i="1"/>
  <c r="E312" i="1" s="1"/>
  <c r="F312" i="1" l="1"/>
  <c r="D313" i="1" s="1"/>
  <c r="B314" i="1" s="1"/>
  <c r="B313" i="1"/>
  <c r="G312" i="1"/>
  <c r="E313" i="1" s="1"/>
  <c r="C313" i="1"/>
  <c r="F313" i="1" l="1"/>
  <c r="D314" i="1" s="1"/>
  <c r="B315" i="1" s="1"/>
  <c r="C314" i="1"/>
  <c r="G313" i="1"/>
  <c r="E314" i="1" s="1"/>
  <c r="F314" i="1" l="1"/>
  <c r="D315" i="1" s="1"/>
  <c r="C315" i="1"/>
  <c r="G314" i="1"/>
  <c r="E315" i="1" s="1"/>
  <c r="F315" i="1" l="1"/>
  <c r="D316" i="1" s="1"/>
  <c r="G315" i="1"/>
  <c r="E316" i="1" s="1"/>
  <c r="B316" i="1"/>
  <c r="B317" i="1" s="1"/>
  <c r="C316" i="1"/>
  <c r="F316" i="1" l="1"/>
  <c r="D317" i="1" s="1"/>
  <c r="C317" i="1"/>
  <c r="G316" i="1"/>
  <c r="E317" i="1" s="1"/>
  <c r="F317" i="1" l="1"/>
  <c r="D318" i="1" s="1"/>
  <c r="G317" i="1"/>
  <c r="E318" i="1" s="1"/>
  <c r="B318" i="1"/>
  <c r="B319" i="1" s="1"/>
  <c r="C318" i="1"/>
  <c r="F318" i="1" l="1"/>
  <c r="D319" i="1" s="1"/>
  <c r="C319" i="1"/>
  <c r="G318" i="1"/>
  <c r="E319" i="1" s="1"/>
  <c r="B320" i="1"/>
  <c r="F319" i="1" l="1"/>
  <c r="D320" i="1" s="1"/>
  <c r="B321" i="1" s="1"/>
  <c r="C320" i="1"/>
  <c r="G319" i="1"/>
  <c r="E320" i="1" s="1"/>
  <c r="F320" i="1" l="1"/>
  <c r="D321" i="1" s="1"/>
  <c r="C321" i="1"/>
  <c r="G320" i="1"/>
  <c r="E321" i="1" s="1"/>
  <c r="B322" i="1"/>
  <c r="F321" i="1" l="1"/>
  <c r="D322" i="1" s="1"/>
  <c r="B323" i="1" s="1"/>
  <c r="C322" i="1"/>
  <c r="G321" i="1"/>
  <c r="E322" i="1" s="1"/>
  <c r="F322" i="1" l="1"/>
  <c r="D323" i="1" s="1"/>
  <c r="B324" i="1" s="1"/>
  <c r="C323" i="1"/>
  <c r="G322" i="1"/>
  <c r="E323" i="1" s="1"/>
  <c r="F323" i="1" l="1"/>
  <c r="D324" i="1" s="1"/>
  <c r="B325" i="1" s="1"/>
  <c r="C324" i="1"/>
  <c r="G323" i="1"/>
  <c r="E324" i="1" s="1"/>
  <c r="F324" i="1" l="1"/>
  <c r="D325" i="1" s="1"/>
  <c r="C325" i="1"/>
  <c r="G324" i="1"/>
  <c r="E325" i="1" s="1"/>
  <c r="F325" i="1" l="1"/>
  <c r="D326" i="1" s="1"/>
  <c r="C326" i="1"/>
  <c r="G325" i="1"/>
  <c r="E326" i="1" s="1"/>
  <c r="B326" i="1"/>
  <c r="B327" i="1"/>
  <c r="F326" i="1" l="1"/>
  <c r="D327" i="1" s="1"/>
  <c r="B328" i="1" s="1"/>
  <c r="G326" i="1"/>
  <c r="E327" i="1" s="1"/>
  <c r="C327" i="1"/>
  <c r="F327" i="1" l="1"/>
  <c r="D328" i="1" s="1"/>
  <c r="B329" i="1" s="1"/>
  <c r="C328" i="1"/>
  <c r="G327" i="1"/>
  <c r="E328" i="1" s="1"/>
  <c r="F328" i="1" l="1"/>
  <c r="D329" i="1" s="1"/>
  <c r="B330" i="1" s="1"/>
  <c r="G328" i="1"/>
  <c r="E329" i="1" s="1"/>
  <c r="C329" i="1"/>
  <c r="F329" i="1" l="1"/>
  <c r="D330" i="1" s="1"/>
  <c r="C330" i="1"/>
  <c r="G329" i="1"/>
  <c r="E330" i="1" s="1"/>
  <c r="F330" i="1" l="1"/>
  <c r="D331" i="1" s="1"/>
  <c r="C331" i="1"/>
  <c r="G330" i="1"/>
  <c r="E331" i="1" s="1"/>
  <c r="B331" i="1"/>
  <c r="B332" i="1" s="1"/>
  <c r="F331" i="1" l="1"/>
  <c r="D332" i="1" s="1"/>
  <c r="B333" i="1" s="1"/>
  <c r="C332" i="1"/>
  <c r="G331" i="1"/>
  <c r="E332" i="1" s="1"/>
  <c r="F332" i="1" l="1"/>
  <c r="D333" i="1" s="1"/>
  <c r="B334" i="1" s="1"/>
  <c r="C333" i="1"/>
  <c r="G332" i="1"/>
  <c r="E333" i="1" s="1"/>
  <c r="F333" i="1" l="1"/>
  <c r="D334" i="1" s="1"/>
  <c r="C334" i="1"/>
  <c r="G333" i="1"/>
  <c r="E334" i="1" s="1"/>
  <c r="B335" i="1"/>
  <c r="F334" i="1" l="1"/>
  <c r="D335" i="1" s="1"/>
  <c r="B336" i="1" s="1"/>
  <c r="C335" i="1"/>
  <c r="G334" i="1"/>
  <c r="E335" i="1" s="1"/>
  <c r="F335" i="1" l="1"/>
  <c r="D336" i="1" s="1"/>
  <c r="C336" i="1"/>
  <c r="G335" i="1"/>
  <c r="E336" i="1" s="1"/>
  <c r="F336" i="1" l="1"/>
  <c r="D337" i="1" s="1"/>
  <c r="C337" i="1"/>
  <c r="G336" i="1"/>
  <c r="E337" i="1" s="1"/>
  <c r="B337" i="1"/>
  <c r="B338" i="1"/>
  <c r="F337" i="1" l="1"/>
  <c r="D338" i="1" s="1"/>
  <c r="B339" i="1" s="1"/>
  <c r="C338" i="1"/>
  <c r="G337" i="1"/>
  <c r="E338" i="1" s="1"/>
  <c r="F338" i="1" l="1"/>
  <c r="D339" i="1" s="1"/>
  <c r="C339" i="1"/>
  <c r="G338" i="1"/>
  <c r="E339" i="1" s="1"/>
  <c r="B340" i="1"/>
  <c r="F339" i="1" l="1"/>
  <c r="D340" i="1" s="1"/>
  <c r="C340" i="1"/>
  <c r="G339" i="1"/>
  <c r="E340" i="1" s="1"/>
  <c r="F340" i="1" l="1"/>
  <c r="D341" i="1" s="1"/>
  <c r="G340" i="1"/>
  <c r="E341" i="1" s="1"/>
  <c r="C341" i="1"/>
  <c r="B341" i="1"/>
  <c r="B342" i="1"/>
  <c r="F341" i="1" l="1"/>
  <c r="D342" i="1" s="1"/>
  <c r="B343" i="1" s="1"/>
  <c r="G341" i="1"/>
  <c r="E342" i="1" s="1"/>
  <c r="C342" i="1"/>
  <c r="F342" i="1" l="1"/>
  <c r="D343" i="1" s="1"/>
  <c r="B344" i="1" s="1"/>
  <c r="C343" i="1"/>
  <c r="G342" i="1"/>
  <c r="E343" i="1" s="1"/>
  <c r="F343" i="1" l="1"/>
  <c r="D344" i="1" s="1"/>
  <c r="C344" i="1"/>
  <c r="G343" i="1"/>
  <c r="E344" i="1" s="1"/>
  <c r="F344" i="1" l="1"/>
  <c r="D345" i="1" s="1"/>
  <c r="C345" i="1"/>
  <c r="G344" i="1"/>
  <c r="E345" i="1" s="1"/>
  <c r="B345" i="1"/>
  <c r="B346" i="1"/>
  <c r="F345" i="1" l="1"/>
  <c r="D346" i="1" s="1"/>
  <c r="B347" i="1" s="1"/>
  <c r="C346" i="1"/>
  <c r="G345" i="1"/>
  <c r="E346" i="1" s="1"/>
  <c r="F346" i="1" l="1"/>
  <c r="D347" i="1" s="1"/>
  <c r="C347" i="1"/>
  <c r="B348" i="1"/>
  <c r="G346" i="1"/>
  <c r="E347" i="1" s="1"/>
  <c r="F347" i="1" l="1"/>
  <c r="D348" i="1" s="1"/>
  <c r="B349" i="1" s="1"/>
  <c r="C348" i="1"/>
  <c r="G347" i="1"/>
  <c r="E348" i="1" s="1"/>
  <c r="F348" i="1" l="1"/>
  <c r="D349" i="1" s="1"/>
  <c r="C349" i="1"/>
  <c r="B350" i="1"/>
  <c r="G348" i="1"/>
  <c r="E349" i="1" s="1"/>
  <c r="F349" i="1" l="1"/>
  <c r="D350" i="1" s="1"/>
  <c r="C350" i="1"/>
  <c r="G349" i="1"/>
  <c r="E350" i="1" s="1"/>
  <c r="F350" i="1" l="1"/>
  <c r="D351" i="1" s="1"/>
  <c r="C351" i="1"/>
  <c r="G350" i="1"/>
  <c r="E351" i="1" s="1"/>
  <c r="B351" i="1"/>
  <c r="B352" i="1" s="1"/>
  <c r="F351" i="1" l="1"/>
  <c r="D352" i="1" s="1"/>
  <c r="B353" i="1" s="1"/>
  <c r="C352" i="1"/>
  <c r="G351" i="1"/>
  <c r="E352" i="1" s="1"/>
  <c r="F352" i="1" l="1"/>
  <c r="D353" i="1" s="1"/>
  <c r="B354" i="1" s="1"/>
  <c r="C353" i="1"/>
  <c r="G352" i="1"/>
  <c r="E353" i="1" s="1"/>
  <c r="F353" i="1" l="1"/>
  <c r="D354" i="1" s="1"/>
  <c r="G353" i="1"/>
  <c r="E354" i="1" s="1"/>
  <c r="C354" i="1"/>
  <c r="F354" i="1" l="1"/>
  <c r="D355" i="1" s="1"/>
  <c r="C355" i="1"/>
  <c r="G354" i="1"/>
  <c r="E355" i="1" s="1"/>
  <c r="B355" i="1"/>
  <c r="B356" i="1" s="1"/>
  <c r="F355" i="1" l="1"/>
  <c r="D356" i="1" s="1"/>
  <c r="C356" i="1"/>
  <c r="G355" i="1"/>
  <c r="E356" i="1" s="1"/>
  <c r="F356" i="1" l="1"/>
  <c r="D357" i="1" s="1"/>
  <c r="C357" i="1"/>
  <c r="B357" i="1"/>
  <c r="G356" i="1"/>
  <c r="E357" i="1" s="1"/>
  <c r="B358" i="1"/>
  <c r="F357" i="1" l="1"/>
  <c r="D358" i="1" s="1"/>
  <c r="C358" i="1"/>
  <c r="B359" i="1"/>
  <c r="G357" i="1"/>
  <c r="E358" i="1" s="1"/>
  <c r="F358" i="1" l="1"/>
  <c r="D359" i="1" s="1"/>
  <c r="C359" i="1"/>
  <c r="G358" i="1"/>
  <c r="E359" i="1" s="1"/>
  <c r="F359" i="1" l="1"/>
  <c r="D360" i="1" s="1"/>
  <c r="C360" i="1"/>
  <c r="G359" i="1"/>
  <c r="E360" i="1" s="1"/>
  <c r="B360" i="1"/>
  <c r="B361" i="1" l="1"/>
  <c r="F360" i="1"/>
  <c r="D361" i="1" s="1"/>
  <c r="B362" i="1" s="1"/>
  <c r="C361" i="1"/>
  <c r="G360" i="1"/>
  <c r="E361" i="1" s="1"/>
  <c r="F361" i="1" l="1"/>
  <c r="D362" i="1" s="1"/>
  <c r="B363" i="1" s="1"/>
  <c r="C362" i="1"/>
  <c r="G361" i="1"/>
  <c r="E362" i="1" s="1"/>
  <c r="F362" i="1" l="1"/>
  <c r="D363" i="1" s="1"/>
  <c r="B364" i="1" s="1"/>
  <c r="C363" i="1"/>
  <c r="G362" i="1"/>
  <c r="E363" i="1" s="1"/>
  <c r="F363" i="1" l="1"/>
  <c r="D364" i="1" s="1"/>
  <c r="C364" i="1"/>
  <c r="G363" i="1"/>
  <c r="E364" i="1" s="1"/>
  <c r="B365" i="1"/>
  <c r="F364" i="1" l="1"/>
  <c r="D365" i="1" s="1"/>
  <c r="B366" i="1" s="1"/>
  <c r="C365" i="1"/>
  <c r="G364" i="1"/>
  <c r="E365" i="1" s="1"/>
  <c r="F365" i="1" l="1"/>
  <c r="D366" i="1" s="1"/>
  <c r="C366" i="1"/>
  <c r="G365" i="1"/>
  <c r="E366" i="1" s="1"/>
  <c r="F366" i="1" l="1"/>
  <c r="D367" i="1" s="1"/>
  <c r="C367" i="1"/>
  <c r="G366" i="1"/>
  <c r="E367" i="1" s="1"/>
  <c r="B367" i="1"/>
  <c r="F367" i="1" l="1"/>
  <c r="D368" i="1" s="1"/>
  <c r="B368" i="1"/>
  <c r="G367" i="1"/>
  <c r="E368" i="1" s="1"/>
  <c r="C368" i="1"/>
  <c r="B369" i="1"/>
  <c r="F368" i="1" l="1"/>
  <c r="D369" i="1" s="1"/>
  <c r="G368" i="1"/>
  <c r="E369" i="1" s="1"/>
  <c r="C369" i="1"/>
  <c r="F369" i="1" l="1"/>
  <c r="D370" i="1" s="1"/>
  <c r="C370" i="1"/>
  <c r="G369" i="1"/>
  <c r="E370" i="1" s="1"/>
  <c r="B370" i="1"/>
  <c r="B371" i="1" s="1"/>
  <c r="F370" i="1" l="1"/>
  <c r="D371" i="1" s="1"/>
  <c r="B372" i="1" s="1"/>
  <c r="C371" i="1"/>
  <c r="G370" i="1"/>
  <c r="E371" i="1" s="1"/>
  <c r="F371" i="1" l="1"/>
  <c r="D372" i="1" s="1"/>
  <c r="B373" i="1" s="1"/>
  <c r="G371" i="1"/>
  <c r="E372" i="1" s="1"/>
  <c r="C372" i="1"/>
  <c r="F372" i="1" l="1"/>
  <c r="D373" i="1" s="1"/>
  <c r="C373" i="1"/>
  <c r="G372" i="1"/>
  <c r="E373" i="1" s="1"/>
  <c r="B374" i="1"/>
  <c r="F373" i="1" l="1"/>
  <c r="D374" i="1" s="1"/>
  <c r="B375" i="1" s="1"/>
  <c r="G373" i="1"/>
  <c r="E374" i="1" s="1"/>
  <c r="C374" i="1"/>
  <c r="F374" i="1" l="1"/>
  <c r="D375" i="1" s="1"/>
  <c r="C375" i="1"/>
  <c r="G374" i="1"/>
  <c r="E375" i="1" s="1"/>
  <c r="F375" i="1" l="1"/>
  <c r="D376" i="1" s="1"/>
  <c r="C376" i="1"/>
  <c r="G375" i="1"/>
  <c r="E376" i="1" s="1"/>
  <c r="B376" i="1"/>
  <c r="B377" i="1" l="1"/>
  <c r="F376" i="1"/>
  <c r="D377" i="1" s="1"/>
  <c r="C377" i="1"/>
  <c r="G376" i="1"/>
  <c r="E377" i="1" s="1"/>
  <c r="F377" i="1" l="1"/>
  <c r="D378" i="1" s="1"/>
  <c r="C378" i="1"/>
  <c r="G377" i="1"/>
  <c r="E378" i="1" s="1"/>
  <c r="B378" i="1"/>
  <c r="B379" i="1" l="1"/>
  <c r="F378" i="1"/>
  <c r="D379" i="1" s="1"/>
  <c r="B380" i="1" s="1"/>
  <c r="C379" i="1"/>
  <c r="G378" i="1"/>
  <c r="E379" i="1" s="1"/>
  <c r="F379" i="1" l="1"/>
  <c r="D380" i="1" s="1"/>
  <c r="C380" i="1"/>
  <c r="G379" i="1"/>
  <c r="E380" i="1" s="1"/>
  <c r="F380" i="1" l="1"/>
  <c r="D381" i="1" s="1"/>
  <c r="C381" i="1"/>
  <c r="G380" i="1"/>
  <c r="E381" i="1" s="1"/>
  <c r="B381" i="1"/>
  <c r="B382" i="1"/>
  <c r="F381" i="1" l="1"/>
  <c r="D382" i="1" s="1"/>
  <c r="G381" i="1"/>
  <c r="E382" i="1" s="1"/>
  <c r="C382" i="1"/>
  <c r="B383" i="1"/>
  <c r="F382" i="1" l="1"/>
  <c r="D383" i="1" s="1"/>
  <c r="B384" i="1" s="1"/>
  <c r="C383" i="1"/>
  <c r="G382" i="1"/>
  <c r="E383" i="1" s="1"/>
  <c r="F383" i="1" l="1"/>
  <c r="D384" i="1" s="1"/>
  <c r="B385" i="1" s="1"/>
  <c r="C384" i="1"/>
  <c r="G383" i="1"/>
  <c r="E384" i="1" s="1"/>
  <c r="F384" i="1" l="1"/>
  <c r="D385" i="1" s="1"/>
  <c r="C385" i="1"/>
  <c r="G384" i="1"/>
  <c r="E385" i="1" s="1"/>
  <c r="F385" i="1" l="1"/>
  <c r="D386" i="1" s="1"/>
  <c r="B387" i="1" s="1"/>
  <c r="C386" i="1"/>
  <c r="B386" i="1"/>
  <c r="G385" i="1"/>
  <c r="E386" i="1" s="1"/>
  <c r="F386" i="1" l="1"/>
  <c r="D387" i="1" s="1"/>
  <c r="B388" i="1" s="1"/>
  <c r="C387" i="1"/>
  <c r="G386" i="1"/>
  <c r="E387" i="1" s="1"/>
  <c r="F387" i="1" l="1"/>
  <c r="D388" i="1" s="1"/>
  <c r="B389" i="1" s="1"/>
  <c r="C388" i="1"/>
  <c r="G387" i="1"/>
  <c r="E388" i="1" s="1"/>
  <c r="F388" i="1" l="1"/>
  <c r="D389" i="1" s="1"/>
  <c r="B390" i="1" s="1"/>
  <c r="C389" i="1"/>
  <c r="G388" i="1"/>
  <c r="E389" i="1" s="1"/>
  <c r="F389" i="1" l="1"/>
  <c r="D390" i="1" s="1"/>
  <c r="C390" i="1"/>
  <c r="G389" i="1"/>
  <c r="E390" i="1" s="1"/>
  <c r="F390" i="1" l="1"/>
  <c r="D391" i="1" s="1"/>
  <c r="B392" i="1" s="1"/>
  <c r="C391" i="1"/>
  <c r="B391" i="1"/>
  <c r="G390" i="1"/>
  <c r="E391" i="1" s="1"/>
  <c r="F391" i="1" l="1"/>
  <c r="D392" i="1" s="1"/>
  <c r="B393" i="1" s="1"/>
  <c r="C392" i="1"/>
  <c r="G391" i="1"/>
  <c r="E392" i="1" s="1"/>
  <c r="F392" i="1" l="1"/>
  <c r="D393" i="1" s="1"/>
  <c r="G392" i="1"/>
  <c r="E393" i="1" s="1"/>
  <c r="C393" i="1"/>
  <c r="F393" i="1" l="1"/>
  <c r="D394" i="1" s="1"/>
  <c r="C394" i="1"/>
  <c r="G393" i="1"/>
  <c r="E394" i="1" s="1"/>
  <c r="B394" i="1"/>
  <c r="B395" i="1" l="1"/>
  <c r="F394" i="1"/>
  <c r="D395" i="1" s="1"/>
  <c r="C395" i="1"/>
  <c r="G394" i="1"/>
  <c r="E395" i="1" s="1"/>
  <c r="F395" i="1" l="1"/>
  <c r="D396" i="1" s="1"/>
  <c r="B397" i="1" s="1"/>
  <c r="C396" i="1"/>
  <c r="G395" i="1"/>
  <c r="E396" i="1" s="1"/>
  <c r="B396" i="1"/>
  <c r="F396" i="1" l="1"/>
  <c r="D397" i="1" s="1"/>
  <c r="B398" i="1" s="1"/>
  <c r="C397" i="1"/>
  <c r="G396" i="1"/>
  <c r="E397" i="1" s="1"/>
  <c r="F397" i="1" l="1"/>
  <c r="D398" i="1" s="1"/>
  <c r="B399" i="1" s="1"/>
  <c r="C398" i="1"/>
  <c r="G397" i="1"/>
  <c r="E398" i="1" s="1"/>
  <c r="F398" i="1" l="1"/>
  <c r="D399" i="1" s="1"/>
  <c r="C399" i="1"/>
  <c r="G398" i="1"/>
  <c r="E399" i="1" s="1"/>
  <c r="B400" i="1"/>
  <c r="F399" i="1" l="1"/>
  <c r="D400" i="1" s="1"/>
  <c r="B401" i="1" s="1"/>
  <c r="G399" i="1"/>
  <c r="E400" i="1" s="1"/>
  <c r="C400" i="1"/>
  <c r="F400" i="1" l="1"/>
  <c r="D401" i="1" s="1"/>
  <c r="B402" i="1" s="1"/>
  <c r="C401" i="1"/>
  <c r="G400" i="1"/>
  <c r="E401" i="1" s="1"/>
  <c r="F401" i="1" l="1"/>
  <c r="D402" i="1" s="1"/>
  <c r="B403" i="1"/>
  <c r="C402" i="1"/>
  <c r="G401" i="1"/>
  <c r="E402" i="1" s="1"/>
  <c r="F402" i="1" l="1"/>
  <c r="D403" i="1" s="1"/>
  <c r="C403" i="1"/>
  <c r="G402" i="1"/>
  <c r="E403" i="1" s="1"/>
  <c r="F403" i="1" l="1"/>
  <c r="D404" i="1" s="1"/>
  <c r="C404" i="1"/>
  <c r="G403" i="1"/>
  <c r="E404" i="1" s="1"/>
  <c r="B404" i="1"/>
  <c r="B405" i="1" s="1"/>
  <c r="F404" i="1" l="1"/>
  <c r="D405" i="1" s="1"/>
  <c r="C405" i="1"/>
  <c r="G404" i="1"/>
  <c r="E405" i="1" s="1"/>
  <c r="F405" i="1" l="1"/>
  <c r="D406" i="1" s="1"/>
  <c r="C406" i="1"/>
  <c r="G405" i="1"/>
  <c r="E406" i="1" s="1"/>
  <c r="B406" i="1"/>
  <c r="B407" i="1" s="1"/>
  <c r="F406" i="1" l="1"/>
  <c r="D407" i="1" s="1"/>
  <c r="C407" i="1"/>
  <c r="G406" i="1"/>
  <c r="E407" i="1" s="1"/>
  <c r="F407" i="1" l="1"/>
  <c r="D408" i="1" s="1"/>
  <c r="C408" i="1"/>
  <c r="G407" i="1"/>
  <c r="E408" i="1" s="1"/>
  <c r="B408" i="1"/>
  <c r="B409" i="1"/>
  <c r="F408" i="1" l="1"/>
  <c r="D409" i="1" s="1"/>
  <c r="C409" i="1"/>
  <c r="B410" i="1"/>
  <c r="G408" i="1"/>
  <c r="E409" i="1" s="1"/>
  <c r="F409" i="1" l="1"/>
  <c r="D410" i="1" s="1"/>
  <c r="C410" i="1"/>
  <c r="G409" i="1"/>
  <c r="E410" i="1" s="1"/>
  <c r="B411" i="1"/>
  <c r="F410" i="1" l="1"/>
  <c r="D411" i="1" s="1"/>
  <c r="C411" i="1"/>
  <c r="B412" i="1"/>
  <c r="G410" i="1"/>
  <c r="E411" i="1" s="1"/>
  <c r="F411" i="1" l="1"/>
  <c r="D412" i="1" s="1"/>
  <c r="C412" i="1"/>
  <c r="G411" i="1"/>
  <c r="E412" i="1" s="1"/>
  <c r="B413" i="1"/>
  <c r="F412" i="1" l="1"/>
  <c r="D413" i="1" s="1"/>
  <c r="B414" i="1" s="1"/>
  <c r="C413" i="1"/>
  <c r="G412" i="1"/>
  <c r="E413" i="1" s="1"/>
  <c r="F413" i="1" l="1"/>
  <c r="D414" i="1" s="1"/>
  <c r="C414" i="1"/>
  <c r="G413" i="1"/>
  <c r="E414" i="1" s="1"/>
  <c r="B415" i="1"/>
  <c r="F414" i="1" l="1"/>
  <c r="D415" i="1" s="1"/>
  <c r="G414" i="1"/>
  <c r="E415" i="1" s="1"/>
  <c r="B416" i="1"/>
  <c r="C415" i="1"/>
  <c r="F415" i="1" l="1"/>
  <c r="D416" i="1" s="1"/>
  <c r="C416" i="1"/>
  <c r="G415" i="1"/>
  <c r="E416" i="1" s="1"/>
  <c r="F416" i="1" l="1"/>
  <c r="D417" i="1" s="1"/>
  <c r="C417" i="1"/>
  <c r="G416" i="1"/>
  <c r="E417" i="1" s="1"/>
  <c r="B417" i="1"/>
  <c r="F417" i="1" l="1"/>
  <c r="D418" i="1" s="1"/>
  <c r="C418" i="1"/>
  <c r="B418" i="1"/>
  <c r="G417" i="1"/>
  <c r="E418" i="1" s="1"/>
  <c r="B419" i="1"/>
  <c r="F418" i="1" l="1"/>
  <c r="D419" i="1" s="1"/>
  <c r="B420" i="1" s="1"/>
  <c r="C419" i="1"/>
  <c r="G418" i="1"/>
  <c r="E419" i="1" s="1"/>
  <c r="F419" i="1" l="1"/>
  <c r="D420" i="1" s="1"/>
  <c r="C420" i="1"/>
  <c r="G419" i="1"/>
  <c r="E420" i="1" s="1"/>
  <c r="B421" i="1"/>
  <c r="F420" i="1" l="1"/>
  <c r="D421" i="1" s="1"/>
  <c r="B422" i="1" s="1"/>
  <c r="C421" i="1"/>
  <c r="G420" i="1"/>
  <c r="E421" i="1" s="1"/>
  <c r="F421" i="1" l="1"/>
  <c r="D422" i="1" s="1"/>
  <c r="C422" i="1"/>
  <c r="G421" i="1"/>
  <c r="E422" i="1" s="1"/>
  <c r="F422" i="1" l="1"/>
  <c r="D423" i="1" s="1"/>
  <c r="C423" i="1"/>
  <c r="G422" i="1"/>
  <c r="E423" i="1" s="1"/>
  <c r="B423" i="1"/>
  <c r="B424" i="1" s="1"/>
  <c r="F423" i="1" l="1"/>
  <c r="D424" i="1" s="1"/>
  <c r="C424" i="1"/>
  <c r="G423" i="1"/>
  <c r="E424" i="1" s="1"/>
  <c r="F424" i="1" l="1"/>
  <c r="D425" i="1" s="1"/>
  <c r="C425" i="1"/>
  <c r="G424" i="1"/>
  <c r="E425" i="1" s="1"/>
  <c r="B425" i="1"/>
  <c r="F425" i="1" l="1"/>
  <c r="D426" i="1" s="1"/>
  <c r="B427" i="1" s="1"/>
  <c r="C426" i="1"/>
  <c r="B426" i="1"/>
  <c r="G425" i="1"/>
  <c r="E426" i="1" s="1"/>
  <c r="F426" i="1" l="1"/>
  <c r="D427" i="1" s="1"/>
  <c r="B428" i="1" s="1"/>
  <c r="C427" i="1"/>
  <c r="G426" i="1"/>
  <c r="E427" i="1" s="1"/>
  <c r="F427" i="1" l="1"/>
  <c r="D428" i="1" s="1"/>
  <c r="B429" i="1" s="1"/>
  <c r="C428" i="1"/>
  <c r="G427" i="1"/>
  <c r="E428" i="1" s="1"/>
  <c r="F428" i="1" l="1"/>
  <c r="D429" i="1" s="1"/>
  <c r="B430" i="1" s="1"/>
  <c r="C429" i="1"/>
  <c r="G428" i="1"/>
  <c r="E429" i="1" s="1"/>
  <c r="F429" i="1" l="1"/>
  <c r="D430" i="1" s="1"/>
  <c r="B431" i="1" s="1"/>
  <c r="C430" i="1"/>
  <c r="G429" i="1"/>
  <c r="E430" i="1" s="1"/>
  <c r="F430" i="1" l="1"/>
  <c r="D431" i="1" s="1"/>
  <c r="C431" i="1"/>
  <c r="G430" i="1"/>
  <c r="E431" i="1" s="1"/>
  <c r="B432" i="1"/>
  <c r="F431" i="1" l="1"/>
  <c r="D432" i="1" s="1"/>
  <c r="B433" i="1" s="1"/>
  <c r="C432" i="1"/>
  <c r="G431" i="1"/>
  <c r="E432" i="1" s="1"/>
  <c r="F432" i="1" l="1"/>
  <c r="D433" i="1" s="1"/>
  <c r="C433" i="1"/>
  <c r="G432" i="1"/>
  <c r="E433" i="1" s="1"/>
  <c r="F433" i="1" l="1"/>
  <c r="D434" i="1" s="1"/>
  <c r="C434" i="1"/>
  <c r="G433" i="1"/>
  <c r="E434" i="1" s="1"/>
  <c r="B434" i="1"/>
  <c r="B435" i="1" l="1"/>
  <c r="F434" i="1"/>
  <c r="D435" i="1" s="1"/>
  <c r="G434" i="1"/>
  <c r="E435" i="1" s="1"/>
  <c r="C435" i="1"/>
  <c r="F435" i="1" l="1"/>
  <c r="D436" i="1" s="1"/>
  <c r="C436" i="1"/>
  <c r="G435" i="1"/>
  <c r="E436" i="1" s="1"/>
  <c r="B436" i="1"/>
  <c r="B437" i="1" s="1"/>
  <c r="F436" i="1" l="1"/>
  <c r="D437" i="1" s="1"/>
  <c r="C437" i="1"/>
  <c r="G436" i="1"/>
  <c r="E437" i="1" s="1"/>
  <c r="B438" i="1"/>
  <c r="F437" i="1" l="1"/>
  <c r="D438" i="1" s="1"/>
  <c r="C438" i="1"/>
  <c r="B439" i="1"/>
  <c r="G437" i="1"/>
  <c r="E438" i="1" s="1"/>
  <c r="F438" i="1" l="1"/>
  <c r="D439" i="1" s="1"/>
  <c r="G438" i="1"/>
  <c r="E439" i="1" s="1"/>
  <c r="C439" i="1"/>
  <c r="F439" i="1" l="1"/>
  <c r="D440" i="1" s="1"/>
  <c r="B441" i="1" s="1"/>
  <c r="C440" i="1"/>
  <c r="G439" i="1"/>
  <c r="E440" i="1" s="1"/>
  <c r="B440" i="1"/>
  <c r="F440" i="1" l="1"/>
  <c r="D441" i="1" s="1"/>
  <c r="B442" i="1" s="1"/>
  <c r="C441" i="1"/>
  <c r="G440" i="1"/>
  <c r="E441" i="1" s="1"/>
  <c r="F441" i="1" l="1"/>
  <c r="D442" i="1" s="1"/>
  <c r="C442" i="1"/>
  <c r="G441" i="1"/>
  <c r="E442" i="1" s="1"/>
  <c r="B443" i="1"/>
  <c r="F442" i="1" l="1"/>
  <c r="D443" i="1" s="1"/>
  <c r="B444" i="1" s="1"/>
  <c r="C443" i="1"/>
  <c r="G442" i="1"/>
  <c r="E443" i="1" s="1"/>
  <c r="F443" i="1" l="1"/>
  <c r="D444" i="1" s="1"/>
  <c r="C444" i="1"/>
  <c r="G443" i="1"/>
  <c r="E444" i="1" s="1"/>
  <c r="B445" i="1"/>
  <c r="F444" i="1" l="1"/>
  <c r="D445" i="1" s="1"/>
  <c r="C445" i="1"/>
  <c r="B446" i="1"/>
  <c r="G444" i="1"/>
  <c r="E445" i="1" s="1"/>
  <c r="F445" i="1" l="1"/>
  <c r="D446" i="1" s="1"/>
  <c r="G445" i="1"/>
  <c r="E446" i="1" s="1"/>
  <c r="C446" i="1"/>
  <c r="F446" i="1" l="1"/>
  <c r="D447" i="1" s="1"/>
  <c r="C447" i="1"/>
  <c r="G446" i="1"/>
  <c r="E447" i="1" s="1"/>
  <c r="B447" i="1"/>
  <c r="B448" i="1"/>
  <c r="F447" i="1" l="1"/>
  <c r="D448" i="1" s="1"/>
  <c r="B449" i="1" s="1"/>
  <c r="C448" i="1"/>
  <c r="G447" i="1"/>
  <c r="E448" i="1" s="1"/>
  <c r="F448" i="1" l="1"/>
  <c r="D449" i="1" s="1"/>
  <c r="C449" i="1"/>
  <c r="G448" i="1"/>
  <c r="E449" i="1" s="1"/>
  <c r="B450" i="1"/>
  <c r="F449" i="1" l="1"/>
  <c r="D450" i="1" s="1"/>
  <c r="B451" i="1" s="1"/>
  <c r="C450" i="1"/>
  <c r="G449" i="1"/>
  <c r="E450" i="1" s="1"/>
  <c r="F450" i="1" l="1"/>
  <c r="D451" i="1" s="1"/>
  <c r="C451" i="1"/>
  <c r="G450" i="1"/>
  <c r="E451" i="1" s="1"/>
  <c r="F451" i="1" l="1"/>
  <c r="D452" i="1" s="1"/>
  <c r="C452" i="1"/>
  <c r="G451" i="1"/>
  <c r="E452" i="1" s="1"/>
  <c r="B452" i="1"/>
  <c r="B453" i="1" s="1"/>
  <c r="F452" i="1" l="1"/>
  <c r="D453" i="1" s="1"/>
  <c r="C453" i="1"/>
  <c r="G452" i="1"/>
  <c r="E453" i="1" s="1"/>
  <c r="F453" i="1" l="1"/>
  <c r="D454" i="1" s="1"/>
  <c r="C454" i="1"/>
  <c r="G453" i="1"/>
  <c r="E454" i="1" s="1"/>
  <c r="B454" i="1"/>
  <c r="B455" i="1" s="1"/>
  <c r="F454" i="1" l="1"/>
  <c r="D455" i="1" s="1"/>
  <c r="C455" i="1"/>
  <c r="G454" i="1"/>
  <c r="E455" i="1" s="1"/>
  <c r="B456" i="1"/>
  <c r="F455" i="1" l="1"/>
  <c r="D456" i="1" s="1"/>
  <c r="B457" i="1" s="1"/>
  <c r="C456" i="1"/>
  <c r="G455" i="1"/>
  <c r="E456" i="1" s="1"/>
  <c r="F456" i="1" l="1"/>
  <c r="D457" i="1" s="1"/>
  <c r="G456" i="1"/>
  <c r="E457" i="1" s="1"/>
  <c r="C457" i="1"/>
  <c r="B458" i="1"/>
  <c r="F457" i="1" l="1"/>
  <c r="D458" i="1" s="1"/>
  <c r="B459" i="1" s="1"/>
  <c r="C458" i="1"/>
  <c r="G457" i="1"/>
  <c r="E458" i="1" s="1"/>
  <c r="F458" i="1" l="1"/>
  <c r="D459" i="1" s="1"/>
  <c r="C459" i="1"/>
  <c r="G458" i="1"/>
  <c r="E459" i="1" s="1"/>
  <c r="F459" i="1" l="1"/>
  <c r="D460" i="1" s="1"/>
  <c r="C460" i="1"/>
  <c r="G459" i="1"/>
  <c r="E460" i="1" s="1"/>
  <c r="B460" i="1"/>
  <c r="B461" i="1" s="1"/>
  <c r="F460" i="1" l="1"/>
  <c r="D461" i="1" s="1"/>
  <c r="C461" i="1"/>
  <c r="G460" i="1"/>
  <c r="E461" i="1" s="1"/>
  <c r="B462" i="1"/>
  <c r="F461" i="1" l="1"/>
  <c r="D462" i="1" s="1"/>
  <c r="B463" i="1" s="1"/>
  <c r="C462" i="1"/>
  <c r="G461" i="1"/>
  <c r="E462" i="1" s="1"/>
  <c r="F462" i="1" l="1"/>
  <c r="D463" i="1" s="1"/>
  <c r="C463" i="1"/>
  <c r="G462" i="1"/>
  <c r="E463" i="1" s="1"/>
  <c r="F463" i="1" l="1"/>
  <c r="D464" i="1" s="1"/>
  <c r="C464" i="1"/>
  <c r="G463" i="1"/>
  <c r="E464" i="1" s="1"/>
  <c r="B464" i="1"/>
  <c r="B465" i="1"/>
  <c r="F464" i="1" l="1"/>
  <c r="D465" i="1" s="1"/>
  <c r="B466" i="1" s="1"/>
  <c r="C465" i="1"/>
  <c r="G464" i="1"/>
  <c r="E465" i="1" s="1"/>
  <c r="F465" i="1" l="1"/>
  <c r="D466" i="1" s="1"/>
  <c r="C466" i="1"/>
  <c r="G465" i="1"/>
  <c r="E466" i="1" s="1"/>
  <c r="B467" i="1"/>
  <c r="F466" i="1" l="1"/>
  <c r="D467" i="1" s="1"/>
  <c r="B468" i="1" s="1"/>
  <c r="C467" i="1"/>
  <c r="G466" i="1"/>
  <c r="E467" i="1" s="1"/>
  <c r="F467" i="1" l="1"/>
  <c r="D468" i="1" s="1"/>
  <c r="C468" i="1"/>
  <c r="G467" i="1"/>
  <c r="E468" i="1" s="1"/>
  <c r="F468" i="1" l="1"/>
  <c r="D469" i="1" s="1"/>
  <c r="C469" i="1"/>
  <c r="G468" i="1"/>
  <c r="E469" i="1" s="1"/>
  <c r="B469" i="1"/>
  <c r="B470" i="1" l="1"/>
  <c r="F469" i="1"/>
  <c r="D470" i="1" s="1"/>
  <c r="C470" i="1"/>
  <c r="G469" i="1"/>
  <c r="E470" i="1" s="1"/>
  <c r="F470" i="1" l="1"/>
  <c r="D471" i="1" s="1"/>
  <c r="C471" i="1"/>
  <c r="G470" i="1"/>
  <c r="E471" i="1" s="1"/>
  <c r="B471" i="1"/>
  <c r="B472" i="1"/>
  <c r="F471" i="1" l="1"/>
  <c r="D472" i="1" s="1"/>
  <c r="C472" i="1"/>
  <c r="G471" i="1"/>
  <c r="E472" i="1" s="1"/>
  <c r="F472" i="1" l="1"/>
  <c r="D473" i="1" s="1"/>
  <c r="G472" i="1"/>
  <c r="E473" i="1" s="1"/>
  <c r="C473" i="1"/>
  <c r="B473" i="1"/>
  <c r="B474" i="1" l="1"/>
  <c r="F473" i="1"/>
  <c r="D474" i="1" s="1"/>
  <c r="B475" i="1" s="1"/>
  <c r="C474" i="1"/>
  <c r="G473" i="1"/>
  <c r="E474" i="1" s="1"/>
  <c r="F474" i="1" l="1"/>
  <c r="D475" i="1" s="1"/>
  <c r="B476" i="1" s="1"/>
  <c r="C475" i="1"/>
  <c r="G474" i="1"/>
  <c r="E475" i="1" s="1"/>
  <c r="F475" i="1" l="1"/>
  <c r="D476" i="1" s="1"/>
  <c r="C476" i="1"/>
  <c r="G475" i="1"/>
  <c r="E476" i="1" s="1"/>
  <c r="F476" i="1" l="1"/>
  <c r="D477" i="1" s="1"/>
  <c r="C477" i="1"/>
  <c r="G476" i="1"/>
  <c r="E477" i="1" s="1"/>
  <c r="B477" i="1"/>
  <c r="B478" i="1" l="1"/>
  <c r="F477" i="1"/>
  <c r="D478" i="1" s="1"/>
  <c r="B479" i="1" s="1"/>
  <c r="C478" i="1"/>
  <c r="G477" i="1"/>
  <c r="E478" i="1" s="1"/>
  <c r="F478" i="1" l="1"/>
  <c r="D479" i="1" s="1"/>
  <c r="B480" i="1" s="1"/>
  <c r="C479" i="1"/>
  <c r="G478" i="1"/>
  <c r="E479" i="1" s="1"/>
  <c r="F479" i="1" l="1"/>
  <c r="D480" i="1" s="1"/>
  <c r="C480" i="1"/>
  <c r="G479" i="1"/>
  <c r="E480" i="1" s="1"/>
  <c r="F480" i="1" l="1"/>
  <c r="D481" i="1" s="1"/>
  <c r="C481" i="1"/>
  <c r="G480" i="1"/>
  <c r="E481" i="1" s="1"/>
  <c r="B481" i="1"/>
  <c r="B482" i="1" s="1"/>
  <c r="F481" i="1" l="1"/>
  <c r="D482" i="1" s="1"/>
  <c r="C482" i="1"/>
  <c r="G481" i="1"/>
  <c r="E482" i="1" s="1"/>
  <c r="F482" i="1" l="1"/>
  <c r="D483" i="1" s="1"/>
  <c r="C483" i="1"/>
  <c r="G482" i="1"/>
  <c r="E483" i="1" s="1"/>
  <c r="B483" i="1"/>
  <c r="B484" i="1" l="1"/>
  <c r="F483" i="1"/>
  <c r="D484" i="1" s="1"/>
  <c r="C484" i="1"/>
  <c r="G483" i="1"/>
  <c r="E484" i="1" s="1"/>
  <c r="B485" i="1"/>
  <c r="F484" i="1" l="1"/>
  <c r="D485" i="1" s="1"/>
  <c r="B486" i="1" s="1"/>
  <c r="C485" i="1"/>
  <c r="G484" i="1"/>
  <c r="E485" i="1" s="1"/>
  <c r="F485" i="1" l="1"/>
  <c r="D486" i="1" s="1"/>
  <c r="B487" i="1" s="1"/>
  <c r="C486" i="1"/>
  <c r="G485" i="1"/>
  <c r="E486" i="1" s="1"/>
  <c r="F486" i="1" l="1"/>
  <c r="D487" i="1" s="1"/>
  <c r="B488" i="1" s="1"/>
  <c r="C487" i="1"/>
  <c r="G486" i="1"/>
  <c r="E487" i="1" s="1"/>
  <c r="F487" i="1" l="1"/>
  <c r="D488" i="1" s="1"/>
  <c r="C488" i="1"/>
  <c r="G487" i="1"/>
  <c r="E488" i="1" s="1"/>
  <c r="F488" i="1" l="1"/>
  <c r="D489" i="1" s="1"/>
  <c r="C489" i="1"/>
  <c r="G488" i="1"/>
  <c r="E489" i="1" s="1"/>
  <c r="B489" i="1"/>
  <c r="B490" i="1" s="1"/>
  <c r="F489" i="1" l="1"/>
  <c r="D490" i="1" s="1"/>
  <c r="C490" i="1"/>
  <c r="G489" i="1"/>
  <c r="E490" i="1" s="1"/>
  <c r="F490" i="1" l="1"/>
  <c r="D491" i="1" s="1"/>
  <c r="G490" i="1"/>
  <c r="E491" i="1" s="1"/>
  <c r="C491" i="1"/>
  <c r="B491" i="1"/>
  <c r="B492" i="1" s="1"/>
  <c r="F491" i="1" l="1"/>
  <c r="D492" i="1" s="1"/>
  <c r="B493" i="1" s="1"/>
  <c r="C492" i="1"/>
  <c r="G491" i="1"/>
  <c r="E492" i="1" s="1"/>
  <c r="F492" i="1" l="1"/>
  <c r="D493" i="1" s="1"/>
  <c r="C493" i="1"/>
  <c r="G492" i="1"/>
  <c r="E493" i="1" s="1"/>
  <c r="B494" i="1"/>
  <c r="F493" i="1" l="1"/>
  <c r="D494" i="1" s="1"/>
  <c r="B495" i="1" s="1"/>
  <c r="C494" i="1"/>
  <c r="G493" i="1"/>
  <c r="E494" i="1" s="1"/>
  <c r="F494" i="1" l="1"/>
  <c r="D495" i="1" s="1"/>
  <c r="C495" i="1"/>
  <c r="G494" i="1"/>
  <c r="E495" i="1" s="1"/>
  <c r="B496" i="1"/>
  <c r="F495" i="1" l="1"/>
  <c r="D496" i="1" s="1"/>
  <c r="C496" i="1"/>
  <c r="B497" i="1"/>
  <c r="G495" i="1"/>
  <c r="E496" i="1" s="1"/>
  <c r="F496" i="1" l="1"/>
  <c r="D497" i="1" s="1"/>
  <c r="C497" i="1"/>
  <c r="G496" i="1"/>
  <c r="E497" i="1" s="1"/>
  <c r="B498" i="1"/>
  <c r="F497" i="1" l="1"/>
  <c r="D498" i="1" s="1"/>
  <c r="B499" i="1"/>
  <c r="C498" i="1"/>
  <c r="G497" i="1"/>
  <c r="E498" i="1" s="1"/>
  <c r="F498" i="1" l="1"/>
  <c r="D499" i="1" s="1"/>
  <c r="C499" i="1"/>
  <c r="G498" i="1"/>
  <c r="E499" i="1" s="1"/>
  <c r="G499" i="1" l="1"/>
  <c r="E500" i="1" s="1"/>
  <c r="B500" i="1"/>
  <c r="F499" i="1"/>
  <c r="D500" i="1" s="1"/>
  <c r="C500" i="1"/>
  <c r="F500" i="1" l="1"/>
  <c r="D501" i="1" s="1"/>
  <c r="C501" i="1"/>
  <c r="G500" i="1"/>
  <c r="E501" i="1" s="1"/>
  <c r="B501" i="1"/>
  <c r="B502" i="1" l="1"/>
  <c r="F501" i="1"/>
  <c r="D502" i="1" s="1"/>
  <c r="C502" i="1"/>
  <c r="G501" i="1"/>
  <c r="E502" i="1" s="1"/>
  <c r="B503" i="1"/>
  <c r="F502" i="1" l="1"/>
  <c r="D503" i="1" s="1"/>
  <c r="B504" i="1" s="1"/>
  <c r="C503" i="1"/>
  <c r="G502" i="1"/>
  <c r="E503" i="1" s="1"/>
  <c r="F503" i="1" l="1"/>
  <c r="D504" i="1" s="1"/>
  <c r="B505" i="1" s="1"/>
  <c r="C504" i="1"/>
  <c r="G503" i="1"/>
  <c r="E504" i="1" s="1"/>
  <c r="F504" i="1" l="1"/>
  <c r="D505" i="1" s="1"/>
  <c r="B506" i="1" s="1"/>
  <c r="C505" i="1"/>
  <c r="G504" i="1"/>
  <c r="E505" i="1" s="1"/>
  <c r="F505" i="1" l="1"/>
  <c r="D506" i="1" s="1"/>
  <c r="B507" i="1" s="1"/>
  <c r="C506" i="1"/>
  <c r="G505" i="1"/>
  <c r="E506" i="1" s="1"/>
  <c r="F506" i="1" l="1"/>
  <c r="D507" i="1" s="1"/>
  <c r="B508" i="1" s="1"/>
  <c r="C507" i="1"/>
  <c r="G506" i="1"/>
  <c r="E507" i="1" s="1"/>
  <c r="F507" i="1" l="1"/>
  <c r="D508" i="1" s="1"/>
  <c r="B509" i="1" s="1"/>
  <c r="C508" i="1"/>
  <c r="G507" i="1"/>
  <c r="E508" i="1" s="1"/>
  <c r="F508" i="1" l="1"/>
  <c r="D509" i="1" s="1"/>
  <c r="B510" i="1" s="1"/>
  <c r="C509" i="1"/>
  <c r="G508" i="1"/>
  <c r="E509" i="1" s="1"/>
  <c r="F509" i="1" l="1"/>
  <c r="D510" i="1" s="1"/>
  <c r="C510" i="1"/>
  <c r="G509" i="1"/>
  <c r="E510" i="1" s="1"/>
  <c r="B511" i="1"/>
  <c r="F510" i="1" l="1"/>
  <c r="D511" i="1" s="1"/>
  <c r="B512" i="1" s="1"/>
  <c r="C511" i="1"/>
  <c r="G510" i="1"/>
  <c r="E511" i="1" s="1"/>
  <c r="F511" i="1" l="1"/>
  <c r="D512" i="1" s="1"/>
  <c r="B513" i="1" s="1"/>
  <c r="C512" i="1"/>
  <c r="G511" i="1"/>
  <c r="E512" i="1" s="1"/>
  <c r="F512" i="1" l="1"/>
  <c r="D513" i="1" s="1"/>
  <c r="B514" i="1" s="1"/>
  <c r="C513" i="1"/>
  <c r="G512" i="1"/>
  <c r="E513" i="1" s="1"/>
  <c r="F513" i="1" l="1"/>
  <c r="D514" i="1" s="1"/>
  <c r="B515" i="1" s="1"/>
  <c r="C514" i="1"/>
  <c r="G513" i="1"/>
  <c r="E514" i="1" s="1"/>
  <c r="F514" i="1" l="1"/>
  <c r="D515" i="1" s="1"/>
  <c r="B516" i="1" s="1"/>
  <c r="C515" i="1"/>
  <c r="G514" i="1"/>
  <c r="E515" i="1" s="1"/>
  <c r="F515" i="1" l="1"/>
  <c r="D516" i="1" s="1"/>
  <c r="B517" i="1" s="1"/>
  <c r="C516" i="1"/>
  <c r="G515" i="1"/>
  <c r="E516" i="1" s="1"/>
  <c r="F516" i="1" l="1"/>
  <c r="D517" i="1" s="1"/>
  <c r="C517" i="1"/>
  <c r="G516" i="1"/>
  <c r="E517" i="1" s="1"/>
  <c r="B518" i="1"/>
  <c r="F517" i="1" l="1"/>
  <c r="D518" i="1" s="1"/>
  <c r="B519" i="1" s="1"/>
  <c r="C518" i="1"/>
  <c r="G517" i="1"/>
  <c r="E518" i="1" s="1"/>
  <c r="F518" i="1" l="1"/>
  <c r="D519" i="1" s="1"/>
  <c r="B520" i="1" s="1"/>
  <c r="C519" i="1"/>
  <c r="G518" i="1"/>
  <c r="E519" i="1" s="1"/>
  <c r="F519" i="1" l="1"/>
  <c r="D520" i="1" s="1"/>
  <c r="C520" i="1"/>
  <c r="G519" i="1"/>
  <c r="E520" i="1" s="1"/>
  <c r="B521" i="1"/>
  <c r="F520" i="1" l="1"/>
  <c r="D521" i="1" s="1"/>
  <c r="C521" i="1"/>
  <c r="G520" i="1"/>
  <c r="E521" i="1" s="1"/>
  <c r="B522" i="1"/>
  <c r="F521" i="1" l="1"/>
  <c r="D522" i="1" s="1"/>
  <c r="C522" i="1"/>
  <c r="G521" i="1"/>
  <c r="E522" i="1" s="1"/>
  <c r="B523" i="1"/>
  <c r="F522" i="1" l="1"/>
  <c r="D523" i="1" s="1"/>
  <c r="C523" i="1"/>
  <c r="G522" i="1"/>
  <c r="E523" i="1" s="1"/>
  <c r="F523" i="1" l="1"/>
  <c r="D524" i="1" s="1"/>
  <c r="G523" i="1"/>
  <c r="E524" i="1" s="1"/>
  <c r="C524" i="1"/>
  <c r="B524" i="1"/>
  <c r="B525" i="1" s="1"/>
  <c r="F524" i="1" l="1"/>
  <c r="D525" i="1" s="1"/>
  <c r="B526" i="1" s="1"/>
  <c r="C525" i="1"/>
  <c r="G524" i="1"/>
  <c r="E525" i="1" s="1"/>
  <c r="F525" i="1" l="1"/>
  <c r="D526" i="1" s="1"/>
  <c r="C526" i="1"/>
  <c r="G525" i="1"/>
  <c r="E526" i="1" s="1"/>
  <c r="B527" i="1"/>
  <c r="F526" i="1" l="1"/>
  <c r="D527" i="1" s="1"/>
  <c r="B528" i="1" s="1"/>
  <c r="C527" i="1"/>
  <c r="G526" i="1"/>
  <c r="E527" i="1" s="1"/>
  <c r="F527" i="1" l="1"/>
  <c r="D528" i="1" s="1"/>
  <c r="B529" i="1" s="1"/>
  <c r="C528" i="1"/>
  <c r="G527" i="1"/>
  <c r="E528" i="1" s="1"/>
  <c r="F528" i="1" l="1"/>
  <c r="D529" i="1" s="1"/>
  <c r="C529" i="1"/>
  <c r="G528" i="1"/>
  <c r="E529" i="1" s="1"/>
  <c r="B530" i="1"/>
  <c r="F529" i="1" l="1"/>
  <c r="D530" i="1" s="1"/>
  <c r="C530" i="1"/>
  <c r="G529" i="1"/>
  <c r="E530" i="1" s="1"/>
  <c r="B531" i="1"/>
  <c r="F530" i="1" l="1"/>
  <c r="D531" i="1" s="1"/>
  <c r="C531" i="1"/>
  <c r="G530" i="1"/>
  <c r="E531" i="1" s="1"/>
  <c r="B532" i="1"/>
  <c r="F531" i="1" l="1"/>
  <c r="D532" i="1" s="1"/>
  <c r="B533" i="1" s="1"/>
  <c r="C532" i="1"/>
  <c r="G531" i="1"/>
  <c r="E532" i="1" s="1"/>
  <c r="F532" i="1" l="1"/>
  <c r="D533" i="1" s="1"/>
  <c r="C533" i="1"/>
  <c r="G532" i="1"/>
  <c r="E533" i="1" s="1"/>
  <c r="B534" i="1"/>
  <c r="F533" i="1" l="1"/>
  <c r="D534" i="1" s="1"/>
  <c r="B535" i="1" s="1"/>
  <c r="C534" i="1"/>
  <c r="G533" i="1"/>
  <c r="E534" i="1" s="1"/>
  <c r="F534" i="1" l="1"/>
  <c r="D535" i="1" s="1"/>
  <c r="G534" i="1"/>
  <c r="E535" i="1" s="1"/>
  <c r="C535" i="1"/>
  <c r="F535" i="1" l="1"/>
  <c r="D536" i="1" s="1"/>
  <c r="C536" i="1"/>
  <c r="G535" i="1"/>
  <c r="E536" i="1" s="1"/>
  <c r="B536" i="1"/>
  <c r="B537" i="1"/>
  <c r="F536" i="1" l="1"/>
  <c r="D537" i="1" s="1"/>
  <c r="B538" i="1" s="1"/>
  <c r="C537" i="1"/>
  <c r="G536" i="1"/>
  <c r="E537" i="1" s="1"/>
  <c r="F537" i="1" l="1"/>
  <c r="D538" i="1" s="1"/>
  <c r="B539" i="1" s="1"/>
  <c r="C538" i="1"/>
  <c r="G537" i="1"/>
  <c r="E538" i="1" s="1"/>
  <c r="F538" i="1" l="1"/>
  <c r="D539" i="1" s="1"/>
  <c r="B540" i="1" s="1"/>
  <c r="C539" i="1"/>
  <c r="G538" i="1"/>
  <c r="E539" i="1" s="1"/>
  <c r="F539" i="1" l="1"/>
  <c r="D540" i="1" s="1"/>
  <c r="B541" i="1" s="1"/>
  <c r="C540" i="1"/>
  <c r="G539" i="1"/>
  <c r="E540" i="1" s="1"/>
  <c r="F540" i="1" l="1"/>
  <c r="D541" i="1" s="1"/>
  <c r="C541" i="1"/>
  <c r="G540" i="1"/>
  <c r="E541" i="1" s="1"/>
  <c r="B542" i="1"/>
  <c r="F541" i="1" l="1"/>
  <c r="D542" i="1" s="1"/>
  <c r="B543" i="1" s="1"/>
  <c r="C542" i="1"/>
  <c r="G541" i="1"/>
  <c r="E542" i="1" s="1"/>
  <c r="F542" i="1" l="1"/>
  <c r="D543" i="1" s="1"/>
  <c r="C543" i="1"/>
  <c r="G542" i="1"/>
  <c r="E543" i="1" s="1"/>
  <c r="B544" i="1"/>
  <c r="F543" i="1" l="1"/>
  <c r="D544" i="1" s="1"/>
  <c r="C544" i="1"/>
  <c r="G543" i="1"/>
  <c r="E544" i="1" s="1"/>
  <c r="B545" i="1"/>
  <c r="F544" i="1" l="1"/>
  <c r="D545" i="1" s="1"/>
  <c r="G544" i="1"/>
  <c r="E545" i="1" s="1"/>
  <c r="C545" i="1"/>
  <c r="F545" i="1" l="1"/>
  <c r="D546" i="1" s="1"/>
  <c r="B547" i="1" s="1"/>
  <c r="C546" i="1"/>
  <c r="G545" i="1"/>
  <c r="E546" i="1" s="1"/>
  <c r="B546" i="1"/>
  <c r="F546" i="1" l="1"/>
  <c r="D547" i="1" s="1"/>
  <c r="B548" i="1" s="1"/>
  <c r="C547" i="1"/>
  <c r="G546" i="1"/>
  <c r="E547" i="1" s="1"/>
  <c r="F547" i="1" l="1"/>
  <c r="D548" i="1" s="1"/>
  <c r="C548" i="1"/>
  <c r="G547" i="1"/>
  <c r="E548" i="1" s="1"/>
  <c r="B549" i="1"/>
  <c r="F548" i="1" l="1"/>
  <c r="D549" i="1" s="1"/>
  <c r="B550" i="1" s="1"/>
  <c r="G548" i="1"/>
  <c r="E549" i="1" s="1"/>
  <c r="C549" i="1"/>
  <c r="F549" i="1" l="1"/>
  <c r="D550" i="1" s="1"/>
  <c r="B551" i="1" s="1"/>
  <c r="C550" i="1"/>
  <c r="G549" i="1"/>
  <c r="E550" i="1" s="1"/>
  <c r="F550" i="1" l="1"/>
  <c r="D551" i="1" s="1"/>
  <c r="B552" i="1" s="1"/>
  <c r="C551" i="1"/>
  <c r="G550" i="1"/>
  <c r="E551" i="1" s="1"/>
  <c r="F551" i="1" l="1"/>
  <c r="D552" i="1" s="1"/>
  <c r="B553" i="1" s="1"/>
  <c r="G551" i="1"/>
  <c r="E552" i="1" s="1"/>
  <c r="C552" i="1"/>
  <c r="F552" i="1" l="1"/>
  <c r="D553" i="1" s="1"/>
  <c r="G552" i="1"/>
  <c r="E553" i="1" s="1"/>
  <c r="C553" i="1"/>
  <c r="B554" i="1"/>
  <c r="F553" i="1" l="1"/>
  <c r="D554" i="1" s="1"/>
  <c r="B555" i="1" s="1"/>
  <c r="C554" i="1"/>
  <c r="G553" i="1"/>
  <c r="E554" i="1" s="1"/>
  <c r="F554" i="1" l="1"/>
  <c r="D555" i="1" s="1"/>
  <c r="B556" i="1" s="1"/>
  <c r="C555" i="1"/>
  <c r="G554" i="1"/>
  <c r="E555" i="1" s="1"/>
  <c r="F555" i="1" l="1"/>
  <c r="D556" i="1" s="1"/>
  <c r="C556" i="1"/>
  <c r="G555" i="1"/>
  <c r="E556" i="1" s="1"/>
  <c r="B557" i="1"/>
  <c r="F556" i="1" l="1"/>
  <c r="D557" i="1" s="1"/>
  <c r="B558" i="1" s="1"/>
  <c r="C557" i="1"/>
  <c r="G556" i="1"/>
  <c r="E557" i="1" s="1"/>
  <c r="F557" i="1" l="1"/>
  <c r="D558" i="1" s="1"/>
  <c r="C558" i="1"/>
  <c r="G557" i="1"/>
  <c r="E558" i="1" s="1"/>
  <c r="B559" i="1"/>
  <c r="F558" i="1" l="1"/>
  <c r="D559" i="1" s="1"/>
  <c r="B560" i="1" s="1"/>
  <c r="C559" i="1"/>
  <c r="G558" i="1"/>
  <c r="E559" i="1" s="1"/>
  <c r="F559" i="1" l="1"/>
  <c r="D560" i="1" s="1"/>
  <c r="G559" i="1"/>
  <c r="E560" i="1" s="1"/>
  <c r="C560" i="1"/>
  <c r="F560" i="1" l="1"/>
  <c r="D561" i="1" s="1"/>
  <c r="C561" i="1"/>
  <c r="G560" i="1"/>
  <c r="E561" i="1" s="1"/>
  <c r="B561" i="1"/>
  <c r="B562" i="1"/>
  <c r="F561" i="1" l="1"/>
  <c r="D562" i="1" s="1"/>
  <c r="B563" i="1" s="1"/>
  <c r="G561" i="1"/>
  <c r="E562" i="1" s="1"/>
  <c r="C562" i="1"/>
  <c r="F562" i="1" l="1"/>
  <c r="D563" i="1" s="1"/>
  <c r="B564" i="1" s="1"/>
  <c r="C563" i="1"/>
  <c r="G562" i="1"/>
  <c r="E563" i="1" s="1"/>
  <c r="F563" i="1" l="1"/>
  <c r="D564" i="1" s="1"/>
  <c r="C564" i="1"/>
  <c r="G563" i="1"/>
  <c r="E564" i="1" s="1"/>
  <c r="F564" i="1" l="1"/>
  <c r="D565" i="1" s="1"/>
  <c r="C565" i="1"/>
  <c r="G564" i="1"/>
  <c r="E565" i="1" s="1"/>
  <c r="B565" i="1"/>
  <c r="B566" i="1" s="1"/>
  <c r="F565" i="1" l="1"/>
  <c r="D566" i="1" s="1"/>
  <c r="B567" i="1"/>
  <c r="G565" i="1"/>
  <c r="E566" i="1" s="1"/>
  <c r="C566" i="1"/>
  <c r="F566" i="1" l="1"/>
  <c r="D567" i="1" s="1"/>
  <c r="C567" i="1"/>
  <c r="G566" i="1"/>
  <c r="E567" i="1" s="1"/>
  <c r="B568" i="1"/>
  <c r="F567" i="1" l="1"/>
  <c r="D568" i="1" s="1"/>
  <c r="C568" i="1"/>
  <c r="G567" i="1"/>
  <c r="E568" i="1" s="1"/>
  <c r="F568" i="1" l="1"/>
  <c r="D569" i="1" s="1"/>
  <c r="G568" i="1"/>
  <c r="E569" i="1" s="1"/>
  <c r="B569" i="1"/>
  <c r="C569" i="1"/>
  <c r="B570" i="1"/>
  <c r="F569" i="1" l="1"/>
  <c r="D570" i="1" s="1"/>
  <c r="C570" i="1"/>
  <c r="B571" i="1"/>
  <c r="G569" i="1"/>
  <c r="E570" i="1" s="1"/>
  <c r="F570" i="1" l="1"/>
  <c r="D571" i="1" s="1"/>
  <c r="C571" i="1"/>
  <c r="G570" i="1"/>
  <c r="E571" i="1" s="1"/>
  <c r="B572" i="1"/>
  <c r="F571" i="1" l="1"/>
  <c r="D572" i="1" s="1"/>
  <c r="C572" i="1"/>
  <c r="B573" i="1"/>
  <c r="G571" i="1"/>
  <c r="E572" i="1" s="1"/>
  <c r="F572" i="1" l="1"/>
  <c r="D573" i="1" s="1"/>
  <c r="C573" i="1"/>
  <c r="G572" i="1"/>
  <c r="E573" i="1" s="1"/>
  <c r="B574" i="1"/>
  <c r="F573" i="1" l="1"/>
  <c r="D574" i="1" s="1"/>
  <c r="B575" i="1" s="1"/>
  <c r="C574" i="1"/>
  <c r="G573" i="1"/>
  <c r="E574" i="1" s="1"/>
  <c r="F574" i="1" l="1"/>
  <c r="D575" i="1" s="1"/>
  <c r="B576" i="1" s="1"/>
  <c r="C575" i="1"/>
  <c r="G574" i="1"/>
  <c r="E575" i="1" s="1"/>
  <c r="F575" i="1" l="1"/>
  <c r="D576" i="1" s="1"/>
  <c r="B577" i="1"/>
  <c r="C576" i="1"/>
  <c r="G575" i="1"/>
  <c r="E576" i="1" s="1"/>
  <c r="F576" i="1" l="1"/>
  <c r="D577" i="1" s="1"/>
  <c r="C577" i="1"/>
  <c r="G576" i="1"/>
  <c r="E577" i="1" s="1"/>
  <c r="B578" i="1"/>
  <c r="F577" i="1" l="1"/>
  <c r="D578" i="1" s="1"/>
  <c r="B579" i="1" s="1"/>
  <c r="C578" i="1"/>
  <c r="G577" i="1"/>
  <c r="E578" i="1" s="1"/>
  <c r="F578" i="1" l="1"/>
  <c r="D579" i="1" s="1"/>
  <c r="C579" i="1"/>
  <c r="G578" i="1"/>
  <c r="E579" i="1" s="1"/>
  <c r="B580" i="1"/>
  <c r="F579" i="1" l="1"/>
  <c r="D580" i="1" s="1"/>
  <c r="C580" i="1"/>
  <c r="G579" i="1"/>
  <c r="E580" i="1" s="1"/>
  <c r="B581" i="1"/>
  <c r="F580" i="1" l="1"/>
  <c r="D581" i="1" s="1"/>
  <c r="B582" i="1" s="1"/>
  <c r="G580" i="1"/>
  <c r="E581" i="1" s="1"/>
  <c r="C581" i="1"/>
  <c r="F581" i="1" l="1"/>
  <c r="D582" i="1" s="1"/>
  <c r="C582" i="1"/>
  <c r="G581" i="1"/>
  <c r="E582" i="1" s="1"/>
  <c r="B583" i="1"/>
  <c r="F582" i="1" l="1"/>
  <c r="D583" i="1" s="1"/>
  <c r="B584" i="1"/>
  <c r="C583" i="1"/>
  <c r="G582" i="1"/>
  <c r="E583" i="1" s="1"/>
  <c r="F583" i="1" l="1"/>
  <c r="D584" i="1" s="1"/>
  <c r="C584" i="1"/>
  <c r="G583" i="1"/>
  <c r="E584" i="1" s="1"/>
  <c r="B585" i="1"/>
  <c r="F584" i="1" l="1"/>
  <c r="D585" i="1" s="1"/>
  <c r="B586" i="1"/>
  <c r="G584" i="1"/>
  <c r="E585" i="1" s="1"/>
  <c r="C585" i="1"/>
  <c r="F585" i="1" l="1"/>
  <c r="D586" i="1" s="1"/>
  <c r="B587" i="1" s="1"/>
  <c r="C586" i="1"/>
  <c r="G585" i="1"/>
  <c r="E586" i="1" s="1"/>
  <c r="F586" i="1" l="1"/>
  <c r="D587" i="1" s="1"/>
  <c r="B588" i="1" s="1"/>
  <c r="C587" i="1"/>
  <c r="G586" i="1"/>
  <c r="E587" i="1" s="1"/>
  <c r="F587" i="1" l="1"/>
  <c r="D588" i="1" s="1"/>
  <c r="B589" i="1" s="1"/>
  <c r="C588" i="1"/>
  <c r="G587" i="1"/>
  <c r="E588" i="1" s="1"/>
  <c r="F588" i="1" l="1"/>
  <c r="D589" i="1" s="1"/>
  <c r="B590" i="1" s="1"/>
  <c r="C589" i="1"/>
  <c r="G588" i="1"/>
  <c r="E589" i="1" s="1"/>
  <c r="F589" i="1" l="1"/>
  <c r="D590" i="1" s="1"/>
  <c r="B591" i="1" s="1"/>
  <c r="C590" i="1"/>
  <c r="G589" i="1"/>
  <c r="E590" i="1" s="1"/>
  <c r="F590" i="1" l="1"/>
  <c r="D591" i="1" s="1"/>
  <c r="B592" i="1" s="1"/>
  <c r="C591" i="1"/>
  <c r="G590" i="1"/>
  <c r="E591" i="1" s="1"/>
  <c r="F591" i="1" l="1"/>
  <c r="D592" i="1" s="1"/>
  <c r="B593" i="1" s="1"/>
  <c r="C592" i="1"/>
  <c r="G591" i="1"/>
  <c r="E592" i="1" s="1"/>
  <c r="F592" i="1" l="1"/>
  <c r="D593" i="1" s="1"/>
  <c r="C593" i="1"/>
  <c r="B594" i="1"/>
  <c r="G592" i="1"/>
  <c r="E593" i="1" s="1"/>
  <c r="F593" i="1" l="1"/>
  <c r="D594" i="1" s="1"/>
  <c r="B595" i="1" s="1"/>
  <c r="C594" i="1"/>
  <c r="G593" i="1"/>
  <c r="E594" i="1" s="1"/>
  <c r="F594" i="1" l="1"/>
  <c r="D595" i="1" s="1"/>
  <c r="B596" i="1" s="1"/>
  <c r="C595" i="1"/>
  <c r="G594" i="1"/>
  <c r="E595" i="1" s="1"/>
  <c r="F595" i="1" l="1"/>
  <c r="D596" i="1" s="1"/>
  <c r="C596" i="1"/>
  <c r="G595" i="1"/>
  <c r="E596" i="1" s="1"/>
  <c r="B597" i="1"/>
  <c r="F596" i="1" l="1"/>
  <c r="D597" i="1" s="1"/>
  <c r="B598" i="1" s="1"/>
  <c r="C597" i="1"/>
  <c r="G596" i="1"/>
  <c r="E597" i="1" s="1"/>
  <c r="F597" i="1" l="1"/>
  <c r="D598" i="1" s="1"/>
  <c r="C598" i="1"/>
  <c r="G597" i="1"/>
  <c r="E598" i="1" s="1"/>
  <c r="B599" i="1"/>
  <c r="F598" i="1" l="1"/>
  <c r="D599" i="1" s="1"/>
  <c r="B600" i="1" s="1"/>
  <c r="C599" i="1"/>
  <c r="G598" i="1"/>
  <c r="E599" i="1" s="1"/>
  <c r="F599" i="1" l="1"/>
  <c r="D600" i="1" s="1"/>
  <c r="C600" i="1"/>
  <c r="G599" i="1"/>
  <c r="E600" i="1" s="1"/>
  <c r="B601" i="1"/>
  <c r="F600" i="1" l="1"/>
  <c r="D601" i="1" s="1"/>
  <c r="B602" i="1" s="1"/>
  <c r="C601" i="1"/>
  <c r="G600" i="1"/>
  <c r="E601" i="1" s="1"/>
  <c r="F601" i="1" l="1"/>
  <c r="D602" i="1" s="1"/>
  <c r="C602" i="1"/>
  <c r="G601" i="1"/>
  <c r="E602" i="1" s="1"/>
  <c r="B603" i="1"/>
  <c r="F602" i="1" l="1"/>
  <c r="D603" i="1" s="1"/>
  <c r="B604" i="1" s="1"/>
  <c r="C603" i="1"/>
  <c r="G602" i="1"/>
  <c r="E603" i="1" s="1"/>
  <c r="F603" i="1" l="1"/>
  <c r="D604" i="1" s="1"/>
  <c r="B605" i="1" s="1"/>
  <c r="C604" i="1"/>
  <c r="G603" i="1"/>
  <c r="E604" i="1" s="1"/>
  <c r="F604" i="1" l="1"/>
  <c r="D605" i="1" s="1"/>
  <c r="B606" i="1" s="1"/>
  <c r="C605" i="1"/>
  <c r="G604" i="1"/>
  <c r="E605" i="1" s="1"/>
  <c r="F605" i="1" l="1"/>
  <c r="D606" i="1" s="1"/>
  <c r="C606" i="1"/>
  <c r="G605" i="1"/>
  <c r="E606" i="1" s="1"/>
  <c r="B607" i="1"/>
  <c r="F606" i="1" l="1"/>
  <c r="D607" i="1" s="1"/>
  <c r="B608" i="1" s="1"/>
  <c r="C607" i="1"/>
  <c r="G606" i="1"/>
  <c r="E607" i="1" s="1"/>
  <c r="F607" i="1" l="1"/>
  <c r="D608" i="1" s="1"/>
  <c r="C608" i="1"/>
  <c r="G607" i="1"/>
  <c r="E608" i="1" s="1"/>
  <c r="B609" i="1"/>
  <c r="F608" i="1" l="1"/>
  <c r="D609" i="1" s="1"/>
  <c r="B610" i="1" s="1"/>
  <c r="C609" i="1"/>
  <c r="G608" i="1"/>
  <c r="E609" i="1" s="1"/>
  <c r="F609" i="1" l="1"/>
  <c r="D610" i="1" s="1"/>
  <c r="C610" i="1"/>
  <c r="G609" i="1"/>
  <c r="E610" i="1" s="1"/>
  <c r="B611" i="1"/>
  <c r="F610" i="1" l="1"/>
  <c r="D611" i="1" s="1"/>
  <c r="B612" i="1" s="1"/>
  <c r="C611" i="1"/>
  <c r="G610" i="1"/>
  <c r="E611" i="1" s="1"/>
  <c r="F611" i="1" l="1"/>
  <c r="D612" i="1" s="1"/>
  <c r="C612" i="1"/>
  <c r="G611" i="1"/>
  <c r="E612" i="1" s="1"/>
  <c r="B613" i="1"/>
  <c r="F612" i="1" l="1"/>
  <c r="D613" i="1" s="1"/>
  <c r="B614" i="1" s="1"/>
  <c r="C613" i="1"/>
  <c r="G612" i="1"/>
  <c r="E613" i="1" s="1"/>
  <c r="F613" i="1" l="1"/>
  <c r="D614" i="1" s="1"/>
  <c r="B615" i="1" s="1"/>
  <c r="C614" i="1"/>
  <c r="G613" i="1"/>
  <c r="E614" i="1" s="1"/>
  <c r="F614" i="1" l="1"/>
  <c r="D615" i="1" s="1"/>
  <c r="B616" i="1" s="1"/>
  <c r="C615" i="1"/>
  <c r="G614" i="1"/>
  <c r="E615" i="1" s="1"/>
  <c r="F615" i="1" l="1"/>
  <c r="D616" i="1" s="1"/>
  <c r="C616" i="1"/>
  <c r="G615" i="1"/>
  <c r="E616" i="1" s="1"/>
  <c r="B617" i="1"/>
  <c r="F616" i="1" l="1"/>
  <c r="D617" i="1" s="1"/>
  <c r="B618" i="1" s="1"/>
  <c r="C617" i="1"/>
  <c r="G616" i="1"/>
  <c r="E617" i="1" s="1"/>
  <c r="F617" i="1" l="1"/>
  <c r="D618" i="1" s="1"/>
  <c r="B619" i="1" s="1"/>
  <c r="C618" i="1"/>
  <c r="G617" i="1"/>
  <c r="E618" i="1" s="1"/>
  <c r="F618" i="1" l="1"/>
  <c r="D619" i="1" s="1"/>
  <c r="B620" i="1" s="1"/>
  <c r="C619" i="1"/>
  <c r="G618" i="1"/>
  <c r="E619" i="1" s="1"/>
  <c r="F619" i="1" l="1"/>
  <c r="D620" i="1" s="1"/>
  <c r="B621" i="1" s="1"/>
  <c r="C620" i="1"/>
  <c r="G619" i="1"/>
  <c r="E620" i="1" s="1"/>
  <c r="F620" i="1" l="1"/>
  <c r="D621" i="1" s="1"/>
  <c r="B622" i="1" s="1"/>
  <c r="C621" i="1"/>
  <c r="G620" i="1"/>
  <c r="E621" i="1" s="1"/>
  <c r="F621" i="1" l="1"/>
  <c r="D622" i="1" s="1"/>
  <c r="B623" i="1" s="1"/>
  <c r="C622" i="1"/>
  <c r="G621" i="1"/>
  <c r="E622" i="1" s="1"/>
  <c r="F622" i="1" l="1"/>
  <c r="D623" i="1" s="1"/>
  <c r="B624" i="1" s="1"/>
  <c r="C623" i="1"/>
  <c r="G622" i="1"/>
  <c r="E623" i="1" s="1"/>
  <c r="F623" i="1" l="1"/>
  <c r="D624" i="1" s="1"/>
  <c r="B625" i="1" s="1"/>
  <c r="C624" i="1"/>
  <c r="G623" i="1"/>
  <c r="E624" i="1" s="1"/>
  <c r="F624" i="1" l="1"/>
  <c r="D625" i="1" s="1"/>
  <c r="B626" i="1" s="1"/>
  <c r="C625" i="1"/>
  <c r="G624" i="1"/>
  <c r="E625" i="1" s="1"/>
  <c r="F625" i="1" l="1"/>
  <c r="D626" i="1" s="1"/>
  <c r="B627" i="1" s="1"/>
  <c r="C626" i="1"/>
  <c r="G625" i="1"/>
  <c r="E626" i="1" s="1"/>
  <c r="F626" i="1" l="1"/>
  <c r="D627" i="1" s="1"/>
  <c r="B628" i="1" s="1"/>
  <c r="G626" i="1"/>
  <c r="E627" i="1" s="1"/>
  <c r="C627" i="1"/>
  <c r="F627" i="1" l="1"/>
  <c r="D628" i="1" s="1"/>
  <c r="C628" i="1"/>
  <c r="G627" i="1"/>
  <c r="E628" i="1" s="1"/>
  <c r="B629" i="1"/>
  <c r="F628" i="1" l="1"/>
  <c r="D629" i="1" s="1"/>
  <c r="B630" i="1" s="1"/>
  <c r="C629" i="1"/>
  <c r="G628" i="1"/>
  <c r="E629" i="1" s="1"/>
  <c r="F629" i="1" l="1"/>
  <c r="D630" i="1" s="1"/>
  <c r="C630" i="1"/>
  <c r="G629" i="1"/>
  <c r="E630" i="1" s="1"/>
  <c r="B631" i="1"/>
  <c r="F630" i="1" l="1"/>
  <c r="D631" i="1" s="1"/>
  <c r="C631" i="1"/>
  <c r="G630" i="1"/>
  <c r="E631" i="1" s="1"/>
  <c r="F631" i="1" l="1"/>
  <c r="D632" i="1" s="1"/>
  <c r="G631" i="1"/>
  <c r="E632" i="1" s="1"/>
  <c r="C632" i="1"/>
  <c r="B632" i="1"/>
  <c r="B633" i="1"/>
  <c r="F632" i="1" l="1"/>
  <c r="D633" i="1" s="1"/>
  <c r="B634" i="1" s="1"/>
  <c r="C633" i="1"/>
  <c r="G632" i="1"/>
  <c r="E633" i="1" s="1"/>
  <c r="F633" i="1" l="1"/>
  <c r="D634" i="1" s="1"/>
  <c r="B635" i="1" s="1"/>
  <c r="C634" i="1"/>
  <c r="G633" i="1"/>
  <c r="E634" i="1" s="1"/>
  <c r="F634" i="1" l="1"/>
  <c r="D635" i="1" s="1"/>
  <c r="B636" i="1" s="1"/>
  <c r="C635" i="1"/>
  <c r="G634" i="1"/>
  <c r="E635" i="1" s="1"/>
  <c r="F635" i="1" l="1"/>
  <c r="D636" i="1" s="1"/>
  <c r="B637" i="1" s="1"/>
  <c r="C636" i="1"/>
  <c r="G635" i="1"/>
  <c r="E636" i="1" s="1"/>
  <c r="F636" i="1" l="1"/>
  <c r="D637" i="1" s="1"/>
  <c r="B638" i="1" s="1"/>
  <c r="C637" i="1"/>
  <c r="G636" i="1"/>
  <c r="E637" i="1" s="1"/>
  <c r="F637" i="1" l="1"/>
  <c r="D638" i="1" s="1"/>
  <c r="C638" i="1"/>
  <c r="G637" i="1"/>
  <c r="E638" i="1" s="1"/>
  <c r="C639" i="1" l="1"/>
  <c r="B639" i="1"/>
  <c r="F638" i="1"/>
  <c r="D639" i="1" s="1"/>
  <c r="G638" i="1"/>
  <c r="E639" i="1" s="1"/>
  <c r="B640" i="1" l="1"/>
  <c r="C640" i="1"/>
  <c r="F639" i="1"/>
  <c r="D640" i="1" s="1"/>
  <c r="G639" i="1"/>
  <c r="E640" i="1" s="1"/>
  <c r="F640" i="1" l="1"/>
  <c r="D641" i="1" s="1"/>
  <c r="G640" i="1"/>
  <c r="E641" i="1" s="1"/>
  <c r="B641" i="1"/>
  <c r="C641" i="1"/>
  <c r="F641" i="1" l="1"/>
  <c r="D642" i="1" s="1"/>
  <c r="G641" i="1"/>
  <c r="E642" i="1" s="1"/>
  <c r="B642" i="1"/>
  <c r="C642" i="1"/>
  <c r="G642" i="1" l="1"/>
  <c r="E643" i="1" s="1"/>
  <c r="F642" i="1"/>
  <c r="D643" i="1" s="1"/>
  <c r="C643" i="1"/>
  <c r="B643" i="1"/>
  <c r="B644" i="1" s="1"/>
  <c r="G643" i="1" l="1"/>
  <c r="E644" i="1" s="1"/>
  <c r="F643" i="1"/>
  <c r="D644" i="1" s="1"/>
  <c r="C644" i="1"/>
  <c r="G644" i="1" l="1"/>
  <c r="E645" i="1" s="1"/>
  <c r="F644" i="1"/>
  <c r="D645" i="1" s="1"/>
  <c r="B645" i="1"/>
  <c r="C645" i="1"/>
  <c r="F645" i="1" l="1"/>
  <c r="D646" i="1" s="1"/>
  <c r="G645" i="1"/>
  <c r="E646" i="1" s="1"/>
  <c r="C646" i="1"/>
  <c r="B646" i="1"/>
  <c r="G646" i="1" l="1"/>
  <c r="E647" i="1" s="1"/>
  <c r="F646" i="1"/>
  <c r="D647" i="1" s="1"/>
  <c r="F647" i="1" s="1"/>
  <c r="B647" i="1"/>
  <c r="C647" i="1"/>
  <c r="C648" i="1" s="1"/>
  <c r="G647" i="1" l="1"/>
</calcChain>
</file>

<file path=xl/sharedStrings.xml><?xml version="1.0" encoding="utf-8"?>
<sst xmlns="http://schemas.openxmlformats.org/spreadsheetml/2006/main" count="35" uniqueCount="7">
  <si>
    <t>t</t>
    <phoneticPr fontId="1" type="noConversion"/>
  </si>
  <si>
    <t>x</t>
    <phoneticPr fontId="1" type="noConversion"/>
  </si>
  <si>
    <t>v_x</t>
    <phoneticPr fontId="1" type="noConversion"/>
  </si>
  <si>
    <t>y</t>
    <phoneticPr fontId="1" type="noConversion"/>
  </si>
  <si>
    <t>v_y</t>
    <phoneticPr fontId="1" type="noConversion"/>
  </si>
  <si>
    <t>a_x</t>
    <phoneticPr fontId="1" type="noConversion"/>
  </si>
  <si>
    <t>a_y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</si>
</sst>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y-x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工作表1!$B$2:$B$646</c:f>
              <c:numCache>
                <c:formatCode>0.00</c:formatCode>
                <c:ptCount val="645"/>
                <c:pt idx="0">
                  <c:v>0</c:v>
                </c:pt>
                <c:pt idx="1">
                  <c:v>0.35355339073379294</c:v>
                </c:pt>
                <c:pt idx="2">
                  <c:v>0.70664892982658567</c:v>
                </c:pt>
                <c:pt idx="3">
                  <c:v>1.0592884356342258</c:v>
                </c:pt>
                <c:pt idx="4">
                  <c:v>1.4114737169443312</c:v>
                </c:pt>
                <c:pt idx="5">
                  <c:v>1.7632065730372299</c:v>
                </c:pt>
                <c:pt idx="6">
                  <c:v>2.1144887937463448</c:v>
                </c:pt>
                <c:pt idx="7">
                  <c:v>2.4653221595180295</c:v>
                </c:pt>
                <c:pt idx="8">
                  <c:v>2.815708441470858</c:v>
                </c:pt>
                <c:pt idx="9">
                  <c:v>3.1656494014543783</c:v>
                </c:pt>
                <c:pt idx="10">
                  <c:v>3.5151467921073296</c:v>
                </c:pt>
                <c:pt idx="11">
                  <c:v>3.8642023569153316</c:v>
                </c:pt>
                <c:pt idx="12">
                  <c:v>4.2128178302680501</c:v>
                </c:pt>
                <c:pt idx="13">
                  <c:v>4.5609949375158445</c:v>
                </c:pt>
                <c:pt idx="14">
                  <c:v>4.9087353950259018</c:v>
                </c:pt>
                <c:pt idx="15">
                  <c:v>5.2560409102378616</c:v>
                </c:pt>
                <c:pt idx="16">
                  <c:v>5.6029131817189368</c:v>
                </c:pt>
                <c:pt idx="17">
                  <c:v>5.9493538992185364</c:v>
                </c:pt>
                <c:pt idx="18">
                  <c:v>6.2953647437223941</c:v>
                </c:pt>
                <c:pt idx="19">
                  <c:v>6.6409473875062046</c:v>
                </c:pt>
                <c:pt idx="20">
                  <c:v>6.9861034941887805</c:v>
                </c:pt>
                <c:pt idx="21">
                  <c:v>7.3308347187847227</c:v>
                </c:pt>
                <c:pt idx="22">
                  <c:v>7.6751427077566188</c:v>
                </c:pt>
                <c:pt idx="23">
                  <c:v>8.0190290990667688</c:v>
                </c:pt>
                <c:pt idx="24">
                  <c:v>8.3624955222284463</c:v>
                </c:pt>
                <c:pt idx="25">
                  <c:v>8.7055435983566909</c:v>
                </c:pt>
                <c:pt idx="26">
                  <c:v>9.0481749402186491</c:v>
                </c:pt>
                <c:pt idx="27">
                  <c:v>9.3903911522834598</c:v>
                </c:pt>
                <c:pt idx="28">
                  <c:v>9.7321938307716884</c:v>
                </c:pt>
                <c:pt idx="29">
                  <c:v>10.073584563704314</c:v>
                </c:pt>
                <c:pt idx="30">
                  <c:v>10.414564930951277</c:v>
                </c:pt>
                <c:pt idx="31">
                  <c:v>10.755136504279593</c:v>
                </c:pt>
                <c:pt idx="32">
                  <c:v>11.095300847401026</c:v>
                </c:pt>
                <c:pt idx="33">
                  <c:v>11.435059516019336</c:v>
                </c:pt>
                <c:pt idx="34">
                  <c:v>11.774414057877106</c:v>
                </c:pt>
                <c:pt idx="35">
                  <c:v>12.113366012802134</c:v>
                </c:pt>
                <c:pt idx="36">
                  <c:v>12.451916912753424</c:v>
                </c:pt>
                <c:pt idx="37">
                  <c:v>12.790068281866752</c:v>
                </c:pt>
                <c:pt idx="38">
                  <c:v>13.127821636499824</c:v>
                </c:pt>
                <c:pt idx="39">
                  <c:v>13.465178485277031</c:v>
                </c:pt>
                <c:pt idx="40">
                  <c:v>13.802140329133795</c:v>
                </c:pt>
                <c:pt idx="41">
                  <c:v>14.138708661360527</c:v>
                </c:pt>
                <c:pt idx="42">
                  <c:v>14.474884967646172</c:v>
                </c:pt>
                <c:pt idx="43">
                  <c:v>14.810670726121383</c:v>
                </c:pt>
                <c:pt idx="44">
                  <c:v>15.146067407401288</c:v>
                </c:pt>
                <c:pt idx="45">
                  <c:v>15.481076474627887</c:v>
                </c:pt>
                <c:pt idx="46">
                  <c:v>15.815699383512055</c:v>
                </c:pt>
                <c:pt idx="47">
                  <c:v>16.149937582375177</c:v>
                </c:pt>
                <c:pt idx="48">
                  <c:v>16.483792512190401</c:v>
                </c:pt>
                <c:pt idx="49">
                  <c:v>16.817265606623522</c:v>
                </c:pt>
                <c:pt idx="50">
                  <c:v>17.150358292073506</c:v>
                </c:pt>
                <c:pt idx="51">
                  <c:v>17.483071987712631</c:v>
                </c:pt>
                <c:pt idx="52">
                  <c:v>17.815408105526284</c:v>
                </c:pt>
                <c:pt idx="53">
                  <c:v>18.147368050352394</c:v>
                </c:pt>
                <c:pt idx="54">
                  <c:v>18.478953219920506</c:v>
                </c:pt>
                <c:pt idx="55">
                  <c:v>18.8101650048905</c:v>
                </c:pt>
                <c:pt idx="56">
                  <c:v>19.141004788890978</c:v>
                </c:pt>
                <c:pt idx="57">
                  <c:v>19.471473948557286</c:v>
                </c:pt>
                <c:pt idx="58">
                  <c:v>19.801573853569202</c:v>
                </c:pt>
                <c:pt idx="59">
                  <c:v>20.131305866688283</c:v>
                </c:pt>
                <c:pt idx="60">
                  <c:v>20.460671343794875</c:v>
                </c:pt>
                <c:pt idx="61">
                  <c:v>20.78967163392479</c:v>
                </c:pt>
                <c:pt idx="62">
                  <c:v>21.118308079305642</c:v>
                </c:pt>
                <c:pt idx="63">
                  <c:v>21.446582015392877</c:v>
                </c:pt>
                <c:pt idx="64">
                  <c:v>21.774494770905452</c:v>
                </c:pt>
                <c:pt idx="65">
                  <c:v>22.102047667861207</c:v>
                </c:pt>
                <c:pt idx="66">
                  <c:v>22.429242021611916</c:v>
                </c:pt>
                <c:pt idx="67">
                  <c:v>22.756079140878018</c:v>
                </c:pt>
                <c:pt idx="68">
                  <c:v>23.082560327783025</c:v>
                </c:pt>
                <c:pt idx="69">
                  <c:v>23.408686877887636</c:v>
                </c:pt>
                <c:pt idx="70">
                  <c:v>23.734460080223528</c:v>
                </c:pt>
                <c:pt idx="71">
                  <c:v>24.059881217326851</c:v>
                </c:pt>
                <c:pt idx="72">
                  <c:v>24.384951565271408</c:v>
                </c:pt>
                <c:pt idx="73">
                  <c:v>24.709672393701538</c:v>
                </c:pt>
                <c:pt idx="74">
                  <c:v>25.034044965864716</c:v>
                </c:pt>
                <c:pt idx="75">
                  <c:v>25.358070538643823</c:v>
                </c:pt>
                <c:pt idx="76">
                  <c:v>25.681750362589156</c:v>
                </c:pt>
                <c:pt idx="77">
                  <c:v>26.005085681950131</c:v>
                </c:pt>
                <c:pt idx="78">
                  <c:v>26.328077734706696</c:v>
                </c:pt>
                <c:pt idx="79">
                  <c:v>26.65072775260046</c:v>
                </c:pt>
                <c:pt idx="80">
                  <c:v>26.973036961165551</c:v>
                </c:pt>
                <c:pt idx="81">
                  <c:v>27.295006579759168</c:v>
                </c:pt>
                <c:pt idx="82">
                  <c:v>27.616637821591873</c:v>
                </c:pt>
                <c:pt idx="83">
                  <c:v>27.937931893757607</c:v>
                </c:pt>
                <c:pt idx="84">
                  <c:v>28.258889997263417</c:v>
                </c:pt>
                <c:pt idx="85">
                  <c:v>28.579513327058923</c:v>
                </c:pt>
                <c:pt idx="86">
                  <c:v>28.899803072065509</c:v>
                </c:pt>
                <c:pt idx="87">
                  <c:v>29.219760415205261</c:v>
                </c:pt>
                <c:pt idx="88">
                  <c:v>29.53938653342961</c:v>
                </c:pt>
                <c:pt idx="89">
                  <c:v>29.858682597747745</c:v>
                </c:pt>
                <c:pt idx="90">
                  <c:v>30.17764977325475</c:v>
                </c:pt>
                <c:pt idx="91">
                  <c:v>30.496289219159472</c:v>
                </c:pt>
                <c:pt idx="92">
                  <c:v>30.814602088812158</c:v>
                </c:pt>
                <c:pt idx="93">
                  <c:v>31.132589529731817</c:v>
                </c:pt>
                <c:pt idx="94">
                  <c:v>31.450252683633334</c:v>
                </c:pt>
                <c:pt idx="95">
                  <c:v>31.767592686454346</c:v>
                </c:pt>
                <c:pt idx="96">
                  <c:v>32.084610668381849</c:v>
                </c:pt>
                <c:pt idx="97">
                  <c:v>32.401307753878577</c:v>
                </c:pt>
                <c:pt idx="98">
                  <c:v>32.717685061709133</c:v>
                </c:pt>
                <c:pt idx="99">
                  <c:v>33.033743704965879</c:v>
                </c:pt>
                <c:pt idx="100">
                  <c:v>33.349484791094575</c:v>
                </c:pt>
                <c:pt idx="101">
                  <c:v>33.664909421919795</c:v>
                </c:pt>
                <c:pt idx="102">
                  <c:v>33.980018693670104</c:v>
                </c:pt>
                <c:pt idx="103">
                  <c:v>34.294813697002986</c:v>
                </c:pt>
                <c:pt idx="104">
                  <c:v>34.60929551702958</c:v>
                </c:pt>
                <c:pt idx="105">
                  <c:v>34.923465233339137</c:v>
                </c:pt>
                <c:pt idx="106">
                  <c:v>35.237323920023272</c:v>
                </c:pt>
                <c:pt idx="107">
                  <c:v>35.550872645700004</c:v>
                </c:pt>
                <c:pt idx="108">
                  <c:v>35.864112473537546</c:v>
                </c:pt>
                <c:pt idx="109">
                  <c:v>36.177044461277887</c:v>
                </c:pt>
                <c:pt idx="110">
                  <c:v>36.489669661260166</c:v>
                </c:pt>
                <c:pt idx="111">
                  <c:v>36.801989120443785</c:v>
                </c:pt>
                <c:pt idx="112">
                  <c:v>37.114003880431355</c:v>
                </c:pt>
                <c:pt idx="113">
                  <c:v>37.42571497749141</c:v>
                </c:pt>
                <c:pt idx="114">
                  <c:v>37.737123442580881</c:v>
                </c:pt>
                <c:pt idx="115">
                  <c:v>38.048230301367411</c:v>
                </c:pt>
                <c:pt idx="116">
                  <c:v>38.359036574251412</c:v>
                </c:pt>
                <c:pt idx="117">
                  <c:v>38.669543276387941</c:v>
                </c:pt>
                <c:pt idx="118">
                  <c:v>38.979751417708364</c:v>
                </c:pt>
                <c:pt idx="119">
                  <c:v>39.289662002941817</c:v>
                </c:pt>
                <c:pt idx="120">
                  <c:v>39.599276031636464</c:v>
                </c:pt>
                <c:pt idx="121">
                  <c:v>39.908594498180555</c:v>
                </c:pt>
                <c:pt idx="122">
                  <c:v>40.217618391823279</c:v>
                </c:pt>
                <c:pt idx="123">
                  <c:v>40.526348696695443</c:v>
                </c:pt>
                <c:pt idx="124">
                  <c:v>40.834786391829915</c:v>
                </c:pt>
                <c:pt idx="125">
                  <c:v>41.14293245118192</c:v>
                </c:pt>
                <c:pt idx="126">
                  <c:v>41.45078784364911</c:v>
                </c:pt>
                <c:pt idx="127">
                  <c:v>41.758353533091459</c:v>
                </c:pt>
                <c:pt idx="128">
                  <c:v>42.065630478350968</c:v>
                </c:pt>
                <c:pt idx="129">
                  <c:v>42.372619633271171</c:v>
                </c:pt>
                <c:pt idx="130">
                  <c:v>42.679321946716477</c:v>
                </c:pt>
                <c:pt idx="131">
                  <c:v>42.985738362591327</c:v>
                </c:pt>
                <c:pt idx="132">
                  <c:v>43.291869819859137</c:v>
                </c:pt>
                <c:pt idx="133">
                  <c:v>43.597717252561104</c:v>
                </c:pt>
                <c:pt idx="134">
                  <c:v>43.903281589834805</c:v>
                </c:pt>
                <c:pt idx="135">
                  <c:v>44.208563755932623</c:v>
                </c:pt>
                <c:pt idx="136">
                  <c:v>44.513564670240015</c:v>
                </c:pt>
                <c:pt idx="137">
                  <c:v>44.818285247293588</c:v>
                </c:pt>
                <c:pt idx="138">
                  <c:v>45.122726396799003</c:v>
                </c:pt>
                <c:pt idx="139">
                  <c:v>45.426889023648727</c:v>
                </c:pt>
                <c:pt idx="140">
                  <c:v>45.730774027939589</c:v>
                </c:pt>
                <c:pt idx="141">
                  <c:v>46.034382304990203</c:v>
                </c:pt>
                <c:pt idx="142">
                  <c:v>46.337714745358177</c:v>
                </c:pt>
                <c:pt idx="143">
                  <c:v>46.640772234857209</c:v>
                </c:pt>
                <c:pt idx="144">
                  <c:v>46.943555654573991</c:v>
                </c:pt>
                <c:pt idx="145">
                  <c:v>47.246065880884956</c:v>
                </c:pt>
                <c:pt idx="146">
                  <c:v>47.548303785472875</c:v>
                </c:pt>
                <c:pt idx="147">
                  <c:v>47.850270235343288</c:v>
                </c:pt>
                <c:pt idx="148">
                  <c:v>48.151966092840766</c:v>
                </c:pt>
                <c:pt idx="149">
                  <c:v>48.453392215665055</c:v>
                </c:pt>
                <c:pt idx="150">
                  <c:v>48.75454945688702</c:v>
                </c:pt>
                <c:pt idx="151">
                  <c:v>49.055438664964484</c:v>
                </c:pt>
                <c:pt idx="152">
                  <c:v>49.356060683757875</c:v>
                </c:pt>
                <c:pt idx="153">
                  <c:v>49.656416352545754</c:v>
                </c:pt>
                <c:pt idx="154">
                  <c:v>49.956506506040185</c:v>
                </c:pt>
                <c:pt idx="155">
                  <c:v>50.256331974401952</c:v>
                </c:pt>
                <c:pt idx="156">
                  <c:v>50.555893583255639</c:v>
                </c:pt>
                <c:pt idx="157">
                  <c:v>50.855192153704579</c:v>
                </c:pt>
                <c:pt idx="158">
                  <c:v>51.154228502345646</c:v>
                </c:pt>
                <c:pt idx="159">
                  <c:v>51.45300344128389</c:v>
                </c:pt>
                <c:pt idx="160">
                  <c:v>51.751517778147097</c:v>
                </c:pt>
                <c:pt idx="161">
                  <c:v>52.049772316100132</c:v>
                </c:pt>
                <c:pt idx="162">
                  <c:v>52.347767853859203</c:v>
                </c:pt>
                <c:pt idx="163">
                  <c:v>52.645505185705986</c:v>
                </c:pt>
                <c:pt idx="164">
                  <c:v>52.942985101501577</c:v>
                </c:pt>
                <c:pt idx="165">
                  <c:v>53.24020838670036</c:v>
                </c:pt>
                <c:pt idx="166">
                  <c:v>53.537175822363736</c:v>
                </c:pt>
                <c:pt idx="167">
                  <c:v>53.833888185173706</c:v>
                </c:pt>
                <c:pt idx="168">
                  <c:v>54.130346247446326</c:v>
                </c:pt>
                <c:pt idx="169">
                  <c:v>54.426550777145081</c:v>
                </c:pt>
                <c:pt idx="170">
                  <c:v>54.722502537894073</c:v>
                </c:pt>
                <c:pt idx="171">
                  <c:v>55.018202288991134</c:v>
                </c:pt>
                <c:pt idx="172">
                  <c:v>55.313650785420812</c:v>
                </c:pt>
                <c:pt idx="173">
                  <c:v>55.608848777867209</c:v>
                </c:pt>
                <c:pt idx="174">
                  <c:v>55.903797012726734</c:v>
                </c:pt>
                <c:pt idx="175">
                  <c:v>56.198496232120725</c:v>
                </c:pt>
                <c:pt idx="176">
                  <c:v>56.492947173907972</c:v>
                </c:pt>
                <c:pt idx="177">
                  <c:v>56.787150571697104</c:v>
                </c:pt>
                <c:pt idx="178">
                  <c:v>57.081107154858877</c:v>
                </c:pt>
                <c:pt idx="179">
                  <c:v>57.374817648538354</c:v>
                </c:pt>
                <c:pt idx="180">
                  <c:v>57.668282773666967</c:v>
                </c:pt>
                <c:pt idx="181">
                  <c:v>57.961503246974495</c:v>
                </c:pt>
                <c:pt idx="182">
                  <c:v>58.254479781000903</c:v>
                </c:pt>
                <c:pt idx="183">
                  <c:v>58.547213084108108</c:v>
                </c:pt>
                <c:pt idx="184">
                  <c:v>58.839703860491618</c:v>
                </c:pt>
                <c:pt idx="185">
                  <c:v>59.131952810192089</c:v>
                </c:pt>
                <c:pt idx="186">
                  <c:v>59.42396062910678</c:v>
                </c:pt>
                <c:pt idx="187">
                  <c:v>59.715728009000884</c:v>
                </c:pt>
                <c:pt idx="188">
                  <c:v>60.007255637518803</c:v>
                </c:pt>
                <c:pt idx="189">
                  <c:v>60.298544198195302</c:v>
                </c:pt>
                <c:pt idx="190">
                  <c:v>60.589594370466571</c:v>
                </c:pt>
                <c:pt idx="191">
                  <c:v>60.880406829681213</c:v>
                </c:pt>
                <c:pt idx="192">
                  <c:v>61.170982247111105</c:v>
                </c:pt>
                <c:pt idx="193">
                  <c:v>61.461321289962207</c:v>
                </c:pt>
                <c:pt idx="194">
                  <c:v>61.751424621385276</c:v>
                </c:pt>
                <c:pt idx="195">
                  <c:v>62.041292900486468</c:v>
                </c:pt>
                <c:pt idx="196">
                  <c:v>62.330926782337897</c:v>
                </c:pt>
                <c:pt idx="197">
                  <c:v>62.620326917988066</c:v>
                </c:pt>
                <c:pt idx="198">
                  <c:v>62.909493954472246</c:v>
                </c:pt>
                <c:pt idx="199">
                  <c:v>63.198428534822774</c:v>
                </c:pt>
                <c:pt idx="200">
                  <c:v>63.487131298079262</c:v>
                </c:pt>
                <c:pt idx="201">
                  <c:v>63.775602879298724</c:v>
                </c:pt>
                <c:pt idx="202">
                  <c:v>64.063843909565648</c:v>
                </c:pt>
                <c:pt idx="203">
                  <c:v>64.351855016001963</c:v>
                </c:pt>
                <c:pt idx="204">
                  <c:v>64.639636821776975</c:v>
                </c:pt>
                <c:pt idx="205">
                  <c:v>64.92718994611721</c:v>
                </c:pt>
                <c:pt idx="206">
                  <c:v>65.214515004316141</c:v>
                </c:pt>
                <c:pt idx="207">
                  <c:v>65.501612607743937</c:v>
                </c:pt>
                <c:pt idx="208">
                  <c:v>65.788483363857083</c:v>
                </c:pt>
                <c:pt idx="209">
                  <c:v>66.075127876207958</c:v>
                </c:pt>
                <c:pt idx="210">
                  <c:v>66.361546744454344</c:v>
                </c:pt>
                <c:pt idx="211">
                  <c:v>66.647740564368846</c:v>
                </c:pt>
                <c:pt idx="212">
                  <c:v>66.933709927848298</c:v>
                </c:pt>
                <c:pt idx="213">
                  <c:v>67.21945542292309</c:v>
                </c:pt>
                <c:pt idx="214">
                  <c:v>67.504977633766444</c:v>
                </c:pt>
                <c:pt idx="215">
                  <c:v>67.79027714070358</c:v>
                </c:pt>
                <c:pt idx="216">
                  <c:v>68.075354520220927</c:v>
                </c:pt>
                <c:pt idx="217">
                  <c:v>68.360210344975187</c:v>
                </c:pt>
                <c:pt idx="218">
                  <c:v>68.644845183802417</c:v>
                </c:pt>
                <c:pt idx="219">
                  <c:v>68.929259601726997</c:v>
                </c:pt>
                <c:pt idx="220">
                  <c:v>69.21345415997061</c:v>
                </c:pt>
                <c:pt idx="221">
                  <c:v>69.497429415961136</c:v>
                </c:pt>
                <c:pt idx="222">
                  <c:v>69.781185923341496</c:v>
                </c:pt>
                <c:pt idx="223">
                  <c:v>70.064724231978502</c:v>
                </c:pt>
                <c:pt idx="224">
                  <c:v>70.348044887971611</c:v>
                </c:pt>
                <c:pt idx="225">
                  <c:v>70.631148433661622</c:v>
                </c:pt>
                <c:pt idx="226">
                  <c:v>70.914035407639417</c:v>
                </c:pt>
                <c:pt idx="227">
                  <c:v>71.196706344754602</c:v>
                </c:pt>
                <c:pt idx="228">
                  <c:v>71.479161776124087</c:v>
                </c:pt>
                <c:pt idx="229">
                  <c:v>71.761402229140714</c:v>
                </c:pt>
                <c:pt idx="230">
                  <c:v>72.043428227481783</c:v>
                </c:pt>
                <c:pt idx="231">
                  <c:v>72.325240291117552</c:v>
                </c:pt>
                <c:pt idx="232">
                  <c:v>72.606838936319747</c:v>
                </c:pt>
                <c:pt idx="233">
                  <c:v>72.888224675669989</c:v>
                </c:pt>
                <c:pt idx="234">
                  <c:v>73.169398018068236</c:v>
                </c:pt>
                <c:pt idx="235">
                  <c:v>73.450359468741169</c:v>
                </c:pt>
                <c:pt idx="236">
                  <c:v>73.731109529250588</c:v>
                </c:pt>
                <c:pt idx="237">
                  <c:v>74.011648697501741</c:v>
                </c:pt>
                <c:pt idx="238">
                  <c:v>74.29197746775165</c:v>
                </c:pt>
                <c:pt idx="239">
                  <c:v>74.572096330617441</c:v>
                </c:pt>
                <c:pt idx="240">
                  <c:v>74.852005773084628</c:v>
                </c:pt>
                <c:pt idx="241">
                  <c:v>75.131706278515352</c:v>
                </c:pt>
                <c:pt idx="242">
                  <c:v>75.411198326656674</c:v>
                </c:pt>
                <c:pt idx="243">
                  <c:v>75.690482393648807</c:v>
                </c:pt>
                <c:pt idx="244">
                  <c:v>75.96955895203331</c:v>
                </c:pt>
                <c:pt idx="245">
                  <c:v>76.24842847076134</c:v>
                </c:pt>
                <c:pt idx="246">
                  <c:v>76.527091415201838</c:v>
                </c:pt>
                <c:pt idx="247">
                  <c:v>76.805548247149744</c:v>
                </c:pt>
                <c:pt idx="248">
                  <c:v>77.08379942483414</c:v>
                </c:pt>
                <c:pt idx="249">
                  <c:v>77.361845402926477</c:v>
                </c:pt>
                <c:pt idx="250">
                  <c:v>77.639686632548717</c:v>
                </c:pt>
                <c:pt idx="251">
                  <c:v>77.917323561281535</c:v>
                </c:pt>
                <c:pt idx="252">
                  <c:v>78.19475663317246</c:v>
                </c:pt>
                <c:pt idx="253">
                  <c:v>78.471986288744063</c:v>
                </c:pt>
                <c:pt idx="254">
                  <c:v>78.749012965002109</c:v>
                </c:pt>
                <c:pt idx="255">
                  <c:v>79.025837095443748</c:v>
                </c:pt>
                <c:pt idx="256">
                  <c:v>79.302459110065683</c:v>
                </c:pt>
                <c:pt idx="257">
                  <c:v>79.578879435372357</c:v>
                </c:pt>
                <c:pt idx="258">
                  <c:v>79.855098494384109</c:v>
                </c:pt>
                <c:pt idx="259">
                  <c:v>80.131116706645415</c:v>
                </c:pt>
                <c:pt idx="260">
                  <c:v>80.406934488233034</c:v>
                </c:pt>
                <c:pt idx="261">
                  <c:v>80.682552251764264</c:v>
                </c:pt>
                <c:pt idx="262">
                  <c:v>80.957970406405167</c:v>
                </c:pt>
                <c:pt idx="263">
                  <c:v>81.233189357878757</c:v>
                </c:pt>
                <c:pt idx="264">
                  <c:v>81.5082095084733</c:v>
                </c:pt>
                <c:pt idx="265">
                  <c:v>81.783031257050553</c:v>
                </c:pt>
                <c:pt idx="266">
                  <c:v>82.057654999054037</c:v>
                </c:pt>
                <c:pt idx="267">
                  <c:v>82.33208112651738</c:v>
                </c:pt>
                <c:pt idx="268">
                  <c:v>82.606310028072585</c:v>
                </c:pt>
                <c:pt idx="269">
                  <c:v>82.8803420889584</c:v>
                </c:pt>
                <c:pt idx="270">
                  <c:v>83.15417769102865</c:v>
                </c:pt>
                <c:pt idx="271">
                  <c:v>83.42781721276063</c:v>
                </c:pt>
                <c:pt idx="272">
                  <c:v>83.70126102926352</c:v>
                </c:pt>
                <c:pt idx="273">
                  <c:v>83.974509512286815</c:v>
                </c:pt>
                <c:pt idx="274">
                  <c:v>84.247563030228775</c:v>
                </c:pt>
                <c:pt idx="275">
                  <c:v>84.520421948144886</c:v>
                </c:pt>
                <c:pt idx="276">
                  <c:v>84.793086627756409</c:v>
                </c:pt>
                <c:pt idx="277">
                  <c:v>85.065557427458913</c:v>
                </c:pt>
                <c:pt idx="278">
                  <c:v>85.337834702330809</c:v>
                </c:pt>
                <c:pt idx="279">
                  <c:v>85.609918804142012</c:v>
                </c:pt>
                <c:pt idx="280">
                  <c:v>85.881810081362531</c:v>
                </c:pt>
                <c:pt idx="281">
                  <c:v>86.153508879171156</c:v>
                </c:pt>
                <c:pt idx="282">
                  <c:v>86.425015539464169</c:v>
                </c:pt>
                <c:pt idx="283">
                  <c:v>86.69633040086407</c:v>
                </c:pt>
                <c:pt idx="284">
                  <c:v>86.967453798728357</c:v>
                </c:pt>
                <c:pt idx="285">
                  <c:v>87.238386065158338</c:v>
                </c:pt>
                <c:pt idx="286">
                  <c:v>87.509127529007984</c:v>
                </c:pt>
                <c:pt idx="287">
                  <c:v>87.779678515892854</c:v>
                </c:pt>
                <c:pt idx="288">
                  <c:v>88.050039348198965</c:v>
                </c:pt>
                <c:pt idx="289">
                  <c:v>88.320210345091823</c:v>
                </c:pt>
                <c:pt idx="290">
                  <c:v>88.590191822525412</c:v>
                </c:pt>
                <c:pt idx="291">
                  <c:v>88.859984093251271</c:v>
                </c:pt>
                <c:pt idx="292">
                  <c:v>89.129587466827587</c:v>
                </c:pt>
                <c:pt idx="293">
                  <c:v>89.399002249628339</c:v>
                </c:pt>
                <c:pt idx="294">
                  <c:v>89.668228744852499</c:v>
                </c:pt>
                <c:pt idx="295">
                  <c:v>89.937267252533289</c:v>
                </c:pt>
                <c:pt idx="296">
                  <c:v>90.206118069547458</c:v>
                </c:pt>
                <c:pt idx="297">
                  <c:v>90.474781489624604</c:v>
                </c:pt>
                <c:pt idx="298">
                  <c:v>90.743257803356585</c:v>
                </c:pt>
                <c:pt idx="299">
                  <c:v>91.011547298206963</c:v>
                </c:pt>
                <c:pt idx="300">
                  <c:v>91.279650258520448</c:v>
                </c:pt>
                <c:pt idx="301">
                  <c:v>91.547566965532468</c:v>
                </c:pt>
                <c:pt idx="302">
                  <c:v>91.815297697378753</c:v>
                </c:pt>
                <c:pt idx="303">
                  <c:v>92.082842729104968</c:v>
                </c:pt>
                <c:pt idx="304">
                  <c:v>92.350202332676417</c:v>
                </c:pt>
                <c:pt idx="305">
                  <c:v>92.617376776987768</c:v>
                </c:pt>
                <c:pt idx="306">
                  <c:v>92.884366327872911</c:v>
                </c:pt>
                <c:pt idx="307">
                  <c:v>93.151171248114736</c:v>
                </c:pt>
                <c:pt idx="308">
                  <c:v>93.417791797455081</c:v>
                </c:pt>
                <c:pt idx="309">
                  <c:v>93.684228232604738</c:v>
                </c:pt>
                <c:pt idx="310">
                  <c:v>93.950480807253385</c:v>
                </c:pt>
                <c:pt idx="311">
                  <c:v>94.216549772079759</c:v>
                </c:pt>
                <c:pt idx="312">
                  <c:v>94.482435374761721</c:v>
                </c:pt>
                <c:pt idx="313">
                  <c:v>94.7481378599865</c:v>
                </c:pt>
                <c:pt idx="314">
                  <c:v>95.013657469460895</c:v>
                </c:pt>
                <c:pt idx="315">
                  <c:v>95.278994441921625</c:v>
                </c:pt>
                <c:pt idx="316">
                  <c:v>95.544149013145685</c:v>
                </c:pt>
                <c:pt idx="317">
                  <c:v>95.80912141596076</c:v>
                </c:pt>
                <c:pt idx="318">
                  <c:v>96.073911880255707</c:v>
                </c:pt>
                <c:pt idx="319">
                  <c:v>96.338520632991134</c:v>
                </c:pt>
                <c:pt idx="320">
                  <c:v>96.602947898209948</c:v>
                </c:pt>
                <c:pt idx="321">
                  <c:v>96.867193897048082</c:v>
                </c:pt>
                <c:pt idx="322">
                  <c:v>97.131258847745173</c:v>
                </c:pt>
                <c:pt idx="323">
                  <c:v>97.395142965655339</c:v>
                </c:pt>
                <c:pt idx="324">
                  <c:v>97.658846463258072</c:v>
                </c:pt>
                <c:pt idx="325">
                  <c:v>97.922369550169094</c:v>
                </c:pt>
                <c:pt idx="326">
                  <c:v>98.185712433151338</c:v>
                </c:pt>
                <c:pt idx="327">
                  <c:v>98.448875316125992</c:v>
                </c:pt>
                <c:pt idx="328">
                  <c:v>98.711858400183544</c:v>
                </c:pt>
                <c:pt idx="329">
                  <c:v>98.974661883594948</c:v>
                </c:pt>
                <c:pt idx="330">
                  <c:v>99.237285961822849</c:v>
                </c:pt>
                <c:pt idx="331">
                  <c:v>99.499730827532829</c:v>
                </c:pt>
                <c:pt idx="332">
                  <c:v>99.761996670604745</c:v>
                </c:pt>
                <c:pt idx="333">
                  <c:v>100.02408367814409</c:v>
                </c:pt>
                <c:pt idx="334">
                  <c:v>100.28599203449349</c:v>
                </c:pt>
                <c:pt idx="335">
                  <c:v>100.54772192124416</c:v>
                </c:pt>
                <c:pt idx="336">
                  <c:v>100.80927351724753</c:v>
                </c:pt>
                <c:pt idx="337">
                  <c:v>101.07064699862683</c:v>
                </c:pt>
                <c:pt idx="338">
                  <c:v>101.33184253878878</c:v>
                </c:pt>
                <c:pt idx="339">
                  <c:v>101.59286030843535</c:v>
                </c:pt>
                <c:pt idx="340">
                  <c:v>101.85370047557559</c:v>
                </c:pt>
                <c:pt idx="341">
                  <c:v>102.11436320553747</c:v>
                </c:pt>
                <c:pt idx="342">
                  <c:v>102.37484866097981</c:v>
                </c:pt>
                <c:pt idx="343">
                  <c:v>102.63515700190426</c:v>
                </c:pt>
                <c:pt idx="344">
                  <c:v>102.89528838566734</c:v>
                </c:pt>
                <c:pt idx="345">
                  <c:v>103.15524296699257</c:v>
                </c:pt>
                <c:pt idx="346">
                  <c:v>103.41502089798261</c:v>
                </c:pt>
                <c:pt idx="347">
                  <c:v>103.67462232813145</c:v>
                </c:pt>
                <c:pt idx="348">
                  <c:v>103.93404740433671</c:v>
                </c:pt>
                <c:pt idx="349">
                  <c:v>104.19329627091197</c:v>
                </c:pt>
                <c:pt idx="350">
                  <c:v>104.45236906959917</c:v>
                </c:pt>
                <c:pt idx="351">
                  <c:v>104.711265939581</c:v>
                </c:pt>
                <c:pt idx="352">
                  <c:v>104.96998701749341</c:v>
                </c:pt>
                <c:pt idx="353">
                  <c:v>105.22853243743822</c:v>
                </c:pt>
                <c:pt idx="354">
                  <c:v>105.48690233099563</c:v>
                </c:pt>
                <c:pt idx="355">
                  <c:v>105.74509682723696</c:v>
                </c:pt>
                <c:pt idx="356">
                  <c:v>106.00311605273731</c:v>
                </c:pt>
                <c:pt idx="357">
                  <c:v>106.26096013158832</c:v>
                </c:pt>
                <c:pt idx="358">
                  <c:v>106.51862918541103</c:v>
                </c:pt>
                <c:pt idx="359">
                  <c:v>106.77612333336869</c:v>
                </c:pt>
                <c:pt idx="360">
                  <c:v>107.0334426921797</c:v>
                </c:pt>
                <c:pt idx="361">
                  <c:v>107.2905873761306</c:v>
                </c:pt>
                <c:pt idx="362">
                  <c:v>107.54755749708904</c:v>
                </c:pt>
                <c:pt idx="363">
                  <c:v>107.80435316451688</c:v>
                </c:pt>
                <c:pt idx="364">
                  <c:v>108.06097448548327</c:v>
                </c:pt>
                <c:pt idx="365">
                  <c:v>108.31742156467784</c:v>
                </c:pt>
                <c:pt idx="366">
                  <c:v>108.57369450442387</c:v>
                </c:pt>
                <c:pt idx="367">
                  <c:v>108.82979340469157</c:v>
                </c:pt>
                <c:pt idx="368">
                  <c:v>109.08571836311137</c:v>
                </c:pt>
                <c:pt idx="369">
                  <c:v>109.34146947498724</c:v>
                </c:pt>
                <c:pt idx="370">
                  <c:v>109.59704683331009</c:v>
                </c:pt>
                <c:pt idx="371">
                  <c:v>109.85245052877119</c:v>
                </c:pt>
                <c:pt idx="372">
                  <c:v>110.10768064977565</c:v>
                </c:pt>
                <c:pt idx="373">
                  <c:v>110.36273728245591</c:v>
                </c:pt>
                <c:pt idx="374">
                  <c:v>110.61762051068531</c:v>
                </c:pt>
                <c:pt idx="375">
                  <c:v>110.87233041609164</c:v>
                </c:pt>
                <c:pt idx="376">
                  <c:v>111.1268670780708</c:v>
                </c:pt>
                <c:pt idx="377">
                  <c:v>111.38123057380045</c:v>
                </c:pt>
                <c:pt idx="378">
                  <c:v>111.63542097825372</c:v>
                </c:pt>
                <c:pt idx="379">
                  <c:v>111.88943836421292</c:v>
                </c:pt>
                <c:pt idx="380">
                  <c:v>112.14328280228337</c:v>
                </c:pt>
                <c:pt idx="381">
                  <c:v>112.39695436090712</c:v>
                </c:pt>
                <c:pt idx="382">
                  <c:v>112.65045310637684</c:v>
                </c:pt>
                <c:pt idx="383">
                  <c:v>112.90377910284973</c:v>
                </c:pt>
                <c:pt idx="384">
                  <c:v>113.15693241236131</c:v>
                </c:pt>
                <c:pt idx="385">
                  <c:v>113.40991309483947</c:v>
                </c:pt>
                <c:pt idx="386">
                  <c:v>113.66272120811834</c:v>
                </c:pt>
                <c:pt idx="387">
                  <c:v>113.91535680795234</c:v>
                </c:pt>
                <c:pt idx="388">
                  <c:v>114.16781994803014</c:v>
                </c:pt>
                <c:pt idx="389">
                  <c:v>114.4201106799888</c:v>
                </c:pt>
                <c:pt idx="390">
                  <c:v>114.6722290534277</c:v>
                </c:pt>
                <c:pt idx="391">
                  <c:v>114.92417511592276</c:v>
                </c:pt>
                <c:pt idx="392">
                  <c:v>115.17594891304049</c:v>
                </c:pt>
                <c:pt idx="393">
                  <c:v>115.42755048835213</c:v>
                </c:pt>
                <c:pt idx="394">
                  <c:v>115.67897988344784</c:v>
                </c:pt>
                <c:pt idx="395">
                  <c:v>115.93023713795085</c:v>
                </c:pt>
                <c:pt idx="396">
                  <c:v>116.18132228953172</c:v>
                </c:pt>
                <c:pt idx="397">
                  <c:v>116.43223537392245</c:v>
                </c:pt>
                <c:pt idx="398">
                  <c:v>116.68297642493084</c:v>
                </c:pt>
                <c:pt idx="399">
                  <c:v>116.93354547445465</c:v>
                </c:pt>
                <c:pt idx="400">
                  <c:v>117.18394255249589</c:v>
                </c:pt>
                <c:pt idx="401">
                  <c:v>117.43416768717518</c:v>
                </c:pt>
                <c:pt idx="402">
                  <c:v>117.6842209047459</c:v>
                </c:pt>
                <c:pt idx="403">
                  <c:v>117.93410222960864</c:v>
                </c:pt>
                <c:pt idx="404">
                  <c:v>118.18381168432545</c:v>
                </c:pt>
                <c:pt idx="405">
                  <c:v>118.43334928963417</c:v>
                </c:pt>
                <c:pt idx="406">
                  <c:v>118.68271506446277</c:v>
                </c:pt>
                <c:pt idx="407">
                  <c:v>118.93190902594374</c:v>
                </c:pt>
                <c:pt idx="408">
                  <c:v>119.18093118942838</c:v>
                </c:pt>
                <c:pt idx="409">
                  <c:v>119.42978156850123</c:v>
                </c:pt>
                <c:pt idx="410">
                  <c:v>119.67846017499438</c:v>
                </c:pt>
                <c:pt idx="411">
                  <c:v>119.92696701900188</c:v>
                </c:pt>
                <c:pt idx="412">
                  <c:v>120.17530210889407</c:v>
                </c:pt>
                <c:pt idx="413">
                  <c:v>120.42346545133202</c:v>
                </c:pt>
                <c:pt idx="414">
                  <c:v>120.67145705128185</c:v>
                </c:pt>
                <c:pt idx="415">
                  <c:v>120.91927691202913</c:v>
                </c:pt>
                <c:pt idx="416">
                  <c:v>121.16692503519329</c:v>
                </c:pt>
                <c:pt idx="417">
                  <c:v>121.41440142074191</c:v>
                </c:pt>
                <c:pt idx="418">
                  <c:v>121.66170606700518</c:v>
                </c:pt>
                <c:pt idx="419">
                  <c:v>121.90883897069023</c:v>
                </c:pt>
                <c:pt idx="420">
                  <c:v>122.15580012689549</c:v>
                </c:pt>
                <c:pt idx="421">
                  <c:v>122.40258952912505</c:v>
                </c:pt>
                <c:pt idx="422">
                  <c:v>122.64920716930304</c:v>
                </c:pt>
                <c:pt idx="423">
                  <c:v>122.89565303778794</c:v>
                </c:pt>
                <c:pt idx="424">
                  <c:v>123.14192712338691</c:v>
                </c:pt>
                <c:pt idx="425">
                  <c:v>123.38802941337015</c:v>
                </c:pt>
                <c:pt idx="426">
                  <c:v>123.63395989348518</c:v>
                </c:pt>
                <c:pt idx="427">
                  <c:v>123.87971854797119</c:v>
                </c:pt>
                <c:pt idx="428">
                  <c:v>124.12530535957326</c:v>
                </c:pt>
                <c:pt idx="429">
                  <c:v>124.3707203095567</c:v>
                </c:pt>
                <c:pt idx="430">
                  <c:v>124.61596337772129</c:v>
                </c:pt>
                <c:pt idx="431">
                  <c:v>124.86103454241551</c:v>
                </c:pt>
                <c:pt idx="432">
                  <c:v>125.10593378055081</c:v>
                </c:pt>
                <c:pt idx="433">
                  <c:v>125.35066106761579</c:v>
                </c:pt>
                <c:pt idx="434">
                  <c:v>125.59521637769041</c:v>
                </c:pt>
                <c:pt idx="435">
                  <c:v>125.83959968346016</c:v>
                </c:pt>
                <c:pt idx="436">
                  <c:v>126.08381095623024</c:v>
                </c:pt>
                <c:pt idx="437">
                  <c:v>126.32785016593967</c:v>
                </c:pt>
                <c:pt idx="438">
                  <c:v>126.5717172811754</c:v>
                </c:pt>
                <c:pt idx="439">
                  <c:v>126.81541226918642</c:v>
                </c:pt>
                <c:pt idx="440">
                  <c:v>127.05893509589788</c:v>
                </c:pt>
                <c:pt idx="441">
                  <c:v>127.302285725925</c:v>
                </c:pt>
                <c:pt idx="442">
                  <c:v>127.54546412258725</c:v>
                </c:pt>
                <c:pt idx="443">
                  <c:v>127.78847024792219</c:v>
                </c:pt>
                <c:pt idx="444">
                  <c:v>128.03130406269958</c:v>
                </c:pt>
                <c:pt idx="445">
                  <c:v>128.27396552643523</c:v>
                </c:pt>
                <c:pt idx="446">
                  <c:v>128.51645459740493</c:v>
                </c:pt>
                <c:pt idx="447">
                  <c:v>128.75877123265835</c:v>
                </c:pt>
                <c:pt idx="448">
                  <c:v>129.00091538803287</c:v>
                </c:pt>
                <c:pt idx="449">
                  <c:v>129.24288701816747</c:v>
                </c:pt>
                <c:pt idx="450">
                  <c:v>129.4846860765164</c:v>
                </c:pt>
                <c:pt idx="451">
                  <c:v>129.72631251536302</c:v>
                </c:pt>
                <c:pt idx="452">
                  <c:v>129.96776628583356</c:v>
                </c:pt>
                <c:pt idx="453">
                  <c:v>130.20904733791076</c:v>
                </c:pt>
                <c:pt idx="454">
                  <c:v>130.45015562044748</c:v>
                </c:pt>
                <c:pt idx="455">
                  <c:v>130.69109108118042</c:v>
                </c:pt>
                <c:pt idx="456">
                  <c:v>130.93185366674368</c:v>
                </c:pt>
                <c:pt idx="457">
                  <c:v>131.17244332268231</c:v>
                </c:pt>
                <c:pt idx="458">
                  <c:v>131.41285999346576</c:v>
                </c:pt>
                <c:pt idx="459">
                  <c:v>131.65310362250148</c:v>
                </c:pt>
                <c:pt idx="460">
                  <c:v>131.89317415214822</c:v>
                </c:pt>
                <c:pt idx="461">
                  <c:v>132.13307152372957</c:v>
                </c:pt>
                <c:pt idx="462">
                  <c:v>132.3727956775472</c:v>
                </c:pt>
                <c:pt idx="463">
                  <c:v>132.61234655289425</c:v>
                </c:pt>
                <c:pt idx="464">
                  <c:v>132.85172408806858</c:v>
                </c:pt>
                <c:pt idx="465">
                  <c:v>133.09092822038602</c:v>
                </c:pt>
                <c:pt idx="466">
                  <c:v>133.32995888619357</c:v>
                </c:pt>
                <c:pt idx="467">
                  <c:v>133.56881602088254</c:v>
                </c:pt>
                <c:pt idx="468">
                  <c:v>133.80749955890164</c:v>
                </c:pt>
                <c:pt idx="469">
                  <c:v>134.04600943377008</c:v>
                </c:pt>
                <c:pt idx="470">
                  <c:v>134.28434557809058</c:v>
                </c:pt>
                <c:pt idx="471">
                  <c:v>134.52250792356233</c:v>
                </c:pt>
                <c:pt idx="472">
                  <c:v>134.76049640099393</c:v>
                </c:pt>
                <c:pt idx="473">
                  <c:v>134.99831094031632</c:v>
                </c:pt>
                <c:pt idx="474">
                  <c:v>135.2359514705955</c:v>
                </c:pt>
                <c:pt idx="475">
                  <c:v>135.47341792004542</c:v>
                </c:pt>
                <c:pt idx="476">
                  <c:v>135.71071021604072</c:v>
                </c:pt>
                <c:pt idx="477">
                  <c:v>135.94782828512939</c:v>
                </c:pt>
                <c:pt idx="478">
                  <c:v>136.18477205304541</c:v>
                </c:pt>
                <c:pt idx="479">
                  <c:v>136.42154144472136</c:v>
                </c:pt>
                <c:pt idx="480">
                  <c:v>136.65813638430097</c:v>
                </c:pt>
                <c:pt idx="481">
                  <c:v>136.89455679515166</c:v>
                </c:pt>
                <c:pt idx="482">
                  <c:v>137.13080259987689</c:v>
                </c:pt>
                <c:pt idx="483">
                  <c:v>137.36687372032864</c:v>
                </c:pt>
                <c:pt idx="484">
                  <c:v>137.60277007761971</c:v>
                </c:pt>
                <c:pt idx="485">
                  <c:v>137.83849159213605</c:v>
                </c:pt>
                <c:pt idx="486">
                  <c:v>138.07403818354896</c:v>
                </c:pt>
                <c:pt idx="487">
                  <c:v>138.30940977082733</c:v>
                </c:pt>
                <c:pt idx="488">
                  <c:v>138.54460627224972</c:v>
                </c:pt>
                <c:pt idx="489">
                  <c:v>138.77962760541652</c:v>
                </c:pt>
                <c:pt idx="490">
                  <c:v>139.01447368726187</c:v>
                </c:pt>
                <c:pt idx="491">
                  <c:v>139.24914443406573</c:v>
                </c:pt>
                <c:pt idx="492">
                  <c:v>139.48363976146575</c:v>
                </c:pt>
                <c:pt idx="493">
                  <c:v>139.71795958446921</c:v>
                </c:pt>
                <c:pt idx="494">
                  <c:v>139.95210381746472</c:v>
                </c:pt>
                <c:pt idx="495">
                  <c:v>140.1860723742341</c:v>
                </c:pt>
                <c:pt idx="496">
                  <c:v>140.41986516796396</c:v>
                </c:pt>
                <c:pt idx="497">
                  <c:v>140.65348211125746</c:v>
                </c:pt>
                <c:pt idx="498">
                  <c:v>140.88692311614582</c:v>
                </c:pt>
                <c:pt idx="499">
                  <c:v>141.12018809409994</c:v>
                </c:pt>
                <c:pt idx="500">
                  <c:v>141.35327695604175</c:v>
                </c:pt>
                <c:pt idx="501">
                  <c:v>141.58618961235572</c:v>
                </c:pt>
                <c:pt idx="502">
                  <c:v>141.81892597290027</c:v>
                </c:pt>
                <c:pt idx="503">
                  <c:v>142.05148594701896</c:v>
                </c:pt>
                <c:pt idx="504">
                  <c:v>142.28386944355179</c:v>
                </c:pt>
                <c:pt idx="505">
                  <c:v>142.51607637084646</c:v>
                </c:pt>
                <c:pt idx="506">
                  <c:v>142.74810663676939</c:v>
                </c:pt>
                <c:pt idx="507">
                  <c:v>142.97996014871688</c:v>
                </c:pt>
                <c:pt idx="508">
                  <c:v>143.21163681362611</c:v>
                </c:pt>
                <c:pt idx="509">
                  <c:v>143.44313653798605</c:v>
                </c:pt>
                <c:pt idx="510">
                  <c:v>143.67445922784842</c:v>
                </c:pt>
                <c:pt idx="511">
                  <c:v>143.9056047888385</c:v>
                </c:pt>
                <c:pt idx="512">
                  <c:v>144.13657312616596</c:v>
                </c:pt>
                <c:pt idx="513">
                  <c:v>144.3673641446355</c:v>
                </c:pt>
                <c:pt idx="514">
                  <c:v>144.5979777486576</c:v>
                </c:pt>
                <c:pt idx="515">
                  <c:v>144.8284138422591</c:v>
                </c:pt>
                <c:pt idx="516">
                  <c:v>145.05867232909372</c:v>
                </c:pt>
                <c:pt idx="517">
                  <c:v>145.28875311245255</c:v>
                </c:pt>
                <c:pt idx="518">
                  <c:v>145.51865609527454</c:v>
                </c:pt>
                <c:pt idx="519">
                  <c:v>145.74838118015674</c:v>
                </c:pt>
                <c:pt idx="520">
                  <c:v>145.97792826936475</c:v>
                </c:pt>
                <c:pt idx="521">
                  <c:v>146.20729726484288</c:v>
                </c:pt>
                <c:pt idx="522">
                  <c:v>146.43648806822435</c:v>
                </c:pt>
                <c:pt idx="523">
                  <c:v>146.66550058084144</c:v>
                </c:pt>
                <c:pt idx="524">
                  <c:v>146.89433470373552</c:v>
                </c:pt>
                <c:pt idx="525">
                  <c:v>147.12299033766709</c:v>
                </c:pt>
                <c:pt idx="526">
                  <c:v>147.35146738312571</c:v>
                </c:pt>
                <c:pt idx="527">
                  <c:v>147.57976574033989</c:v>
                </c:pt>
                <c:pt idx="528">
                  <c:v>147.80788530928689</c:v>
                </c:pt>
                <c:pt idx="529">
                  <c:v>148.03582598970252</c:v>
                </c:pt>
                <c:pt idx="530">
                  <c:v>148.26358768109083</c:v>
                </c:pt>
                <c:pt idx="531">
                  <c:v>148.49117028273375</c:v>
                </c:pt>
                <c:pt idx="532">
                  <c:v>148.71857369370068</c:v>
                </c:pt>
                <c:pt idx="533">
                  <c:v>148.94579781285799</c:v>
                </c:pt>
                <c:pt idx="534">
                  <c:v>149.17284253887848</c:v>
                </c:pt>
                <c:pt idx="535">
                  <c:v>149.39970777025081</c:v>
                </c:pt>
                <c:pt idx="536">
                  <c:v>149.62639340528884</c:v>
                </c:pt>
                <c:pt idx="537">
                  <c:v>149.85289934214086</c:v>
                </c:pt>
                <c:pt idx="538">
                  <c:v>150.07922547879886</c:v>
                </c:pt>
                <c:pt idx="539">
                  <c:v>150.30537171310763</c:v>
                </c:pt>
                <c:pt idx="540">
                  <c:v>150.53133794277394</c:v>
                </c:pt>
                <c:pt idx="541">
                  <c:v>150.75712406537551</c:v>
                </c:pt>
                <c:pt idx="542">
                  <c:v>150.98272997836997</c:v>
                </c:pt>
                <c:pt idx="543">
                  <c:v>151.20815557910387</c:v>
                </c:pt>
                <c:pt idx="544">
                  <c:v>151.43340076482141</c:v>
                </c:pt>
                <c:pt idx="545">
                  <c:v>151.65846543267335</c:v>
                </c:pt>
                <c:pt idx="546">
                  <c:v>151.88334947972564</c:v>
                </c:pt>
                <c:pt idx="547">
                  <c:v>152.10805280296816</c:v>
                </c:pt>
                <c:pt idx="548">
                  <c:v>152.33257529932331</c:v>
                </c:pt>
                <c:pt idx="549">
                  <c:v>152.55691686565456</c:v>
                </c:pt>
                <c:pt idx="550">
                  <c:v>152.78107739877495</c:v>
                </c:pt>
                <c:pt idx="551">
                  <c:v>153.00505679545557</c:v>
                </c:pt>
                <c:pt idx="552">
                  <c:v>153.22885495243381</c:v>
                </c:pt>
                <c:pt idx="553">
                  <c:v>153.45247176642175</c:v>
                </c:pt>
                <c:pt idx="554">
                  <c:v>153.67590713411448</c:v>
                </c:pt>
                <c:pt idx="555">
                  <c:v>153.89916095219812</c:v>
                </c:pt>
                <c:pt idx="556">
                  <c:v>154.12223311735812</c:v>
                </c:pt>
                <c:pt idx="557">
                  <c:v>154.34512352628724</c:v>
                </c:pt>
                <c:pt idx="558">
                  <c:v>154.56783207569356</c:v>
                </c:pt>
                <c:pt idx="559">
                  <c:v>154.79035866230851</c:v>
                </c:pt>
                <c:pt idx="560">
                  <c:v>155.01270318289471</c:v>
                </c:pt>
                <c:pt idx="561">
                  <c:v>155.2348655342538</c:v>
                </c:pt>
                <c:pt idx="562">
                  <c:v>155.45684561323421</c:v>
                </c:pt>
                <c:pt idx="563">
                  <c:v>155.67864331673894</c:v>
                </c:pt>
                <c:pt idx="564">
                  <c:v>155.90025854173314</c:v>
                </c:pt>
                <c:pt idx="565">
                  <c:v>156.12169118525176</c:v>
                </c:pt>
                <c:pt idx="566">
                  <c:v>156.34294114440712</c:v>
                </c:pt>
                <c:pt idx="567">
                  <c:v>156.5640083163963</c:v>
                </c:pt>
                <c:pt idx="568">
                  <c:v>156.78489259850861</c:v>
                </c:pt>
                <c:pt idx="569">
                  <c:v>157.00559388813303</c:v>
                </c:pt>
                <c:pt idx="570">
                  <c:v>157.22611208276541</c:v>
                </c:pt>
                <c:pt idx="571">
                  <c:v>157.44644708001576</c:v>
                </c:pt>
                <c:pt idx="572">
                  <c:v>157.66659877761546</c:v>
                </c:pt>
                <c:pt idx="573">
                  <c:v>157.8865670734244</c:v>
                </c:pt>
                <c:pt idx="574">
                  <c:v>158.10635186543806</c:v>
                </c:pt>
                <c:pt idx="575">
                  <c:v>158.32595305179444</c:v>
                </c:pt>
                <c:pt idx="576">
                  <c:v>158.54537053078118</c:v>
                </c:pt>
                <c:pt idx="577">
                  <c:v>158.76460420084237</c:v>
                </c:pt>
                <c:pt idx="578">
                  <c:v>158.98365396058537</c:v>
                </c:pt>
                <c:pt idx="579">
                  <c:v>159.20251970878772</c:v>
                </c:pt>
                <c:pt idx="580">
                  <c:v>159.42120134440376</c:v>
                </c:pt>
                <c:pt idx="581">
                  <c:v>159.63969876657137</c:v>
                </c:pt>
                <c:pt idx="582">
                  <c:v>159.85801187461863</c:v>
                </c:pt>
                <c:pt idx="583">
                  <c:v>160.07614056807026</c:v>
                </c:pt>
                <c:pt idx="584">
                  <c:v>160.29408474665431</c:v>
                </c:pt>
                <c:pt idx="585">
                  <c:v>160.51184431030845</c:v>
                </c:pt>
                <c:pt idx="586">
                  <c:v>160.72941915918651</c:v>
                </c:pt>
                <c:pt idx="587">
                  <c:v>160.94680919366473</c:v>
                </c:pt>
                <c:pt idx="588">
                  <c:v>161.16401431434809</c:v>
                </c:pt>
                <c:pt idx="589">
                  <c:v>161.38103442207657</c:v>
                </c:pt>
                <c:pt idx="590">
                  <c:v>161.59786941793124</c:v>
                </c:pt>
                <c:pt idx="591">
                  <c:v>161.81451920324054</c:v>
                </c:pt>
                <c:pt idx="592">
                  <c:v>162.03098367958623</c:v>
                </c:pt>
                <c:pt idx="593">
                  <c:v>162.24726274880945</c:v>
                </c:pt>
                <c:pt idx="594">
                  <c:v>162.46335631301667</c:v>
                </c:pt>
                <c:pt idx="595">
                  <c:v>162.67926427458565</c:v>
                </c:pt>
                <c:pt idx="596">
                  <c:v>162.89498653617125</c:v>
                </c:pt>
                <c:pt idx="597">
                  <c:v>163.11052300071123</c:v>
                </c:pt>
                <c:pt idx="598">
                  <c:v>163.32587357143203</c:v>
                </c:pt>
                <c:pt idx="599">
                  <c:v>163.54103815185448</c:v>
                </c:pt>
                <c:pt idx="600">
                  <c:v>163.75601664579941</c:v>
                </c:pt>
                <c:pt idx="601">
                  <c:v>163.97080895739327</c:v>
                </c:pt>
                <c:pt idx="602">
                  <c:v>164.18541499107366</c:v>
                </c:pt>
                <c:pt idx="603">
                  <c:v>164.3998346515948</c:v>
                </c:pt>
                <c:pt idx="604">
                  <c:v>164.614067844033</c:v>
                </c:pt>
                <c:pt idx="605">
                  <c:v>164.82811447379206</c:v>
                </c:pt>
                <c:pt idx="606">
                  <c:v>165.04197444660852</c:v>
                </c:pt>
                <c:pt idx="607">
                  <c:v>165.25564766855706</c:v>
                </c:pt>
                <c:pt idx="608">
                  <c:v>165.46913404605561</c:v>
                </c:pt>
                <c:pt idx="609">
                  <c:v>165.68243348587066</c:v>
                </c:pt>
                <c:pt idx="610">
                  <c:v>165.89554589512227</c:v>
                </c:pt>
                <c:pt idx="611">
                  <c:v>166.10847118128922</c:v>
                </c:pt>
                <c:pt idx="612">
                  <c:v>166.321209252214</c:v>
                </c:pt>
                <c:pt idx="613">
                  <c:v>166.53376001610783</c:v>
                </c:pt>
                <c:pt idx="614">
                  <c:v>166.74612338155558</c:v>
                </c:pt>
                <c:pt idx="615">
                  <c:v>166.95829925752059</c:v>
                </c:pt>
                <c:pt idx="616">
                  <c:v>167.1702875533496</c:v>
                </c:pt>
                <c:pt idx="617">
                  <c:v>167.38208817877742</c:v>
                </c:pt>
                <c:pt idx="618">
                  <c:v>167.59370104393176</c:v>
                </c:pt>
                <c:pt idx="619">
                  <c:v>167.80512605933788</c:v>
                </c:pt>
                <c:pt idx="620">
                  <c:v>168.01636313592317</c:v>
                </c:pt>
                <c:pt idx="621">
                  <c:v>168.22741218502185</c:v>
                </c:pt>
                <c:pt idx="622">
                  <c:v>168.43827311837939</c:v>
                </c:pt>
                <c:pt idx="623">
                  <c:v>168.64894584815704</c:v>
                </c:pt>
                <c:pt idx="624">
                  <c:v>168.85943028693634</c:v>
                </c:pt>
                <c:pt idx="625">
                  <c:v>169.06972634772342</c:v>
                </c:pt>
                <c:pt idx="626">
                  <c:v>169.27983394395335</c:v>
                </c:pt>
                <c:pt idx="627">
                  <c:v>169.48975298949455</c:v>
                </c:pt>
                <c:pt idx="628">
                  <c:v>169.69948339865294</c:v>
                </c:pt>
                <c:pt idx="629">
                  <c:v>169.90902508617617</c:v>
                </c:pt>
                <c:pt idx="630">
                  <c:v>170.1183779672578</c:v>
                </c:pt>
                <c:pt idx="631">
                  <c:v>170.32754195754137</c:v>
                </c:pt>
                <c:pt idx="632">
                  <c:v>170.53651697312455</c:v>
                </c:pt>
                <c:pt idx="633">
                  <c:v>170.74530293056307</c:v>
                </c:pt>
                <c:pt idx="634">
                  <c:v>170.95389974687478</c:v>
                </c:pt>
                <c:pt idx="635">
                  <c:v>171.1623073395435</c:v>
                </c:pt>
                <c:pt idx="636">
                  <c:v>171.37052562652298</c:v>
                </c:pt>
                <c:pt idx="637">
                  <c:v>171.57855452624071</c:v>
                </c:pt>
                <c:pt idx="638">
                  <c:v>171.78639395760172</c:v>
                </c:pt>
                <c:pt idx="639">
                  <c:v>171.99404383999232</c:v>
                </c:pt>
                <c:pt idx="640">
                  <c:v>172.2015040932838</c:v>
                </c:pt>
                <c:pt idx="641">
                  <c:v>172.40877463783619</c:v>
                </c:pt>
                <c:pt idx="642">
                  <c:v>172.61585539450175</c:v>
                </c:pt>
                <c:pt idx="643">
                  <c:v>172.82274628462864</c:v>
                </c:pt>
                <c:pt idx="644">
                  <c:v>173.02944723006436</c:v>
                </c:pt>
              </c:numCache>
            </c:numRef>
          </c:xVal>
          <c:yVal>
            <c:numRef>
              <c:f>工作表1!$C$2:$C$646</c:f>
              <c:numCache>
                <c:formatCode>0.00</c:formatCode>
                <c:ptCount val="645"/>
                <c:pt idx="0">
                  <c:v>0</c:v>
                </c:pt>
                <c:pt idx="1">
                  <c:v>0.35355339045275458</c:v>
                </c:pt>
                <c:pt idx="2">
                  <c:v>0.70566892926487279</c:v>
                </c:pt>
                <c:pt idx="3">
                  <c:v>1.0563497004910558</c:v>
                </c:pt>
                <c:pt idx="4">
                  <c:v>1.4055987702076747</c:v>
                </c:pt>
                <c:pt idx="5">
                  <c:v>1.753419186631237</c:v>
                </c:pt>
                <c:pt idx="6">
                  <c:v>2.0998139802358677</c:v>
                </c:pt>
                <c:pt idx="7">
                  <c:v>2.4447861638698152</c:v>
                </c:pt>
                <c:pt idx="8">
                  <c:v>2.7883387328709901</c:v>
                </c:pt>
                <c:pt idx="9">
                  <c:v>3.1304746651815512</c:v>
                </c:pt>
                <c:pt idx="10">
                  <c:v>3.4711969214615443</c:v>
                </c:pt>
                <c:pt idx="11">
                  <c:v>3.8105084452016103</c:v>
                </c:pt>
                <c:pt idx="12">
                  <c:v>4.1484121628347612</c:v>
                </c:pt>
                <c:pt idx="13">
                  <c:v>4.4849109838472501</c:v>
                </c:pt>
                <c:pt idx="14">
                  <c:v>4.8200078008885265</c:v>
                </c:pt>
                <c:pt idx="15">
                  <c:v>5.1537054898803003</c:v>
                </c:pt>
                <c:pt idx="16">
                  <c:v>5.4860069101247211</c:v>
                </c:pt>
                <c:pt idx="17">
                  <c:v>5.8169149044116732</c:v>
                </c:pt>
                <c:pt idx="18">
                  <c:v>6.1464322991252089</c:v>
                </c:pt>
                <c:pt idx="19">
                  <c:v>6.4745619043491223</c:v>
                </c:pt>
                <c:pt idx="20">
                  <c:v>6.8013065139716673</c:v>
                </c:pt>
                <c:pt idx="21">
                  <c:v>7.126668905789443</c:v>
                </c:pt>
                <c:pt idx="22">
                  <c:v>7.4506518416104388</c:v>
                </c:pt>
                <c:pt idx="23">
                  <c:v>7.7732580673562612</c:v>
                </c:pt>
                <c:pt idx="24">
                  <c:v>8.0944903131635453</c:v>
                </c:pt>
                <c:pt idx="25">
                  <c:v>8.4143512934845575</c:v>
                </c:pt>
                <c:pt idx="26">
                  <c:v>8.7328437071870013</c:v>
                </c:pt>
                <c:pt idx="27">
                  <c:v>9.0499702376530351</c:v>
                </c:pt>
                <c:pt idx="28">
                  <c:v>9.3657335528775079</c:v>
                </c:pt>
                <c:pt idx="29">
                  <c:v>9.6801363055654175</c:v>
                </c:pt>
                <c:pt idx="30">
                  <c:v>9.9931811332286138</c:v>
                </c:pt>
                <c:pt idx="31">
                  <c:v>10.304870658281732</c:v>
                </c:pt>
                <c:pt idx="32">
                  <c:v>10.615207488137392</c:v>
                </c:pt>
                <c:pt idx="33">
                  <c:v>10.924194215300638</c:v>
                </c:pt>
                <c:pt idx="34">
                  <c:v>11.231833417462662</c:v>
                </c:pt>
                <c:pt idx="35">
                  <c:v>11.538127657593792</c:v>
                </c:pt>
                <c:pt idx="36">
                  <c:v>11.843079484035766</c:v>
                </c:pt>
                <c:pt idx="37">
                  <c:v>12.146691430593284</c:v>
                </c:pt>
                <c:pt idx="38">
                  <c:v>12.448966016624878</c:v>
                </c:pt>
                <c:pt idx="39">
                  <c:v>12.749905747133065</c:v>
                </c:pt>
                <c:pt idx="40">
                  <c:v>13.049513112853822</c:v>
                </c:pt>
                <c:pt idx="41">
                  <c:v>13.34779059034538</c:v>
                </c:pt>
                <c:pt idx="42">
                  <c:v>13.644740642076336</c:v>
                </c:pt>
                <c:pt idx="43">
                  <c:v>13.940365716513105</c:v>
                </c:pt>
                <c:pt idx="44">
                  <c:v>14.23466824820671</c:v>
                </c:pt>
                <c:pt idx="45">
                  <c:v>14.527650657878914</c:v>
                </c:pt>
                <c:pt idx="46">
                  <c:v>14.81931535250771</c:v>
                </c:pt>
                <c:pt idx="47">
                  <c:v>15.10966472541217</c:v>
                </c:pt>
                <c:pt idx="48">
                  <c:v>15.39870115633666</c:v>
                </c:pt>
                <c:pt idx="49">
                  <c:v>15.68642701153443</c:v>
                </c:pt>
                <c:pt idx="50">
                  <c:v>15.972844643850577</c:v>
                </c:pt>
                <c:pt idx="51">
                  <c:v>16.257956392804406</c:v>
                </c:pt>
                <c:pt idx="52">
                  <c:v>16.541764584671174</c:v>
                </c:pt>
                <c:pt idx="53">
                  <c:v>16.824271532563241</c:v>
                </c:pt>
                <c:pt idx="54">
                  <c:v>17.105479536510614</c:v>
                </c:pt>
                <c:pt idx="55">
                  <c:v>17.385390883540918</c:v>
                </c:pt>
                <c:pt idx="56">
                  <c:v>17.664007847758779</c:v>
                </c:pt>
                <c:pt idx="57">
                  <c:v>17.94133269042462</c:v>
                </c:pt>
                <c:pt idx="58">
                  <c:v>18.217367660032906</c:v>
                </c:pt>
                <c:pt idx="59">
                  <c:v>18.492114992389816</c:v>
                </c:pt>
                <c:pt idx="60">
                  <c:v>18.765576910690349</c:v>
                </c:pt>
                <c:pt idx="61">
                  <c:v>19.03775562559489</c:v>
                </c:pt>
                <c:pt idx="62">
                  <c:v>19.308653335305227</c:v>
                </c:pt>
                <c:pt idx="63">
                  <c:v>19.578272225640017</c:v>
                </c:pt>
                <c:pt idx="64">
                  <c:v>19.846614470109738</c:v>
                </c:pt>
                <c:pt idx="65">
                  <c:v>20.113682229991092</c:v>
                </c:pt>
                <c:pt idx="66">
                  <c:v>20.379477654400883</c:v>
                </c:pt>
                <c:pt idx="67">
                  <c:v>20.644002880369406</c:v>
                </c:pt>
                <c:pt idx="68">
                  <c:v>20.907260032913285</c:v>
                </c:pt>
                <c:pt idx="69">
                  <c:v>21.169251225107825</c:v>
                </c:pt>
                <c:pt idx="70">
                  <c:v>21.429978558158865</c:v>
                </c:pt>
                <c:pt idx="71">
                  <c:v>21.689444121474118</c:v>
                </c:pt>
                <c:pt idx="72">
                  <c:v>21.947649992734043</c:v>
                </c:pt>
                <c:pt idx="73">
                  <c:v>22.204598237962202</c:v>
                </c:pt>
                <c:pt idx="74">
                  <c:v>22.460290911595166</c:v>
                </c:pt>
                <c:pt idx="75">
                  <c:v>22.714730056551925</c:v>
                </c:pt>
                <c:pt idx="76">
                  <c:v>22.967917704302828</c:v>
                </c:pt>
                <c:pt idx="77">
                  <c:v>23.219855874938073</c:v>
                </c:pt>
                <c:pt idx="78">
                  <c:v>23.470546577235723</c:v>
                </c:pt>
                <c:pt idx="79">
                  <c:v>23.719991808729265</c:v>
                </c:pt>
                <c:pt idx="80">
                  <c:v>23.968193555774732</c:v>
                </c:pt>
                <c:pt idx="81">
                  <c:v>24.215153793617361</c:v>
                </c:pt>
                <c:pt idx="82">
                  <c:v>24.460874486457826</c:v>
                </c:pt>
                <c:pt idx="83">
                  <c:v>24.705357587518023</c:v>
                </c:pt>
                <c:pt idx="84">
                  <c:v>24.948605039106436</c:v>
                </c:pt>
                <c:pt idx="85">
                  <c:v>25.190618772683056</c:v>
                </c:pt>
                <c:pt idx="86">
                  <c:v>25.431400708923899</c:v>
                </c:pt>
                <c:pt idx="87">
                  <c:v>25.670952757785095</c:v>
                </c:pt>
                <c:pt idx="88">
                  <c:v>25.909276818566568</c:v>
                </c:pt>
                <c:pt idx="89">
                  <c:v>26.146374779975304</c:v>
                </c:pt>
                <c:pt idx="90">
                  <c:v>26.382248520188217</c:v>
                </c:pt>
                <c:pt idx="91">
                  <c:v>26.616899906914611</c:v>
                </c:pt>
                <c:pt idx="92">
                  <c:v>26.850330797458263</c:v>
                </c:pt>
                <c:pt idx="93">
                  <c:v>27.082543038779082</c:v>
                </c:pt>
                <c:pt idx="94">
                  <c:v>27.313538467554427</c:v>
                </c:pt>
                <c:pt idx="95">
                  <c:v>27.543318910239996</c:v>
                </c:pt>
                <c:pt idx="96">
                  <c:v>27.771886183130373</c:v>
                </c:pt>
                <c:pt idx="97">
                  <c:v>27.999242092419177</c:v>
                </c:pt>
                <c:pt idx="98">
                  <c:v>28.225388434258857</c:v>
                </c:pt>
                <c:pt idx="99">
                  <c:v>28.450326994820113</c:v>
                </c:pt>
                <c:pt idx="100">
                  <c:v>28.674059550350961</c:v>
                </c:pt>
                <c:pt idx="101">
                  <c:v>28.896587867235436</c:v>
                </c:pt>
                <c:pt idx="102">
                  <c:v>29.11791370205194</c:v>
                </c:pt>
                <c:pt idx="103">
                  <c:v>29.338038801631249</c:v>
                </c:pt>
                <c:pt idx="104">
                  <c:v>29.556964903114167</c:v>
                </c:pt>
                <c:pt idx="105">
                  <c:v>29.774693734008842</c:v>
                </c:pt>
                <c:pt idx="106">
                  <c:v>29.991227012247734</c:v>
                </c:pt>
                <c:pt idx="107">
                  <c:v>30.206566446244274</c:v>
                </c:pt>
                <c:pt idx="108">
                  <c:v>30.420713734949167</c:v>
                </c:pt>
                <c:pt idx="109">
                  <c:v>30.633670567906385</c:v>
                </c:pt>
                <c:pt idx="110">
                  <c:v>30.845438625308827</c:v>
                </c:pt>
                <c:pt idx="111">
                  <c:v>31.056019578053665</c:v>
                </c:pt>
                <c:pt idx="112">
                  <c:v>31.265415087797379</c:v>
                </c:pt>
                <c:pt idx="113">
                  <c:v>31.473626807010476</c:v>
                </c:pt>
                <c:pt idx="114">
                  <c:v>31.680656379031902</c:v>
                </c:pt>
                <c:pt idx="115">
                  <c:v>31.886505438123152</c:v>
                </c:pt>
                <c:pt idx="116">
                  <c:v>32.091175609522075</c:v>
                </c:pt>
                <c:pt idx="117">
                  <c:v>32.294668509496383</c:v>
                </c:pt>
                <c:pt idx="118">
                  <c:v>32.49698574539687</c:v>
                </c:pt>
                <c:pt idx="119">
                  <c:v>32.698128915710342</c:v>
                </c:pt>
                <c:pt idx="120">
                  <c:v>32.898099610112261</c:v>
                </c:pt>
                <c:pt idx="121">
                  <c:v>33.096899409519096</c:v>
                </c:pt>
                <c:pt idx="122">
                  <c:v>33.294529886140403</c:v>
                </c:pt>
                <c:pt idx="123">
                  <c:v>33.490992603530628</c:v>
                </c:pt>
                <c:pt idx="124">
                  <c:v>33.68628911664063</c:v>
                </c:pt>
                <c:pt idx="125">
                  <c:v>33.880420971868951</c:v>
                </c:pt>
                <c:pt idx="126">
                  <c:v>34.073389707112803</c:v>
                </c:pt>
                <c:pt idx="127">
                  <c:v>34.2651968518188</c:v>
                </c:pt>
                <c:pt idx="128">
                  <c:v>34.45584392703342</c:v>
                </c:pt>
                <c:pt idx="129">
                  <c:v>34.645332445453235</c:v>
                </c:pt>
                <c:pt idx="130">
                  <c:v>34.833663911474858</c:v>
                </c:pt>
                <c:pt idx="131">
                  <c:v>35.02083982124465</c:v>
                </c:pt>
                <c:pt idx="132">
                  <c:v>35.206861662708185</c:v>
                </c:pt>
                <c:pt idx="133">
                  <c:v>35.391730915659487</c:v>
                </c:pt>
                <c:pt idx="134">
                  <c:v>35.575449051789974</c:v>
                </c:pt>
                <c:pt idx="135">
                  <c:v>35.75801753473722</c:v>
                </c:pt>
                <c:pt idx="136">
                  <c:v>35.939437820133456</c:v>
                </c:pt>
                <c:pt idx="137">
                  <c:v>36.119711355653841</c:v>
                </c:pt>
                <c:pt idx="138">
                  <c:v>36.298839581064506</c:v>
                </c:pt>
                <c:pt idx="139">
                  <c:v>36.476823928270363</c:v>
                </c:pt>
                <c:pt idx="140">
                  <c:v>36.653665821362708</c:v>
                </c:pt>
                <c:pt idx="141">
                  <c:v>36.829366676666595</c:v>
                </c:pt>
                <c:pt idx="142">
                  <c:v>37.003927902787986</c:v>
                </c:pt>
                <c:pt idx="143">
                  <c:v>37.177350900660706</c:v>
                </c:pt>
                <c:pt idx="144">
                  <c:v>37.34963706359315</c:v>
                </c:pt>
                <c:pt idx="145">
                  <c:v>37.520787777314837</c:v>
                </c:pt>
                <c:pt idx="146">
                  <c:v>37.690804420022694</c:v>
                </c:pt>
                <c:pt idx="147">
                  <c:v>37.859688362427192</c:v>
                </c:pt>
                <c:pt idx="148">
                  <c:v>38.027440967798235</c:v>
                </c:pt>
                <c:pt idx="149">
                  <c:v>38.194063592010899</c:v>
                </c:pt>
                <c:pt idx="150">
                  <c:v>38.35955758359092</c:v>
                </c:pt>
                <c:pt idx="151">
                  <c:v>38.523924283760053</c:v>
                </c:pt>
                <c:pt idx="152">
                  <c:v>38.687165026481182</c:v>
                </c:pt>
                <c:pt idx="153">
                  <c:v>38.849281138503272</c:v>
                </c:pt>
                <c:pt idx="154">
                  <c:v>39.010273939406147</c:v>
                </c:pt>
                <c:pt idx="155">
                  <c:v>39.170144741645061</c:v>
                </c:pt>
                <c:pt idx="156">
                  <c:v>39.328894850595091</c:v>
                </c:pt>
                <c:pt idx="157">
                  <c:v>39.486525564595375</c:v>
                </c:pt>
                <c:pt idx="158">
                  <c:v>39.643038174993158</c:v>
                </c:pt>
                <c:pt idx="159">
                  <c:v>39.798433966187666</c:v>
                </c:pt>
                <c:pt idx="160">
                  <c:v>39.952714215673822</c:v>
                </c:pt>
                <c:pt idx="161">
                  <c:v>40.105880194085763</c:v>
                </c:pt>
                <c:pt idx="162">
                  <c:v>40.257933165240253</c:v>
                </c:pt>
                <c:pt idx="163">
                  <c:v>40.40887438617986</c:v>
                </c:pt>
                <c:pt idx="164">
                  <c:v>40.558705107216028</c:v>
                </c:pt>
                <c:pt idx="165">
                  <c:v>40.707426571971965</c:v>
                </c:pt>
                <c:pt idx="166">
                  <c:v>40.855040017425381</c:v>
                </c:pt>
                <c:pt idx="167">
                  <c:v>41.00154667395109</c:v>
                </c:pt>
                <c:pt idx="168">
                  <c:v>41.146947765363407</c:v>
                </c:pt>
                <c:pt idx="169">
                  <c:v>41.291244508958478</c:v>
                </c:pt>
                <c:pt idx="170">
                  <c:v>41.434438115556389</c:v>
                </c:pt>
                <c:pt idx="171">
                  <c:v>41.576529789543166</c:v>
                </c:pt>
                <c:pt idx="172">
                  <c:v>41.717520728912639</c:v>
                </c:pt>
                <c:pt idx="173">
                  <c:v>41.857412125308144</c:v>
                </c:pt>
                <c:pt idx="174">
                  <c:v>41.996205164064087</c:v>
                </c:pt>
                <c:pt idx="175">
                  <c:v>42.133901024247407</c:v>
                </c:pt>
                <c:pt idx="176">
                  <c:v>42.270500878698869</c:v>
                </c:pt>
                <c:pt idx="177">
                  <c:v>42.406005894074227</c:v>
                </c:pt>
                <c:pt idx="178">
                  <c:v>42.540417230885275</c:v>
                </c:pt>
                <c:pt idx="179">
                  <c:v>42.673736043540764</c:v>
                </c:pt>
                <c:pt idx="180">
                  <c:v>42.805963480387192</c:v>
                </c:pt>
                <c:pt idx="181">
                  <c:v>42.937100683749463</c:v>
                </c:pt>
                <c:pt idx="182">
                  <c:v>43.067148789971434</c:v>
                </c:pt>
                <c:pt idx="183">
                  <c:v>43.196108929456329</c:v>
                </c:pt>
                <c:pt idx="184">
                  <c:v>43.323982226707066</c:v>
                </c:pt>
                <c:pt idx="185">
                  <c:v>43.45076980036643</c:v>
                </c:pt>
                <c:pt idx="186">
                  <c:v>43.576472763257151</c:v>
                </c:pt>
                <c:pt idx="187">
                  <c:v>43.701092222421856</c:v>
                </c:pt>
                <c:pt idx="188">
                  <c:v>43.824629279162941</c:v>
                </c:pt>
                <c:pt idx="189">
                  <c:v>43.947085029082302</c:v>
                </c:pt>
                <c:pt idx="190">
                  <c:v>44.068460562120968</c:v>
                </c:pt>
                <c:pt idx="191">
                  <c:v>44.188756962598625</c:v>
                </c:pt>
                <c:pt idx="192">
                  <c:v>44.307975309253052</c:v>
                </c:pt>
                <c:pt idx="193">
                  <c:v>44.426116675279445</c:v>
                </c:pt>
                <c:pt idx="194">
                  <c:v>44.543182128369629</c:v>
                </c:pt>
                <c:pt idx="195">
                  <c:v>44.659172730751187</c:v>
                </c:pt>
                <c:pt idx="196">
                  <c:v>44.774089539226487</c:v>
                </c:pt>
                <c:pt idx="197">
                  <c:v>44.887933605211614</c:v>
                </c:pt>
                <c:pt idx="198">
                  <c:v>45.000705974775194</c:v>
                </c:pt>
                <c:pt idx="199">
                  <c:v>45.112407688677152</c:v>
                </c:pt>
                <c:pt idx="200">
                  <c:v>45.223039782407355</c:v>
                </c:pt>
                <c:pt idx="201">
                  <c:v>45.332603286224185</c:v>
                </c:pt>
                <c:pt idx="202">
                  <c:v>45.441099225192986</c:v>
                </c:pt>
                <c:pt idx="203">
                  <c:v>45.548528619224484</c:v>
                </c:pt>
                <c:pt idx="204">
                  <c:v>45.654892483113073</c:v>
                </c:pt>
                <c:pt idx="205">
                  <c:v>45.760191826575017</c:v>
                </c:pt>
                <c:pt idx="206">
                  <c:v>45.864427654286615</c:v>
                </c:pt>
                <c:pt idx="207">
                  <c:v>45.967600965922223</c:v>
                </c:pt>
                <c:pt idx="208">
                  <c:v>46.069712756192246</c:v>
                </c:pt>
                <c:pt idx="209">
                  <c:v>46.170764014881023</c:v>
                </c:pt>
                <c:pt idx="210">
                  <c:v>46.270755726884644</c:v>
                </c:pt>
                <c:pt idx="211">
                  <c:v>46.369688872248695</c:v>
                </c:pt>
                <c:pt idx="212">
                  <c:v>46.467564426205904</c:v>
                </c:pt>
                <c:pt idx="213">
                  <c:v>46.564383359213743</c:v>
                </c:pt>
                <c:pt idx="214">
                  <c:v>46.660146636991954</c:v>
                </c:pt>
                <c:pt idx="215">
                  <c:v>46.754855220559961</c:v>
                </c:pt>
                <c:pt idx="216">
                  <c:v>46.848510066274279</c:v>
                </c:pt>
                <c:pt idx="217">
                  <c:v>46.9411121258658</c:v>
                </c:pt>
                <c:pt idx="218">
                  <c:v>47.032662346477011</c:v>
                </c:pt>
                <c:pt idx="219">
                  <c:v>47.123161670699197</c:v>
                </c:pt>
                <c:pt idx="220">
                  <c:v>47.212611036609509</c:v>
                </c:pt>
                <c:pt idx="221">
                  <c:v>47.301011377808003</c:v>
                </c:pt>
                <c:pt idx="222">
                  <c:v>47.38836362345463</c:v>
                </c:pt>
                <c:pt idx="223">
                  <c:v>47.474668698306104</c:v>
                </c:pt>
                <c:pt idx="224">
                  <c:v>47.55992752275278</c:v>
                </c:pt>
                <c:pt idx="225">
                  <c:v>47.6441410128554</c:v>
                </c:pt>
                <c:pt idx="226">
                  <c:v>47.727310080381827</c:v>
                </c:pt>
                <c:pt idx="227">
                  <c:v>47.809435632843694</c:v>
                </c:pt>
                <c:pt idx="228">
                  <c:v>47.890518573533001</c:v>
                </c:pt>
                <c:pt idx="229">
                  <c:v>47.97055980155865</c:v>
                </c:pt>
                <c:pt idx="230">
                  <c:v>48.049560211882927</c:v>
                </c:pt>
                <c:pt idx="231">
                  <c:v>48.127520695357902</c:v>
                </c:pt>
                <c:pt idx="232">
                  <c:v>48.204442138761813</c:v>
                </c:pt>
                <c:pt idx="233">
                  <c:v>48.280325424835347</c:v>
                </c:pt>
                <c:pt idx="234">
                  <c:v>48.35517143231791</c:v>
                </c:pt>
                <c:pt idx="235">
                  <c:v>48.428981035983803</c:v>
                </c:pt>
                <c:pt idx="236">
                  <c:v>48.501755106678353</c:v>
                </c:pt>
                <c:pt idx="237">
                  <c:v>48.573494511354006</c:v>
                </c:pt>
                <c:pt idx="238">
                  <c:v>48.644200113106358</c:v>
                </c:pt>
                <c:pt idx="239">
                  <c:v>48.713872771210106</c:v>
                </c:pt>
                <c:pt idx="240">
                  <c:v>48.782513341154974</c:v>
                </c:pt>
                <c:pt idx="241">
                  <c:v>48.8501226746816</c:v>
                </c:pt>
                <c:pt idx="242">
                  <c:v>48.916701619817317</c:v>
                </c:pt>
                <c:pt idx="243">
                  <c:v>48.982251020911932</c:v>
                </c:pt>
                <c:pt idx="244">
                  <c:v>49.046771718673419</c:v>
                </c:pt>
                <c:pt idx="245">
                  <c:v>49.110264550203581</c:v>
                </c:pt>
                <c:pt idx="246">
                  <c:v>49.172730349033664</c:v>
                </c:pt>
                <c:pt idx="247">
                  <c:v>49.234169945159884</c:v>
                </c:pt>
                <c:pt idx="248">
                  <c:v>49.294584165078945</c:v>
                </c:pt>
                <c:pt idx="249">
                  <c:v>49.353973831823474</c:v>
                </c:pt>
                <c:pt idx="250">
                  <c:v>49.412339764997434</c:v>
                </c:pt>
                <c:pt idx="251">
                  <c:v>49.469682780811446</c:v>
                </c:pt>
                <c:pt idx="252">
                  <c:v>49.526003692118103</c:v>
                </c:pt>
                <c:pt idx="253">
                  <c:v>49.581303308447197</c:v>
                </c:pt>
                <c:pt idx="254">
                  <c:v>49.635582436040913</c:v>
                </c:pt>
                <c:pt idx="255">
                  <c:v>49.688841877888983</c:v>
                </c:pt>
                <c:pt idx="256">
                  <c:v>49.741082433763751</c:v>
                </c:pt>
                <c:pt idx="257">
                  <c:v>49.792304900255218</c:v>
                </c:pt>
                <c:pt idx="258">
                  <c:v>49.842510070806036</c:v>
                </c:pt>
                <c:pt idx="259">
                  <c:v>49.891698735746424</c:v>
                </c:pt>
                <c:pt idx="260">
                  <c:v>49.939871682329063</c:v>
                </c:pt>
                <c:pt idx="261">
                  <c:v>49.987029694763905</c:v>
                </c:pt>
                <c:pt idx="262">
                  <c:v>50.033173554252976</c:v>
                </c:pt>
                <c:pt idx="263">
                  <c:v>50.078304039025063</c:v>
                </c:pt>
                <c:pt idx="264">
                  <c:v>50.122421924370421</c:v>
                </c:pt>
                <c:pt idx="265">
                  <c:v>50.16552798267535</c:v>
                </c:pt>
                <c:pt idx="266">
                  <c:v>50.207622983456787</c:v>
                </c:pt>
                <c:pt idx="267">
                  <c:v>50.248707693396796</c:v>
                </c:pt>
                <c:pt idx="268">
                  <c:v>50.28878287637702</c:v>
                </c:pt>
                <c:pt idx="269">
                  <c:v>50.32784929351309</c:v>
                </c:pt>
                <c:pt idx="270">
                  <c:v>50.365907703188959</c:v>
                </c:pt>
                <c:pt idx="271">
                  <c:v>50.402958861091186</c:v>
                </c:pt>
                <c:pt idx="272">
                  <c:v>50.439003520243162</c:v>
                </c:pt>
                <c:pt idx="273">
                  <c:v>50.474042431039287</c:v>
                </c:pt>
                <c:pt idx="274">
                  <c:v>50.508076341279079</c:v>
                </c:pt>
                <c:pt idx="275">
                  <c:v>50.541105996201225</c:v>
                </c:pt>
                <c:pt idx="276">
                  <c:v>50.573132138517579</c:v>
                </c:pt>
                <c:pt idx="277">
                  <c:v>50.6041555084471</c:v>
                </c:pt>
                <c:pt idx="278">
                  <c:v>50.634176843749735</c:v>
                </c:pt>
                <c:pt idx="279">
                  <c:v>50.663196879760207</c:v>
                </c:pt>
                <c:pt idx="280">
                  <c:v>50.691216349421786</c:v>
                </c:pt>
                <c:pt idx="281">
                  <c:v>50.718235983319978</c:v>
                </c:pt>
                <c:pt idx="282">
                  <c:v>50.744256509716145</c:v>
                </c:pt>
                <c:pt idx="283">
                  <c:v>50.769278654581058</c:v>
                </c:pt>
                <c:pt idx="284">
                  <c:v>50.793303141628407</c:v>
                </c:pt>
                <c:pt idx="285">
                  <c:v>50.816330692348224</c:v>
                </c:pt>
                <c:pt idx="286">
                  <c:v>50.838362026040244</c:v>
                </c:pt>
                <c:pt idx="287">
                  <c:v>50.859397859847199</c:v>
                </c:pt>
                <c:pt idx="288">
                  <c:v>50.879438908788053</c:v>
                </c:pt>
                <c:pt idx="289">
                  <c:v>50.898485885791132</c:v>
                </c:pt>
                <c:pt idx="290">
                  <c:v>50.916539501727243</c:v>
                </c:pt>
                <c:pt idx="291">
                  <c:v>50.933600465442666</c:v>
                </c:pt>
                <c:pt idx="292">
                  <c:v>50.949669483792107</c:v>
                </c:pt>
                <c:pt idx="293">
                  <c:v>50.96474726167154</c:v>
                </c:pt>
                <c:pt idx="294">
                  <c:v>50.978834502051036</c:v>
                </c:pt>
                <c:pt idx="295">
                  <c:v>50.991931906007451</c:v>
                </c:pt>
                <c:pt idx="296">
                  <c:v>51.004040172757072</c:v>
                </c:pt>
                <c:pt idx="297">
                  <c:v>51.015159999688187</c:v>
                </c:pt>
                <c:pt idx="298">
                  <c:v>51.025292082393555</c:v>
                </c:pt>
                <c:pt idx="299">
                  <c:v>51.034437114702804</c:v>
                </c:pt>
                <c:pt idx="300">
                  <c:v>51.04259578871477</c:v>
                </c:pt>
                <c:pt idx="301">
                  <c:v>51.049768794829717</c:v>
                </c:pt>
                <c:pt idx="302">
                  <c:v>51.055956821781486</c:v>
                </c:pt>
                <c:pt idx="303">
                  <c:v>51.061160556669584</c:v>
                </c:pt>
                <c:pt idx="304">
                  <c:v>51.065380684991148</c:v>
                </c:pt>
                <c:pt idx="305">
                  <c:v>51.06861789067284</c:v>
                </c:pt>
                <c:pt idx="306">
                  <c:v>51.070872856102653</c:v>
                </c:pt>
                <c:pt idx="307">
                  <c:v>51.072146262161638</c:v>
                </c:pt>
                <c:pt idx="308">
                  <c:v>51.072438788255504</c:v>
                </c:pt>
                <c:pt idx="309">
                  <c:v>51.07175111234617</c:v>
                </c:pt>
                <c:pt idx="310">
                  <c:v>51.070083910983179</c:v>
                </c:pt>
                <c:pt idx="311">
                  <c:v>51.067437859335065</c:v>
                </c:pt>
                <c:pt idx="312">
                  <c:v>51.063813631220583</c:v>
                </c:pt>
                <c:pt idx="313">
                  <c:v>51.059211899139839</c:v>
                </c:pt>
                <c:pt idx="314">
                  <c:v>51.053633334305374</c:v>
                </c:pt>
                <c:pt idx="315">
                  <c:v>51.047078606673082</c:v>
                </c:pt>
                <c:pt idx="316">
                  <c:v>51.03954838497306</c:v>
                </c:pt>
                <c:pt idx="317">
                  <c:v>51.031043336740346</c:v>
                </c:pt>
                <c:pt idx="318">
                  <c:v>51.021564128345567</c:v>
                </c:pt>
                <c:pt idx="319">
                  <c:v>51.011111425025447</c:v>
                </c:pt>
                <c:pt idx="320">
                  <c:v>50.999685890913256</c:v>
                </c:pt>
                <c:pt idx="321">
                  <c:v>50.987288189069098</c:v>
                </c:pt>
                <c:pt idx="322">
                  <c:v>50.973918981510117</c:v>
                </c:pt>
                <c:pt idx="323">
                  <c:v>50.959578929240607</c:v>
                </c:pt>
                <c:pt idx="324">
                  <c:v>50.944268692281959</c:v>
                </c:pt>
                <c:pt idx="325">
                  <c:v>50.927988929702551</c:v>
                </c:pt>
                <c:pt idx="326">
                  <c:v>50.910740299647472</c:v>
                </c:pt>
                <c:pt idx="327">
                  <c:v>50.892523459368164</c:v>
                </c:pt>
                <c:pt idx="328">
                  <c:v>50.873339065251919</c:v>
                </c:pt>
                <c:pt idx="329">
                  <c:v>50.853187772851292</c:v>
                </c:pt>
                <c:pt idx="330">
                  <c:v>50.832070236913346</c:v>
                </c:pt>
                <c:pt idx="331">
                  <c:v>50.809987111408795</c:v>
                </c:pt>
                <c:pt idx="332">
                  <c:v>50.786939049561035</c:v>
                </c:pt>
                <c:pt idx="333">
                  <c:v>50.762926703875046</c:v>
                </c:pt>
                <c:pt idx="334">
                  <c:v>50.737950726166126</c:v>
                </c:pt>
                <c:pt idx="335">
                  <c:v>50.712011767588557</c:v>
                </c:pt>
                <c:pt idx="336">
                  <c:v>50.685110478664107</c:v>
                </c:pt>
                <c:pt idx="337">
                  <c:v>50.657247509310395</c:v>
                </c:pt>
                <c:pt idx="338">
                  <c:v>50.628423508869133</c:v>
                </c:pt>
                <c:pt idx="339">
                  <c:v>50.598639126134245</c:v>
                </c:pt>
                <c:pt idx="340">
                  <c:v>50.567895009379832</c:v>
                </c:pt>
                <c:pt idx="341">
                  <c:v>50.536191806388004</c:v>
                </c:pt>
                <c:pt idx="342">
                  <c:v>50.50353016447658</c:v>
                </c:pt>
                <c:pt idx="343">
                  <c:v>50.469910730526635</c:v>
                </c:pt>
                <c:pt idx="344">
                  <c:v>50.435334151009926</c:v>
                </c:pt>
                <c:pt idx="345">
                  <c:v>50.399801072016153</c:v>
                </c:pt>
                <c:pt idx="346">
                  <c:v>50.363312139280097</c:v>
                </c:pt>
                <c:pt idx="347">
                  <c:v>50.325867998208594</c:v>
                </c:pt>
                <c:pt idx="348">
                  <c:v>50.287469293907364</c:v>
                </c:pt>
                <c:pt idx="349">
                  <c:v>50.248116671207711</c:v>
                </c:pt>
                <c:pt idx="350">
                  <c:v>50.207810774693058</c:v>
                </c:pt>
                <c:pt idx="351">
                  <c:v>50.166552248725324</c:v>
                </c:pt>
                <c:pt idx="352">
                  <c:v>50.124341737471177</c:v>
                </c:pt>
                <c:pt idx="353">
                  <c:v>50.081179884928098</c:v>
                </c:pt>
                <c:pt idx="354">
                  <c:v>50.037067334950315</c:v>
                </c:pt>
                <c:pt idx="355">
                  <c:v>49.992004731274577</c:v>
                </c:pt>
                <c:pt idx="356">
                  <c:v>49.945992717545764</c:v>
                </c:pt>
                <c:pt idx="357">
                  <c:v>49.89903193734235</c:v>
                </c:pt>
                <c:pt idx="358">
                  <c:v>49.851123034201706</c:v>
                </c:pt>
                <c:pt idx="359">
                  <c:v>49.802266651645205</c:v>
                </c:pt>
                <c:pt idx="360">
                  <c:v>49.752463433203239</c:v>
                </c:pt>
                <c:pt idx="361">
                  <c:v>49.701714022440008</c:v>
                </c:pt>
                <c:pt idx="362">
                  <c:v>49.650019062978167</c:v>
                </c:pt>
                <c:pt idx="363">
                  <c:v>49.597379198523321</c:v>
                </c:pt>
                <c:pt idx="364">
                  <c:v>49.543795072888337</c:v>
                </c:pt>
                <c:pt idx="365">
                  <c:v>49.489267330017483</c:v>
                </c:pt>
                <c:pt idx="366">
                  <c:v>49.433796614010433</c:v>
                </c:pt>
                <c:pt idx="367">
                  <c:v>49.377383569146055</c:v>
                </c:pt>
                <c:pt idx="368">
                  <c:v>49.320028839906072</c:v>
                </c:pt>
                <c:pt idx="369">
                  <c:v>49.261733070998517</c:v>
                </c:pt>
                <c:pt idx="370">
                  <c:v>49.20249690738104</c:v>
                </c:pt>
                <c:pt idx="371">
                  <c:v>49.142320994284027</c:v>
                </c:pt>
                <c:pt idx="372">
                  <c:v>49.081205977233566</c:v>
                </c:pt>
                <c:pt idx="373">
                  <c:v>49.019152502074199</c:v>
                </c:pt>
                <c:pt idx="374">
                  <c:v>48.956161214991546</c:v>
                </c:pt>
                <c:pt idx="375">
                  <c:v>48.892232762534697</c:v>
                </c:pt>
                <c:pt idx="376">
                  <c:v>48.827367791638487</c:v>
                </c:pt>
                <c:pt idx="377">
                  <c:v>48.761566949645548</c:v>
                </c:pt>
                <c:pt idx="378">
                  <c:v>48.694830884328191</c:v>
                </c:pt>
                <c:pt idx="379">
                  <c:v>48.627160243910112</c:v>
                </c:pt>
                <c:pt idx="380">
                  <c:v>48.558555677087931</c:v>
                </c:pt>
                <c:pt idx="381">
                  <c:v>48.489017833052522</c:v>
                </c:pt>
                <c:pt idx="382">
                  <c:v>48.418547361510171</c:v>
                </c:pt>
                <c:pt idx="383">
                  <c:v>48.34714491270357</c:v>
                </c:pt>
                <c:pt idx="384">
                  <c:v>48.274811137432593</c:v>
                </c:pt>
                <c:pt idx="385">
                  <c:v>48.201546687074909</c:v>
                </c:pt>
                <c:pt idx="386">
                  <c:v>48.127352213606414</c:v>
                </c:pt>
                <c:pt idx="387">
                  <c:v>48.052228369621453</c:v>
                </c:pt>
                <c:pt idx="388">
                  <c:v>47.976175808352885</c:v>
                </c:pt>
                <c:pt idx="389">
                  <c:v>47.899195183691944</c:v>
                </c:pt>
                <c:pt idx="390">
                  <c:v>47.821287150207908</c:v>
                </c:pt>
                <c:pt idx="391">
                  <c:v>47.742452363167594</c:v>
                </c:pt>
                <c:pt idx="392">
                  <c:v>47.662691478554656</c:v>
                </c:pt>
                <c:pt idx="393">
                  <c:v>47.582005153088701</c:v>
                </c:pt>
                <c:pt idx="394">
                  <c:v>47.500394044244196</c:v>
                </c:pt>
                <c:pt idx="395">
                  <c:v>47.417858810269216</c:v>
                </c:pt>
                <c:pt idx="396">
                  <c:v>47.33440011020398</c:v>
                </c:pt>
                <c:pt idx="397">
                  <c:v>47.250018603899193</c:v>
                </c:pt>
                <c:pt idx="398">
                  <c:v>47.164714952034217</c:v>
                </c:pt>
                <c:pt idx="399">
                  <c:v>47.078489816135018</c:v>
                </c:pt>
                <c:pt idx="400">
                  <c:v>46.991343858591975</c:v>
                </c:pt>
                <c:pt idx="401">
                  <c:v>46.903277742677432</c:v>
                </c:pt>
                <c:pt idx="402">
                  <c:v>46.814292132563111</c:v>
                </c:pt>
                <c:pt idx="403">
                  <c:v>46.724387693337306</c:v>
                </c:pt>
                <c:pt idx="404">
                  <c:v>46.633565091021879</c:v>
                </c:pt>
                <c:pt idx="405">
                  <c:v>46.541824992589078</c:v>
                </c:pt>
                <c:pt idx="406">
                  <c:v>46.449168065978178</c:v>
                </c:pt>
                <c:pt idx="407">
                  <c:v>46.355594980111874</c:v>
                </c:pt>
                <c:pt idx="408">
                  <c:v>46.261106404912546</c:v>
                </c:pt>
                <c:pt idx="409">
                  <c:v>46.165703011318278</c:v>
                </c:pt>
                <c:pt idx="410">
                  <c:v>46.069385471298723</c:v>
                </c:pt>
                <c:pt idx="411">
                  <c:v>45.972154457870737</c:v>
                </c:pt>
                <c:pt idx="412">
                  <c:v>45.874010645113856</c:v>
                </c:pt>
                <c:pt idx="413">
                  <c:v>45.774954708185547</c:v>
                </c:pt>
                <c:pt idx="414">
                  <c:v>45.674987323336296</c:v>
                </c:pt>
                <c:pt idx="415">
                  <c:v>45.57410916792449</c:v>
                </c:pt>
                <c:pt idx="416">
                  <c:v>45.472320920431081</c:v>
                </c:pt>
                <c:pt idx="417">
                  <c:v>45.369623260474093</c:v>
                </c:pt>
                <c:pt idx="418">
                  <c:v>45.266016868822923</c:v>
                </c:pt>
                <c:pt idx="419">
                  <c:v>45.161502427412444</c:v>
                </c:pt>
                <c:pt idx="420">
                  <c:v>45.056080619356912</c:v>
                </c:pt>
                <c:pt idx="421">
                  <c:v>44.949752128963709</c:v>
                </c:pt>
                <c:pt idx="422">
                  <c:v>44.842517641746838</c:v>
                </c:pt>
                <c:pt idx="423">
                  <c:v>44.734377844440289</c:v>
                </c:pt>
                <c:pt idx="424">
                  <c:v>44.625333425011156</c:v>
                </c:pt>
                <c:pt idx="425">
                  <c:v>44.515385072672608</c:v>
                </c:pt>
                <c:pt idx="426">
                  <c:v>44.404533477896635</c:v>
                </c:pt>
                <c:pt idx="427">
                  <c:v>44.292779332426633</c:v>
                </c:pt>
                <c:pt idx="428">
                  <c:v>44.180123329289763</c:v>
                </c:pt>
                <c:pt idx="429">
                  <c:v>44.066566162809153</c:v>
                </c:pt>
                <c:pt idx="430">
                  <c:v>43.952108528615881</c:v>
                </c:pt>
                <c:pt idx="431">
                  <c:v>43.836751123660783</c:v>
                </c:pt>
                <c:pt idx="432">
                  <c:v>43.720494646226086</c:v>
                </c:pt>
                <c:pt idx="433">
                  <c:v>43.603339795936819</c:v>
                </c:pt>
                <c:pt idx="434">
                  <c:v>43.485287273772052</c:v>
                </c:pt>
                <c:pt idx="435">
                  <c:v>43.366337782075959</c:v>
                </c:pt>
                <c:pt idx="436">
                  <c:v>43.246492024568674</c:v>
                </c:pt>
                <c:pt idx="437">
                  <c:v>43.125750706356961</c:v>
                </c:pt>
                <c:pt idx="438">
                  <c:v>43.004114533944708</c:v>
                </c:pt>
                <c:pt idx="439">
                  <c:v>42.881584215243237</c:v>
                </c:pt>
                <c:pt idx="440">
                  <c:v>42.758160459581397</c:v>
                </c:pt>
                <c:pt idx="441">
                  <c:v>42.633843977715529</c:v>
                </c:pt>
                <c:pt idx="442">
                  <c:v>42.508635481839178</c:v>
                </c:pt>
                <c:pt idx="443">
                  <c:v>42.382535685592686</c:v>
                </c:pt>
                <c:pt idx="444">
                  <c:v>42.255545304072541</c:v>
                </c:pt>
                <c:pt idx="445">
                  <c:v>42.127665053840609</c:v>
                </c:pt>
                <c:pt idx="446">
                  <c:v>41.998895652933115</c:v>
                </c:pt>
                <c:pt idx="447">
                  <c:v>41.869237820869493</c:v>
                </c:pt>
                <c:pt idx="448">
                  <c:v>41.738692278661034</c:v>
                </c:pt>
                <c:pt idx="449">
                  <c:v>41.607259748819352</c:v>
                </c:pt>
                <c:pt idx="450">
                  <c:v>41.474940955364687</c:v>
                </c:pt>
                <c:pt idx="451">
                  <c:v>41.341736623834009</c:v>
                </c:pt>
                <c:pt idx="452">
                  <c:v>41.207647481288951</c:v>
                </c:pt>
                <c:pt idx="453">
                  <c:v>41.072674256323573</c:v>
                </c:pt>
                <c:pt idx="454">
                  <c:v>40.936817679071936</c:v>
                </c:pt>
                <c:pt idx="455">
                  <c:v>40.800078481215508</c:v>
                </c:pt>
                <c:pt idx="456">
                  <c:v>40.662457395990401</c:v>
                </c:pt>
                <c:pt idx="457">
                  <c:v>40.523955158194418</c:v>
                </c:pt>
                <c:pt idx="458">
                  <c:v>40.384572504193933</c:v>
                </c:pt>
                <c:pt idx="459">
                  <c:v>40.244310171930607</c:v>
                </c:pt>
                <c:pt idx="460">
                  <c:v>40.103168900927912</c:v>
                </c:pt>
                <c:pt idx="461">
                  <c:v>39.96114943229751</c:v>
                </c:pt>
                <c:pt idx="462">
                  <c:v>39.818252508745445</c:v>
                </c:pt>
                <c:pt idx="463">
                  <c:v>39.674478874578149</c:v>
                </c:pt>
                <c:pt idx="464">
                  <c:v>39.529829275708337</c:v>
                </c:pt>
                <c:pt idx="465">
                  <c:v>39.384304459660655</c:v>
                </c:pt>
                <c:pt idx="466">
                  <c:v>39.237905175577232</c:v>
                </c:pt>
                <c:pt idx="467">
                  <c:v>39.090632174223025</c:v>
                </c:pt>
                <c:pt idx="468">
                  <c:v>38.942486207991003</c:v>
                </c:pt>
                <c:pt idx="469">
                  <c:v>38.793468030907185</c:v>
                </c:pt>
                <c:pt idx="470">
                  <c:v>38.643578398635491</c:v>
                </c:pt>
                <c:pt idx="471">
                  <c:v>38.492818068482464</c:v>
                </c:pt>
                <c:pt idx="472">
                  <c:v>38.34118779940178</c:v>
                </c:pt>
                <c:pt idx="473">
                  <c:v>38.188688351998643</c:v>
                </c:pt>
                <c:pt idx="474">
                  <c:v>38.035320488534012</c:v>
                </c:pt>
                <c:pt idx="475">
                  <c:v>37.881084972928647</c:v>
                </c:pt>
                <c:pt idx="476">
                  <c:v>37.725982570767016</c:v>
                </c:pt>
                <c:pt idx="477">
                  <c:v>37.570014049301037</c:v>
                </c:pt>
                <c:pt idx="478">
                  <c:v>37.413180177453675</c:v>
                </c:pt>
                <c:pt idx="479">
                  <c:v>37.255481725822378</c:v>
                </c:pt>
                <c:pt idx="480">
                  <c:v>37.096919466682344</c:v>
                </c:pt>
                <c:pt idx="481">
                  <c:v>36.93749417398967</c:v>
                </c:pt>
                <c:pt idx="482">
                  <c:v>36.777206623384302</c:v>
                </c:pt>
                <c:pt idx="483">
                  <c:v>36.616057592192895</c:v>
                </c:pt>
                <c:pt idx="484">
                  <c:v>36.454047859431455</c:v>
                </c:pt>
                <c:pt idx="485">
                  <c:v>36.291178205807881</c:v>
                </c:pt>
                <c:pt idx="486">
                  <c:v>36.127449413724349</c:v>
                </c:pt>
                <c:pt idx="487">
                  <c:v>35.962862267279526</c:v>
                </c:pt>
                <c:pt idx="488">
                  <c:v>35.797417552270673</c:v>
                </c:pt>
                <c:pt idx="489">
                  <c:v>35.63111605619558</c:v>
                </c:pt>
                <c:pt idx="490">
                  <c:v>35.463958568254355</c:v>
                </c:pt>
                <c:pt idx="491">
                  <c:v>35.295945879351095</c:v>
                </c:pt>
                <c:pt idx="492">
                  <c:v>35.127078782095381</c:v>
                </c:pt>
                <c:pt idx="493">
                  <c:v>34.957358070803664</c:v>
                </c:pt>
                <c:pt idx="494">
                  <c:v>34.786784541500481</c:v>
                </c:pt>
                <c:pt idx="495">
                  <c:v>34.615358991919557</c:v>
                </c:pt>
                <c:pt idx="496">
                  <c:v>34.443082221504774</c:v>
                </c:pt>
                <c:pt idx="497">
                  <c:v>34.269955031410959</c:v>
                </c:pt>
                <c:pt idx="498">
                  <c:v>34.095978224504599</c:v>
                </c:pt>
                <c:pt idx="499">
                  <c:v>33.921152605364362</c:v>
                </c:pt>
                <c:pt idx="500">
                  <c:v>33.74547898028154</c:v>
                </c:pt>
                <c:pt idx="501">
                  <c:v>33.568958157260305</c:v>
                </c:pt>
                <c:pt idx="502">
                  <c:v>33.391590946017871</c:v>
                </c:pt>
                <c:pt idx="503">
                  <c:v>33.213378157984529</c:v>
                </c:pt>
                <c:pt idx="504">
                  <c:v>33.034320606303517</c:v>
                </c:pt>
                <c:pt idx="505">
                  <c:v>32.854419105830793</c:v>
                </c:pt>
                <c:pt idx="506">
                  <c:v>32.673674473134668</c:v>
                </c:pt>
                <c:pt idx="507">
                  <c:v>32.492087526495325</c:v>
                </c:pt>
                <c:pt idx="508">
                  <c:v>32.309659085904194</c:v>
                </c:pt>
                <c:pt idx="509">
                  <c:v>32.126389973063212</c:v>
                </c:pt>
                <c:pt idx="510">
                  <c:v>31.942281011383972</c:v>
                </c:pt>
                <c:pt idx="511">
                  <c:v>31.757333025986735</c:v>
                </c:pt>
                <c:pt idx="512">
                  <c:v>31.571546843699313</c:v>
                </c:pt>
                <c:pt idx="513">
                  <c:v>31.384923293055859</c:v>
                </c:pt>
                <c:pt idx="514">
                  <c:v>31.197463204295516</c:v>
                </c:pt>
                <c:pt idx="515">
                  <c:v>31.009167409360959</c:v>
                </c:pt>
                <c:pt idx="516">
                  <c:v>30.820036741896814</c:v>
                </c:pt>
                <c:pt idx="517">
                  <c:v>30.630072037247967</c:v>
                </c:pt>
                <c:pt idx="518">
                  <c:v>30.439274132457754</c:v>
                </c:pt>
                <c:pt idx="519">
                  <c:v>30.247643866266039</c:v>
                </c:pt>
                <c:pt idx="520">
                  <c:v>30.05518207910718</c:v>
                </c:pt>
                <c:pt idx="521">
                  <c:v>29.861889613107888</c:v>
                </c:pt>
                <c:pt idx="522">
                  <c:v>29.667767312084958</c:v>
                </c:pt>
                <c:pt idx="523">
                  <c:v>29.472816021542918</c:v>
                </c:pt>
                <c:pt idx="524">
                  <c:v>29.277036588671546</c:v>
                </c:pt>
                <c:pt idx="525">
                  <c:v>29.080429862343287</c:v>
                </c:pt>
                <c:pt idx="526">
                  <c:v>28.882996693110577</c:v>
                </c:pt>
                <c:pt idx="527">
                  <c:v>28.684737933203039</c:v>
                </c:pt>
                <c:pt idx="528">
                  <c:v>28.485654436524584</c:v>
                </c:pt>
                <c:pt idx="529">
                  <c:v>28.285747058650418</c:v>
                </c:pt>
                <c:pt idx="530">
                  <c:v>28.085016656823942</c:v>
                </c:pt>
                <c:pt idx="531">
                  <c:v>27.883464089953538</c:v>
                </c:pt>
                <c:pt idx="532">
                  <c:v>27.681090218609267</c:v>
                </c:pt>
                <c:pt idx="533">
                  <c:v>27.477895905019476</c:v>
                </c:pt>
                <c:pt idx="534">
                  <c:v>27.273882013067283</c:v>
                </c:pt>
                <c:pt idx="535">
                  <c:v>27.069049408286986</c:v>
                </c:pt>
                <c:pt idx="536">
                  <c:v>26.863398957860372</c:v>
                </c:pt>
                <c:pt idx="537">
                  <c:v>26.656931530612916</c:v>
                </c:pt>
                <c:pt idx="538">
                  <c:v>26.449647997009908</c:v>
                </c:pt>
                <c:pt idx="539">
                  <c:v>26.241549229152469</c:v>
                </c:pt>
                <c:pt idx="540">
                  <c:v>26.032636100773484</c:v>
                </c:pt>
                <c:pt idx="541">
                  <c:v>25.822909487233446</c:v>
                </c:pt>
                <c:pt idx="542">
                  <c:v>25.612370265516194</c:v>
                </c:pt>
                <c:pt idx="543">
                  <c:v>25.401019314224587</c:v>
                </c:pt>
                <c:pt idx="544">
                  <c:v>25.188857513576071</c:v>
                </c:pt>
                <c:pt idx="545">
                  <c:v>24.975885745398159</c:v>
                </c:pt>
                <c:pt idx="546">
                  <c:v>24.762104893123833</c:v>
                </c:pt>
                <c:pt idx="547">
                  <c:v>24.547515841786858</c:v>
                </c:pt>
                <c:pt idx="548">
                  <c:v>24.33211947801701</c:v>
                </c:pt>
                <c:pt idx="549">
                  <c:v>24.115916690035224</c:v>
                </c:pt>
                <c:pt idx="550">
                  <c:v>23.898908367648652</c:v>
                </c:pt>
                <c:pt idx="551">
                  <c:v>23.681095402245649</c:v>
                </c:pt>
                <c:pt idx="552">
                  <c:v>23.462478686790675</c:v>
                </c:pt>
                <c:pt idx="553">
                  <c:v>23.243059115819108</c:v>
                </c:pt>
                <c:pt idx="554">
                  <c:v>23.022837585431994</c:v>
                </c:pt>
                <c:pt idx="555">
                  <c:v>22.801814993290709</c:v>
                </c:pt>
                <c:pt idx="556">
                  <c:v>22.579992238611556</c:v>
                </c:pt>
                <c:pt idx="557">
                  <c:v>22.357370222160259</c:v>
                </c:pt>
                <c:pt idx="558">
                  <c:v>22.133949846246423</c:v>
                </c:pt>
                <c:pt idx="559">
                  <c:v>21.909732014717875</c:v>
                </c:pt>
                <c:pt idx="560">
                  <c:v>21.684717632954968</c:v>
                </c:pt>
                <c:pt idx="561">
                  <c:v>21.458907607864798</c:v>
                </c:pt>
                <c:pt idx="562">
                  <c:v>21.232302847875346</c:v>
                </c:pt>
                <c:pt idx="563">
                  <c:v>21.004904262929553</c:v>
                </c:pt>
                <c:pt idx="564">
                  <c:v>20.776712764479338</c:v>
                </c:pt>
                <c:pt idx="565">
                  <c:v>20.547729265479521</c:v>
                </c:pt>
                <c:pt idx="566">
                  <c:v>20.317954680381703</c:v>
                </c:pt>
                <c:pt idx="567">
                  <c:v>20.087389925128065</c:v>
                </c:pt>
                <c:pt idx="568">
                  <c:v>19.856035917145103</c:v>
                </c:pt>
                <c:pt idx="569">
                  <c:v>19.623893575337313</c:v>
                </c:pt>
                <c:pt idx="570">
                  <c:v>19.390963820080781</c:v>
                </c:pt>
                <c:pt idx="571">
                  <c:v>19.15724757321674</c:v>
                </c:pt>
                <c:pt idx="572">
                  <c:v>18.922745758045046</c:v>
                </c:pt>
                <c:pt idx="573">
                  <c:v>18.687459299317606</c:v>
                </c:pt>
                <c:pt idx="574">
                  <c:v>18.451389123231724</c:v>
                </c:pt>
                <c:pt idx="575">
                  <c:v>18.214536157423414</c:v>
                </c:pt>
                <c:pt idx="576">
                  <c:v>17.976901330960626</c:v>
                </c:pt>
                <c:pt idx="577">
                  <c:v>17.738485574336448</c:v>
                </c:pt>
                <c:pt idx="578">
                  <c:v>17.499289819462209</c:v>
                </c:pt>
                <c:pt idx="579">
                  <c:v>17.259314999660557</c:v>
                </c:pt>
                <c:pt idx="580">
                  <c:v>17.018562049658474</c:v>
                </c:pt>
                <c:pt idx="581">
                  <c:v>16.777031905580223</c:v>
                </c:pt>
                <c:pt idx="582">
                  <c:v>16.534725504940262</c:v>
                </c:pt>
                <c:pt idx="583">
                  <c:v>16.291643786636079</c:v>
                </c:pt>
                <c:pt idx="584">
                  <c:v>16.047787690941</c:v>
                </c:pt>
                <c:pt idx="585">
                  <c:v>15.803158159496927</c:v>
                </c:pt>
                <c:pt idx="586">
                  <c:v>15.557756135307038</c:v>
                </c:pt>
                <c:pt idx="587">
                  <c:v>15.31158256272842</c:v>
                </c:pt>
                <c:pt idx="588">
                  <c:v>15.064638387464672</c:v>
                </c:pt>
                <c:pt idx="589">
                  <c:v>14.816924556558446</c:v>
                </c:pt>
                <c:pt idx="590">
                  <c:v>14.568442018383939</c:v>
                </c:pt>
                <c:pt idx="591">
                  <c:v>14.319191722639353</c:v>
                </c:pt>
                <c:pt idx="592">
                  <c:v>14.069174620339288</c:v>
                </c:pt>
                <c:pt idx="593">
                  <c:v>13.818391663807107</c:v>
                </c:pt>
                <c:pt idx="594">
                  <c:v>13.566843806667245</c:v>
                </c:pt>
                <c:pt idx="595">
                  <c:v>13.314532003837479</c:v>
                </c:pt>
                <c:pt idx="596">
                  <c:v>13.06145721152115</c:v>
                </c:pt>
                <c:pt idx="597">
                  <c:v>12.807620387199345</c:v>
                </c:pt>
                <c:pt idx="598">
                  <c:v>12.553022489623043</c:v>
                </c:pt>
                <c:pt idx="599">
                  <c:v>12.29766447880521</c:v>
                </c:pt>
                <c:pt idx="600">
                  <c:v>12.041547316012856</c:v>
                </c:pt>
                <c:pt idx="601">
                  <c:v>11.784671963759056</c:v>
                </c:pt>
                <c:pt idx="602">
                  <c:v>11.527039385794927</c:v>
                </c:pt>
                <c:pt idx="603">
                  <c:v>11.268650547101572</c:v>
                </c:pt>
                <c:pt idx="604">
                  <c:v>11.009506413881983</c:v>
                </c:pt>
                <c:pt idx="605">
                  <c:v>10.749607953552903</c:v>
                </c:pt>
                <c:pt idx="606">
                  <c:v>10.488956134736664</c:v>
                </c:pt>
                <c:pt idx="607">
                  <c:v>10.227551927252975</c:v>
                </c:pt>
                <c:pt idx="608">
                  <c:v>9.9653963021106815</c:v>
                </c:pt>
                <c:pt idx="609">
                  <c:v>9.7024902314994943</c:v>
                </c:pt>
                <c:pt idx="610">
                  <c:v>9.4388346887816805</c:v>
                </c:pt>
                <c:pt idx="611">
                  <c:v>9.1744306484837175</c:v>
                </c:pt>
                <c:pt idx="612">
                  <c:v>8.9092790862879259</c:v>
                </c:pt>
                <c:pt idx="613">
                  <c:v>8.6433809790240606</c:v>
                </c:pt>
                <c:pt idx="614">
                  <c:v>8.3767373046608746</c:v>
                </c:pt>
                <c:pt idx="615">
                  <c:v>8.1093490422976551</c:v>
                </c:pt>
                <c:pt idx="616">
                  <c:v>7.8412171721557238</c:v>
                </c:pt>
                <c:pt idx="617">
                  <c:v>7.5723426755699155</c:v>
                </c:pt>
                <c:pt idx="618">
                  <c:v>7.3027265349800219</c:v>
                </c:pt>
                <c:pt idx="619">
                  <c:v>7.032369733922212</c:v>
                </c:pt>
                <c:pt idx="620">
                  <c:v>6.7612732570204237</c:v>
                </c:pt>
                <c:pt idx="621">
                  <c:v>6.4894380899777282</c:v>
                </c:pt>
                <c:pt idx="622">
                  <c:v>6.2168652195676692</c:v>
                </c:pt>
                <c:pt idx="623">
                  <c:v>5.9435556336255786</c:v>
                </c:pt>
                <c:pt idx="624">
                  <c:v>5.669510321039863</c:v>
                </c:pt>
                <c:pt idx="625">
                  <c:v>5.3947302717432732</c:v>
                </c:pt>
                <c:pt idx="626">
                  <c:v>5.1192164767041417</c:v>
                </c:pt>
                <c:pt idx="627">
                  <c:v>4.8429699279176051</c:v>
                </c:pt>
                <c:pt idx="628">
                  <c:v>4.565991618396799</c:v>
                </c:pt>
                <c:pt idx="629">
                  <c:v>4.2882825421640334</c:v>
                </c:pt>
                <c:pt idx="630">
                  <c:v>4.0098436942419484</c:v>
                </c:pt>
                <c:pt idx="631">
                  <c:v>3.7306760706446447</c:v>
                </c:pt>
                <c:pt idx="632">
                  <c:v>3.4507806683687998</c:v>
                </c:pt>
                <c:pt idx="633">
                  <c:v>3.1701584853847611</c:v>
                </c:pt>
                <c:pt idx="634">
                  <c:v>2.8888105206276209</c:v>
                </c:pt>
                <c:pt idx="635">
                  <c:v>2.6067377739882738</c:v>
                </c:pt>
                <c:pt idx="636">
                  <c:v>2.3239412463044564</c:v>
                </c:pt>
                <c:pt idx="637">
                  <c:v>2.04042193935177</c:v>
                </c:pt>
                <c:pt idx="638">
                  <c:v>1.7561808558346843</c:v>
                </c:pt>
                <c:pt idx="639">
                  <c:v>1.4712189993775293</c:v>
                </c:pt>
                <c:pt idx="640">
                  <c:v>1.1855373745154678</c:v>
                </c:pt>
                <c:pt idx="641">
                  <c:v>0.89913698668545528</c:v>
                </c:pt>
                <c:pt idx="642">
                  <c:v>0.61201884221718417</c:v>
                </c:pt>
                <c:pt idx="643">
                  <c:v>0.32418394832401476</c:v>
                </c:pt>
                <c:pt idx="644">
                  <c:v>3.5633313093892172E-2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C-4CA6-86FF-02D192FA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962015"/>
        <c:axId val="1657962431"/>
      </c:scatterChart>
      <c:valAx>
        <c:axId val="1657962015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7199190726159229"/>
              <c:y val="0.87495370370370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7962431"/>
        <c:crosses val="autoZero"/>
        <c:crossBetween val="midCat"/>
      </c:valAx>
      <c:valAx>
        <c:axId val="16579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796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142460</xdr:colOff>
      <xdr:row>626</xdr:row>
      <xdr:rowOff>178905</xdr:rowOff>
    </xdr:from>
    <xdr:to>
      <xdr:col>15</xdr:col>
      <xdr:colOff>447260</xdr:colOff>
      <xdr:row>640</xdr:row>
      <xdr:rowOff>46383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81FA12-2F29-AB7E-16C4-A140022D6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986E-2208-4486-BC22-1FBD7F48F045}">
  <dimension ref="A1:G1185"/>
  <sheetViews>
    <sheetView tabSelected="1" zoomScale="115" zoomScaleNormal="115" workbookViewId="0">
      <selection activeCell="H3" sqref="H3"/>
    </sheetView>
  </sheetViews>
  <sheetFormatPr defaultRowHeight="16.2" x14ac:dyDescent="0.3"/>
  <cols>
    <col min="1" max="2" width="8.88671875" style="1"/>
    <col min="3" max="3" width="13.44140625" style="1" bestFit="1" customWidth="1"/>
    <col min="4" max="4" width="10.109375" style="1" bestFit="1" customWidth="1"/>
    <col min="5" max="16384" width="8.88671875" style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0</v>
      </c>
      <c r="B2" s="2">
        <v>0</v>
      </c>
      <c r="C2" s="2">
        <v>0</v>
      </c>
      <c r="D2" s="3">
        <f>50*COS(0.785398163)</f>
        <v>35.355339073379291</v>
      </c>
      <c r="E2" s="3">
        <f>50*SIN(0.785398163)</f>
        <v>35.355339045275457</v>
      </c>
      <c r="F2" s="4">
        <f>-0.00259*D2*(SQRT(D2^2+E2^2))</f>
        <v>-4.5785164100026181</v>
      </c>
      <c r="G2" s="3">
        <f>-(9.8+0.00259*SQRT(D2^2+E2^2)*E2)</f>
        <v>-14.378516406363172</v>
      </c>
    </row>
    <row r="3" spans="1:7" x14ac:dyDescent="0.3">
      <c r="A3" s="1">
        <f>A2+0.01</f>
        <v>0.01</v>
      </c>
      <c r="B3" s="2">
        <f>B2+D2*0.01</f>
        <v>0.35355339073379294</v>
      </c>
      <c r="C3" s="2">
        <f>C2+E2*0.01</f>
        <v>0.35355339045275458</v>
      </c>
      <c r="D3" s="3">
        <f>D2+F2*0.01</f>
        <v>35.309553909279266</v>
      </c>
      <c r="E3" s="3">
        <f>E2+G2*0.01</f>
        <v>35.211553881211827</v>
      </c>
      <c r="F3" s="4">
        <f t="shared" ref="F3:F66" si="0">-0.00259*D3*(SQRT(D3^2+E3^2))</f>
        <v>-4.5603328515253319</v>
      </c>
      <c r="G3" s="3">
        <f t="shared" ref="G3:G66" si="1">-(9.8+0.00259*SQRT(D3^2+E3^2)*E3)</f>
        <v>-14.347675859352773</v>
      </c>
    </row>
    <row r="4" spans="1:7" x14ac:dyDescent="0.3">
      <c r="A4" s="1">
        <f t="shared" ref="A4:A67" si="2">A3+0.01</f>
        <v>0.02</v>
      </c>
      <c r="B4" s="2">
        <f t="shared" ref="B4:B67" si="3">B3+D3*0.01</f>
        <v>0.70664892982658567</v>
      </c>
      <c r="C4" s="2">
        <f t="shared" ref="C4:C67" si="4">C3+E3*0.01</f>
        <v>0.70566892926487279</v>
      </c>
      <c r="D4" s="3">
        <f t="shared" ref="D4:D67" si="5">D3+F3*0.01</f>
        <v>35.263950580764011</v>
      </c>
      <c r="E4" s="3">
        <f t="shared" ref="E4:E67" si="6">E3+G3*0.01</f>
        <v>35.068077122618298</v>
      </c>
      <c r="F4" s="4">
        <f t="shared" si="0"/>
        <v>-4.5422449753470691</v>
      </c>
      <c r="G4" s="3">
        <f t="shared" si="1"/>
        <v>-14.31701509564234</v>
      </c>
    </row>
    <row r="5" spans="1:7" x14ac:dyDescent="0.3">
      <c r="A5" s="1">
        <f t="shared" si="2"/>
        <v>0.03</v>
      </c>
      <c r="B5" s="2">
        <f t="shared" si="3"/>
        <v>1.0592884356342258</v>
      </c>
      <c r="C5" s="2">
        <f t="shared" si="4"/>
        <v>1.0563497004910558</v>
      </c>
      <c r="D5" s="3">
        <f t="shared" si="5"/>
        <v>35.218528131010537</v>
      </c>
      <c r="E5" s="3">
        <f t="shared" si="6"/>
        <v>34.924906971661876</v>
      </c>
      <c r="F5" s="4">
        <f t="shared" si="0"/>
        <v>-4.5242521720675803</v>
      </c>
      <c r="G5" s="3">
        <f t="shared" si="1"/>
        <v>-14.286532930564741</v>
      </c>
    </row>
    <row r="6" spans="1:7" x14ac:dyDescent="0.3">
      <c r="A6" s="1">
        <f t="shared" si="2"/>
        <v>0.04</v>
      </c>
      <c r="B6" s="2">
        <f t="shared" si="3"/>
        <v>1.4114737169443312</v>
      </c>
      <c r="C6" s="2">
        <f t="shared" si="4"/>
        <v>1.4055987702076747</v>
      </c>
      <c r="D6" s="3">
        <f t="shared" si="5"/>
        <v>35.173285609289863</v>
      </c>
      <c r="E6" s="3">
        <f t="shared" si="6"/>
        <v>34.782041642356226</v>
      </c>
      <c r="F6" s="4">
        <f t="shared" si="0"/>
        <v>-4.506353837837481</v>
      </c>
      <c r="G6" s="3">
        <f t="shared" si="1"/>
        <v>-14.256228189312441</v>
      </c>
    </row>
    <row r="7" spans="1:7" x14ac:dyDescent="0.3">
      <c r="A7" s="1">
        <f t="shared" si="2"/>
        <v>0.05</v>
      </c>
      <c r="B7" s="2">
        <f t="shared" si="3"/>
        <v>1.7632065730372299</v>
      </c>
      <c r="C7" s="2">
        <f t="shared" si="4"/>
        <v>1.753419186631237</v>
      </c>
      <c r="D7" s="3">
        <f t="shared" si="5"/>
        <v>35.128222070911491</v>
      </c>
      <c r="E7" s="3">
        <f t="shared" si="6"/>
        <v>34.639479360463099</v>
      </c>
      <c r="F7" s="4">
        <f t="shared" si="0"/>
        <v>-4.4885493743041414</v>
      </c>
      <c r="G7" s="3">
        <f t="shared" si="1"/>
        <v>-14.226099706833057</v>
      </c>
    </row>
    <row r="8" spans="1:7" x14ac:dyDescent="0.3">
      <c r="A8" s="1">
        <f t="shared" si="2"/>
        <v>6.0000000000000005E-2</v>
      </c>
      <c r="B8" s="2">
        <f t="shared" si="3"/>
        <v>2.1144887937463448</v>
      </c>
      <c r="C8" s="2">
        <f t="shared" si="4"/>
        <v>2.0998139802358677</v>
      </c>
      <c r="D8" s="3">
        <f t="shared" si="5"/>
        <v>35.083336577168453</v>
      </c>
      <c r="E8" s="3">
        <f t="shared" si="6"/>
        <v>34.497218363394765</v>
      </c>
      <c r="F8" s="4">
        <f t="shared" si="0"/>
        <v>-4.4708381885582265</v>
      </c>
      <c r="G8" s="3">
        <f t="shared" si="1"/>
        <v>-14.19614632772609</v>
      </c>
    </row>
    <row r="9" spans="1:7" x14ac:dyDescent="0.3">
      <c r="A9" s="1">
        <f t="shared" si="2"/>
        <v>7.0000000000000007E-2</v>
      </c>
      <c r="B9" s="2">
        <f t="shared" si="3"/>
        <v>2.4653221595180295</v>
      </c>
      <c r="C9" s="2">
        <f t="shared" si="4"/>
        <v>2.4447861638698152</v>
      </c>
      <c r="D9" s="3">
        <f t="shared" si="5"/>
        <v>35.038628195282868</v>
      </c>
      <c r="E9" s="3">
        <f t="shared" si="6"/>
        <v>34.355256900117503</v>
      </c>
      <c r="F9" s="4">
        <f t="shared" si="0"/>
        <v>-4.453219693080869</v>
      </c>
      <c r="G9" s="3">
        <f t="shared" si="1"/>
        <v>-14.166366906140818</v>
      </c>
    </row>
    <row r="10" spans="1:7" x14ac:dyDescent="0.3">
      <c r="A10" s="1">
        <f t="shared" si="2"/>
        <v>0.08</v>
      </c>
      <c r="B10" s="2">
        <f t="shared" si="3"/>
        <v>2.815708441470858</v>
      </c>
      <c r="C10" s="2">
        <f t="shared" si="4"/>
        <v>2.7883387328709901</v>
      </c>
      <c r="D10" s="3">
        <f t="shared" si="5"/>
        <v>34.994095998352059</v>
      </c>
      <c r="E10" s="3">
        <f t="shared" si="6"/>
        <v>34.213593231056095</v>
      </c>
      <c r="F10" s="4">
        <f t="shared" si="0"/>
        <v>-4.4356933056914771</v>
      </c>
      <c r="G10" s="3">
        <f t="shared" si="1"/>
        <v>-14.136760305675377</v>
      </c>
    </row>
    <row r="11" spans="1:7" x14ac:dyDescent="0.3">
      <c r="A11" s="1">
        <f t="shared" si="2"/>
        <v>0.09</v>
      </c>
      <c r="B11" s="2">
        <f t="shared" si="3"/>
        <v>3.1656494014543783</v>
      </c>
      <c r="C11" s="2">
        <f t="shared" si="4"/>
        <v>3.1304746651815512</v>
      </c>
      <c r="D11" s="3">
        <f t="shared" si="5"/>
        <v>34.949739065295141</v>
      </c>
      <c r="E11" s="3">
        <f t="shared" si="6"/>
        <v>34.072225627999337</v>
      </c>
      <c r="F11" s="4">
        <f t="shared" si="0"/>
        <v>-4.4182584494961699</v>
      </c>
      <c r="G11" s="3">
        <f t="shared" si="1"/>
        <v>-14.107325399276963</v>
      </c>
    </row>
    <row r="12" spans="1:7" x14ac:dyDescent="0.3">
      <c r="A12" s="1">
        <f t="shared" si="2"/>
        <v>9.9999999999999992E-2</v>
      </c>
      <c r="B12" s="2">
        <f t="shared" si="3"/>
        <v>3.5151467921073296</v>
      </c>
      <c r="C12" s="2">
        <f t="shared" si="4"/>
        <v>3.4711969214615443</v>
      </c>
      <c r="D12" s="3">
        <f t="shared" si="5"/>
        <v>34.905556480800179</v>
      </c>
      <c r="E12" s="3">
        <f t="shared" si="6"/>
        <v>33.931152374006565</v>
      </c>
      <c r="F12" s="4">
        <f t="shared" si="0"/>
        <v>-4.4009145528368165</v>
      </c>
      <c r="G12" s="3">
        <f t="shared" si="1"/>
        <v>-14.07806106914316</v>
      </c>
    </row>
    <row r="13" spans="1:7" x14ac:dyDescent="0.3">
      <c r="A13" s="1">
        <f t="shared" si="2"/>
        <v>0.10999999999999999</v>
      </c>
      <c r="B13" s="2">
        <f t="shared" si="3"/>
        <v>3.8642023569153316</v>
      </c>
      <c r="C13" s="2">
        <f t="shared" si="4"/>
        <v>3.8105084452016103</v>
      </c>
      <c r="D13" s="3">
        <f t="shared" si="5"/>
        <v>34.861547335271808</v>
      </c>
      <c r="E13" s="3">
        <f t="shared" si="6"/>
        <v>33.790371763315136</v>
      </c>
      <c r="F13" s="4">
        <f t="shared" si="0"/>
        <v>-4.3836610492406898</v>
      </c>
      <c r="G13" s="3">
        <f t="shared" si="1"/>
        <v>-14.048966206624407</v>
      </c>
    </row>
    <row r="14" spans="1:7" x14ac:dyDescent="0.3">
      <c r="A14" s="1">
        <f t="shared" si="2"/>
        <v>0.11999999999999998</v>
      </c>
      <c r="B14" s="2">
        <f t="shared" si="3"/>
        <v>4.2128178302680501</v>
      </c>
      <c r="C14" s="2">
        <f t="shared" si="4"/>
        <v>4.1484121628347612</v>
      </c>
      <c r="D14" s="3">
        <f t="shared" si="5"/>
        <v>34.817710724779403</v>
      </c>
      <c r="E14" s="3">
        <f t="shared" si="6"/>
        <v>33.649882101248892</v>
      </c>
      <c r="F14" s="4">
        <f t="shared" si="0"/>
        <v>-4.3664973773707159</v>
      </c>
      <c r="G14" s="3">
        <f t="shared" si="1"/>
        <v>-14.020039712127513</v>
      </c>
    </row>
    <row r="15" spans="1:7" x14ac:dyDescent="0.3">
      <c r="A15" s="1">
        <f t="shared" si="2"/>
        <v>0.12999999999999998</v>
      </c>
      <c r="B15" s="2">
        <f t="shared" si="3"/>
        <v>4.5609949375158445</v>
      </c>
      <c r="C15" s="2">
        <f t="shared" si="4"/>
        <v>4.4849109838472501</v>
      </c>
      <c r="D15" s="3">
        <f t="shared" si="5"/>
        <v>34.774045751005694</v>
      </c>
      <c r="E15" s="3">
        <f t="shared" si="6"/>
        <v>33.509681704127615</v>
      </c>
      <c r="F15" s="4">
        <f t="shared" si="0"/>
        <v>-4.3494229809763034</v>
      </c>
      <c r="G15" s="3">
        <f t="shared" si="1"/>
        <v>-13.991280495020304</v>
      </c>
    </row>
    <row r="16" spans="1:7" x14ac:dyDescent="0.3">
      <c r="A16" s="1">
        <f t="shared" si="2"/>
        <v>0.13999999999999999</v>
      </c>
      <c r="B16" s="2">
        <f t="shared" si="3"/>
        <v>4.9087353950259018</v>
      </c>
      <c r="C16" s="2">
        <f t="shared" si="4"/>
        <v>4.8200078008885265</v>
      </c>
      <c r="D16" s="3">
        <f t="shared" si="5"/>
        <v>34.730551521195935</v>
      </c>
      <c r="E16" s="3">
        <f t="shared" si="6"/>
        <v>33.369768899177416</v>
      </c>
      <c r="F16" s="4">
        <f t="shared" si="0"/>
        <v>-4.3324373088447725</v>
      </c>
      <c r="G16" s="3">
        <f t="shared" si="1"/>
        <v>-13.962687473537301</v>
      </c>
    </row>
    <row r="17" spans="1:7" x14ac:dyDescent="0.3">
      <c r="A17" s="1">
        <f t="shared" si="2"/>
        <v>0.15</v>
      </c>
      <c r="B17" s="2">
        <f t="shared" si="3"/>
        <v>5.2560409102378616</v>
      </c>
      <c r="C17" s="2">
        <f t="shared" si="4"/>
        <v>5.1537054898803003</v>
      </c>
      <c r="D17" s="3">
        <f t="shared" si="5"/>
        <v>34.687227148107489</v>
      </c>
      <c r="E17" s="3">
        <f t="shared" si="6"/>
        <v>33.230142024442046</v>
      </c>
      <c r="F17" s="4">
        <f t="shared" si="0"/>
        <v>-4.3155398147533344</v>
      </c>
      <c r="G17" s="3">
        <f t="shared" si="1"/>
        <v>-13.934259574686465</v>
      </c>
    </row>
    <row r="18" spans="1:7" x14ac:dyDescent="0.3">
      <c r="A18" s="1">
        <f t="shared" si="2"/>
        <v>0.16</v>
      </c>
      <c r="B18" s="2">
        <f t="shared" si="3"/>
        <v>5.6029131817189368</v>
      </c>
      <c r="C18" s="2">
        <f t="shared" si="4"/>
        <v>5.4860069101247211</v>
      </c>
      <c r="D18" s="3">
        <f t="shared" si="5"/>
        <v>34.644071749959956</v>
      </c>
      <c r="E18" s="3">
        <f t="shared" si="6"/>
        <v>33.090799428695178</v>
      </c>
      <c r="F18" s="4">
        <f t="shared" si="0"/>
        <v>-4.2987299574216529</v>
      </c>
      <c r="G18" s="3">
        <f t="shared" si="1"/>
        <v>-13.905995734156964</v>
      </c>
    </row>
    <row r="19" spans="1:7" x14ac:dyDescent="0.3">
      <c r="A19" s="1">
        <f t="shared" si="2"/>
        <v>0.17</v>
      </c>
      <c r="B19" s="2">
        <f t="shared" si="3"/>
        <v>5.9493538992185364</v>
      </c>
      <c r="C19" s="2">
        <f t="shared" si="4"/>
        <v>5.8169149044116732</v>
      </c>
      <c r="D19" s="3">
        <f t="shared" si="5"/>
        <v>34.601084450385741</v>
      </c>
      <c r="E19" s="3">
        <f t="shared" si="6"/>
        <v>32.951739471353605</v>
      </c>
      <c r="F19" s="4">
        <f t="shared" si="0"/>
        <v>-4.2820072004649585</v>
      </c>
      <c r="G19" s="3">
        <f t="shared" si="1"/>
        <v>-13.877894896227986</v>
      </c>
    </row>
    <row r="20" spans="1:7" x14ac:dyDescent="0.3">
      <c r="A20" s="1">
        <f t="shared" si="2"/>
        <v>0.18000000000000002</v>
      </c>
      <c r="B20" s="2">
        <f t="shared" si="3"/>
        <v>6.2953647437223941</v>
      </c>
      <c r="C20" s="2">
        <f t="shared" si="4"/>
        <v>6.1464322991252089</v>
      </c>
      <c r="D20" s="3">
        <f t="shared" si="5"/>
        <v>34.558264378381089</v>
      </c>
      <c r="E20" s="3">
        <f t="shared" si="6"/>
        <v>32.812960522391322</v>
      </c>
      <c r="F20" s="4">
        <f t="shared" si="0"/>
        <v>-4.2653710123477033</v>
      </c>
      <c r="G20" s="3">
        <f t="shared" si="1"/>
        <v>-13.849956013678545</v>
      </c>
    </row>
    <row r="21" spans="1:7" x14ac:dyDescent="0.3">
      <c r="A21" s="1">
        <f t="shared" si="2"/>
        <v>0.19000000000000003</v>
      </c>
      <c r="B21" s="2">
        <f t="shared" si="3"/>
        <v>6.6409473875062046</v>
      </c>
      <c r="C21" s="2">
        <f t="shared" si="4"/>
        <v>6.4745619043491223</v>
      </c>
      <c r="D21" s="3">
        <f t="shared" si="5"/>
        <v>34.515610668257615</v>
      </c>
      <c r="E21" s="3">
        <f t="shared" si="6"/>
        <v>32.674460962254535</v>
      </c>
      <c r="F21" s="4">
        <f t="shared" si="0"/>
        <v>-4.248820866337776</v>
      </c>
      <c r="G21" s="3">
        <f t="shared" si="1"/>
        <v>-13.822178047698277</v>
      </c>
    </row>
    <row r="22" spans="1:7" x14ac:dyDescent="0.3">
      <c r="A22" s="1">
        <f t="shared" si="2"/>
        <v>0.20000000000000004</v>
      </c>
      <c r="B22" s="2">
        <f t="shared" si="3"/>
        <v>6.9861034941887805</v>
      </c>
      <c r="C22" s="2">
        <f t="shared" si="4"/>
        <v>6.8013065139716673</v>
      </c>
      <c r="D22" s="3">
        <f t="shared" si="5"/>
        <v>34.473122459594236</v>
      </c>
      <c r="E22" s="3">
        <f t="shared" si="6"/>
        <v>32.536239181777553</v>
      </c>
      <c r="F22" s="4">
        <f t="shared" si="0"/>
        <v>-4.2323562404612307</v>
      </c>
      <c r="G22" s="3">
        <f t="shared" si="1"/>
        <v>-13.794559967799223</v>
      </c>
    </row>
    <row r="23" spans="1:7" x14ac:dyDescent="0.3">
      <c r="A23" s="1">
        <f t="shared" si="2"/>
        <v>0.21000000000000005</v>
      </c>
      <c r="B23" s="2">
        <f t="shared" si="3"/>
        <v>7.3308347187847227</v>
      </c>
      <c r="C23" s="2">
        <f t="shared" si="4"/>
        <v>7.126668905789443</v>
      </c>
      <c r="D23" s="3">
        <f t="shared" si="5"/>
        <v>34.430798897189625</v>
      </c>
      <c r="E23" s="3">
        <f t="shared" si="6"/>
        <v>32.398293582099562</v>
      </c>
      <c r="F23" s="4">
        <f t="shared" si="0"/>
        <v>-4.2159766174575575</v>
      </c>
      <c r="G23" s="3">
        <f t="shared" si="1"/>
        <v>-13.767100751728595</v>
      </c>
    </row>
    <row r="24" spans="1:7" x14ac:dyDescent="0.3">
      <c r="A24" s="1">
        <f t="shared" si="2"/>
        <v>0.22000000000000006</v>
      </c>
      <c r="B24" s="2">
        <f t="shared" si="3"/>
        <v>7.6751427077566188</v>
      </c>
      <c r="C24" s="2">
        <f t="shared" si="4"/>
        <v>7.4506518416104388</v>
      </c>
      <c r="D24" s="3">
        <f t="shared" si="5"/>
        <v>34.388639131015047</v>
      </c>
      <c r="E24" s="3">
        <f t="shared" si="6"/>
        <v>32.260622574582278</v>
      </c>
      <c r="F24" s="4">
        <f t="shared" si="0"/>
        <v>-4.1996814847354669</v>
      </c>
      <c r="G24" s="3">
        <f t="shared" si="1"/>
        <v>-13.739799385382458</v>
      </c>
    </row>
    <row r="25" spans="1:7" x14ac:dyDescent="0.3">
      <c r="A25" s="1">
        <f t="shared" si="2"/>
        <v>0.23000000000000007</v>
      </c>
      <c r="B25" s="2">
        <f t="shared" si="3"/>
        <v>8.0190290990667688</v>
      </c>
      <c r="C25" s="2">
        <f t="shared" si="4"/>
        <v>7.7732580673562612</v>
      </c>
      <c r="D25" s="3">
        <f t="shared" si="5"/>
        <v>34.346642316167696</v>
      </c>
      <c r="E25" s="3">
        <f t="shared" si="6"/>
        <v>32.123224580728454</v>
      </c>
      <c r="F25" s="4">
        <f t="shared" si="0"/>
        <v>-4.1834703343291944</v>
      </c>
      <c r="G25" s="3">
        <f t="shared" si="1"/>
        <v>-13.712654862720402</v>
      </c>
    </row>
    <row r="26" spans="1:7" x14ac:dyDescent="0.3">
      <c r="A26" s="1">
        <f t="shared" si="2"/>
        <v>0.24000000000000007</v>
      </c>
      <c r="B26" s="2">
        <f t="shared" si="3"/>
        <v>8.3624955222284463</v>
      </c>
      <c r="C26" s="2">
        <f t="shared" si="4"/>
        <v>8.0944903131635453</v>
      </c>
      <c r="D26" s="3">
        <f t="shared" si="5"/>
        <v>34.304807612824405</v>
      </c>
      <c r="E26" s="3">
        <f t="shared" si="6"/>
        <v>31.98609803210125</v>
      </c>
      <c r="F26" s="4">
        <f t="shared" si="0"/>
        <v>-4.1673426628552939</v>
      </c>
      <c r="G26" s="3">
        <f t="shared" si="1"/>
        <v>-13.6856661856811</v>
      </c>
    </row>
    <row r="27" spans="1:7" x14ac:dyDescent="0.3">
      <c r="A27" s="1">
        <f t="shared" si="2"/>
        <v>0.25000000000000006</v>
      </c>
      <c r="B27" s="2">
        <f t="shared" si="3"/>
        <v>8.7055435983566909</v>
      </c>
      <c r="C27" s="2">
        <f t="shared" si="4"/>
        <v>8.4143512934845575</v>
      </c>
      <c r="D27" s="3">
        <f t="shared" si="5"/>
        <v>34.263134186195849</v>
      </c>
      <c r="E27" s="3">
        <f t="shared" si="6"/>
        <v>31.849241370244439</v>
      </c>
      <c r="F27" s="4">
        <f t="shared" si="0"/>
        <v>-4.1512979714699512</v>
      </c>
      <c r="G27" s="3">
        <f t="shared" si="1"/>
        <v>-13.658832364098803</v>
      </c>
    </row>
    <row r="28" spans="1:7" x14ac:dyDescent="0.3">
      <c r="A28" s="1">
        <f t="shared" si="2"/>
        <v>0.26000000000000006</v>
      </c>
      <c r="B28" s="2">
        <f t="shared" si="3"/>
        <v>9.0481749402186491</v>
      </c>
      <c r="C28" s="2">
        <f t="shared" si="4"/>
        <v>8.7328437071870013</v>
      </c>
      <c r="D28" s="3">
        <f t="shared" si="5"/>
        <v>34.221621206481153</v>
      </c>
      <c r="E28" s="3">
        <f t="shared" si="6"/>
        <v>31.71265304660345</v>
      </c>
      <c r="F28" s="4">
        <f t="shared" si="0"/>
        <v>-4.1353357658267749</v>
      </c>
      <c r="G28" s="3">
        <f t="shared" si="1"/>
        <v>-13.632152415620741</v>
      </c>
    </row>
    <row r="29" spans="1:7" x14ac:dyDescent="0.3">
      <c r="A29" s="1">
        <f t="shared" si="2"/>
        <v>0.27000000000000007</v>
      </c>
      <c r="B29" s="2">
        <f t="shared" si="3"/>
        <v>9.3903911522834598</v>
      </c>
      <c r="C29" s="2">
        <f t="shared" si="4"/>
        <v>9.0499702376530351</v>
      </c>
      <c r="D29" s="3">
        <f t="shared" si="5"/>
        <v>34.180267848822886</v>
      </c>
      <c r="E29" s="3">
        <f t="shared" si="6"/>
        <v>31.576331522447241</v>
      </c>
      <c r="F29" s="4">
        <f t="shared" si="0"/>
        <v>-4.1194555560350734</v>
      </c>
      <c r="G29" s="3">
        <f t="shared" si="1"/>
        <v>-13.6056253656254</v>
      </c>
    </row>
    <row r="30" spans="1:7" x14ac:dyDescent="0.3">
      <c r="A30" s="1">
        <f t="shared" si="2"/>
        <v>0.28000000000000008</v>
      </c>
      <c r="B30" s="2">
        <f t="shared" si="3"/>
        <v>9.7321938307716884</v>
      </c>
      <c r="C30" s="2">
        <f t="shared" si="4"/>
        <v>9.3657335528775079</v>
      </c>
      <c r="D30" s="3">
        <f t="shared" si="5"/>
        <v>34.139073293262534</v>
      </c>
      <c r="E30" s="3">
        <f t="shared" si="6"/>
        <v>31.440275268790987</v>
      </c>
      <c r="F30" s="4">
        <f t="shared" si="0"/>
        <v>-4.1036568566186213</v>
      </c>
      <c r="G30" s="3">
        <f t="shared" si="1"/>
        <v>-13.579250247141699</v>
      </c>
    </row>
    <row r="31" spans="1:7" x14ac:dyDescent="0.3">
      <c r="A31" s="1">
        <f t="shared" si="2"/>
        <v>0.29000000000000009</v>
      </c>
      <c r="B31" s="2">
        <f t="shared" si="3"/>
        <v>10.073584563704314</v>
      </c>
      <c r="C31" s="2">
        <f t="shared" si="4"/>
        <v>9.6801363055654175</v>
      </c>
      <c r="D31" s="3">
        <f t="shared" si="5"/>
        <v>34.09803672469635</v>
      </c>
      <c r="E31" s="3">
        <f t="shared" si="6"/>
        <v>31.30448276631957</v>
      </c>
      <c r="F31" s="4">
        <f t="shared" si="0"/>
        <v>-4.087939186474884</v>
      </c>
      <c r="G31" s="3">
        <f t="shared" si="1"/>
        <v>-13.553026100769005</v>
      </c>
    </row>
    <row r="32" spans="1:7" x14ac:dyDescent="0.3">
      <c r="A32" s="1">
        <f t="shared" si="2"/>
        <v>0.3000000000000001</v>
      </c>
      <c r="B32" s="2">
        <f t="shared" si="3"/>
        <v>10.414564930951277</v>
      </c>
      <c r="C32" s="2">
        <f t="shared" si="4"/>
        <v>9.9931811332286138</v>
      </c>
      <c r="D32" s="3">
        <f t="shared" si="5"/>
        <v>34.057157332831601</v>
      </c>
      <c r="E32" s="3">
        <f t="shared" si="6"/>
        <v>31.168952505311879</v>
      </c>
      <c r="F32" s="4">
        <f t="shared" si="0"/>
        <v>-4.0723020688347136</v>
      </c>
      <c r="G32" s="3">
        <f t="shared" si="1"/>
        <v>-13.526951974598029</v>
      </c>
    </row>
    <row r="33" spans="1:7" x14ac:dyDescent="0.3">
      <c r="A33" s="1">
        <f t="shared" si="2"/>
        <v>0.31000000000000011</v>
      </c>
      <c r="B33" s="2">
        <f t="shared" si="3"/>
        <v>10.755136504279593</v>
      </c>
      <c r="C33" s="2">
        <f t="shared" si="4"/>
        <v>10.304870658281732</v>
      </c>
      <c r="D33" s="3">
        <f t="shared" si="5"/>
        <v>34.016434312143254</v>
      </c>
      <c r="E33" s="3">
        <f t="shared" si="6"/>
        <v>31.0336829855659</v>
      </c>
      <c r="F33" s="4">
        <f t="shared" si="0"/>
        <v>-4.0567450312225102</v>
      </c>
      <c r="G33" s="3">
        <f t="shared" si="1"/>
        <v>-13.501026924132566</v>
      </c>
    </row>
    <row r="34" spans="1:7" x14ac:dyDescent="0.3">
      <c r="A34" s="1">
        <f t="shared" si="2"/>
        <v>0.32000000000000012</v>
      </c>
      <c r="B34" s="2">
        <f t="shared" si="3"/>
        <v>11.095300847401026</v>
      </c>
      <c r="C34" s="2">
        <f t="shared" si="4"/>
        <v>10.615207488137392</v>
      </c>
      <c r="D34" s="3">
        <f t="shared" si="5"/>
        <v>33.97586686183103</v>
      </c>
      <c r="E34" s="3">
        <f t="shared" si="6"/>
        <v>30.898672716324572</v>
      </c>
      <c r="F34" s="4">
        <f t="shared" si="0"/>
        <v>-4.0412676054168211</v>
      </c>
      <c r="G34" s="3">
        <f t="shared" si="1"/>
        <v>-13.475250012212038</v>
      </c>
    </row>
    <row r="35" spans="1:7" x14ac:dyDescent="0.3">
      <c r="A35" s="1">
        <f t="shared" si="2"/>
        <v>0.33000000000000013</v>
      </c>
      <c r="B35" s="2">
        <f t="shared" si="3"/>
        <v>11.435059516019336</v>
      </c>
      <c r="C35" s="2">
        <f t="shared" si="4"/>
        <v>10.924194215300638</v>
      </c>
      <c r="D35" s="3">
        <f t="shared" si="5"/>
        <v>33.935454185776862</v>
      </c>
      <c r="E35" s="3">
        <f t="shared" si="6"/>
        <v>30.76392021620245</v>
      </c>
      <c r="F35" s="4">
        <f t="shared" si="0"/>
        <v>-4.0258693274114021</v>
      </c>
      <c r="G35" s="3">
        <f t="shared" si="1"/>
        <v>-13.449620308934897</v>
      </c>
    </row>
    <row r="36" spans="1:7" x14ac:dyDescent="0.3">
      <c r="A36" s="1">
        <f t="shared" si="2"/>
        <v>0.34000000000000014</v>
      </c>
      <c r="B36" s="2">
        <f t="shared" si="3"/>
        <v>11.774414057877106</v>
      </c>
      <c r="C36" s="2">
        <f t="shared" si="4"/>
        <v>11.231833417462662</v>
      </c>
      <c r="D36" s="3">
        <f t="shared" si="5"/>
        <v>33.895195492502751</v>
      </c>
      <c r="E36" s="3">
        <f t="shared" si="6"/>
        <v>30.629424013113102</v>
      </c>
      <c r="F36" s="4">
        <f t="shared" si="0"/>
        <v>-4.0105497373767083</v>
      </c>
      <c r="G36" s="3">
        <f t="shared" si="1"/>
        <v>-13.42413689158281</v>
      </c>
    </row>
    <row r="37" spans="1:7" x14ac:dyDescent="0.3">
      <c r="A37" s="1">
        <f t="shared" si="2"/>
        <v>0.35000000000000014</v>
      </c>
      <c r="B37" s="2">
        <f t="shared" si="3"/>
        <v>12.113366012802134</v>
      </c>
      <c r="C37" s="2">
        <f t="shared" si="4"/>
        <v>11.538127657593792</v>
      </c>
      <c r="D37" s="3">
        <f t="shared" si="5"/>
        <v>33.855089995128985</v>
      </c>
      <c r="E37" s="3">
        <f t="shared" si="6"/>
        <v>30.495182644197275</v>
      </c>
      <c r="F37" s="4">
        <f t="shared" si="0"/>
        <v>-3.9953083796218207</v>
      </c>
      <c r="G37" s="3">
        <f t="shared" si="1"/>
        <v>-13.398798844545654</v>
      </c>
    </row>
    <row r="38" spans="1:7" x14ac:dyDescent="0.3">
      <c r="A38" s="1">
        <f t="shared" si="2"/>
        <v>0.36000000000000015</v>
      </c>
      <c r="B38" s="2">
        <f t="shared" si="3"/>
        <v>12.451916912753424</v>
      </c>
      <c r="C38" s="2">
        <f t="shared" si="4"/>
        <v>11.843079484035766</v>
      </c>
      <c r="D38" s="3">
        <f t="shared" si="5"/>
        <v>33.815136911332765</v>
      </c>
      <c r="E38" s="3">
        <f t="shared" si="6"/>
        <v>30.361194655751817</v>
      </c>
      <c r="F38" s="4">
        <f t="shared" si="0"/>
        <v>-3.9801448025568074</v>
      </c>
      <c r="G38" s="3">
        <f t="shared" si="1"/>
        <v>-13.373605259247295</v>
      </c>
    </row>
    <row r="39" spans="1:7" x14ac:dyDescent="0.3">
      <c r="A39" s="1">
        <f t="shared" si="2"/>
        <v>0.37000000000000016</v>
      </c>
      <c r="B39" s="2">
        <f t="shared" si="3"/>
        <v>12.790068281866752</v>
      </c>
      <c r="C39" s="2">
        <f t="shared" si="4"/>
        <v>12.146691430593284</v>
      </c>
      <c r="D39" s="3">
        <f t="shared" si="5"/>
        <v>33.775335463307194</v>
      </c>
      <c r="E39" s="3">
        <f t="shared" si="6"/>
        <v>30.227458603159345</v>
      </c>
      <c r="F39" s="4">
        <f t="shared" si="0"/>
        <v>-3.9650585586555014</v>
      </c>
      <c r="G39" s="3">
        <f t="shared" si="1"/>
        <v>-13.348555234072162</v>
      </c>
    </row>
    <row r="40" spans="1:7" x14ac:dyDescent="0.3">
      <c r="A40" s="1">
        <f t="shared" si="2"/>
        <v>0.38000000000000017</v>
      </c>
      <c r="B40" s="2">
        <f t="shared" si="3"/>
        <v>13.127821636499824</v>
      </c>
      <c r="C40" s="2">
        <f t="shared" si="4"/>
        <v>12.448966016624878</v>
      </c>
      <c r="D40" s="3">
        <f t="shared" si="5"/>
        <v>33.735684877720637</v>
      </c>
      <c r="E40" s="3">
        <f t="shared" si="6"/>
        <v>30.093973050818622</v>
      </c>
      <c r="F40" s="4">
        <f t="shared" si="0"/>
        <v>-3.9500492044186926</v>
      </c>
      <c r="G40" s="3">
        <f t="shared" si="1"/>
        <v>-13.323647874292551</v>
      </c>
    </row>
    <row r="41" spans="1:7" x14ac:dyDescent="0.3">
      <c r="A41" s="1">
        <f t="shared" si="2"/>
        <v>0.39000000000000018</v>
      </c>
      <c r="B41" s="2">
        <f t="shared" si="3"/>
        <v>13.465178485277031</v>
      </c>
      <c r="C41" s="2">
        <f t="shared" si="4"/>
        <v>12.749905747133065</v>
      </c>
      <c r="D41" s="3">
        <f t="shared" si="5"/>
        <v>33.696184385676453</v>
      </c>
      <c r="E41" s="3">
        <f t="shared" si="6"/>
        <v>29.960736572075696</v>
      </c>
      <c r="F41" s="4">
        <f t="shared" si="0"/>
        <v>-3.9351163003377403</v>
      </c>
      <c r="G41" s="3">
        <f t="shared" si="1"/>
        <v>-13.298882291996733</v>
      </c>
    </row>
    <row r="42" spans="1:7" x14ac:dyDescent="0.3">
      <c r="A42" s="1">
        <f t="shared" si="2"/>
        <v>0.40000000000000019</v>
      </c>
      <c r="B42" s="2">
        <f t="shared" si="3"/>
        <v>13.802140329133795</v>
      </c>
      <c r="C42" s="2">
        <f t="shared" si="4"/>
        <v>13.049513112853822</v>
      </c>
      <c r="D42" s="3">
        <f t="shared" si="5"/>
        <v>33.656833222673079</v>
      </c>
      <c r="E42" s="3">
        <f t="shared" si="6"/>
        <v>29.82774774915573</v>
      </c>
      <c r="F42" s="4">
        <f t="shared" si="0"/>
        <v>-3.9202594108585767</v>
      </c>
      <c r="G42" s="3">
        <f t="shared" si="1"/>
        <v>-13.27425760601777</v>
      </c>
    </row>
    <row r="43" spans="1:7" x14ac:dyDescent="0.3">
      <c r="A43" s="1">
        <f t="shared" si="2"/>
        <v>0.4100000000000002</v>
      </c>
      <c r="B43" s="2">
        <f t="shared" si="3"/>
        <v>14.138708661360527</v>
      </c>
      <c r="C43" s="2">
        <f t="shared" si="4"/>
        <v>13.34779059034538</v>
      </c>
      <c r="D43" s="3">
        <f t="shared" si="5"/>
        <v>33.617630628564491</v>
      </c>
      <c r="E43" s="3">
        <f t="shared" si="6"/>
        <v>29.695005173095552</v>
      </c>
      <c r="F43" s="4">
        <f t="shared" si="0"/>
        <v>-3.9054781043461202</v>
      </c>
      <c r="G43" s="3">
        <f t="shared" si="1"/>
        <v>-13.249772941863085</v>
      </c>
    </row>
    <row r="44" spans="1:7" x14ac:dyDescent="0.3">
      <c r="A44" s="1">
        <f t="shared" si="2"/>
        <v>0.42000000000000021</v>
      </c>
      <c r="B44" s="2">
        <f t="shared" si="3"/>
        <v>14.474884967646172</v>
      </c>
      <c r="C44" s="2">
        <f t="shared" si="4"/>
        <v>13.644740642076336</v>
      </c>
      <c r="D44" s="3">
        <f t="shared" si="5"/>
        <v>33.57857584752103</v>
      </c>
      <c r="E44" s="3">
        <f t="shared" si="6"/>
        <v>29.562507443676921</v>
      </c>
      <c r="F44" s="4">
        <f t="shared" si="0"/>
        <v>-3.8907719530490832</v>
      </c>
      <c r="G44" s="3">
        <f t="shared" si="1"/>
        <v>-13.225427431644766</v>
      </c>
    </row>
    <row r="45" spans="1:7" x14ac:dyDescent="0.3">
      <c r="A45" s="1">
        <f t="shared" si="2"/>
        <v>0.43000000000000022</v>
      </c>
      <c r="B45" s="2">
        <f t="shared" si="3"/>
        <v>14.810670726121383</v>
      </c>
      <c r="C45" s="2">
        <f t="shared" si="4"/>
        <v>13.940365716513105</v>
      </c>
      <c r="D45" s="3">
        <f t="shared" si="5"/>
        <v>33.539668127990538</v>
      </c>
      <c r="E45" s="3">
        <f t="shared" si="6"/>
        <v>29.430253169360473</v>
      </c>
      <c r="F45" s="4">
        <f t="shared" si="0"/>
        <v>-3.8761405330651608</v>
      </c>
      <c r="G45" s="3">
        <f t="shared" si="1"/>
        <v>-13.201220214010572</v>
      </c>
    </row>
    <row r="46" spans="1:7" x14ac:dyDescent="0.3">
      <c r="A46" s="1">
        <f t="shared" si="2"/>
        <v>0.44000000000000022</v>
      </c>
      <c r="B46" s="2">
        <f t="shared" si="3"/>
        <v>15.146067407401288</v>
      </c>
      <c r="C46" s="2">
        <f t="shared" si="4"/>
        <v>14.23466824820671</v>
      </c>
      <c r="D46" s="3">
        <f t="shared" si="5"/>
        <v>33.500906722659884</v>
      </c>
      <c r="E46" s="3">
        <f t="shared" si="6"/>
        <v>29.298240967220366</v>
      </c>
      <c r="F46" s="4">
        <f t="shared" si="0"/>
        <v>-3.8615834243066036</v>
      </c>
      <c r="G46" s="3">
        <f t="shared" si="1"/>
        <v>-13.177150434075655</v>
      </c>
    </row>
    <row r="47" spans="1:7" x14ac:dyDescent="0.3">
      <c r="A47" s="1">
        <f t="shared" si="2"/>
        <v>0.45000000000000023</v>
      </c>
      <c r="B47" s="2">
        <f t="shared" si="3"/>
        <v>15.481076474627887</v>
      </c>
      <c r="C47" s="2">
        <f t="shared" si="4"/>
        <v>14.527650657878914</v>
      </c>
      <c r="D47" s="3">
        <f t="shared" si="5"/>
        <v>33.462290888416817</v>
      </c>
      <c r="E47" s="3">
        <f t="shared" si="6"/>
        <v>29.166469462879608</v>
      </c>
      <c r="F47" s="4">
        <f t="shared" si="0"/>
        <v>-3.847100210466178</v>
      </c>
      <c r="G47" s="3">
        <f t="shared" si="1"/>
        <v>-13.15321724335498</v>
      </c>
    </row>
    <row r="48" spans="1:7" x14ac:dyDescent="0.3">
      <c r="A48" s="1">
        <f t="shared" si="2"/>
        <v>0.46000000000000024</v>
      </c>
      <c r="B48" s="2">
        <f t="shared" si="3"/>
        <v>15.815699383512055</v>
      </c>
      <c r="C48" s="2">
        <f t="shared" si="4"/>
        <v>14.81931535250771</v>
      </c>
      <c r="D48" s="3">
        <f t="shared" si="5"/>
        <v>33.423819886312153</v>
      </c>
      <c r="E48" s="3">
        <f t="shared" si="6"/>
        <v>29.034937290446059</v>
      </c>
      <c r="F48" s="4">
        <f t="shared" si="0"/>
        <v>-3.832690478983483</v>
      </c>
      <c r="G48" s="3">
        <f t="shared" si="1"/>
        <v>-13.129419799696436</v>
      </c>
    </row>
    <row r="49" spans="1:7" x14ac:dyDescent="0.3">
      <c r="A49" s="1">
        <f t="shared" si="2"/>
        <v>0.47000000000000025</v>
      </c>
      <c r="B49" s="2">
        <f t="shared" si="3"/>
        <v>16.149937582375177</v>
      </c>
      <c r="C49" s="2">
        <f t="shared" si="4"/>
        <v>15.10966472541217</v>
      </c>
      <c r="D49" s="3">
        <f t="shared" si="5"/>
        <v>33.385492981522319</v>
      </c>
      <c r="E49" s="3">
        <f t="shared" si="6"/>
        <v>28.903643092449094</v>
      </c>
      <c r="F49" s="4">
        <f t="shared" si="0"/>
        <v>-3.8183538210116494</v>
      </c>
      <c r="G49" s="3">
        <f t="shared" si="1"/>
        <v>-13.105757267214617</v>
      </c>
    </row>
    <row r="50" spans="1:7" x14ac:dyDescent="0.3">
      <c r="A50" s="1">
        <f t="shared" si="2"/>
        <v>0.48000000000000026</v>
      </c>
      <c r="B50" s="2">
        <f t="shared" si="3"/>
        <v>16.483792512190401</v>
      </c>
      <c r="C50" s="2">
        <f t="shared" si="4"/>
        <v>15.39870115633666</v>
      </c>
      <c r="D50" s="3">
        <f t="shared" si="5"/>
        <v>33.347309443312206</v>
      </c>
      <c r="E50" s="3">
        <f t="shared" si="6"/>
        <v>28.77258551977695</v>
      </c>
      <c r="F50" s="4">
        <f t="shared" si="0"/>
        <v>-3.8040898313843887</v>
      </c>
      <c r="G50" s="3">
        <f t="shared" si="1"/>
        <v>-13.082228816225296</v>
      </c>
    </row>
    <row r="51" spans="1:7" x14ac:dyDescent="0.3">
      <c r="A51" s="1">
        <f t="shared" si="2"/>
        <v>0.49000000000000027</v>
      </c>
      <c r="B51" s="2">
        <f t="shared" si="3"/>
        <v>16.817265606623522</v>
      </c>
      <c r="C51" s="2">
        <f t="shared" si="4"/>
        <v>15.68642701153443</v>
      </c>
      <c r="D51" s="3">
        <f t="shared" si="5"/>
        <v>33.309268544998361</v>
      </c>
      <c r="E51" s="3">
        <f t="shared" si="6"/>
        <v>28.641763231614696</v>
      </c>
      <c r="F51" s="4">
        <f t="shared" si="0"/>
        <v>-3.7898981085834054</v>
      </c>
      <c r="G51" s="3">
        <f t="shared" si="1"/>
        <v>-13.058833623180529</v>
      </c>
    </row>
    <row r="52" spans="1:7" x14ac:dyDescent="0.3">
      <c r="A52" s="1">
        <f t="shared" si="2"/>
        <v>0.50000000000000022</v>
      </c>
      <c r="B52" s="2">
        <f t="shared" si="3"/>
        <v>17.150358292073506</v>
      </c>
      <c r="C52" s="2">
        <f t="shared" si="4"/>
        <v>15.972844643850577</v>
      </c>
      <c r="D52" s="3">
        <f t="shared" si="5"/>
        <v>33.271369563912529</v>
      </c>
      <c r="E52" s="3">
        <f t="shared" si="6"/>
        <v>28.51117489538289</v>
      </c>
      <c r="F52" s="4">
        <f t="shared" si="0"/>
        <v>-3.77577825470616</v>
      </c>
      <c r="G52" s="3">
        <f t="shared" si="1"/>
        <v>-13.035570870604452</v>
      </c>
    </row>
    <row r="53" spans="1:7" x14ac:dyDescent="0.3">
      <c r="A53" s="1">
        <f t="shared" si="2"/>
        <v>0.51000000000000023</v>
      </c>
      <c r="B53" s="2">
        <f t="shared" si="3"/>
        <v>17.483071987712631</v>
      </c>
      <c r="C53" s="2">
        <f t="shared" si="4"/>
        <v>16.257956392804406</v>
      </c>
      <c r="D53" s="3">
        <f t="shared" si="5"/>
        <v>33.233611781365468</v>
      </c>
      <c r="E53" s="3">
        <f t="shared" si="6"/>
        <v>28.380819186676845</v>
      </c>
      <c r="F53" s="4">
        <f t="shared" si="0"/>
        <v>-3.7617298754339807</v>
      </c>
      <c r="G53" s="3">
        <f t="shared" si="1"/>
        <v>-13.01243974702968</v>
      </c>
    </row>
    <row r="54" spans="1:7" x14ac:dyDescent="0.3">
      <c r="A54" s="1">
        <f t="shared" si="2"/>
        <v>0.52000000000000024</v>
      </c>
      <c r="B54" s="2">
        <f t="shared" si="3"/>
        <v>17.815408105526284</v>
      </c>
      <c r="C54" s="2">
        <f t="shared" si="4"/>
        <v>16.541764584671174</v>
      </c>
      <c r="D54" s="3">
        <f t="shared" si="5"/>
        <v>33.195994482611127</v>
      </c>
      <c r="E54" s="3">
        <f t="shared" si="6"/>
        <v>28.250694789206548</v>
      </c>
      <c r="F54" s="4">
        <f t="shared" si="0"/>
        <v>-3.7477525800005105</v>
      </c>
      <c r="G54" s="3">
        <f t="shared" si="1"/>
        <v>-12.989439446934377</v>
      </c>
    </row>
    <row r="55" spans="1:7" x14ac:dyDescent="0.3">
      <c r="A55" s="1">
        <f t="shared" si="2"/>
        <v>0.53000000000000025</v>
      </c>
      <c r="B55" s="2">
        <f t="shared" si="3"/>
        <v>18.147368050352394</v>
      </c>
      <c r="C55" s="2">
        <f t="shared" si="4"/>
        <v>16.824271532563241</v>
      </c>
      <c r="D55" s="3">
        <f t="shared" si="5"/>
        <v>33.15851695681112</v>
      </c>
      <c r="E55" s="3">
        <f t="shared" si="6"/>
        <v>28.120800394737206</v>
      </c>
      <c r="F55" s="4">
        <f t="shared" si="0"/>
        <v>-3.7338459811604983</v>
      </c>
      <c r="G55" s="3">
        <f t="shared" si="1"/>
        <v>-12.966569170679939</v>
      </c>
    </row>
    <row r="56" spans="1:7" x14ac:dyDescent="0.3">
      <c r="A56" s="1">
        <f t="shared" si="2"/>
        <v>0.54000000000000026</v>
      </c>
      <c r="B56" s="2">
        <f t="shared" si="3"/>
        <v>18.478953219920506</v>
      </c>
      <c r="C56" s="2">
        <f t="shared" si="4"/>
        <v>17.105479536510614</v>
      </c>
      <c r="D56" s="3">
        <f t="shared" si="5"/>
        <v>33.121178496999512</v>
      </c>
      <c r="E56" s="3">
        <f t="shared" si="6"/>
        <v>27.991134703030408</v>
      </c>
      <c r="F56" s="4">
        <f t="shared" si="0"/>
        <v>-3.7200096951589186</v>
      </c>
      <c r="G56" s="3">
        <f t="shared" si="1"/>
        <v>-12.943828124449297</v>
      </c>
    </row>
    <row r="57" spans="1:7" x14ac:dyDescent="0.3">
      <c r="A57" s="1">
        <f t="shared" si="2"/>
        <v>0.55000000000000027</v>
      </c>
      <c r="B57" s="2">
        <f t="shared" si="3"/>
        <v>18.8101650048905</v>
      </c>
      <c r="C57" s="2">
        <f t="shared" si="4"/>
        <v>17.385390883540918</v>
      </c>
      <c r="D57" s="3">
        <f t="shared" si="5"/>
        <v>33.083978400047926</v>
      </c>
      <c r="E57" s="3">
        <f t="shared" si="6"/>
        <v>27.861696421785915</v>
      </c>
      <c r="F57" s="4">
        <f t="shared" si="0"/>
        <v>-3.7062433417004215</v>
      </c>
      <c r="G57" s="3">
        <f t="shared" si="1"/>
        <v>-12.921215520185836</v>
      </c>
    </row>
    <row r="58" spans="1:7" x14ac:dyDescent="0.3">
      <c r="A58" s="1">
        <f t="shared" si="2"/>
        <v>0.56000000000000028</v>
      </c>
      <c r="B58" s="2">
        <f t="shared" si="3"/>
        <v>19.141004788890978</v>
      </c>
      <c r="C58" s="2">
        <f t="shared" si="4"/>
        <v>17.664007847758779</v>
      </c>
      <c r="D58" s="3">
        <f t="shared" si="5"/>
        <v>33.04691596663092</v>
      </c>
      <c r="E58" s="3">
        <f t="shared" si="6"/>
        <v>27.732484266584056</v>
      </c>
      <c r="F58" s="4">
        <f t="shared" si="0"/>
        <v>-3.6925465439191005</v>
      </c>
      <c r="G58" s="3">
        <f t="shared" si="1"/>
        <v>-12.898730575532905</v>
      </c>
    </row>
    <row r="59" spans="1:7" x14ac:dyDescent="0.3">
      <c r="A59" s="1">
        <f t="shared" si="2"/>
        <v>0.57000000000000028</v>
      </c>
      <c r="B59" s="2">
        <f t="shared" si="3"/>
        <v>19.471473948557286</v>
      </c>
      <c r="C59" s="2">
        <f t="shared" si="4"/>
        <v>17.94133269042462</v>
      </c>
      <c r="D59" s="3">
        <f t="shared" si="5"/>
        <v>33.00999050119173</v>
      </c>
      <c r="E59" s="3">
        <f t="shared" si="6"/>
        <v>27.603496960828725</v>
      </c>
      <c r="F59" s="4">
        <f t="shared" si="0"/>
        <v>-3.678918928348585</v>
      </c>
      <c r="G59" s="3">
        <f t="shared" si="1"/>
        <v>-12.876372513773951</v>
      </c>
    </row>
    <row r="60" spans="1:7" x14ac:dyDescent="0.3">
      <c r="A60" s="1">
        <f t="shared" si="2"/>
        <v>0.58000000000000029</v>
      </c>
      <c r="B60" s="2">
        <f t="shared" si="3"/>
        <v>19.801573853569202</v>
      </c>
      <c r="C60" s="2">
        <f t="shared" si="4"/>
        <v>18.217367660032906</v>
      </c>
      <c r="D60" s="3">
        <f t="shared" si="5"/>
        <v>32.973201311908241</v>
      </c>
      <c r="E60" s="3">
        <f t="shared" si="6"/>
        <v>27.474733235690984</v>
      </c>
      <c r="F60" s="4">
        <f t="shared" si="0"/>
        <v>-3.6653601248924406</v>
      </c>
      <c r="G60" s="3">
        <f t="shared" si="1"/>
        <v>-12.854140563773205</v>
      </c>
    </row>
    <row r="61" spans="1:7" x14ac:dyDescent="0.3">
      <c r="A61" s="1">
        <f t="shared" si="2"/>
        <v>0.5900000000000003</v>
      </c>
      <c r="B61" s="2">
        <f t="shared" si="3"/>
        <v>20.131305866688283</v>
      </c>
      <c r="C61" s="2">
        <f t="shared" si="4"/>
        <v>18.492114992389816</v>
      </c>
      <c r="D61" s="3">
        <f t="shared" si="5"/>
        <v>32.936547710659319</v>
      </c>
      <c r="E61" s="3">
        <f t="shared" si="6"/>
        <v>27.34619183005325</v>
      </c>
      <c r="F61" s="4">
        <f t="shared" si="0"/>
        <v>-3.6518697667948863</v>
      </c>
      <c r="G61" s="3">
        <f t="shared" si="1"/>
        <v>-12.832033959916977</v>
      </c>
    </row>
    <row r="62" spans="1:7" x14ac:dyDescent="0.3">
      <c r="A62" s="1">
        <f t="shared" si="2"/>
        <v>0.60000000000000031</v>
      </c>
      <c r="B62" s="2">
        <f t="shared" si="3"/>
        <v>20.460671343794875</v>
      </c>
      <c r="C62" s="2">
        <f t="shared" si="4"/>
        <v>18.765576910690349</v>
      </c>
      <c r="D62" s="3">
        <f t="shared" si="5"/>
        <v>32.900029012991368</v>
      </c>
      <c r="E62" s="3">
        <f t="shared" si="6"/>
        <v>27.21787149045408</v>
      </c>
      <c r="F62" s="4">
        <f t="shared" si="0"/>
        <v>-3.6384474906118029</v>
      </c>
      <c r="G62" s="3">
        <f t="shared" si="1"/>
        <v>-12.810051942055509</v>
      </c>
    </row>
    <row r="63" spans="1:7" x14ac:dyDescent="0.3">
      <c r="A63" s="1">
        <f t="shared" si="2"/>
        <v>0.61000000000000032</v>
      </c>
      <c r="B63" s="2">
        <f t="shared" si="3"/>
        <v>20.78967163392479</v>
      </c>
      <c r="C63" s="2">
        <f t="shared" si="4"/>
        <v>19.03775562559489</v>
      </c>
      <c r="D63" s="3">
        <f t="shared" si="5"/>
        <v>32.863644538085246</v>
      </c>
      <c r="E63" s="3">
        <f t="shared" si="6"/>
        <v>27.089770971033523</v>
      </c>
      <c r="F63" s="4">
        <f t="shared" si="0"/>
        <v>-3.6250929361820607</v>
      </c>
      <c r="G63" s="3">
        <f t="shared" si="1"/>
        <v>-12.788193755445395</v>
      </c>
    </row>
    <row r="64" spans="1:7" x14ac:dyDescent="0.3">
      <c r="A64" s="1">
        <f t="shared" si="2"/>
        <v>0.62000000000000033</v>
      </c>
      <c r="B64" s="2">
        <f t="shared" si="3"/>
        <v>21.118308079305642</v>
      </c>
      <c r="C64" s="2">
        <f t="shared" si="4"/>
        <v>19.308653335305227</v>
      </c>
      <c r="D64" s="3">
        <f t="shared" si="5"/>
        <v>32.827393608723426</v>
      </c>
      <c r="E64" s="3">
        <f t="shared" si="6"/>
        <v>26.961889033479071</v>
      </c>
      <c r="F64" s="4">
        <f t="shared" si="0"/>
        <v>-3.6118057465991242</v>
      </c>
      <c r="G64" s="3">
        <f t="shared" si="1"/>
        <v>-12.766458650692572</v>
      </c>
    </row>
    <row r="65" spans="1:7" x14ac:dyDescent="0.3">
      <c r="A65" s="1">
        <f t="shared" si="2"/>
        <v>0.63000000000000034</v>
      </c>
      <c r="B65" s="2">
        <f t="shared" si="3"/>
        <v>21.446582015392877</v>
      </c>
      <c r="C65" s="2">
        <f t="shared" si="4"/>
        <v>19.578272225640017</v>
      </c>
      <c r="D65" s="3">
        <f t="shared" si="5"/>
        <v>32.791275551257435</v>
      </c>
      <c r="E65" s="3">
        <f t="shared" si="6"/>
        <v>26.834224446972147</v>
      </c>
      <c r="F65" s="4">
        <f t="shared" si="0"/>
        <v>-3.5985855681829593</v>
      </c>
      <c r="G65" s="3">
        <f t="shared" si="1"/>
        <v>-12.744845883695834</v>
      </c>
    </row>
    <row r="66" spans="1:7" x14ac:dyDescent="0.3">
      <c r="A66" s="1">
        <f t="shared" si="2"/>
        <v>0.64000000000000035</v>
      </c>
      <c r="B66" s="2">
        <f t="shared" si="3"/>
        <v>21.774494770905452</v>
      </c>
      <c r="C66" s="2">
        <f t="shared" si="4"/>
        <v>19.846614470109738</v>
      </c>
      <c r="D66" s="3">
        <f t="shared" si="5"/>
        <v>32.755289695575605</v>
      </c>
      <c r="E66" s="3">
        <f t="shared" si="6"/>
        <v>26.706775988135188</v>
      </c>
      <c r="F66" s="4">
        <f t="shared" si="0"/>
        <v>-3.5854320504522255</v>
      </c>
      <c r="G66" s="3">
        <f t="shared" si="1"/>
        <v>-12.723354715590927</v>
      </c>
    </row>
    <row r="67" spans="1:7" x14ac:dyDescent="0.3">
      <c r="A67" s="1">
        <f t="shared" si="2"/>
        <v>0.65000000000000036</v>
      </c>
      <c r="B67" s="2">
        <f t="shared" si="3"/>
        <v>22.102047667861207</v>
      </c>
      <c r="C67" s="2">
        <f t="shared" si="4"/>
        <v>20.113682229991092</v>
      </c>
      <c r="D67" s="3">
        <f t="shared" si="5"/>
        <v>32.719435375071086</v>
      </c>
      <c r="E67" s="3">
        <f t="shared" si="6"/>
        <v>26.579542440979278</v>
      </c>
      <c r="F67" s="4">
        <f t="shared" ref="F67:F130" si="7">-0.00259*D67*(SQRT(D67^2+E67^2))</f>
        <v>-3.5723448460967546</v>
      </c>
      <c r="G67" s="3">
        <f t="shared" ref="G67:G130" si="8">-(9.8+0.00259*SQRT(D67^2+E67^2)*E67)</f>
        <v>-12.701984412695142</v>
      </c>
    </row>
    <row r="68" spans="1:7" x14ac:dyDescent="0.3">
      <c r="A68" s="1">
        <f t="shared" ref="A68:A131" si="9">A67+0.01</f>
        <v>0.66000000000000036</v>
      </c>
      <c r="B68" s="2">
        <f t="shared" ref="B68:E83" si="10">B67+D67*0.01</f>
        <v>22.429242021611916</v>
      </c>
      <c r="C68" s="2">
        <f t="shared" si="10"/>
        <v>20.379477654400883</v>
      </c>
      <c r="D68" s="3">
        <f t="shared" si="10"/>
        <v>32.683711926610115</v>
      </c>
      <c r="E68" s="3">
        <f t="shared" si="10"/>
        <v>26.452522596852326</v>
      </c>
      <c r="F68" s="4">
        <f t="shared" si="7"/>
        <v>-3.5593236109502957</v>
      </c>
      <c r="G68" s="3">
        <f t="shared" si="8"/>
        <v>-12.680734246452468</v>
      </c>
    </row>
    <row r="69" spans="1:7" x14ac:dyDescent="0.3">
      <c r="A69" s="1">
        <f t="shared" si="9"/>
        <v>0.67000000000000037</v>
      </c>
      <c r="B69" s="2">
        <f t="shared" si="10"/>
        <v>22.756079140878018</v>
      </c>
      <c r="C69" s="2">
        <f t="shared" si="10"/>
        <v>20.644002880369406</v>
      </c>
      <c r="D69" s="3">
        <f t="shared" si="10"/>
        <v>32.64811869050061</v>
      </c>
      <c r="E69" s="3">
        <f t="shared" si="10"/>
        <v>26.325715254387802</v>
      </c>
      <c r="F69" s="4">
        <f t="shared" si="7"/>
        <v>-3.5463680039635559</v>
      </c>
      <c r="G69" s="3">
        <f t="shared" si="8"/>
        <v>-12.659603493379258</v>
      </c>
    </row>
    <row r="70" spans="1:7" x14ac:dyDescent="0.3">
      <c r="A70" s="1">
        <f t="shared" si="9"/>
        <v>0.68000000000000038</v>
      </c>
      <c r="B70" s="2">
        <f t="shared" si="10"/>
        <v>23.082560327783025</v>
      </c>
      <c r="C70" s="2">
        <f t="shared" si="10"/>
        <v>20.907260032913285</v>
      </c>
      <c r="D70" s="3">
        <f t="shared" si="10"/>
        <v>32.612655010460976</v>
      </c>
      <c r="E70" s="3">
        <f t="shared" si="10"/>
        <v>26.199119219454008</v>
      </c>
      <c r="F70" s="4">
        <f t="shared" si="7"/>
        <v>-3.5334776871774913</v>
      </c>
      <c r="G70" s="3">
        <f t="shared" si="8"/>
        <v>-12.638591435010406</v>
      </c>
    </row>
    <row r="71" spans="1:7" x14ac:dyDescent="0.3">
      <c r="A71" s="1">
        <f t="shared" si="9"/>
        <v>0.69000000000000039</v>
      </c>
      <c r="B71" s="2">
        <f t="shared" si="10"/>
        <v>23.408686877887636</v>
      </c>
      <c r="C71" s="2">
        <f t="shared" si="10"/>
        <v>21.169251225107825</v>
      </c>
      <c r="D71" s="3">
        <f t="shared" si="10"/>
        <v>32.577320233589198</v>
      </c>
      <c r="E71" s="3">
        <f t="shared" si="10"/>
        <v>26.072733305103903</v>
      </c>
      <c r="F71" s="4">
        <f t="shared" si="7"/>
        <v>-3.5206523256968736</v>
      </c>
      <c r="G71" s="3">
        <f t="shared" si="8"/>
        <v>-12.617697357846033</v>
      </c>
    </row>
    <row r="72" spans="1:7" x14ac:dyDescent="0.3">
      <c r="A72" s="1">
        <f t="shared" si="9"/>
        <v>0.7000000000000004</v>
      </c>
      <c r="B72" s="2">
        <f t="shared" si="10"/>
        <v>23.734460080223528</v>
      </c>
      <c r="C72" s="2">
        <f t="shared" si="10"/>
        <v>21.429978558158865</v>
      </c>
      <c r="D72" s="3">
        <f t="shared" si="10"/>
        <v>32.542113710332231</v>
      </c>
      <c r="E72" s="3">
        <f t="shared" si="10"/>
        <v>25.946556331525443</v>
      </c>
      <c r="F72" s="4">
        <f t="shared" si="7"/>
        <v>-3.5078915876641248</v>
      </c>
      <c r="G72" s="3">
        <f t="shared" si="8"/>
        <v>-12.596920553298695</v>
      </c>
    </row>
    <row r="73" spans="1:7" x14ac:dyDescent="0.3">
      <c r="A73" s="1">
        <f t="shared" si="9"/>
        <v>0.71000000000000041</v>
      </c>
      <c r="B73" s="2">
        <f t="shared" si="10"/>
        <v>24.059881217326851</v>
      </c>
      <c r="C73" s="2">
        <f t="shared" si="10"/>
        <v>21.689444121474118</v>
      </c>
      <c r="D73" s="3">
        <f t="shared" si="10"/>
        <v>32.507034794455592</v>
      </c>
      <c r="E73" s="3">
        <f t="shared" si="10"/>
        <v>25.820587125992457</v>
      </c>
      <c r="F73" s="4">
        <f t="shared" si="7"/>
        <v>-3.4951951442333988</v>
      </c>
      <c r="G73" s="3">
        <f t="shared" si="8"/>
        <v>-12.57626031764106</v>
      </c>
    </row>
    <row r="74" spans="1:7" x14ac:dyDescent="0.3">
      <c r="A74" s="1">
        <f t="shared" si="9"/>
        <v>0.72000000000000042</v>
      </c>
      <c r="B74" s="2">
        <f t="shared" si="10"/>
        <v>24.384951565271408</v>
      </c>
      <c r="C74" s="2">
        <f t="shared" si="10"/>
        <v>21.947649992734043</v>
      </c>
      <c r="D74" s="3">
        <f t="shared" si="10"/>
        <v>32.472082843013261</v>
      </c>
      <c r="E74" s="3">
        <f t="shared" si="10"/>
        <v>25.694824522816045</v>
      </c>
      <c r="F74" s="4">
        <f t="shared" si="7"/>
        <v>-3.4825626695449272</v>
      </c>
      <c r="G74" s="3">
        <f t="shared" si="8"/>
        <v>-12.555715951954102</v>
      </c>
    </row>
    <row r="75" spans="1:7" x14ac:dyDescent="0.3">
      <c r="A75" s="1">
        <f t="shared" si="9"/>
        <v>0.73000000000000043</v>
      </c>
      <c r="B75" s="2">
        <f t="shared" si="10"/>
        <v>24.709672393701538</v>
      </c>
      <c r="C75" s="2">
        <f t="shared" si="10"/>
        <v>22.204598237962202</v>
      </c>
      <c r="D75" s="3">
        <f t="shared" si="10"/>
        <v>32.437257216317811</v>
      </c>
      <c r="E75" s="3">
        <f t="shared" si="10"/>
        <v>25.569267363296504</v>
      </c>
      <c r="F75" s="4">
        <f t="shared" si="7"/>
        <v>-3.4699938406996109</v>
      </c>
      <c r="G75" s="3">
        <f t="shared" si="8"/>
        <v>-12.535286762075758</v>
      </c>
    </row>
    <row r="76" spans="1:7" x14ac:dyDescent="0.3">
      <c r="A76" s="1">
        <f t="shared" si="9"/>
        <v>0.74000000000000044</v>
      </c>
      <c r="B76" s="2">
        <f t="shared" si="10"/>
        <v>25.034044965864716</v>
      </c>
      <c r="C76" s="2">
        <f t="shared" si="10"/>
        <v>22.460290911595166</v>
      </c>
      <c r="D76" s="3">
        <f t="shared" si="10"/>
        <v>32.402557277910816</v>
      </c>
      <c r="E76" s="3">
        <f t="shared" si="10"/>
        <v>25.443914495675745</v>
      </c>
      <c r="F76" s="4">
        <f t="shared" si="7"/>
        <v>-3.4574883377338637</v>
      </c>
      <c r="G76" s="3">
        <f t="shared" si="8"/>
        <v>-12.514972058550084</v>
      </c>
    </row>
    <row r="77" spans="1:7" x14ac:dyDescent="0.3">
      <c r="A77" s="1">
        <f t="shared" si="9"/>
        <v>0.75000000000000044</v>
      </c>
      <c r="B77" s="2">
        <f t="shared" si="10"/>
        <v>25.358070538643823</v>
      </c>
      <c r="C77" s="2">
        <f t="shared" si="10"/>
        <v>22.714730056551925</v>
      </c>
      <c r="D77" s="3">
        <f t="shared" si="10"/>
        <v>32.367982394533477</v>
      </c>
      <c r="E77" s="3">
        <f t="shared" si="10"/>
        <v>25.318764775090244</v>
      </c>
      <c r="F77" s="4">
        <f t="shared" si="7"/>
        <v>-3.4450458435946918</v>
      </c>
      <c r="G77" s="3">
        <f t="shared" si="8"/>
        <v>-12.494771156576858</v>
      </c>
    </row>
    <row r="78" spans="1:7" x14ac:dyDescent="0.3">
      <c r="A78" s="1">
        <f t="shared" si="9"/>
        <v>0.76000000000000045</v>
      </c>
      <c r="B78" s="2">
        <f t="shared" si="10"/>
        <v>25.681750362589156</v>
      </c>
      <c r="C78" s="2">
        <f t="shared" si="10"/>
        <v>22.967917704302828</v>
      </c>
      <c r="D78" s="3">
        <f t="shared" si="10"/>
        <v>32.333531936097529</v>
      </c>
      <c r="E78" s="3">
        <f t="shared" si="10"/>
        <v>25.193817063524477</v>
      </c>
      <c r="F78" s="4">
        <f t="shared" si="7"/>
        <v>-3.4326660441150185</v>
      </c>
      <c r="G78" s="3">
        <f t="shared" si="8"/>
        <v>-12.474683375961677</v>
      </c>
    </row>
    <row r="79" spans="1:7" x14ac:dyDescent="0.3">
      <c r="A79" s="1">
        <f t="shared" si="9"/>
        <v>0.77000000000000046</v>
      </c>
      <c r="B79" s="2">
        <f t="shared" si="10"/>
        <v>26.005085681950131</v>
      </c>
      <c r="C79" s="2">
        <f t="shared" si="10"/>
        <v>23.219855874938073</v>
      </c>
      <c r="D79" s="3">
        <f t="shared" si="10"/>
        <v>32.299205275656377</v>
      </c>
      <c r="E79" s="3">
        <f t="shared" si="10"/>
        <v>25.069070229764861</v>
      </c>
      <c r="F79" s="4">
        <f t="shared" si="7"/>
        <v>-3.4203486279892479</v>
      </c>
      <c r="G79" s="3">
        <f t="shared" si="8"/>
        <v>-12.454708041066496</v>
      </c>
    </row>
    <row r="80" spans="1:7" x14ac:dyDescent="0.3">
      <c r="A80" s="1">
        <f t="shared" si="9"/>
        <v>0.78000000000000047</v>
      </c>
      <c r="B80" s="2">
        <f t="shared" si="10"/>
        <v>26.328077734706696</v>
      </c>
      <c r="C80" s="2">
        <f t="shared" si="10"/>
        <v>23.470546577235723</v>
      </c>
      <c r="D80" s="3">
        <f t="shared" si="10"/>
        <v>32.265001789376484</v>
      </c>
      <c r="E80" s="3">
        <f t="shared" si="10"/>
        <v>24.944523149354197</v>
      </c>
      <c r="F80" s="4">
        <f t="shared" si="7"/>
        <v>-3.408093286749049</v>
      </c>
      <c r="G80" s="3">
        <f t="shared" si="8"/>
        <v>-12.434844480760624</v>
      </c>
    </row>
    <row r="81" spans="1:7" x14ac:dyDescent="0.3">
      <c r="A81" s="1">
        <f t="shared" si="9"/>
        <v>0.79000000000000048</v>
      </c>
      <c r="B81" s="2">
        <f t="shared" si="10"/>
        <v>26.65072775260046</v>
      </c>
      <c r="C81" s="2">
        <f t="shared" si="10"/>
        <v>23.719991808729265</v>
      </c>
      <c r="D81" s="3">
        <f t="shared" si="10"/>
        <v>32.230920856508995</v>
      </c>
      <c r="E81" s="3">
        <f t="shared" si="10"/>
        <v>24.820174704546591</v>
      </c>
      <c r="F81" s="4">
        <f t="shared" si="7"/>
        <v>-3.3958997147393819</v>
      </c>
      <c r="G81" s="3">
        <f t="shared" si="8"/>
        <v>-12.415092028372182</v>
      </c>
    </row>
    <row r="82" spans="1:7" x14ac:dyDescent="0.3">
      <c r="A82" s="1">
        <f t="shared" si="9"/>
        <v>0.80000000000000049</v>
      </c>
      <c r="B82" s="2">
        <f t="shared" si="10"/>
        <v>26.973036961165551</v>
      </c>
      <c r="C82" s="2">
        <f t="shared" si="10"/>
        <v>23.968193555774732</v>
      </c>
      <c r="D82" s="3">
        <f t="shared" si="10"/>
        <v>32.1969618593616</v>
      </c>
      <c r="E82" s="3">
        <f t="shared" si="10"/>
        <v>24.69602378426287</v>
      </c>
      <c r="F82" s="4">
        <f t="shared" si="7"/>
        <v>-3.3837676090947353</v>
      </c>
      <c r="G82" s="3">
        <f t="shared" si="8"/>
        <v>-12.395450021639988</v>
      </c>
    </row>
    <row r="83" spans="1:7" x14ac:dyDescent="0.3">
      <c r="A83" s="1">
        <f t="shared" si="9"/>
        <v>0.8100000000000005</v>
      </c>
      <c r="B83" s="2">
        <f t="shared" si="10"/>
        <v>27.295006579759168</v>
      </c>
      <c r="C83" s="2">
        <f t="shared" si="10"/>
        <v>24.215153793617361</v>
      </c>
      <c r="D83" s="3">
        <f t="shared" si="10"/>
        <v>32.163124183270654</v>
      </c>
      <c r="E83" s="3">
        <f t="shared" si="10"/>
        <v>24.572069284046471</v>
      </c>
      <c r="F83" s="4">
        <f t="shared" si="7"/>
        <v>-3.371696669715603</v>
      </c>
      <c r="G83" s="3">
        <f t="shared" si="8"/>
        <v>-12.375917802665887</v>
      </c>
    </row>
    <row r="84" spans="1:7" x14ac:dyDescent="0.3">
      <c r="A84" s="1">
        <f t="shared" si="9"/>
        <v>0.82000000000000051</v>
      </c>
      <c r="B84" s="2">
        <f t="shared" ref="B84:E147" si="11">B83+D83*0.01</f>
        <v>27.616637821591873</v>
      </c>
      <c r="C84" s="2">
        <f t="shared" si="11"/>
        <v>24.460874486457826</v>
      </c>
      <c r="D84" s="3">
        <f t="shared" si="11"/>
        <v>32.129407216573497</v>
      </c>
      <c r="E84" s="3">
        <f t="shared" si="11"/>
        <v>24.448310106019811</v>
      </c>
      <c r="F84" s="4">
        <f t="shared" si="7"/>
        <v>-3.3596865992451552</v>
      </c>
      <c r="G84" s="3">
        <f t="shared" si="8"/>
        <v>-12.356494717867518</v>
      </c>
    </row>
    <row r="85" spans="1:7" x14ac:dyDescent="0.3">
      <c r="A85" s="1">
        <f t="shared" si="9"/>
        <v>0.83000000000000052</v>
      </c>
      <c r="B85" s="2">
        <f t="shared" si="11"/>
        <v>27.937931893757607</v>
      </c>
      <c r="C85" s="2">
        <f t="shared" si="11"/>
        <v>24.705357587518023</v>
      </c>
      <c r="D85" s="3">
        <f t="shared" si="11"/>
        <v>32.095810350581047</v>
      </c>
      <c r="E85" s="3">
        <f t="shared" si="11"/>
        <v>24.324745158841136</v>
      </c>
      <c r="F85" s="4">
        <f t="shared" si="7"/>
        <v>-3.3477371030461489</v>
      </c>
      <c r="G85" s="3">
        <f t="shared" si="8"/>
        <v>-12.337180117931512</v>
      </c>
    </row>
    <row r="86" spans="1:7" x14ac:dyDescent="0.3">
      <c r="A86" s="1">
        <f t="shared" si="9"/>
        <v>0.84000000000000052</v>
      </c>
      <c r="B86" s="2">
        <f t="shared" si="11"/>
        <v>28.258889997263417</v>
      </c>
      <c r="C86" s="2">
        <f t="shared" si="11"/>
        <v>24.948605039106436</v>
      </c>
      <c r="D86" s="3">
        <f t="shared" si="11"/>
        <v>32.062332979550582</v>
      </c>
      <c r="E86" s="3">
        <f t="shared" si="11"/>
        <v>24.201373357661822</v>
      </c>
      <c r="F86" s="4">
        <f t="shared" si="7"/>
        <v>-3.3358478891780274</v>
      </c>
      <c r="G86" s="3">
        <f t="shared" si="8"/>
        <v>-12.317973357767093</v>
      </c>
    </row>
    <row r="87" spans="1:7" x14ac:dyDescent="0.3">
      <c r="A87" s="1">
        <f t="shared" si="9"/>
        <v>0.85000000000000053</v>
      </c>
      <c r="B87" s="2">
        <f t="shared" si="11"/>
        <v>28.579513327058923</v>
      </c>
      <c r="C87" s="2">
        <f t="shared" si="11"/>
        <v>25.190618772683056</v>
      </c>
      <c r="D87" s="3">
        <f t="shared" si="11"/>
        <v>32.028974500658805</v>
      </c>
      <c r="E87" s="3">
        <f t="shared" si="11"/>
        <v>24.07819362408415</v>
      </c>
      <c r="F87" s="4">
        <f t="shared" si="7"/>
        <v>-3.3240186683742432</v>
      </c>
      <c r="G87" s="3">
        <f t="shared" si="8"/>
        <v>-12.298873796460112</v>
      </c>
    </row>
    <row r="88" spans="1:7" x14ac:dyDescent="0.3">
      <c r="A88" s="1">
        <f t="shared" si="9"/>
        <v>0.86000000000000054</v>
      </c>
      <c r="B88" s="2">
        <f t="shared" si="11"/>
        <v>28.899803072065509</v>
      </c>
      <c r="C88" s="2">
        <f t="shared" si="11"/>
        <v>25.431400708923899</v>
      </c>
      <c r="D88" s="3">
        <f t="shared" si="11"/>
        <v>31.995734313975063</v>
      </c>
      <c r="E88" s="3">
        <f t="shared" si="11"/>
        <v>23.955204886119549</v>
      </c>
      <c r="F88" s="4">
        <f t="shared" si="7"/>
        <v>-3.3122491540197734</v>
      </c>
      <c r="G88" s="3">
        <f t="shared" si="8"/>
        <v>-12.279880797227502</v>
      </c>
    </row>
    <row r="89" spans="1:7" x14ac:dyDescent="0.3">
      <c r="A89" s="1">
        <f t="shared" si="9"/>
        <v>0.87000000000000055</v>
      </c>
      <c r="B89" s="2">
        <f t="shared" si="11"/>
        <v>29.219760415205261</v>
      </c>
      <c r="C89" s="2">
        <f t="shared" si="11"/>
        <v>25.670952757785095</v>
      </c>
      <c r="D89" s="3">
        <f t="shared" si="11"/>
        <v>31.962611822434866</v>
      </c>
      <c r="E89" s="3">
        <f t="shared" si="11"/>
        <v>23.832406078147276</v>
      </c>
      <c r="F89" s="4">
        <f t="shared" si="7"/>
        <v>-3.3005390621288435</v>
      </c>
      <c r="G89" s="3">
        <f t="shared" si="8"/>
        <v>-12.260993727372114</v>
      </c>
    </row>
    <row r="90" spans="1:7" x14ac:dyDescent="0.3">
      <c r="A90" s="1">
        <f t="shared" si="9"/>
        <v>0.88000000000000056</v>
      </c>
      <c r="B90" s="2">
        <f t="shared" si="11"/>
        <v>29.53938653342961</v>
      </c>
      <c r="C90" s="2">
        <f t="shared" si="11"/>
        <v>25.909276818566568</v>
      </c>
      <c r="D90" s="3">
        <f t="shared" si="11"/>
        <v>31.929606431813578</v>
      </c>
      <c r="E90" s="3">
        <f t="shared" si="11"/>
        <v>23.709796140873554</v>
      </c>
      <c r="F90" s="4">
        <f t="shared" si="7"/>
        <v>-3.2888881113228461</v>
      </c>
      <c r="G90" s="3">
        <f t="shared" si="8"/>
        <v>-12.242211958237977</v>
      </c>
    </row>
    <row r="91" spans="1:7" x14ac:dyDescent="0.3">
      <c r="A91" s="1">
        <f t="shared" si="9"/>
        <v>0.89000000000000057</v>
      </c>
      <c r="B91" s="2">
        <f t="shared" si="11"/>
        <v>29.858682597747745</v>
      </c>
      <c r="C91" s="2">
        <f t="shared" si="11"/>
        <v>26.146374779975304</v>
      </c>
      <c r="D91" s="3">
        <f t="shared" si="11"/>
        <v>31.896717550700348</v>
      </c>
      <c r="E91" s="3">
        <f t="shared" si="11"/>
        <v>23.587374021291176</v>
      </c>
      <c r="F91" s="4">
        <f t="shared" si="7"/>
        <v>-3.2772960228084504</v>
      </c>
      <c r="G91" s="3">
        <f t="shared" si="8"/>
        <v>-12.22353486516595</v>
      </c>
    </row>
    <row r="92" spans="1:7" x14ac:dyDescent="0.3">
      <c r="A92" s="1">
        <f t="shared" si="9"/>
        <v>0.90000000000000058</v>
      </c>
      <c r="B92" s="2">
        <f t="shared" si="11"/>
        <v>30.17764977325475</v>
      </c>
      <c r="C92" s="2">
        <f t="shared" si="11"/>
        <v>26.382248520188217</v>
      </c>
      <c r="D92" s="3">
        <f t="shared" si="11"/>
        <v>31.863944590472265</v>
      </c>
      <c r="E92" s="3">
        <f t="shared" si="11"/>
        <v>23.465138672639515</v>
      </c>
      <c r="F92" s="4">
        <f t="shared" si="7"/>
        <v>-3.2657625203559082</v>
      </c>
      <c r="G92" s="3">
        <f t="shared" si="8"/>
        <v>-12.204961827449761</v>
      </c>
    </row>
    <row r="93" spans="1:7" x14ac:dyDescent="0.3">
      <c r="A93" s="1">
        <f t="shared" si="9"/>
        <v>0.91000000000000059</v>
      </c>
      <c r="B93" s="2">
        <f t="shared" si="11"/>
        <v>30.496289219159472</v>
      </c>
      <c r="C93" s="2">
        <f t="shared" si="11"/>
        <v>26.616899906914611</v>
      </c>
      <c r="D93" s="3">
        <f t="shared" si="11"/>
        <v>31.831286965268706</v>
      </c>
      <c r="E93" s="3">
        <f t="shared" si="11"/>
        <v>23.343089054365016</v>
      </c>
      <c r="F93" s="4">
        <f t="shared" si="7"/>
        <v>-3.2542873302775424</v>
      </c>
      <c r="G93" s="3">
        <f t="shared" si="8"/>
        <v>-12.186492228292447</v>
      </c>
    </row>
    <row r="94" spans="1:7" x14ac:dyDescent="0.3">
      <c r="A94" s="1">
        <f t="shared" si="9"/>
        <v>0.9200000000000006</v>
      </c>
      <c r="B94" s="2">
        <f t="shared" si="11"/>
        <v>30.814602088812158</v>
      </c>
      <c r="C94" s="2">
        <f t="shared" si="11"/>
        <v>26.850330797458263</v>
      </c>
      <c r="D94" s="3">
        <f t="shared" si="11"/>
        <v>31.798744091965929</v>
      </c>
      <c r="E94" s="3">
        <f t="shared" si="11"/>
        <v>23.221224132082092</v>
      </c>
      <c r="F94" s="4">
        <f t="shared" si="7"/>
        <v>-3.2428701814064209</v>
      </c>
      <c r="G94" s="3">
        <f t="shared" si="8"/>
        <v>-12.168125454763162</v>
      </c>
    </row>
    <row r="95" spans="1:7" x14ac:dyDescent="0.3">
      <c r="A95" s="1">
        <f t="shared" si="9"/>
        <v>0.9300000000000006</v>
      </c>
      <c r="B95" s="2">
        <f t="shared" si="11"/>
        <v>31.132589529731817</v>
      </c>
      <c r="C95" s="2">
        <f t="shared" si="11"/>
        <v>27.082543038779082</v>
      </c>
      <c r="D95" s="3">
        <f t="shared" si="11"/>
        <v>31.766315390151863</v>
      </c>
      <c r="E95" s="3">
        <f t="shared" si="11"/>
        <v>23.099542877534461</v>
      </c>
      <c r="F95" s="4">
        <f t="shared" si="7"/>
        <v>-3.2315108050752137</v>
      </c>
      <c r="G95" s="3">
        <f t="shared" si="8"/>
        <v>-12.149860897754373</v>
      </c>
    </row>
    <row r="96" spans="1:7" x14ac:dyDescent="0.3">
      <c r="A96" s="1">
        <f t="shared" si="9"/>
        <v>0.94000000000000061</v>
      </c>
      <c r="B96" s="2">
        <f t="shared" si="11"/>
        <v>31.450252683633334</v>
      </c>
      <c r="C96" s="2">
        <f t="shared" si="11"/>
        <v>27.313538467554427</v>
      </c>
      <c r="D96" s="3">
        <f t="shared" si="11"/>
        <v>31.73400028210111</v>
      </c>
      <c r="E96" s="3">
        <f t="shared" si="11"/>
        <v>22.978044268556918</v>
      </c>
      <c r="F96" s="4">
        <f t="shared" si="7"/>
        <v>-3.2202089350952279</v>
      </c>
      <c r="G96" s="3">
        <f t="shared" si="8"/>
        <v>-12.131697951939437</v>
      </c>
    </row>
    <row r="97" spans="1:7" x14ac:dyDescent="0.3">
      <c r="A97" s="1">
        <f t="shared" si="9"/>
        <v>0.95000000000000062</v>
      </c>
      <c r="B97" s="2">
        <f t="shared" si="11"/>
        <v>31.767592686454346</v>
      </c>
      <c r="C97" s="2">
        <f t="shared" si="11"/>
        <v>27.543318910239996</v>
      </c>
      <c r="D97" s="3">
        <f t="shared" si="11"/>
        <v>31.701798192750157</v>
      </c>
      <c r="E97" s="3">
        <f t="shared" si="11"/>
        <v>22.856727289037522</v>
      </c>
      <c r="F97" s="4">
        <f t="shared" si="7"/>
        <v>-3.2089643077356094</v>
      </c>
      <c r="G97" s="3">
        <f t="shared" si="8"/>
        <v>-12.113636015730535</v>
      </c>
    </row>
    <row r="98" spans="1:7" x14ac:dyDescent="0.3">
      <c r="A98" s="1">
        <f t="shared" si="9"/>
        <v>0.96000000000000063</v>
      </c>
      <c r="B98" s="2">
        <f t="shared" si="11"/>
        <v>32.084610668381849</v>
      </c>
      <c r="C98" s="2">
        <f t="shared" si="11"/>
        <v>27.771886183130373</v>
      </c>
      <c r="D98" s="3">
        <f t="shared" si="11"/>
        <v>31.669708549672801</v>
      </c>
      <c r="E98" s="3">
        <f t="shared" si="11"/>
        <v>22.735590928880217</v>
      </c>
      <c r="F98" s="4">
        <f t="shared" si="7"/>
        <v>-3.1977766617027314</v>
      </c>
      <c r="G98" s="3">
        <f t="shared" si="8"/>
        <v>-12.095674491236979</v>
      </c>
    </row>
    <row r="99" spans="1:7" x14ac:dyDescent="0.3">
      <c r="A99" s="1">
        <f t="shared" si="9"/>
        <v>0.97000000000000064</v>
      </c>
      <c r="B99" s="2">
        <f t="shared" si="11"/>
        <v>32.401307753878577</v>
      </c>
      <c r="C99" s="2">
        <f t="shared" si="11"/>
        <v>27.999242092419177</v>
      </c>
      <c r="D99" s="3">
        <f t="shared" si="11"/>
        <v>31.637730783055773</v>
      </c>
      <c r="E99" s="3">
        <f t="shared" si="11"/>
        <v>22.614634183967848</v>
      </c>
      <c r="F99" s="4">
        <f t="shared" si="7"/>
        <v>-3.1866457381197355</v>
      </c>
      <c r="G99" s="3">
        <f t="shared" si="8"/>
        <v>-12.077812784223887</v>
      </c>
    </row>
    <row r="100" spans="1:7" x14ac:dyDescent="0.3">
      <c r="A100" s="1">
        <f t="shared" si="9"/>
        <v>0.98000000000000065</v>
      </c>
      <c r="B100" s="2">
        <f t="shared" si="11"/>
        <v>32.717685061709133</v>
      </c>
      <c r="C100" s="2">
        <f t="shared" si="11"/>
        <v>28.225388434258857</v>
      </c>
      <c r="D100" s="3">
        <f t="shared" si="11"/>
        <v>31.605864325674574</v>
      </c>
      <c r="E100" s="3">
        <f t="shared" si="11"/>
        <v>22.493856056125608</v>
      </c>
      <c r="F100" s="4">
        <f t="shared" si="7"/>
        <v>-3.1755712805062513</v>
      </c>
      <c r="G100" s="3">
        <f t="shared" si="8"/>
        <v>-12.060050304071206</v>
      </c>
    </row>
    <row r="101" spans="1:7" x14ac:dyDescent="0.3">
      <c r="A101" s="1">
        <f t="shared" si="9"/>
        <v>0.99000000000000066</v>
      </c>
      <c r="B101" s="2">
        <f t="shared" si="11"/>
        <v>33.033743704965879</v>
      </c>
      <c r="C101" s="2">
        <f t="shared" si="11"/>
        <v>28.450326994820113</v>
      </c>
      <c r="D101" s="3">
        <f t="shared" si="11"/>
        <v>31.574108612869512</v>
      </c>
      <c r="E101" s="3">
        <f t="shared" si="11"/>
        <v>22.373255553084896</v>
      </c>
      <c r="F101" s="4">
        <f t="shared" si="7"/>
        <v>-3.1645530347582675</v>
      </c>
      <c r="G101" s="3">
        <f t="shared" si="8"/>
        <v>-12.042386463733095</v>
      </c>
    </row>
    <row r="102" spans="1:7" x14ac:dyDescent="0.3">
      <c r="A102" s="1">
        <f t="shared" si="9"/>
        <v>1.0000000000000007</v>
      </c>
      <c r="B102" s="2">
        <f t="shared" si="11"/>
        <v>33.349484791094575</v>
      </c>
      <c r="C102" s="2">
        <f t="shared" si="11"/>
        <v>28.674059550350961</v>
      </c>
      <c r="D102" s="3">
        <f t="shared" si="11"/>
        <v>31.54246308252193</v>
      </c>
      <c r="E102" s="3">
        <f t="shared" si="11"/>
        <v>22.252831688447564</v>
      </c>
      <c r="F102" s="4">
        <f t="shared" si="7"/>
        <v>-3.1535907491281736</v>
      </c>
      <c r="G102" s="3">
        <f t="shared" si="8"/>
        <v>-12.024820679697651</v>
      </c>
    </row>
    <row r="103" spans="1:7" x14ac:dyDescent="0.3">
      <c r="A103" s="1">
        <f t="shared" si="9"/>
        <v>1.0100000000000007</v>
      </c>
      <c r="B103" s="2">
        <f t="shared" si="11"/>
        <v>33.664909421919795</v>
      </c>
      <c r="C103" s="2">
        <f t="shared" si="11"/>
        <v>28.896587867235436</v>
      </c>
      <c r="D103" s="3">
        <f t="shared" si="11"/>
        <v>31.510927175030648</v>
      </c>
      <c r="E103" s="3">
        <f t="shared" si="11"/>
        <v>22.132583481650588</v>
      </c>
      <c r="F103" s="4">
        <f t="shared" si="7"/>
        <v>-3.1426841742049452</v>
      </c>
      <c r="G103" s="3">
        <f t="shared" si="8"/>
        <v>-12.007352371947</v>
      </c>
    </row>
    <row r="104" spans="1:7" x14ac:dyDescent="0.3">
      <c r="A104" s="1">
        <f t="shared" si="9"/>
        <v>1.0200000000000007</v>
      </c>
      <c r="B104" s="2">
        <f t="shared" si="11"/>
        <v>33.980018693670104</v>
      </c>
      <c r="C104" s="2">
        <f t="shared" si="11"/>
        <v>29.11791370205194</v>
      </c>
      <c r="D104" s="3">
        <f t="shared" si="11"/>
        <v>31.479500333288598</v>
      </c>
      <c r="E104" s="3">
        <f t="shared" si="11"/>
        <v>22.012509957931119</v>
      </c>
      <c r="F104" s="4">
        <f t="shared" si="7"/>
        <v>-3.1318330628944966</v>
      </c>
      <c r="G104" s="3">
        <f t="shared" si="8"/>
        <v>-11.989980963917704</v>
      </c>
    </row>
    <row r="105" spans="1:7" x14ac:dyDescent="0.3">
      <c r="A105" s="1">
        <f t="shared" si="9"/>
        <v>1.0300000000000007</v>
      </c>
      <c r="B105" s="2">
        <f t="shared" si="11"/>
        <v>34.294813697002986</v>
      </c>
      <c r="C105" s="2">
        <f t="shared" si="11"/>
        <v>29.338038801631249</v>
      </c>
      <c r="D105" s="3">
        <f t="shared" si="11"/>
        <v>31.448182002659653</v>
      </c>
      <c r="E105" s="3">
        <f t="shared" si="11"/>
        <v>21.892610148291944</v>
      </c>
      <c r="F105" s="4">
        <f t="shared" si="7"/>
        <v>-3.1210371704001743</v>
      </c>
      <c r="G105" s="3">
        <f t="shared" si="8"/>
        <v>-11.972705882461524</v>
      </c>
    </row>
    <row r="106" spans="1:7" x14ac:dyDescent="0.3">
      <c r="A106" s="1">
        <f t="shared" si="9"/>
        <v>1.0400000000000007</v>
      </c>
      <c r="B106" s="2">
        <f t="shared" si="11"/>
        <v>34.60929551702958</v>
      </c>
      <c r="C106" s="2">
        <f t="shared" si="11"/>
        <v>29.556964903114167</v>
      </c>
      <c r="D106" s="3">
        <f t="shared" si="11"/>
        <v>31.416971630955651</v>
      </c>
      <c r="E106" s="3">
        <f t="shared" si="11"/>
        <v>21.772883089467328</v>
      </c>
      <c r="F106" s="4">
        <f t="shared" si="7"/>
        <v>-3.1102962542034009</v>
      </c>
      <c r="G106" s="3">
        <f t="shared" si="8"/>
        <v>-11.955526557806516</v>
      </c>
    </row>
    <row r="107" spans="1:7" x14ac:dyDescent="0.3">
      <c r="A107" s="1">
        <f t="shared" si="9"/>
        <v>1.0500000000000007</v>
      </c>
      <c r="B107" s="2">
        <f t="shared" si="11"/>
        <v>34.923465233339137</v>
      </c>
      <c r="C107" s="2">
        <f t="shared" si="11"/>
        <v>29.774693734008842</v>
      </c>
      <c r="D107" s="3">
        <f t="shared" si="11"/>
        <v>31.385868668413618</v>
      </c>
      <c r="E107" s="3">
        <f t="shared" si="11"/>
        <v>21.653327823889263</v>
      </c>
      <c r="F107" s="4">
        <f t="shared" si="7"/>
        <v>-3.0996100740444676</v>
      </c>
      <c r="G107" s="3">
        <f t="shared" si="8"/>
        <v>-11.938442423518461</v>
      </c>
    </row>
    <row r="108" spans="1:7" x14ac:dyDescent="0.3">
      <c r="A108" s="1">
        <f t="shared" si="9"/>
        <v>1.0600000000000007</v>
      </c>
      <c r="B108" s="2">
        <f t="shared" si="11"/>
        <v>35.237323920023272</v>
      </c>
      <c r="C108" s="2">
        <f t="shared" si="11"/>
        <v>29.991227012247734</v>
      </c>
      <c r="D108" s="3">
        <f t="shared" si="11"/>
        <v>31.354872567673173</v>
      </c>
      <c r="E108" s="3">
        <f t="shared" si="11"/>
        <v>21.533943399654078</v>
      </c>
      <c r="F108" s="4">
        <f t="shared" si="7"/>
        <v>-3.0889783919034595</v>
      </c>
      <c r="G108" s="3">
        <f t="shared" si="8"/>
        <v>-11.921452916462606</v>
      </c>
    </row>
    <row r="109" spans="1:7" x14ac:dyDescent="0.3">
      <c r="A109" s="1">
        <f t="shared" si="9"/>
        <v>1.0700000000000007</v>
      </c>
      <c r="B109" s="2">
        <f t="shared" si="11"/>
        <v>35.550872645700004</v>
      </c>
      <c r="C109" s="2">
        <f t="shared" si="11"/>
        <v>30.206566446244274</v>
      </c>
      <c r="D109" s="3">
        <f t="shared" si="11"/>
        <v>31.32398278375414</v>
      </c>
      <c r="E109" s="3">
        <f t="shared" si="11"/>
        <v>21.414728870489451</v>
      </c>
      <c r="F109" s="4">
        <f t="shared" si="7"/>
        <v>-3.0784009719813348</v>
      </c>
      <c r="G109" s="3">
        <f t="shared" si="8"/>
        <v>-11.904557476765753</v>
      </c>
    </row>
    <row r="110" spans="1:7" x14ac:dyDescent="0.3">
      <c r="A110" s="1">
        <f t="shared" si="9"/>
        <v>1.0800000000000007</v>
      </c>
      <c r="B110" s="2">
        <f t="shared" si="11"/>
        <v>35.864112473537546</v>
      </c>
      <c r="C110" s="2">
        <f t="shared" si="11"/>
        <v>30.420713734949167</v>
      </c>
      <c r="D110" s="3">
        <f t="shared" si="11"/>
        <v>31.293198774034327</v>
      </c>
      <c r="E110" s="3">
        <f t="shared" si="11"/>
        <v>21.295683295721794</v>
      </c>
      <c r="F110" s="4">
        <f t="shared" si="7"/>
        <v>-3.0678775806811229</v>
      </c>
      <c r="G110" s="3">
        <f t="shared" si="8"/>
        <v>-11.887755547778657</v>
      </c>
    </row>
    <row r="111" spans="1:7" x14ac:dyDescent="0.3">
      <c r="A111" s="1">
        <f t="shared" si="9"/>
        <v>1.0900000000000007</v>
      </c>
      <c r="B111" s="2">
        <f t="shared" si="11"/>
        <v>36.177044461277887</v>
      </c>
      <c r="C111" s="2">
        <f t="shared" si="11"/>
        <v>30.633670567906385</v>
      </c>
      <c r="D111" s="3">
        <f t="shared" si="11"/>
        <v>31.262519998227514</v>
      </c>
      <c r="E111" s="3">
        <f t="shared" si="11"/>
        <v>21.176805740244006</v>
      </c>
      <c r="F111" s="4">
        <f t="shared" si="7"/>
        <v>-3.057407986589272</v>
      </c>
      <c r="G111" s="3">
        <f t="shared" si="8"/>
        <v>-11.871046576038736</v>
      </c>
    </row>
    <row r="112" spans="1:7" x14ac:dyDescent="0.3">
      <c r="A112" s="1">
        <f t="shared" si="9"/>
        <v>1.1000000000000008</v>
      </c>
      <c r="B112" s="2">
        <f t="shared" si="11"/>
        <v>36.489669661260166</v>
      </c>
      <c r="C112" s="2">
        <f t="shared" si="11"/>
        <v>30.845438625308827</v>
      </c>
      <c r="D112" s="3">
        <f t="shared" si="11"/>
        <v>31.231945918361621</v>
      </c>
      <c r="E112" s="3">
        <f t="shared" si="11"/>
        <v>21.05809527448362</v>
      </c>
      <c r="F112" s="4">
        <f t="shared" si="7"/>
        <v>-3.0469919604571163</v>
      </c>
      <c r="G112" s="3">
        <f t="shared" si="8"/>
        <v>-11.854430011233111</v>
      </c>
    </row>
    <row r="113" spans="1:7" x14ac:dyDescent="0.3">
      <c r="A113" s="1">
        <f t="shared" si="9"/>
        <v>1.1100000000000008</v>
      </c>
      <c r="B113" s="2">
        <f t="shared" si="11"/>
        <v>36.801989120443785</v>
      </c>
      <c r="C113" s="2">
        <f t="shared" si="11"/>
        <v>31.056019578053665</v>
      </c>
      <c r="D113" s="3">
        <f t="shared" si="11"/>
        <v>31.201475998757051</v>
      </c>
      <c r="E113" s="3">
        <f t="shared" si="11"/>
        <v>20.93955097437129</v>
      </c>
      <c r="F113" s="4">
        <f t="shared" si="7"/>
        <v>-3.0366292751824795</v>
      </c>
      <c r="G113" s="3">
        <f t="shared" si="8"/>
        <v>-11.83790530616195</v>
      </c>
    </row>
    <row r="114" spans="1:7" x14ac:dyDescent="0.3">
      <c r="A114" s="1">
        <f t="shared" si="9"/>
        <v>1.1200000000000008</v>
      </c>
      <c r="B114" s="2">
        <f t="shared" si="11"/>
        <v>37.114003880431355</v>
      </c>
      <c r="C114" s="2">
        <f t="shared" si="11"/>
        <v>31.265415087797379</v>
      </c>
      <c r="D114" s="3">
        <f t="shared" si="11"/>
        <v>31.171109706005225</v>
      </c>
      <c r="E114" s="3">
        <f t="shared" si="11"/>
        <v>20.82117192130967</v>
      </c>
      <c r="F114" s="4">
        <f t="shared" si="7"/>
        <v>-3.026319705791396</v>
      </c>
      <c r="G114" s="3">
        <f t="shared" si="8"/>
        <v>-11.821471916702105</v>
      </c>
    </row>
    <row r="115" spans="1:7" x14ac:dyDescent="0.3">
      <c r="A115" s="1">
        <f t="shared" si="9"/>
        <v>1.1300000000000008</v>
      </c>
      <c r="B115" s="2">
        <f t="shared" si="11"/>
        <v>37.42571497749141</v>
      </c>
      <c r="C115" s="2">
        <f t="shared" si="11"/>
        <v>31.473626807010476</v>
      </c>
      <c r="D115" s="3">
        <f t="shared" si="11"/>
        <v>31.140846508947313</v>
      </c>
      <c r="E115" s="3">
        <f t="shared" si="11"/>
        <v>20.702957202142649</v>
      </c>
      <c r="F115" s="4">
        <f t="shared" si="7"/>
        <v>-3.016063029419962</v>
      </c>
      <c r="G115" s="3">
        <f t="shared" si="8"/>
        <v>-11.805129301771089</v>
      </c>
    </row>
    <row r="116" spans="1:7" x14ac:dyDescent="0.3">
      <c r="A116" s="1">
        <f t="shared" si="9"/>
        <v>1.1400000000000008</v>
      </c>
      <c r="B116" s="2">
        <f t="shared" si="11"/>
        <v>37.737123442580881</v>
      </c>
      <c r="C116" s="2">
        <f t="shared" si="11"/>
        <v>31.680656379031902</v>
      </c>
      <c r="D116" s="3">
        <f t="shared" si="11"/>
        <v>31.110685878653111</v>
      </c>
      <c r="E116" s="3">
        <f t="shared" si="11"/>
        <v>20.584905909124938</v>
      </c>
      <c r="F116" s="4">
        <f t="shared" si="7"/>
        <v>-3.0058590252963042</v>
      </c>
      <c r="G116" s="3">
        <f t="shared" si="8"/>
        <v>-11.788876923291324</v>
      </c>
    </row>
    <row r="117" spans="1:7" x14ac:dyDescent="0.3">
      <c r="A117" s="1">
        <f t="shared" si="9"/>
        <v>1.1500000000000008</v>
      </c>
      <c r="B117" s="2">
        <f t="shared" si="11"/>
        <v>38.048230301367411</v>
      </c>
      <c r="C117" s="2">
        <f t="shared" si="11"/>
        <v>31.886505438123152</v>
      </c>
      <c r="D117" s="3">
        <f t="shared" si="11"/>
        <v>31.080627288400148</v>
      </c>
      <c r="E117" s="3">
        <f t="shared" si="11"/>
        <v>20.467017139892025</v>
      </c>
      <c r="F117" s="4">
        <f t="shared" si="7"/>
        <v>-2.9957074747226629</v>
      </c>
      <c r="G117" s="3">
        <f t="shared" si="8"/>
        <v>-11.772714246154697</v>
      </c>
    </row>
    <row r="118" spans="1:7" x14ac:dyDescent="0.3">
      <c r="A118" s="1">
        <f t="shared" si="9"/>
        <v>1.1600000000000008</v>
      </c>
      <c r="B118" s="2">
        <f t="shared" si="11"/>
        <v>38.359036574251412</v>
      </c>
      <c r="C118" s="2">
        <f t="shared" si="11"/>
        <v>32.091175609522075</v>
      </c>
      <c r="D118" s="3">
        <f t="shared" si="11"/>
        <v>31.050670213652921</v>
      </c>
      <c r="E118" s="3">
        <f t="shared" si="11"/>
        <v>20.349289997430478</v>
      </c>
      <c r="F118" s="4">
        <f t="shared" si="7"/>
        <v>-2.9856081610575953</v>
      </c>
      <c r="G118" s="3">
        <f t="shared" si="8"/>
        <v>-11.756640738187425</v>
      </c>
    </row>
    <row r="119" spans="1:7" x14ac:dyDescent="0.3">
      <c r="A119" s="1">
        <f t="shared" si="9"/>
        <v>1.1700000000000008</v>
      </c>
      <c r="B119" s="2">
        <f t="shared" si="11"/>
        <v>38.669543276387941</v>
      </c>
      <c r="C119" s="2">
        <f t="shared" si="11"/>
        <v>32.294668509496383</v>
      </c>
      <c r="D119" s="3">
        <f t="shared" si="11"/>
        <v>31.020814132042347</v>
      </c>
      <c r="E119" s="3">
        <f t="shared" si="11"/>
        <v>20.231723590048603</v>
      </c>
      <c r="F119" s="4">
        <f t="shared" si="7"/>
        <v>-2.9755608696982869</v>
      </c>
      <c r="G119" s="3">
        <f t="shared" si="8"/>
        <v>-11.740655870115194</v>
      </c>
    </row>
    <row r="120" spans="1:7" x14ac:dyDescent="0.3">
      <c r="A120" s="1">
        <f t="shared" si="9"/>
        <v>1.1800000000000008</v>
      </c>
      <c r="B120" s="2">
        <f t="shared" si="11"/>
        <v>38.979751417708364</v>
      </c>
      <c r="C120" s="2">
        <f t="shared" si="11"/>
        <v>32.49698574539687</v>
      </c>
      <c r="D120" s="3">
        <f t="shared" si="11"/>
        <v>30.991058523345362</v>
      </c>
      <c r="E120" s="3">
        <f t="shared" si="11"/>
        <v>20.114317031347451</v>
      </c>
      <c r="F120" s="4">
        <f t="shared" si="7"/>
        <v>-2.9655653880629744</v>
      </c>
      <c r="G120" s="3">
        <f t="shared" si="8"/>
        <v>-11.724759115528609</v>
      </c>
    </row>
    <row r="121" spans="1:7" x14ac:dyDescent="0.3">
      <c r="A121" s="1">
        <f t="shared" si="9"/>
        <v>1.1900000000000008</v>
      </c>
      <c r="B121" s="2">
        <f t="shared" si="11"/>
        <v>39.289662002941817</v>
      </c>
      <c r="C121" s="2">
        <f t="shared" si="11"/>
        <v>32.698128915710342</v>
      </c>
      <c r="D121" s="3">
        <f t="shared" si="11"/>
        <v>30.961402869464731</v>
      </c>
      <c r="E121" s="3">
        <f t="shared" si="11"/>
        <v>19.997069440192163</v>
      </c>
      <c r="F121" s="4">
        <f t="shared" si="7"/>
        <v>-2.9556215055734776</v>
      </c>
      <c r="G121" s="3">
        <f t="shared" si="8"/>
        <v>-11.708949950848915</v>
      </c>
    </row>
    <row r="122" spans="1:7" x14ac:dyDescent="0.3">
      <c r="A122" s="1">
        <f t="shared" si="9"/>
        <v>1.2000000000000008</v>
      </c>
      <c r="B122" s="2">
        <f t="shared" si="11"/>
        <v>39.599276031636464</v>
      </c>
      <c r="C122" s="2">
        <f t="shared" si="11"/>
        <v>32.898099610112261</v>
      </c>
      <c r="D122" s="3">
        <f t="shared" si="11"/>
        <v>30.931846654408996</v>
      </c>
      <c r="E122" s="3">
        <f t="shared" si="11"/>
        <v>19.879979940683675</v>
      </c>
      <c r="F122" s="4">
        <f t="shared" si="7"/>
        <v>-2.9457290136378322</v>
      </c>
      <c r="G122" s="3">
        <f t="shared" si="8"/>
        <v>-11.693227855294014</v>
      </c>
    </row>
    <row r="123" spans="1:7" x14ac:dyDescent="0.3">
      <c r="A123" s="1">
        <f t="shared" si="9"/>
        <v>1.2100000000000009</v>
      </c>
      <c r="B123" s="2">
        <f t="shared" si="11"/>
        <v>39.908594498180555</v>
      </c>
      <c r="C123" s="2">
        <f t="shared" si="11"/>
        <v>33.096899409519096</v>
      </c>
      <c r="D123" s="3">
        <f t="shared" si="11"/>
        <v>30.902389364272619</v>
      </c>
      <c r="E123" s="3">
        <f t="shared" si="11"/>
        <v>19.763047662130734</v>
      </c>
      <c r="F123" s="4">
        <f t="shared" si="7"/>
        <v>-2.9358877056330277</v>
      </c>
      <c r="G123" s="3">
        <f t="shared" si="8"/>
        <v>-11.677592310844762</v>
      </c>
    </row>
    <row r="124" spans="1:7" x14ac:dyDescent="0.3">
      <c r="A124" s="1">
        <f t="shared" si="9"/>
        <v>1.2200000000000009</v>
      </c>
      <c r="B124" s="2">
        <f t="shared" si="11"/>
        <v>40.217618391823279</v>
      </c>
      <c r="C124" s="2">
        <f t="shared" si="11"/>
        <v>33.294529886140403</v>
      </c>
      <c r="D124" s="3">
        <f t="shared" si="11"/>
        <v>30.873030487216287</v>
      </c>
      <c r="E124" s="3">
        <f t="shared" si="11"/>
        <v>19.646271739022286</v>
      </c>
      <c r="F124" s="4">
        <f t="shared" si="7"/>
        <v>-2.9260973768878422</v>
      </c>
      <c r="G124" s="3">
        <f t="shared" si="8"/>
        <v>-11.662042802211552</v>
      </c>
    </row>
    <row r="125" spans="1:7" x14ac:dyDescent="0.3">
      <c r="A125" s="1">
        <f t="shared" si="9"/>
        <v>1.2300000000000009</v>
      </c>
      <c r="B125" s="2">
        <f t="shared" si="11"/>
        <v>40.526348696695443</v>
      </c>
      <c r="C125" s="2">
        <f t="shared" si="11"/>
        <v>33.490992603530628</v>
      </c>
      <c r="D125" s="3">
        <f t="shared" si="11"/>
        <v>30.843769513447409</v>
      </c>
      <c r="E125" s="3">
        <f t="shared" si="11"/>
        <v>19.529651311000169</v>
      </c>
      <c r="F125" s="4">
        <f t="shared" si="7"/>
        <v>-2.9163578246657815</v>
      </c>
      <c r="G125" s="3">
        <f t="shared" si="8"/>
        <v>-11.646578816801171</v>
      </c>
    </row>
    <row r="126" spans="1:7" x14ac:dyDescent="0.3">
      <c r="A126" s="1">
        <f t="shared" si="9"/>
        <v>1.2400000000000009</v>
      </c>
      <c r="B126" s="2">
        <f t="shared" si="11"/>
        <v>40.834786391829915</v>
      </c>
      <c r="C126" s="2">
        <f t="shared" si="11"/>
        <v>33.68628911664063</v>
      </c>
      <c r="D126" s="3">
        <f t="shared" si="11"/>
        <v>30.814605935200753</v>
      </c>
      <c r="E126" s="3">
        <f t="shared" si="11"/>
        <v>19.413185522832158</v>
      </c>
      <c r="F126" s="4">
        <f t="shared" si="7"/>
        <v>-2.9066688481481009</v>
      </c>
      <c r="G126" s="3">
        <f t="shared" si="8"/>
        <v>-11.631199844683925</v>
      </c>
    </row>
    <row r="127" spans="1:7" x14ac:dyDescent="0.3">
      <c r="A127" s="1">
        <f t="shared" si="9"/>
        <v>1.2500000000000009</v>
      </c>
      <c r="B127" s="2">
        <f t="shared" si="11"/>
        <v>41.14293245118192</v>
      </c>
      <c r="C127" s="2">
        <f t="shared" si="11"/>
        <v>33.880420971868951</v>
      </c>
      <c r="D127" s="3">
        <f t="shared" si="11"/>
        <v>30.785539246719271</v>
      </c>
      <c r="E127" s="3">
        <f t="shared" si="11"/>
        <v>19.296873524385319</v>
      </c>
      <c r="F127" s="4">
        <f t="shared" si="7"/>
        <v>-2.8970302484169306</v>
      </c>
      <c r="G127" s="3">
        <f t="shared" si="8"/>
        <v>-11.61590537856106</v>
      </c>
    </row>
    <row r="128" spans="1:7" x14ac:dyDescent="0.3">
      <c r="A128" s="1">
        <f t="shared" si="9"/>
        <v>1.2600000000000009</v>
      </c>
      <c r="B128" s="2">
        <f t="shared" si="11"/>
        <v>41.45078784364911</v>
      </c>
      <c r="C128" s="2">
        <f t="shared" si="11"/>
        <v>34.073389707112803</v>
      </c>
      <c r="D128" s="3">
        <f t="shared" si="11"/>
        <v>30.756568944235102</v>
      </c>
      <c r="E128" s="3">
        <f t="shared" si="11"/>
        <v>19.180714470599707</v>
      </c>
      <c r="F128" s="4">
        <f t="shared" si="7"/>
        <v>-2.8874418284384871</v>
      </c>
      <c r="G128" s="3">
        <f t="shared" si="8"/>
        <v>-11.600694913732431</v>
      </c>
    </row>
    <row r="129" spans="1:7" x14ac:dyDescent="0.3">
      <c r="A129" s="1">
        <f t="shared" si="9"/>
        <v>1.2700000000000009</v>
      </c>
      <c r="B129" s="2">
        <f t="shared" si="11"/>
        <v>41.758353533091459</v>
      </c>
      <c r="C129" s="2">
        <f t="shared" si="11"/>
        <v>34.2651968518188</v>
      </c>
      <c r="D129" s="3">
        <f t="shared" si="11"/>
        <v>30.727694525950717</v>
      </c>
      <c r="E129" s="3">
        <f t="shared" si="11"/>
        <v>19.064707521462381</v>
      </c>
      <c r="F129" s="4">
        <f t="shared" si="7"/>
        <v>-2.8779033930463696</v>
      </c>
      <c r="G129" s="3">
        <f t="shared" si="8"/>
        <v>-11.585567948064456</v>
      </c>
    </row>
    <row r="130" spans="1:7" x14ac:dyDescent="0.3">
      <c r="A130" s="1">
        <f t="shared" si="9"/>
        <v>1.2800000000000009</v>
      </c>
      <c r="B130" s="2">
        <f t="shared" si="11"/>
        <v>42.065630478350968</v>
      </c>
      <c r="C130" s="2">
        <f t="shared" si="11"/>
        <v>34.45584392703342</v>
      </c>
      <c r="D130" s="3">
        <f t="shared" si="11"/>
        <v>30.698915492020255</v>
      </c>
      <c r="E130" s="3">
        <f t="shared" si="11"/>
        <v>18.948851841981735</v>
      </c>
      <c r="F130" s="4">
        <f t="shared" si="7"/>
        <v>-2.8684147489249483</v>
      </c>
      <c r="G130" s="3">
        <f t="shared" si="8"/>
        <v>-11.570523981958335</v>
      </c>
    </row>
    <row r="131" spans="1:7" x14ac:dyDescent="0.3">
      <c r="A131" s="1">
        <f t="shared" si="9"/>
        <v>1.2900000000000009</v>
      </c>
      <c r="B131" s="2">
        <f t="shared" si="11"/>
        <v>42.372619633271171</v>
      </c>
      <c r="C131" s="2">
        <f t="shared" si="11"/>
        <v>34.645332445453235</v>
      </c>
      <c r="D131" s="3">
        <f t="shared" si="11"/>
        <v>30.670231344531004</v>
      </c>
      <c r="E131" s="3">
        <f t="shared" si="11"/>
        <v>18.833146602162152</v>
      </c>
      <c r="F131" s="4">
        <f t="shared" ref="F131:F194" si="12">-0.00259*D131*(SQRT(D131^2+E131^2))</f>
        <v>-2.8589757045928255</v>
      </c>
      <c r="G131" s="3">
        <f t="shared" ref="G131:G194" si="13">-(9.8+0.00259*SQRT(D131^2+E131^2)*E131)</f>
        <v>-11.555562518318522</v>
      </c>
    </row>
    <row r="132" spans="1:7" x14ac:dyDescent="0.3">
      <c r="A132" s="1">
        <f t="shared" ref="A132:A195" si="14">A131+0.01</f>
        <v>1.3000000000000009</v>
      </c>
      <c r="B132" s="2">
        <f t="shared" si="11"/>
        <v>42.679321946716477</v>
      </c>
      <c r="C132" s="2">
        <f t="shared" si="11"/>
        <v>34.833663911474858</v>
      </c>
      <c r="D132" s="3">
        <f t="shared" si="11"/>
        <v>30.641641587485076</v>
      </c>
      <c r="E132" s="3">
        <f t="shared" si="11"/>
        <v>18.717590976978968</v>
      </c>
      <c r="F132" s="4">
        <f t="shared" si="12"/>
        <v>-2.8495860703863909</v>
      </c>
      <c r="G132" s="3">
        <f t="shared" si="13"/>
        <v>-11.540683062521486</v>
      </c>
    </row>
    <row r="133" spans="1:7" x14ac:dyDescent="0.3">
      <c r="A133" s="1">
        <f t="shared" si="14"/>
        <v>1.3100000000000009</v>
      </c>
      <c r="B133" s="2">
        <f t="shared" si="11"/>
        <v>42.985738362591327</v>
      </c>
      <c r="C133" s="2">
        <f t="shared" si="11"/>
        <v>35.02083982124465</v>
      </c>
      <c r="D133" s="3">
        <f t="shared" si="11"/>
        <v>30.613145726781212</v>
      </c>
      <c r="E133" s="3">
        <f t="shared" si="11"/>
        <v>18.602184146353753</v>
      </c>
      <c r="F133" s="4">
        <f t="shared" si="12"/>
        <v>-2.8402456584434406</v>
      </c>
      <c r="G133" s="3">
        <f t="shared" si="13"/>
        <v>-11.525885122384707</v>
      </c>
    </row>
    <row r="134" spans="1:7" x14ac:dyDescent="0.3">
      <c r="A134" s="1">
        <f t="shared" si="14"/>
        <v>1.320000000000001</v>
      </c>
      <c r="B134" s="2">
        <f t="shared" si="11"/>
        <v>43.291869819859137</v>
      </c>
      <c r="C134" s="2">
        <f t="shared" si="11"/>
        <v>35.206861662708185</v>
      </c>
      <c r="D134" s="3">
        <f t="shared" si="11"/>
        <v>30.584743270196778</v>
      </c>
      <c r="E134" s="3">
        <f t="shared" si="11"/>
        <v>18.486925295129907</v>
      </c>
      <c r="F134" s="4">
        <f t="shared" si="12"/>
        <v>-2.8309542826868865</v>
      </c>
      <c r="G134" s="3">
        <f t="shared" si="13"/>
        <v>-11.511168208135947</v>
      </c>
    </row>
    <row r="135" spans="1:7" x14ac:dyDescent="0.3">
      <c r="A135" s="1">
        <f t="shared" si="14"/>
        <v>1.330000000000001</v>
      </c>
      <c r="B135" s="2">
        <f t="shared" si="11"/>
        <v>43.597717252561104</v>
      </c>
      <c r="C135" s="2">
        <f t="shared" si="11"/>
        <v>35.391730915659487</v>
      </c>
      <c r="D135" s="3">
        <f t="shared" si="11"/>
        <v>30.55643372736991</v>
      </c>
      <c r="E135" s="3">
        <f t="shared" si="11"/>
        <v>18.371813613048548</v>
      </c>
      <c r="F135" s="4">
        <f t="shared" si="12"/>
        <v>-2.8217117588085272</v>
      </c>
      <c r="G135" s="3">
        <f t="shared" si="13"/>
        <v>-11.496531832382775</v>
      </c>
    </row>
    <row r="136" spans="1:7" x14ac:dyDescent="0.3">
      <c r="A136" s="1">
        <f t="shared" si="14"/>
        <v>1.340000000000001</v>
      </c>
      <c r="B136" s="2">
        <f t="shared" si="11"/>
        <v>43.903281589834805</v>
      </c>
      <c r="C136" s="2">
        <f t="shared" si="11"/>
        <v>35.575449051789974</v>
      </c>
      <c r="D136" s="3">
        <f t="shared" si="11"/>
        <v>30.528216609781825</v>
      </c>
      <c r="E136" s="3">
        <f t="shared" si="11"/>
        <v>18.256848294724719</v>
      </c>
      <c r="F136" s="4">
        <f t="shared" si="12"/>
        <v>-2.8125179042528998</v>
      </c>
      <c r="G136" s="3">
        <f t="shared" si="13"/>
        <v>-11.481975510082352</v>
      </c>
    </row>
    <row r="137" spans="1:7" x14ac:dyDescent="0.3">
      <c r="A137" s="1">
        <f t="shared" si="14"/>
        <v>1.350000000000001</v>
      </c>
      <c r="B137" s="2">
        <f t="shared" si="11"/>
        <v>44.208563755932623</v>
      </c>
      <c r="C137" s="2">
        <f t="shared" si="11"/>
        <v>35.75801753473722</v>
      </c>
      <c r="D137" s="3">
        <f t="shared" si="11"/>
        <v>30.500091430739296</v>
      </c>
      <c r="E137" s="3">
        <f t="shared" si="11"/>
        <v>18.142028539623894</v>
      </c>
      <c r="F137" s="4">
        <f t="shared" si="12"/>
        <v>-2.8033725382011951</v>
      </c>
      <c r="G137" s="3">
        <f t="shared" si="13"/>
        <v>-11.467498758511466</v>
      </c>
    </row>
    <row r="138" spans="1:7" x14ac:dyDescent="0.3">
      <c r="A138" s="1">
        <f t="shared" si="14"/>
        <v>1.360000000000001</v>
      </c>
      <c r="B138" s="2">
        <f t="shared" si="11"/>
        <v>44.513564670240015</v>
      </c>
      <c r="C138" s="2">
        <f t="shared" si="11"/>
        <v>35.939437820133456</v>
      </c>
      <c r="D138" s="3">
        <f t="shared" si="11"/>
        <v>30.472057705357283</v>
      </c>
      <c r="E138" s="3">
        <f t="shared" si="11"/>
        <v>18.027353552038779</v>
      </c>
      <c r="F138" s="4">
        <f t="shared" si="12"/>
        <v>-2.7942754815552444</v>
      </c>
      <c r="G138" s="3">
        <f t="shared" si="13"/>
        <v>-11.45310109723682</v>
      </c>
    </row>
    <row r="139" spans="1:7" x14ac:dyDescent="0.3">
      <c r="A139" s="1">
        <f t="shared" si="14"/>
        <v>1.370000000000001</v>
      </c>
      <c r="B139" s="2">
        <f t="shared" si="11"/>
        <v>44.818285247293588</v>
      </c>
      <c r="C139" s="2">
        <f t="shared" si="11"/>
        <v>36.119711355653841</v>
      </c>
      <c r="D139" s="3">
        <f t="shared" si="11"/>
        <v>30.444114950541731</v>
      </c>
      <c r="E139" s="3">
        <f t="shared" si="11"/>
        <v>17.912822541066411</v>
      </c>
      <c r="F139" s="4">
        <f t="shared" si="12"/>
        <v>-2.7852265569215691</v>
      </c>
      <c r="G139" s="3">
        <f t="shared" si="13"/>
        <v>-11.438782048085576</v>
      </c>
    </row>
    <row r="140" spans="1:7" x14ac:dyDescent="0.3">
      <c r="A140" s="1">
        <f t="shared" si="14"/>
        <v>1.380000000000001</v>
      </c>
      <c r="B140" s="2">
        <f t="shared" si="11"/>
        <v>45.122726396799003</v>
      </c>
      <c r="C140" s="2">
        <f t="shared" si="11"/>
        <v>36.298839581064506</v>
      </c>
      <c r="D140" s="3">
        <f t="shared" si="11"/>
        <v>30.416262684972516</v>
      </c>
      <c r="E140" s="3">
        <f t="shared" si="11"/>
        <v>17.798434720585554</v>
      </c>
      <c r="F140" s="4">
        <f t="shared" si="12"/>
        <v>-2.7762255885954943</v>
      </c>
      <c r="G140" s="3">
        <f t="shared" si="13"/>
        <v>-11.424541135116145</v>
      </c>
    </row>
    <row r="141" spans="1:7" x14ac:dyDescent="0.3">
      <c r="A141" s="1">
        <f t="shared" si="14"/>
        <v>1.390000000000001</v>
      </c>
      <c r="B141" s="2">
        <f t="shared" si="11"/>
        <v>45.426889023648727</v>
      </c>
      <c r="C141" s="2">
        <f t="shared" si="11"/>
        <v>36.476823928270363</v>
      </c>
      <c r="D141" s="3">
        <f t="shared" si="11"/>
        <v>30.388500429086562</v>
      </c>
      <c r="E141" s="3">
        <f t="shared" si="11"/>
        <v>17.684189309234394</v>
      </c>
      <c r="F141" s="4">
        <f t="shared" si="12"/>
        <v>-2.7672724025453226</v>
      </c>
      <c r="G141" s="3">
        <f t="shared" si="13"/>
        <v>-11.410377884589233</v>
      </c>
    </row>
    <row r="142" spans="1:7" x14ac:dyDescent="0.3">
      <c r="A142" s="1">
        <f t="shared" si="14"/>
        <v>1.400000000000001</v>
      </c>
      <c r="B142" s="2">
        <f t="shared" si="11"/>
        <v>45.730774027939589</v>
      </c>
      <c r="C142" s="2">
        <f t="shared" si="11"/>
        <v>36.653665821362708</v>
      </c>
      <c r="D142" s="3">
        <f t="shared" si="11"/>
        <v>30.360827705061109</v>
      </c>
      <c r="E142" s="3">
        <f t="shared" si="11"/>
        <v>17.570085530388504</v>
      </c>
      <c r="F142" s="4">
        <f t="shared" si="12"/>
        <v>-2.7583668263965695</v>
      </c>
      <c r="G142" s="3">
        <f t="shared" si="13"/>
        <v>-11.396291824939116</v>
      </c>
    </row>
    <row r="143" spans="1:7" x14ac:dyDescent="0.3">
      <c r="A143" s="1">
        <f t="shared" si="14"/>
        <v>1.410000000000001</v>
      </c>
      <c r="B143" s="2">
        <f t="shared" si="11"/>
        <v>46.034382304990203</v>
      </c>
      <c r="C143" s="2">
        <f t="shared" si="11"/>
        <v>36.829366676666595</v>
      </c>
      <c r="D143" s="3">
        <f t="shared" si="11"/>
        <v>30.333244036797144</v>
      </c>
      <c r="E143" s="3">
        <f t="shared" si="11"/>
        <v>17.456122612139112</v>
      </c>
      <c r="F143" s="4">
        <f t="shared" si="12"/>
        <v>-2.7495086894162504</v>
      </c>
      <c r="G143" s="3">
        <f t="shared" si="13"/>
        <v>-11.382282486745186</v>
      </c>
    </row>
    <row r="144" spans="1:7" x14ac:dyDescent="0.3">
      <c r="A144" s="1">
        <f t="shared" si="14"/>
        <v>1.420000000000001</v>
      </c>
      <c r="B144" s="2">
        <f t="shared" si="11"/>
        <v>46.337714745358177</v>
      </c>
      <c r="C144" s="2">
        <f t="shared" si="11"/>
        <v>37.003927902787986</v>
      </c>
      <c r="D144" s="3">
        <f t="shared" si="11"/>
        <v>30.305748949902981</v>
      </c>
      <c r="E144" s="3">
        <f t="shared" si="11"/>
        <v>17.34229978727166</v>
      </c>
      <c r="F144" s="4">
        <f t="shared" si="12"/>
        <v>-2.7406978224972276</v>
      </c>
      <c r="G144" s="3">
        <f t="shared" si="13"/>
        <v>-11.368349402703732</v>
      </c>
    </row>
    <row r="145" spans="1:7" x14ac:dyDescent="0.3">
      <c r="A145" s="1">
        <f t="shared" si="14"/>
        <v>1.430000000000001</v>
      </c>
      <c r="B145" s="2">
        <f t="shared" si="11"/>
        <v>46.640772234857209</v>
      </c>
      <c r="C145" s="2">
        <f t="shared" si="11"/>
        <v>37.177350900660706</v>
      </c>
      <c r="D145" s="3">
        <f t="shared" si="11"/>
        <v>30.278341971678007</v>
      </c>
      <c r="E145" s="3">
        <f t="shared" si="11"/>
        <v>17.228616293244624</v>
      </c>
      <c r="F145" s="4">
        <f t="shared" si="12"/>
        <v>-2.7319340581426088</v>
      </c>
      <c r="G145" s="3">
        <f t="shared" si="13"/>
        <v>-11.354492107599947</v>
      </c>
    </row>
    <row r="146" spans="1:7" x14ac:dyDescent="0.3">
      <c r="A146" s="1">
        <f t="shared" si="14"/>
        <v>1.4400000000000011</v>
      </c>
      <c r="B146" s="2">
        <f t="shared" si="11"/>
        <v>46.943555654573991</v>
      </c>
      <c r="C146" s="2">
        <f t="shared" si="11"/>
        <v>37.34963706359315</v>
      </c>
      <c r="D146" s="3">
        <f t="shared" si="11"/>
        <v>30.251022631096582</v>
      </c>
      <c r="E146" s="3">
        <f t="shared" si="11"/>
        <v>17.115071372168625</v>
      </c>
      <c r="F146" s="4">
        <f t="shared" si="12"/>
        <v>-2.7232172304501954</v>
      </c>
      <c r="G146" s="3">
        <f t="shared" si="13"/>
        <v>-11.340710138280206</v>
      </c>
    </row>
    <row r="147" spans="1:7" x14ac:dyDescent="0.3">
      <c r="A147" s="1">
        <f t="shared" si="14"/>
        <v>1.4500000000000011</v>
      </c>
      <c r="B147" s="2">
        <f t="shared" si="11"/>
        <v>47.246065880884956</v>
      </c>
      <c r="C147" s="2">
        <f t="shared" si="11"/>
        <v>37.520787777314837</v>
      </c>
      <c r="D147" s="3">
        <f t="shared" si="11"/>
        <v>30.223790458792081</v>
      </c>
      <c r="E147" s="3">
        <f t="shared" ref="E147:E210" si="15">E146+G146*0.01</f>
        <v>17.001664270785824</v>
      </c>
      <c r="F147" s="4">
        <f t="shared" si="12"/>
        <v>-2.7145471750969787</v>
      </c>
      <c r="G147" s="3">
        <f t="shared" si="13"/>
        <v>-11.327003033624573</v>
      </c>
    </row>
    <row r="148" spans="1:7" x14ac:dyDescent="0.3">
      <c r="A148" s="1">
        <f t="shared" si="14"/>
        <v>1.4600000000000011</v>
      </c>
      <c r="B148" s="2">
        <f t="shared" ref="B148:E211" si="16">B147+D147*0.01</f>
        <v>47.548303785472875</v>
      </c>
      <c r="C148" s="2">
        <f t="shared" si="16"/>
        <v>37.690804420022694</v>
      </c>
      <c r="D148" s="3">
        <f t="shared" si="16"/>
        <v>30.196644987041111</v>
      </c>
      <c r="E148" s="3">
        <f t="shared" si="15"/>
        <v>16.888394240449578</v>
      </c>
      <c r="F148" s="4">
        <f t="shared" si="12"/>
        <v>-2.7059237293236875</v>
      </c>
      <c r="G148" s="3">
        <f t="shared" si="13"/>
        <v>-11.313370334519535</v>
      </c>
    </row>
    <row r="149" spans="1:7" x14ac:dyDescent="0.3">
      <c r="A149" s="1">
        <f t="shared" si="14"/>
        <v>1.4700000000000011</v>
      </c>
      <c r="B149" s="2">
        <f t="shared" si="16"/>
        <v>47.850270235343288</v>
      </c>
      <c r="C149" s="2">
        <f t="shared" si="16"/>
        <v>37.859688362427192</v>
      </c>
      <c r="D149" s="3">
        <f t="shared" si="16"/>
        <v>30.169585749747874</v>
      </c>
      <c r="E149" s="3">
        <f t="shared" si="15"/>
        <v>16.775260537104383</v>
      </c>
      <c r="F149" s="4">
        <f t="shared" si="12"/>
        <v>-2.6973467319193754</v>
      </c>
      <c r="G149" s="3">
        <f t="shared" si="13"/>
        <v>-11.299811583831001</v>
      </c>
    </row>
    <row r="150" spans="1:7" x14ac:dyDescent="0.3">
      <c r="A150" s="1">
        <f t="shared" si="14"/>
        <v>1.4800000000000011</v>
      </c>
      <c r="B150" s="2">
        <f t="shared" si="16"/>
        <v>48.151966092840766</v>
      </c>
      <c r="C150" s="2">
        <f t="shared" si="16"/>
        <v>38.027440967798235</v>
      </c>
      <c r="D150" s="3">
        <f t="shared" si="16"/>
        <v>30.142612282428679</v>
      </c>
      <c r="E150" s="3">
        <f t="shared" si="15"/>
        <v>16.662262421266075</v>
      </c>
      <c r="F150" s="4">
        <f t="shared" si="12"/>
        <v>-2.6888160232060558</v>
      </c>
      <c r="G150" s="3">
        <f t="shared" si="13"/>
        <v>-11.286326326377528</v>
      </c>
    </row>
    <row r="151" spans="1:7" x14ac:dyDescent="0.3">
      <c r="A151" s="1">
        <f t="shared" si="14"/>
        <v>1.4900000000000011</v>
      </c>
      <c r="B151" s="2">
        <f t="shared" si="16"/>
        <v>48.453392215665055</v>
      </c>
      <c r="C151" s="2">
        <f t="shared" si="16"/>
        <v>38.194063592010899</v>
      </c>
      <c r="D151" s="3">
        <f t="shared" si="16"/>
        <v>30.115724122196617</v>
      </c>
      <c r="E151" s="3">
        <f t="shared" si="15"/>
        <v>16.549399158002299</v>
      </c>
      <c r="F151" s="4">
        <f t="shared" si="12"/>
        <v>-2.6803314450233739</v>
      </c>
      <c r="G151" s="3">
        <f t="shared" si="13"/>
        <v>-11.272914108903768</v>
      </c>
    </row>
    <row r="152" spans="1:7" x14ac:dyDescent="0.3">
      <c r="A152" s="1">
        <f t="shared" si="14"/>
        <v>1.5000000000000011</v>
      </c>
      <c r="B152" s="2">
        <f t="shared" si="16"/>
        <v>48.75454945688702</v>
      </c>
      <c r="C152" s="2">
        <f t="shared" si="16"/>
        <v>38.35955758359092</v>
      </c>
      <c r="D152" s="3">
        <f t="shared" si="16"/>
        <v>30.088920807746383</v>
      </c>
      <c r="E152" s="3">
        <f t="shared" si="15"/>
        <v>16.436670016913261</v>
      </c>
      <c r="F152" s="4">
        <f t="shared" si="12"/>
        <v>-2.6718928407133253</v>
      </c>
      <c r="G152" s="3">
        <f t="shared" si="13"/>
        <v>-11.259574480054184</v>
      </c>
    </row>
    <row r="153" spans="1:7" x14ac:dyDescent="0.3">
      <c r="A153" s="1">
        <f t="shared" si="14"/>
        <v>1.5100000000000011</v>
      </c>
      <c r="B153" s="2">
        <f t="shared" si="16"/>
        <v>49.055438664964484</v>
      </c>
      <c r="C153" s="2">
        <f t="shared" si="16"/>
        <v>38.523924283760053</v>
      </c>
      <c r="D153" s="3">
        <f t="shared" si="16"/>
        <v>30.062201879339248</v>
      </c>
      <c r="E153" s="3">
        <f t="shared" si="15"/>
        <v>16.324074272112721</v>
      </c>
      <c r="F153" s="4">
        <f t="shared" si="12"/>
        <v>-2.6635000551050036</v>
      </c>
      <c r="G153" s="3">
        <f t="shared" si="13"/>
        <v>-11.246306990346978</v>
      </c>
    </row>
    <row r="154" spans="1:7" x14ac:dyDescent="0.3">
      <c r="A154" s="1">
        <f t="shared" si="14"/>
        <v>1.5200000000000011</v>
      </c>
      <c r="B154" s="2">
        <f t="shared" si="16"/>
        <v>49.356060683757875</v>
      </c>
      <c r="C154" s="2">
        <f t="shared" si="16"/>
        <v>38.687165026481182</v>
      </c>
      <c r="D154" s="3">
        <f t="shared" si="16"/>
        <v>30.035566878788199</v>
      </c>
      <c r="E154" s="3">
        <f t="shared" si="15"/>
        <v>16.211611202209252</v>
      </c>
      <c r="F154" s="4">
        <f t="shared" si="12"/>
        <v>-2.6551529344993878</v>
      </c>
      <c r="G154" s="3">
        <f t="shared" si="13"/>
        <v>-11.233111192148264</v>
      </c>
    </row>
    <row r="155" spans="1:7" x14ac:dyDescent="0.3">
      <c r="A155" s="1">
        <f t="shared" si="14"/>
        <v>1.5300000000000011</v>
      </c>
      <c r="B155" s="2">
        <f t="shared" si="16"/>
        <v>49.656416352545754</v>
      </c>
      <c r="C155" s="2">
        <f t="shared" si="16"/>
        <v>38.849281138503272</v>
      </c>
      <c r="D155" s="3">
        <f t="shared" si="16"/>
        <v>30.009015349443207</v>
      </c>
      <c r="E155" s="3">
        <f t="shared" si="15"/>
        <v>16.09928009028777</v>
      </c>
      <c r="F155" s="4">
        <f t="shared" si="12"/>
        <v>-2.6468513266541684</v>
      </c>
      <c r="G155" s="3">
        <f t="shared" si="13"/>
        <v>-11.219986639646471</v>
      </c>
    </row>
    <row r="156" spans="1:7" x14ac:dyDescent="0.3">
      <c r="A156" s="1">
        <f t="shared" si="14"/>
        <v>1.5400000000000011</v>
      </c>
      <c r="B156" s="2">
        <f t="shared" si="16"/>
        <v>49.956506506040185</v>
      </c>
      <c r="C156" s="2">
        <f t="shared" si="16"/>
        <v>39.010273939406147</v>
      </c>
      <c r="D156" s="3">
        <f t="shared" si="16"/>
        <v>29.982546836176663</v>
      </c>
      <c r="E156" s="3">
        <f t="shared" si="15"/>
        <v>15.987080223891306</v>
      </c>
      <c r="F156" s="4">
        <f t="shared" si="12"/>
        <v>-2.6385950807685981</v>
      </c>
      <c r="G156" s="3">
        <f t="shared" si="13"/>
        <v>-11.206932888826991</v>
      </c>
    </row>
    <row r="157" spans="1:7" x14ac:dyDescent="0.3">
      <c r="A157" s="1">
        <f t="shared" si="14"/>
        <v>1.5500000000000012</v>
      </c>
      <c r="B157" s="2">
        <f t="shared" si="16"/>
        <v>50.256331974401952</v>
      </c>
      <c r="C157" s="2">
        <f t="shared" si="16"/>
        <v>39.170144741645061</v>
      </c>
      <c r="D157" s="3">
        <f t="shared" si="16"/>
        <v>29.956160885368977</v>
      </c>
      <c r="E157" s="3">
        <f t="shared" si="15"/>
        <v>15.875010895003037</v>
      </c>
      <c r="F157" s="4">
        <f t="shared" si="12"/>
        <v>-2.6303840474683793</v>
      </c>
      <c r="G157" s="3">
        <f t="shared" si="13"/>
        <v>-11.19394949744704</v>
      </c>
    </row>
    <row r="158" spans="1:7" x14ac:dyDescent="0.3">
      <c r="A158" s="1">
        <f t="shared" si="14"/>
        <v>1.5600000000000012</v>
      </c>
      <c r="B158" s="2">
        <f t="shared" si="16"/>
        <v>50.555893583255639</v>
      </c>
      <c r="C158" s="2">
        <f t="shared" si="16"/>
        <v>39.328894850595091</v>
      </c>
      <c r="D158" s="3">
        <f t="shared" si="16"/>
        <v>29.929857044894295</v>
      </c>
      <c r="E158" s="3">
        <f t="shared" si="15"/>
        <v>15.763071400028567</v>
      </c>
      <c r="F158" s="4">
        <f t="shared" si="12"/>
        <v>-2.6222180787905791</v>
      </c>
      <c r="G158" s="3">
        <f t="shared" si="13"/>
        <v>-11.181036025010778</v>
      </c>
    </row>
    <row r="159" spans="1:7" x14ac:dyDescent="0.3">
      <c r="A159" s="1">
        <f t="shared" si="14"/>
        <v>1.5700000000000012</v>
      </c>
      <c r="B159" s="2">
        <f t="shared" si="16"/>
        <v>50.855192153704579</v>
      </c>
      <c r="C159" s="2">
        <f t="shared" si="16"/>
        <v>39.486525564595375</v>
      </c>
      <c r="D159" s="3">
        <f t="shared" si="16"/>
        <v>29.90363486410639</v>
      </c>
      <c r="E159" s="3">
        <f t="shared" si="15"/>
        <v>15.65126103977846</v>
      </c>
      <c r="F159" s="4">
        <f t="shared" si="12"/>
        <v>-2.614097028168568</v>
      </c>
      <c r="G159" s="3">
        <f t="shared" si="13"/>
        <v>-11.168192032744646</v>
      </c>
    </row>
    <row r="160" spans="1:7" x14ac:dyDescent="0.3">
      <c r="A160" s="1">
        <f t="shared" si="14"/>
        <v>1.5800000000000012</v>
      </c>
      <c r="B160" s="2">
        <f t="shared" si="16"/>
        <v>51.154228502345646</v>
      </c>
      <c r="C160" s="2">
        <f t="shared" si="16"/>
        <v>39.643038174993158</v>
      </c>
      <c r="D160" s="3">
        <f t="shared" si="16"/>
        <v>29.877493893824706</v>
      </c>
      <c r="E160" s="3">
        <f t="shared" si="15"/>
        <v>15.539579119451012</v>
      </c>
      <c r="F160" s="4">
        <f t="shared" si="12"/>
        <v>-2.606020750416993</v>
      </c>
      <c r="G160" s="3">
        <f t="shared" si="13"/>
        <v>-11.155417083572932</v>
      </c>
    </row>
    <row r="161" spans="1:7" x14ac:dyDescent="0.3">
      <c r="A161" s="1">
        <f t="shared" si="14"/>
        <v>1.5900000000000012</v>
      </c>
      <c r="B161" s="2">
        <f t="shared" si="16"/>
        <v>51.45300344128389</v>
      </c>
      <c r="C161" s="2">
        <f t="shared" si="16"/>
        <v>39.798433966187666</v>
      </c>
      <c r="D161" s="3">
        <f t="shared" si="16"/>
        <v>29.851433686320537</v>
      </c>
      <c r="E161" s="3">
        <f t="shared" si="15"/>
        <v>15.428024948615283</v>
      </c>
      <c r="F161" s="4">
        <f t="shared" si="12"/>
        <v>-2.5979891017167644</v>
      </c>
      <c r="G161" s="3">
        <f t="shared" si="13"/>
        <v>-11.142710742093584</v>
      </c>
    </row>
    <row r="162" spans="1:7" x14ac:dyDescent="0.3">
      <c r="A162" s="1">
        <f t="shared" si="14"/>
        <v>1.6000000000000012</v>
      </c>
      <c r="B162" s="2">
        <f t="shared" si="16"/>
        <v>51.751517778147097</v>
      </c>
      <c r="C162" s="2">
        <f t="shared" si="16"/>
        <v>39.952714215673822</v>
      </c>
      <c r="D162" s="3">
        <f t="shared" si="16"/>
        <v>29.825453795303368</v>
      </c>
      <c r="E162" s="3">
        <f t="shared" si="15"/>
        <v>15.316597841194348</v>
      </c>
      <c r="F162" s="4">
        <f t="shared" si="12"/>
        <v>-2.5900019396000773</v>
      </c>
      <c r="G162" s="3">
        <f t="shared" si="13"/>
        <v>-11.130072574554243</v>
      </c>
    </row>
    <row r="163" spans="1:7" x14ac:dyDescent="0.3">
      <c r="A163" s="1">
        <f t="shared" si="14"/>
        <v>1.6100000000000012</v>
      </c>
      <c r="B163" s="2">
        <f t="shared" si="16"/>
        <v>52.049772316100132</v>
      </c>
      <c r="C163" s="2">
        <f t="shared" si="16"/>
        <v>40.105880194085763</v>
      </c>
      <c r="D163" s="3">
        <f t="shared" si="16"/>
        <v>29.799553775907366</v>
      </c>
      <c r="E163" s="3">
        <f t="shared" si="15"/>
        <v>15.205297115448806</v>
      </c>
      <c r="F163" s="4">
        <f t="shared" si="12"/>
        <v>-2.5820591229354442</v>
      </c>
      <c r="G163" s="3">
        <f t="shared" si="13"/>
        <v>-11.117502148828507</v>
      </c>
    </row>
    <row r="164" spans="1:7" x14ac:dyDescent="0.3">
      <c r="A164" s="1">
        <f t="shared" si="14"/>
        <v>1.6200000000000012</v>
      </c>
      <c r="B164" s="2">
        <f t="shared" si="16"/>
        <v>52.347767853859203</v>
      </c>
      <c r="C164" s="2">
        <f t="shared" si="16"/>
        <v>40.257933165240253</v>
      </c>
      <c r="D164" s="3">
        <f t="shared" si="16"/>
        <v>29.773733184678012</v>
      </c>
      <c r="E164" s="3">
        <f t="shared" si="15"/>
        <v>15.094122093960522</v>
      </c>
      <c r="F164" s="4">
        <f t="shared" si="12"/>
        <v>-2.5741605119127522</v>
      </c>
      <c r="G164" s="3">
        <f t="shared" si="13"/>
        <v>-11.104999034392442</v>
      </c>
    </row>
    <row r="165" spans="1:7" x14ac:dyDescent="0.3">
      <c r="A165" s="1">
        <f t="shared" si="14"/>
        <v>1.6300000000000012</v>
      </c>
      <c r="B165" s="2">
        <f t="shared" si="16"/>
        <v>52.645505185705986</v>
      </c>
      <c r="C165" s="2">
        <f t="shared" si="16"/>
        <v>40.40887438617986</v>
      </c>
      <c r="D165" s="3">
        <f t="shared" si="16"/>
        <v>29.747991579558885</v>
      </c>
      <c r="E165" s="3">
        <f t="shared" si="15"/>
        <v>14.983072103616598</v>
      </c>
      <c r="F165" s="4">
        <f t="shared" si="12"/>
        <v>-2.5663059680283387</v>
      </c>
      <c r="G165" s="3">
        <f t="shared" si="13"/>
        <v>-11.092562802301304</v>
      </c>
    </row>
    <row r="166" spans="1:7" x14ac:dyDescent="0.3">
      <c r="A166" s="1">
        <f t="shared" si="14"/>
        <v>1.6400000000000012</v>
      </c>
      <c r="B166" s="2">
        <f t="shared" si="16"/>
        <v>52.942985101501577</v>
      </c>
      <c r="C166" s="2">
        <f t="shared" si="16"/>
        <v>40.558705107216028</v>
      </c>
      <c r="D166" s="3">
        <f t="shared" si="16"/>
        <v>29.722328519878602</v>
      </c>
      <c r="E166" s="3">
        <f t="shared" si="15"/>
        <v>14.872146475593585</v>
      </c>
      <c r="F166" s="4">
        <f t="shared" si="12"/>
        <v>-2.5584953540700828</v>
      </c>
      <c r="G166" s="3">
        <f t="shared" si="13"/>
        <v>-11.080193025166501</v>
      </c>
    </row>
    <row r="167" spans="1:7" x14ac:dyDescent="0.3">
      <c r="A167" s="1">
        <f t="shared" si="14"/>
        <v>1.6500000000000012</v>
      </c>
      <c r="B167" s="2">
        <f t="shared" si="16"/>
        <v>53.24020838670036</v>
      </c>
      <c r="C167" s="2">
        <f t="shared" si="16"/>
        <v>40.707426571971965</v>
      </c>
      <c r="D167" s="3">
        <f t="shared" si="16"/>
        <v>29.696743566337901</v>
      </c>
      <c r="E167" s="3">
        <f t="shared" si="15"/>
        <v>14.76134454534192</v>
      </c>
      <c r="F167" s="4">
        <f t="shared" si="12"/>
        <v>-2.5507285341025137</v>
      </c>
      <c r="G167" s="3">
        <f t="shared" si="13"/>
        <v>-11.067889277132796</v>
      </c>
    </row>
    <row r="168" spans="1:7" x14ac:dyDescent="0.3">
      <c r="A168" s="1">
        <f t="shared" si="14"/>
        <v>1.6600000000000013</v>
      </c>
      <c r="B168" s="2">
        <f t="shared" si="16"/>
        <v>53.537175822363736</v>
      </c>
      <c r="C168" s="2">
        <f t="shared" si="16"/>
        <v>40.855040017425381</v>
      </c>
      <c r="D168" s="3">
        <f t="shared" si="16"/>
        <v>29.671236280996876</v>
      </c>
      <c r="E168" s="3">
        <f t="shared" si="15"/>
        <v>14.650665652570593</v>
      </c>
      <c r="F168" s="4">
        <f t="shared" si="12"/>
        <v>-2.5430053734519311</v>
      </c>
      <c r="G168" s="3">
        <f t="shared" si="13"/>
        <v>-11.055651133855719</v>
      </c>
    </row>
    <row r="169" spans="1:7" x14ac:dyDescent="0.3">
      <c r="A169" s="1">
        <f t="shared" si="14"/>
        <v>1.6700000000000013</v>
      </c>
      <c r="B169" s="2">
        <f t="shared" si="16"/>
        <v>53.833888185173706</v>
      </c>
      <c r="C169" s="2">
        <f t="shared" si="16"/>
        <v>41.00154667395109</v>
      </c>
      <c r="D169" s="3">
        <f t="shared" si="16"/>
        <v>29.645806227262355</v>
      </c>
      <c r="E169" s="3">
        <f t="shared" si="15"/>
        <v>14.540109141232035</v>
      </c>
      <c r="F169" s="4">
        <f t="shared" si="12"/>
        <v>-2.5353257386915424</v>
      </c>
      <c r="G169" s="3">
        <f t="shared" si="13"/>
        <v>-11.043478172479237</v>
      </c>
    </row>
    <row r="170" spans="1:7" x14ac:dyDescent="0.3">
      <c r="A170" s="1">
        <f t="shared" si="14"/>
        <v>1.6800000000000013</v>
      </c>
      <c r="B170" s="2">
        <f t="shared" si="16"/>
        <v>54.130346247446326</v>
      </c>
      <c r="C170" s="2">
        <f t="shared" si="16"/>
        <v>41.146947765363407</v>
      </c>
      <c r="D170" s="3">
        <f t="shared" si="16"/>
        <v>29.620452969875441</v>
      </c>
      <c r="E170" s="3">
        <f t="shared" si="15"/>
        <v>14.429674359507242</v>
      </c>
      <c r="F170" s="4">
        <f t="shared" si="12"/>
        <v>-2.5276894976266062</v>
      </c>
      <c r="G170" s="3">
        <f t="shared" si="13"/>
        <v>-11.03136997161363</v>
      </c>
    </row>
    <row r="171" spans="1:7" x14ac:dyDescent="0.3">
      <c r="A171" s="1">
        <f t="shared" si="14"/>
        <v>1.6900000000000013</v>
      </c>
      <c r="B171" s="2">
        <f t="shared" si="16"/>
        <v>54.426550777145081</v>
      </c>
      <c r="C171" s="2">
        <f t="shared" si="16"/>
        <v>41.291244508958478</v>
      </c>
      <c r="D171" s="3">
        <f t="shared" si="16"/>
        <v>29.595176074899175</v>
      </c>
      <c r="E171" s="3">
        <f t="shared" si="15"/>
        <v>14.319360659791105</v>
      </c>
      <c r="F171" s="4">
        <f t="shared" si="12"/>
        <v>-2.5200965192795919</v>
      </c>
      <c r="G171" s="3">
        <f t="shared" si="13"/>
        <v>-11.019326111313621</v>
      </c>
    </row>
    <row r="172" spans="1:7" x14ac:dyDescent="0.3">
      <c r="A172" s="1">
        <f t="shared" si="14"/>
        <v>1.7000000000000013</v>
      </c>
      <c r="B172" s="2">
        <f t="shared" si="16"/>
        <v>54.722502537894073</v>
      </c>
      <c r="C172" s="2">
        <f t="shared" si="16"/>
        <v>41.434438115556389</v>
      </c>
      <c r="D172" s="3">
        <f t="shared" si="16"/>
        <v>29.56997510970638</v>
      </c>
      <c r="E172" s="3">
        <f t="shared" si="15"/>
        <v>14.20916739867797</v>
      </c>
      <c r="F172" s="4">
        <f t="shared" si="12"/>
        <v>-2.5125466738753448</v>
      </c>
      <c r="G172" s="3">
        <f t="shared" si="13"/>
        <v>-11.007346173056716</v>
      </c>
    </row>
    <row r="173" spans="1:7" x14ac:dyDescent="0.3">
      <c r="A173" s="1">
        <f t="shared" si="14"/>
        <v>1.7100000000000013</v>
      </c>
      <c r="B173" s="2">
        <f t="shared" si="16"/>
        <v>55.018202288991134</v>
      </c>
      <c r="C173" s="2">
        <f t="shared" si="16"/>
        <v>41.576529789543166</v>
      </c>
      <c r="D173" s="3">
        <f t="shared" si="16"/>
        <v>29.544849642967627</v>
      </c>
      <c r="E173" s="3">
        <f t="shared" si="15"/>
        <v>14.099093936947403</v>
      </c>
      <c r="F173" s="4">
        <f t="shared" si="12"/>
        <v>-2.5050398328262604</v>
      </c>
      <c r="G173" s="3">
        <f t="shared" si="13"/>
        <v>-10.9954297397218</v>
      </c>
    </row>
    <row r="174" spans="1:7" x14ac:dyDescent="0.3">
      <c r="A174" s="1">
        <f t="shared" si="14"/>
        <v>1.7200000000000013</v>
      </c>
      <c r="B174" s="2">
        <f t="shared" si="16"/>
        <v>55.313650785420812</v>
      </c>
      <c r="C174" s="2">
        <f t="shared" si="16"/>
        <v>41.717520728912639</v>
      </c>
      <c r="D174" s="3">
        <f t="shared" si="16"/>
        <v>29.519799244639366</v>
      </c>
      <c r="E174" s="3">
        <f t="shared" si="15"/>
        <v>13.989139639550185</v>
      </c>
      <c r="F174" s="4">
        <f t="shared" si="12"/>
        <v>-2.4975758687174667</v>
      </c>
      <c r="G174" s="3">
        <f t="shared" si="13"/>
        <v>-10.983576395567942</v>
      </c>
    </row>
    <row r="175" spans="1:7" x14ac:dyDescent="0.3">
      <c r="A175" s="1">
        <f t="shared" si="14"/>
        <v>1.7300000000000013</v>
      </c>
      <c r="B175" s="2">
        <f t="shared" si="16"/>
        <v>55.608848777867209</v>
      </c>
      <c r="C175" s="2">
        <f t="shared" si="16"/>
        <v>41.857412125308144</v>
      </c>
      <c r="D175" s="3">
        <f t="shared" si="16"/>
        <v>29.494823485952192</v>
      </c>
      <c r="E175" s="3">
        <f t="shared" si="15"/>
        <v>13.879303875594506</v>
      </c>
      <c r="F175" s="4">
        <f t="shared" si="12"/>
        <v>-2.49015465529201</v>
      </c>
      <c r="G175" s="3">
        <f t="shared" si="13"/>
        <v>-10.971785726213454</v>
      </c>
    </row>
    <row r="176" spans="1:7" x14ac:dyDescent="0.3">
      <c r="A176" s="1">
        <f t="shared" si="14"/>
        <v>1.7400000000000013</v>
      </c>
      <c r="B176" s="2">
        <f t="shared" si="16"/>
        <v>55.903797012726734</v>
      </c>
      <c r="C176" s="2">
        <f t="shared" si="16"/>
        <v>41.996205164064087</v>
      </c>
      <c r="D176" s="3">
        <f t="shared" si="16"/>
        <v>29.469921939399271</v>
      </c>
      <c r="E176" s="3">
        <f t="shared" si="15"/>
        <v>13.769586018332371</v>
      </c>
      <c r="F176" s="4">
        <f t="shared" si="12"/>
        <v>-2.4827760674360442</v>
      </c>
      <c r="G176" s="3">
        <f t="shared" si="13"/>
        <v>-10.96005731861516</v>
      </c>
    </row>
    <row r="177" spans="1:7" x14ac:dyDescent="0.3">
      <c r="A177" s="1">
        <f t="shared" si="14"/>
        <v>1.7500000000000013</v>
      </c>
      <c r="B177" s="2">
        <f t="shared" si="16"/>
        <v>56.198496232120725</v>
      </c>
      <c r="C177" s="2">
        <f t="shared" si="16"/>
        <v>42.133901024247407</v>
      </c>
      <c r="D177" s="3">
        <f t="shared" si="16"/>
        <v>29.445094178724911</v>
      </c>
      <c r="E177" s="3">
        <f t="shared" si="15"/>
        <v>13.659985445146219</v>
      </c>
      <c r="F177" s="4">
        <f t="shared" si="12"/>
        <v>-2.4754399811640351</v>
      </c>
      <c r="G177" s="3">
        <f t="shared" si="13"/>
        <v>-10.948390761047927</v>
      </c>
    </row>
    <row r="178" spans="1:7" x14ac:dyDescent="0.3">
      <c r="A178" s="1">
        <f t="shared" si="14"/>
        <v>1.7600000000000013</v>
      </c>
      <c r="B178" s="2">
        <f t="shared" si="16"/>
        <v>56.492947173907972</v>
      </c>
      <c r="C178" s="2">
        <f t="shared" si="16"/>
        <v>42.270500878698869</v>
      </c>
      <c r="D178" s="3">
        <f t="shared" si="16"/>
        <v>29.42033977891327</v>
      </c>
      <c r="E178" s="3">
        <f t="shared" si="15"/>
        <v>13.550501537535739</v>
      </c>
      <c r="F178" s="4">
        <f t="shared" si="12"/>
        <v>-2.4681462736039474</v>
      </c>
      <c r="G178" s="3">
        <f t="shared" si="13"/>
        <v>-10.936785643084399</v>
      </c>
    </row>
    <row r="179" spans="1:7" x14ac:dyDescent="0.3">
      <c r="A179" s="1">
        <f t="shared" si="14"/>
        <v>1.7700000000000014</v>
      </c>
      <c r="B179" s="2">
        <f t="shared" si="16"/>
        <v>56.787150571697104</v>
      </c>
      <c r="C179" s="2">
        <f t="shared" si="16"/>
        <v>42.406005894074227</v>
      </c>
      <c r="D179" s="3">
        <f t="shared" si="16"/>
        <v>29.395658316177229</v>
      </c>
      <c r="E179" s="3">
        <f t="shared" si="15"/>
        <v>13.441133681104896</v>
      </c>
      <c r="F179" s="4">
        <f t="shared" si="12"/>
        <v>-2.4608948229824548</v>
      </c>
      <c r="G179" s="3">
        <f t="shared" si="13"/>
        <v>-10.92524155557499</v>
      </c>
    </row>
    <row r="180" spans="1:7" x14ac:dyDescent="0.3">
      <c r="A180" s="1">
        <f t="shared" si="14"/>
        <v>1.7800000000000014</v>
      </c>
      <c r="B180" s="2">
        <f t="shared" si="16"/>
        <v>57.081107154858877</v>
      </c>
      <c r="C180" s="2">
        <f t="shared" si="16"/>
        <v>42.540417230885275</v>
      </c>
      <c r="D180" s="3">
        <f t="shared" si="16"/>
        <v>29.371049367947403</v>
      </c>
      <c r="E180" s="3">
        <f t="shared" si="15"/>
        <v>13.331881265549146</v>
      </c>
      <c r="F180" s="4">
        <f t="shared" si="12"/>
        <v>-2.453685508610135</v>
      </c>
      <c r="G180" s="3">
        <f t="shared" si="13"/>
        <v>-10.913758090628106</v>
      </c>
    </row>
    <row r="181" spans="1:7" x14ac:dyDescent="0.3">
      <c r="A181" s="1">
        <f t="shared" si="14"/>
        <v>1.7900000000000014</v>
      </c>
      <c r="B181" s="2">
        <f t="shared" si="16"/>
        <v>57.374817648538354</v>
      </c>
      <c r="C181" s="2">
        <f t="shared" si="16"/>
        <v>42.673736043540764</v>
      </c>
      <c r="D181" s="3">
        <f t="shared" si="16"/>
        <v>29.346512512861302</v>
      </c>
      <c r="E181" s="3">
        <f t="shared" si="15"/>
        <v>13.222743684642865</v>
      </c>
      <c r="F181" s="4">
        <f t="shared" si="12"/>
        <v>-2.4465182108666732</v>
      </c>
      <c r="G181" s="3">
        <f t="shared" si="13"/>
        <v>-10.902334841590585</v>
      </c>
    </row>
    <row r="182" spans="1:7" x14ac:dyDescent="0.3">
      <c r="A182" s="1">
        <f t="shared" si="14"/>
        <v>1.8000000000000014</v>
      </c>
      <c r="B182" s="2">
        <f t="shared" si="16"/>
        <v>57.668282773666967</v>
      </c>
      <c r="C182" s="2">
        <f t="shared" si="16"/>
        <v>42.805963480387192</v>
      </c>
      <c r="D182" s="3">
        <f t="shared" si="16"/>
        <v>29.322047330752635</v>
      </c>
      <c r="E182" s="3">
        <f t="shared" si="15"/>
        <v>13.113720336226958</v>
      </c>
      <c r="F182" s="4">
        <f t="shared" si="12"/>
        <v>-2.4393928111860617</v>
      </c>
      <c r="G182" s="3">
        <f t="shared" si="13"/>
        <v>-10.890971403028406</v>
      </c>
    </row>
    <row r="183" spans="1:7" x14ac:dyDescent="0.3">
      <c r="A183" s="1">
        <f t="shared" si="14"/>
        <v>1.8100000000000014</v>
      </c>
      <c r="B183" s="2">
        <f t="shared" si="16"/>
        <v>57.961503246974495</v>
      </c>
      <c r="C183" s="2">
        <f t="shared" si="16"/>
        <v>42.937100683749463</v>
      </c>
      <c r="D183" s="3">
        <f t="shared" si="16"/>
        <v>29.297653402640776</v>
      </c>
      <c r="E183" s="3">
        <f t="shared" si="15"/>
        <v>13.004810622196674</v>
      </c>
      <c r="F183" s="4">
        <f t="shared" si="12"/>
        <v>-2.4323091920418003</v>
      </c>
      <c r="G183" s="3">
        <f t="shared" si="13"/>
        <v>-10.879667370707603</v>
      </c>
    </row>
    <row r="184" spans="1:7" x14ac:dyDescent="0.3">
      <c r="A184" s="1">
        <f t="shared" si="14"/>
        <v>1.8200000000000014</v>
      </c>
      <c r="B184" s="2">
        <f t="shared" si="16"/>
        <v>58.254479781000903</v>
      </c>
      <c r="C184" s="2">
        <f t="shared" si="16"/>
        <v>43.067148789971434</v>
      </c>
      <c r="D184" s="3">
        <f t="shared" si="16"/>
        <v>29.273330310720358</v>
      </c>
      <c r="E184" s="3">
        <f t="shared" si="15"/>
        <v>12.896013948489598</v>
      </c>
      <c r="F184" s="4">
        <f t="shared" si="12"/>
        <v>-2.425267236932092</v>
      </c>
      <c r="G184" s="3">
        <f t="shared" si="13"/>
        <v>-10.868422341575439</v>
      </c>
    </row>
    <row r="185" spans="1:7" x14ac:dyDescent="0.3">
      <c r="A185" s="1">
        <f t="shared" si="14"/>
        <v>1.8300000000000014</v>
      </c>
      <c r="B185" s="2">
        <f t="shared" si="16"/>
        <v>58.547213084108108</v>
      </c>
      <c r="C185" s="2">
        <f t="shared" si="16"/>
        <v>43.196108929456329</v>
      </c>
      <c r="D185" s="3">
        <f t="shared" si="16"/>
        <v>29.249077638351036</v>
      </c>
      <c r="E185" s="3">
        <f t="shared" si="15"/>
        <v>12.787329725073844</v>
      </c>
      <c r="F185" s="4">
        <f t="shared" si="12"/>
        <v>-2.4182668303650363</v>
      </c>
      <c r="G185" s="3">
        <f t="shared" si="13"/>
        <v>-10.857235913741802</v>
      </c>
    </row>
    <row r="186" spans="1:7" x14ac:dyDescent="0.3">
      <c r="A186" s="1">
        <f t="shared" si="14"/>
        <v>1.8400000000000014</v>
      </c>
      <c r="B186" s="2">
        <f t="shared" si="16"/>
        <v>58.839703860491618</v>
      </c>
      <c r="C186" s="2">
        <f t="shared" si="16"/>
        <v>43.323982226707066</v>
      </c>
      <c r="D186" s="3">
        <f t="shared" si="16"/>
        <v>29.224894970047384</v>
      </c>
      <c r="E186" s="3">
        <f t="shared" si="15"/>
        <v>12.678757365936427</v>
      </c>
      <c r="F186" s="4">
        <f t="shared" si="12"/>
        <v>-2.4113078578438198</v>
      </c>
      <c r="G186" s="3">
        <f t="shared" si="13"/>
        <v>-10.846107686460854</v>
      </c>
    </row>
    <row r="187" spans="1:7" x14ac:dyDescent="0.3">
      <c r="A187" s="1">
        <f t="shared" si="14"/>
        <v>1.8500000000000014</v>
      </c>
      <c r="B187" s="2">
        <f t="shared" si="16"/>
        <v>59.131952810192089</v>
      </c>
      <c r="C187" s="2">
        <f t="shared" si="16"/>
        <v>43.45076980036643</v>
      </c>
      <c r="D187" s="3">
        <f t="shared" si="16"/>
        <v>29.200781891468946</v>
      </c>
      <c r="E187" s="3">
        <f t="shared" si="15"/>
        <v>12.570296289071818</v>
      </c>
      <c r="F187" s="4">
        <f t="shared" si="12"/>
        <v>-2.4043902058519042</v>
      </c>
      <c r="G187" s="3">
        <f t="shared" si="13"/>
        <v>-10.835037260112914</v>
      </c>
    </row>
    <row r="188" spans="1:7" x14ac:dyDescent="0.3">
      <c r="A188" s="1">
        <f t="shared" si="14"/>
        <v>1.8600000000000014</v>
      </c>
      <c r="B188" s="2">
        <f t="shared" si="16"/>
        <v>59.42396062910678</v>
      </c>
      <c r="C188" s="2">
        <f t="shared" si="16"/>
        <v>43.576472763257151</v>
      </c>
      <c r="D188" s="3">
        <f t="shared" si="16"/>
        <v>29.176737989410427</v>
      </c>
      <c r="E188" s="3">
        <f t="shared" si="15"/>
        <v>12.46194591647069</v>
      </c>
      <c r="F188" s="4">
        <f t="shared" si="12"/>
        <v>-2.3975137618382028</v>
      </c>
      <c r="G188" s="3">
        <f t="shared" si="13"/>
        <v>-10.824024236186577</v>
      </c>
    </row>
    <row r="189" spans="1:7" x14ac:dyDescent="0.3">
      <c r="A189" s="1">
        <f t="shared" si="14"/>
        <v>1.8700000000000014</v>
      </c>
      <c r="B189" s="2">
        <f t="shared" si="16"/>
        <v>59.715728009000884</v>
      </c>
      <c r="C189" s="2">
        <f t="shared" si="16"/>
        <v>43.701092222421856</v>
      </c>
      <c r="D189" s="3">
        <f t="shared" si="16"/>
        <v>29.152762851792044</v>
      </c>
      <c r="E189" s="3">
        <f t="shared" si="15"/>
        <v>12.353705674108824</v>
      </c>
      <c r="F189" s="4">
        <f t="shared" si="12"/>
        <v>-2.3906784142022612</v>
      </c>
      <c r="G189" s="3">
        <f t="shared" si="13"/>
        <v>-10.81306821726108</v>
      </c>
    </row>
    <row r="190" spans="1:7" x14ac:dyDescent="0.3">
      <c r="A190" s="1">
        <f t="shared" si="14"/>
        <v>1.8800000000000014</v>
      </c>
      <c r="B190" s="2">
        <f t="shared" si="16"/>
        <v>60.007255637518803</v>
      </c>
      <c r="C190" s="2">
        <f t="shared" si="16"/>
        <v>43.824629279162941</v>
      </c>
      <c r="D190" s="3">
        <f t="shared" si="16"/>
        <v>29.128856067650023</v>
      </c>
      <c r="E190" s="3">
        <f t="shared" si="15"/>
        <v>12.245574991936213</v>
      </c>
      <c r="F190" s="4">
        <f t="shared" si="12"/>
        <v>-2.383884052279424</v>
      </c>
      <c r="G190" s="3">
        <f t="shared" si="13"/>
        <v>-10.802168806988909</v>
      </c>
    </row>
    <row r="191" spans="1:7" x14ac:dyDescent="0.3">
      <c r="A191" s="1">
        <f t="shared" si="14"/>
        <v>1.8900000000000015</v>
      </c>
      <c r="B191" s="2">
        <f t="shared" si="16"/>
        <v>60.298544198195302</v>
      </c>
      <c r="C191" s="2">
        <f t="shared" si="16"/>
        <v>43.947085029082302</v>
      </c>
      <c r="D191" s="3">
        <f t="shared" si="16"/>
        <v>29.105017227127227</v>
      </c>
      <c r="E191" s="3">
        <f t="shared" si="15"/>
        <v>12.137553303866323</v>
      </c>
      <c r="F191" s="4">
        <f t="shared" si="12"/>
        <v>-2.3771305663260018</v>
      </c>
      <c r="G191" s="3">
        <f t="shared" si="13"/>
        <v>-10.79132561007866</v>
      </c>
    </row>
    <row r="192" spans="1:7" x14ac:dyDescent="0.3">
      <c r="A192" s="1">
        <f t="shared" si="14"/>
        <v>1.9000000000000015</v>
      </c>
      <c r="B192" s="2">
        <f t="shared" si="16"/>
        <v>60.589594370466571</v>
      </c>
      <c r="C192" s="2">
        <f t="shared" si="16"/>
        <v>44.068460562120968</v>
      </c>
      <c r="D192" s="3">
        <f t="shared" si="16"/>
        <v>29.081245921463967</v>
      </c>
      <c r="E192" s="3">
        <f t="shared" si="15"/>
        <v>12.029640047765536</v>
      </c>
      <c r="F192" s="4">
        <f t="shared" si="12"/>
        <v>-2.3704178475044264</v>
      </c>
      <c r="G192" s="3">
        <f t="shared" si="13"/>
        <v>-10.780538232278115</v>
      </c>
    </row>
    <row r="193" spans="1:7" x14ac:dyDescent="0.3">
      <c r="A193" s="1">
        <f t="shared" si="14"/>
        <v>1.9100000000000015</v>
      </c>
      <c r="B193" s="2">
        <f t="shared" si="16"/>
        <v>60.880406829681213</v>
      </c>
      <c r="C193" s="2">
        <f t="shared" si="16"/>
        <v>44.188756962598625</v>
      </c>
      <c r="D193" s="3">
        <f t="shared" si="16"/>
        <v>29.057541742988924</v>
      </c>
      <c r="E193" s="3">
        <f t="shared" si="15"/>
        <v>11.921834665442756</v>
      </c>
      <c r="F193" s="4">
        <f t="shared" si="12"/>
        <v>-2.3637457878684018</v>
      </c>
      <c r="G193" s="3">
        <f t="shared" si="13"/>
        <v>-10.769806280357601</v>
      </c>
    </row>
    <row r="194" spans="1:7" x14ac:dyDescent="0.3">
      <c r="A194" s="1">
        <f t="shared" si="14"/>
        <v>1.9200000000000015</v>
      </c>
      <c r="B194" s="2">
        <f t="shared" si="16"/>
        <v>61.170982247111105</v>
      </c>
      <c r="C194" s="2">
        <f t="shared" si="16"/>
        <v>44.307975309253052</v>
      </c>
      <c r="D194" s="3">
        <f t="shared" si="16"/>
        <v>29.033904285110239</v>
      </c>
      <c r="E194" s="3">
        <f t="shared" si="15"/>
        <v>11.814136602639179</v>
      </c>
      <c r="F194" s="4">
        <f t="shared" si="12"/>
        <v>-2.3571142803480494</v>
      </c>
      <c r="G194" s="3">
        <f t="shared" si="13"/>
        <v>-10.759129362093566</v>
      </c>
    </row>
    <row r="195" spans="1:7" x14ac:dyDescent="0.3">
      <c r="A195" s="1">
        <f t="shared" si="14"/>
        <v>1.9300000000000015</v>
      </c>
      <c r="B195" s="2">
        <f t="shared" si="16"/>
        <v>61.461321289962207</v>
      </c>
      <c r="C195" s="2">
        <f t="shared" si="16"/>
        <v>44.426116675279445</v>
      </c>
      <c r="D195" s="3">
        <f t="shared" si="16"/>
        <v>29.010333142306759</v>
      </c>
      <c r="E195" s="3">
        <f t="shared" si="15"/>
        <v>11.706545309018244</v>
      </c>
      <c r="F195" s="4">
        <f t="shared" ref="F195:F258" si="17">-0.00259*D195*(SQRT(D195^2+E195^2))</f>
        <v>-2.350523218735042</v>
      </c>
      <c r="G195" s="3">
        <f t="shared" ref="G195:G258" si="18">-(9.8+0.00259*SQRT(D195^2+E195^2)*E195)</f>
        <v>-10.748507086252413</v>
      </c>
    </row>
    <row r="196" spans="1:7" x14ac:dyDescent="0.3">
      <c r="A196" s="1">
        <f t="shared" ref="A196:A259" si="19">A195+0.01</f>
        <v>1.9400000000000015</v>
      </c>
      <c r="B196" s="2">
        <f t="shared" si="16"/>
        <v>61.751424621385276</v>
      </c>
      <c r="C196" s="2">
        <f t="shared" si="16"/>
        <v>44.543182128369629</v>
      </c>
      <c r="D196" s="3">
        <f t="shared" si="16"/>
        <v>28.986827910119409</v>
      </c>
      <c r="E196" s="3">
        <f t="shared" si="15"/>
        <v>11.599060238155721</v>
      </c>
      <c r="F196" s="4">
        <f t="shared" si="17"/>
        <v>-2.3439724976677336</v>
      </c>
      <c r="G196" s="3">
        <f t="shared" si="18"/>
        <v>-10.73793906257459</v>
      </c>
    </row>
    <row r="197" spans="1:7" x14ac:dyDescent="0.3">
      <c r="A197" s="1">
        <f t="shared" si="19"/>
        <v>1.9500000000000015</v>
      </c>
      <c r="B197" s="2">
        <f t="shared" si="16"/>
        <v>62.041292900486468</v>
      </c>
      <c r="C197" s="2">
        <f t="shared" si="16"/>
        <v>44.659172730751187</v>
      </c>
      <c r="D197" s="3">
        <f t="shared" si="16"/>
        <v>28.963388185142733</v>
      </c>
      <c r="E197" s="3">
        <f t="shared" si="15"/>
        <v>11.491680847529974</v>
      </c>
      <c r="F197" s="4">
        <f t="shared" si="17"/>
        <v>-2.3374620126162804</v>
      </c>
      <c r="G197" s="3">
        <f t="shared" si="18"/>
        <v>-10.727424901758917</v>
      </c>
    </row>
    <row r="198" spans="1:7" x14ac:dyDescent="0.3">
      <c r="A198" s="1">
        <f t="shared" si="19"/>
        <v>1.9600000000000015</v>
      </c>
      <c r="B198" s="2">
        <f t="shared" si="16"/>
        <v>62.330926782337897</v>
      </c>
      <c r="C198" s="2">
        <f t="shared" si="16"/>
        <v>44.774089539226487</v>
      </c>
      <c r="D198" s="3">
        <f t="shared" si="16"/>
        <v>28.940013565016571</v>
      </c>
      <c r="E198" s="3">
        <f t="shared" si="15"/>
        <v>11.384406598512385</v>
      </c>
      <c r="F198" s="4">
        <f t="shared" si="17"/>
        <v>-2.3309916598677547</v>
      </c>
      <c r="G198" s="3">
        <f t="shared" si="18"/>
        <v>-10.716964215447168</v>
      </c>
    </row>
    <row r="199" spans="1:7" x14ac:dyDescent="0.3">
      <c r="A199" s="1">
        <f t="shared" si="19"/>
        <v>1.9700000000000015</v>
      </c>
      <c r="B199" s="2">
        <f t="shared" si="16"/>
        <v>62.620326917988066</v>
      </c>
      <c r="C199" s="2">
        <f t="shared" si="16"/>
        <v>44.887933605211614</v>
      </c>
      <c r="D199" s="3">
        <f t="shared" si="16"/>
        <v>28.916703648417894</v>
      </c>
      <c r="E199" s="3">
        <f t="shared" si="15"/>
        <v>11.277236956357912</v>
      </c>
      <c r="F199" s="4">
        <f t="shared" si="17"/>
        <v>-2.3245613365112483</v>
      </c>
      <c r="G199" s="3">
        <f t="shared" si="18"/>
        <v>-10.706556616208905</v>
      </c>
    </row>
    <row r="200" spans="1:7" x14ac:dyDescent="0.3">
      <c r="A200" s="1">
        <f t="shared" si="19"/>
        <v>1.9800000000000015</v>
      </c>
      <c r="B200" s="2">
        <f t="shared" si="16"/>
        <v>62.909493954472246</v>
      </c>
      <c r="C200" s="2">
        <f t="shared" si="16"/>
        <v>45.000705974775194</v>
      </c>
      <c r="D200" s="3">
        <f t="shared" si="16"/>
        <v>28.893458035052781</v>
      </c>
      <c r="E200" s="3">
        <f t="shared" si="15"/>
        <v>11.170171390195824</v>
      </c>
      <c r="F200" s="4">
        <f t="shared" si="17"/>
        <v>-2.3181709404229727</v>
      </c>
      <c r="G200" s="3">
        <f t="shared" si="18"/>
        <v>-10.696201717526566</v>
      </c>
    </row>
    <row r="201" spans="1:7" x14ac:dyDescent="0.3">
      <c r="A201" s="1">
        <f t="shared" si="19"/>
        <v>1.9900000000000015</v>
      </c>
      <c r="B201" s="2">
        <f t="shared" si="16"/>
        <v>63.198428534822774</v>
      </c>
      <c r="C201" s="2">
        <f t="shared" si="16"/>
        <v>45.112407688677152</v>
      </c>
      <c r="D201" s="3">
        <f t="shared" si="16"/>
        <v>28.87027632564855</v>
      </c>
      <c r="E201" s="3">
        <f t="shared" si="15"/>
        <v>11.063209373020559</v>
      </c>
      <c r="F201" s="4">
        <f t="shared" si="17"/>
        <v>-2.3118203702513487</v>
      </c>
      <c r="G201" s="3">
        <f t="shared" si="18"/>
        <v>-10.685899133780808</v>
      </c>
    </row>
    <row r="202" spans="1:7" x14ac:dyDescent="0.3">
      <c r="A202" s="1">
        <f t="shared" si="19"/>
        <v>2.0000000000000013</v>
      </c>
      <c r="B202" s="2">
        <f t="shared" si="16"/>
        <v>63.487131298079262</v>
      </c>
      <c r="C202" s="2">
        <f t="shared" si="16"/>
        <v>45.223039782407355</v>
      </c>
      <c r="D202" s="3">
        <f t="shared" si="16"/>
        <v>28.847158121946038</v>
      </c>
      <c r="E202" s="3">
        <f t="shared" si="15"/>
        <v>10.956350381682752</v>
      </c>
      <c r="F202" s="4">
        <f t="shared" si="17"/>
        <v>-2.3055095254020874</v>
      </c>
      <c r="G202" s="3">
        <f t="shared" si="18"/>
        <v>-10.675648480236095</v>
      </c>
    </row>
    <row r="203" spans="1:7" x14ac:dyDescent="0.3">
      <c r="A203" s="1">
        <f t="shared" si="19"/>
        <v>2.0100000000000011</v>
      </c>
      <c r="B203" s="2">
        <f t="shared" si="16"/>
        <v>63.775602879298724</v>
      </c>
      <c r="C203" s="2">
        <f t="shared" si="16"/>
        <v>45.332603286224185</v>
      </c>
      <c r="D203" s="3">
        <f t="shared" si="16"/>
        <v>28.824103026692018</v>
      </c>
      <c r="E203" s="3">
        <f t="shared" si="15"/>
        <v>10.849593896880391</v>
      </c>
      <c r="F203" s="4">
        <f t="shared" si="17"/>
        <v>-2.2992383060232693</v>
      </c>
      <c r="G203" s="3">
        <f t="shared" si="18"/>
        <v>-10.665449373026563</v>
      </c>
    </row>
    <row r="204" spans="1:7" x14ac:dyDescent="0.3">
      <c r="A204" s="1">
        <f t="shared" si="19"/>
        <v>2.0200000000000009</v>
      </c>
      <c r="B204" s="2">
        <f t="shared" si="16"/>
        <v>64.063843909565648</v>
      </c>
      <c r="C204" s="2">
        <f t="shared" si="16"/>
        <v>45.441099225192986</v>
      </c>
      <c r="D204" s="3">
        <f t="shared" si="16"/>
        <v>28.801110643631787</v>
      </c>
      <c r="E204" s="3">
        <f t="shared" si="15"/>
        <v>10.742939403150125</v>
      </c>
      <c r="F204" s="4">
        <f t="shared" si="17"/>
        <v>-2.2930066129904074</v>
      </c>
      <c r="G204" s="3">
        <f t="shared" si="18"/>
        <v>-10.655301429142117</v>
      </c>
    </row>
    <row r="205" spans="1:7" x14ac:dyDescent="0.3">
      <c r="A205" s="1">
        <f t="shared" si="19"/>
        <v>2.0300000000000007</v>
      </c>
      <c r="B205" s="2">
        <f t="shared" si="16"/>
        <v>64.351855016001963</v>
      </c>
      <c r="C205" s="2">
        <f t="shared" si="16"/>
        <v>45.548528619224484</v>
      </c>
      <c r="D205" s="3">
        <f t="shared" si="16"/>
        <v>28.778180577501882</v>
      </c>
      <c r="E205" s="3">
        <f t="shared" si="15"/>
        <v>10.636386388858703</v>
      </c>
      <c r="F205" s="4">
        <f t="shared" si="17"/>
        <v>-2.2868143478915144</v>
      </c>
      <c r="G205" s="3">
        <f t="shared" si="18"/>
        <v>-10.645204266414799</v>
      </c>
    </row>
    <row r="206" spans="1:7" x14ac:dyDescent="0.3">
      <c r="A206" s="1">
        <f t="shared" si="19"/>
        <v>2.0400000000000005</v>
      </c>
      <c r="B206" s="2">
        <f t="shared" si="16"/>
        <v>64.639636821776975</v>
      </c>
      <c r="C206" s="2">
        <f t="shared" si="16"/>
        <v>45.654892483113073</v>
      </c>
      <c r="D206" s="3">
        <f t="shared" si="16"/>
        <v>28.755312434022965</v>
      </c>
      <c r="E206" s="3">
        <f t="shared" si="15"/>
        <v>10.529934346194555</v>
      </c>
      <c r="F206" s="4">
        <f t="shared" si="17"/>
        <v>-2.2806614130121536</v>
      </c>
      <c r="G206" s="3">
        <f t="shared" si="18"/>
        <v>-10.635157503505431</v>
      </c>
    </row>
    <row r="207" spans="1:7" x14ac:dyDescent="0.3">
      <c r="A207" s="1">
        <f t="shared" si="19"/>
        <v>2.0500000000000003</v>
      </c>
      <c r="B207" s="2">
        <f t="shared" si="16"/>
        <v>64.92718994611721</v>
      </c>
      <c r="C207" s="2">
        <f t="shared" si="16"/>
        <v>45.760191826575017</v>
      </c>
      <c r="D207" s="3">
        <f t="shared" si="16"/>
        <v>28.732505819892843</v>
      </c>
      <c r="E207" s="3">
        <f t="shared" si="15"/>
        <v>10.4235827711595</v>
      </c>
      <c r="F207" s="4">
        <f t="shared" si="17"/>
        <v>-2.2745477113204919</v>
      </c>
      <c r="G207" s="3">
        <f t="shared" si="18"/>
        <v>-10.625160759890486</v>
      </c>
    </row>
    <row r="208" spans="1:7" x14ac:dyDescent="0.3">
      <c r="A208" s="1">
        <f t="shared" si="19"/>
        <v>2.06</v>
      </c>
      <c r="B208" s="2">
        <f t="shared" si="16"/>
        <v>65.214515004316141</v>
      </c>
      <c r="C208" s="2">
        <f t="shared" si="16"/>
        <v>45.864427654286615</v>
      </c>
      <c r="D208" s="3">
        <f t="shared" si="16"/>
        <v>28.709760342779639</v>
      </c>
      <c r="E208" s="3">
        <f t="shared" si="15"/>
        <v>10.317331163560596</v>
      </c>
      <c r="F208" s="4">
        <f t="shared" si="17"/>
        <v>-2.2684731464523384</v>
      </c>
      <c r="G208" s="3">
        <f t="shared" si="18"/>
        <v>-10.615213655849246</v>
      </c>
    </row>
    <row r="209" spans="1:7" x14ac:dyDescent="0.3">
      <c r="A209" s="1">
        <f t="shared" si="19"/>
        <v>2.0699999999999998</v>
      </c>
      <c r="B209" s="2">
        <f t="shared" si="16"/>
        <v>65.501612607743937</v>
      </c>
      <c r="C209" s="2">
        <f t="shared" si="16"/>
        <v>45.967600965922223</v>
      </c>
      <c r="D209" s="3">
        <f t="shared" si="16"/>
        <v>28.687075611315116</v>
      </c>
      <c r="E209" s="3">
        <f t="shared" si="15"/>
        <v>10.211179027002103</v>
      </c>
      <c r="F209" s="4">
        <f t="shared" si="17"/>
        <v>-2.2624376226961882</v>
      </c>
      <c r="G209" s="3">
        <f t="shared" si="18"/>
        <v>-10.60531581245122</v>
      </c>
    </row>
    <row r="210" spans="1:7" x14ac:dyDescent="0.3">
      <c r="A210" s="1">
        <f t="shared" si="19"/>
        <v>2.0799999999999996</v>
      </c>
      <c r="B210" s="2">
        <f t="shared" si="16"/>
        <v>65.788483363857083</v>
      </c>
      <c r="C210" s="2">
        <f t="shared" si="16"/>
        <v>46.069712756192246</v>
      </c>
      <c r="D210" s="3">
        <f t="shared" si="16"/>
        <v>28.664451235088155</v>
      </c>
      <c r="E210" s="3">
        <f t="shared" si="15"/>
        <v>10.105125868877591</v>
      </c>
      <c r="F210" s="4">
        <f t="shared" si="17"/>
        <v>-2.2564410449782528</v>
      </c>
      <c r="G210" s="3">
        <f t="shared" si="18"/>
        <v>-10.59546685154382</v>
      </c>
    </row>
    <row r="211" spans="1:7" x14ac:dyDescent="0.3">
      <c r="A211" s="1">
        <f t="shared" si="19"/>
        <v>2.0899999999999994</v>
      </c>
      <c r="B211" s="2">
        <f t="shared" si="16"/>
        <v>66.075127876207958</v>
      </c>
      <c r="C211" s="2">
        <f t="shared" si="16"/>
        <v>46.170764014881023</v>
      </c>
      <c r="D211" s="3">
        <f t="shared" si="16"/>
        <v>28.641886824638373</v>
      </c>
      <c r="E211" s="3">
        <f t="shared" si="16"/>
        <v>9.999171200362154</v>
      </c>
      <c r="F211" s="4">
        <f t="shared" si="17"/>
        <v>-2.2504833188474929</v>
      </c>
      <c r="G211" s="3">
        <f t="shared" si="18"/>
        <v>-10.585666395740303</v>
      </c>
    </row>
    <row r="212" spans="1:7" x14ac:dyDescent="0.3">
      <c r="A212" s="1">
        <f t="shared" si="19"/>
        <v>2.0999999999999992</v>
      </c>
      <c r="B212" s="2">
        <f t="shared" ref="B212:E275" si="20">B211+D211*0.01</f>
        <v>66.361546744454344</v>
      </c>
      <c r="C212" s="2">
        <f t="shared" si="20"/>
        <v>46.270755726884644</v>
      </c>
      <c r="D212" s="3">
        <f t="shared" si="20"/>
        <v>28.619381991449899</v>
      </c>
      <c r="E212" s="3">
        <f t="shared" si="20"/>
        <v>9.8933145364047501</v>
      </c>
      <c r="F212" s="4">
        <f t="shared" si="17"/>
        <v>-2.2445643504606436</v>
      </c>
      <c r="G212" s="3">
        <f t="shared" si="18"/>
        <v>-10.575914068407988</v>
      </c>
    </row>
    <row r="213" spans="1:7" x14ac:dyDescent="0.3">
      <c r="A213" s="1">
        <f t="shared" si="19"/>
        <v>2.109999999999999</v>
      </c>
      <c r="B213" s="2">
        <f t="shared" si="20"/>
        <v>66.647740564368846</v>
      </c>
      <c r="C213" s="2">
        <f t="shared" si="20"/>
        <v>46.369688872248695</v>
      </c>
      <c r="D213" s="3">
        <f t="shared" si="20"/>
        <v>28.596936347945292</v>
      </c>
      <c r="E213" s="3">
        <f t="shared" si="20"/>
        <v>9.7875553957206698</v>
      </c>
      <c r="F213" s="4">
        <f t="shared" si="17"/>
        <v>-2.2386840465672413</v>
      </c>
      <c r="G213" s="3">
        <f t="shared" si="18"/>
        <v>-10.566209493656734</v>
      </c>
    </row>
    <row r="214" spans="1:7" x14ac:dyDescent="0.3">
      <c r="A214" s="1">
        <f t="shared" si="19"/>
        <v>2.1199999999999988</v>
      </c>
      <c r="B214" s="2">
        <f t="shared" si="20"/>
        <v>66.933709927848298</v>
      </c>
      <c r="C214" s="2">
        <f t="shared" si="20"/>
        <v>46.467564426205904</v>
      </c>
      <c r="D214" s="3">
        <f t="shared" si="20"/>
        <v>28.57454950747962</v>
      </c>
      <c r="E214" s="3">
        <f t="shared" si="20"/>
        <v>9.6818933007841022</v>
      </c>
      <c r="F214" s="4">
        <f t="shared" si="17"/>
        <v>-2.2328423144946461</v>
      </c>
      <c r="G214" s="3">
        <f t="shared" si="18"/>
        <v>-10.556552296327691</v>
      </c>
    </row>
    <row r="215" spans="1:7" x14ac:dyDescent="0.3">
      <c r="A215" s="1">
        <f t="shared" si="19"/>
        <v>2.1299999999999986</v>
      </c>
      <c r="B215" s="2">
        <f t="shared" si="20"/>
        <v>67.21945542292309</v>
      </c>
      <c r="C215" s="2">
        <f t="shared" si="20"/>
        <v>46.564383359213743</v>
      </c>
      <c r="D215" s="3">
        <f t="shared" si="20"/>
        <v>28.552221084334676</v>
      </c>
      <c r="E215" s="3">
        <f t="shared" si="20"/>
        <v>9.5763277778208256</v>
      </c>
      <c r="F215" s="4">
        <f t="shared" si="17"/>
        <v>-2.2270390621330631</v>
      </c>
      <c r="G215" s="3">
        <f t="shared" si="18"/>
        <v>-10.546942101982323</v>
      </c>
    </row>
    <row r="216" spans="1:7" x14ac:dyDescent="0.3">
      <c r="A216" s="1">
        <f t="shared" si="19"/>
        <v>2.1399999999999983</v>
      </c>
      <c r="B216" s="2">
        <f t="shared" si="20"/>
        <v>67.504977633766444</v>
      </c>
      <c r="C216" s="2">
        <f t="shared" si="20"/>
        <v>46.660146636991954</v>
      </c>
      <c r="D216" s="3">
        <f t="shared" si="20"/>
        <v>28.529950693713346</v>
      </c>
      <c r="E216" s="3">
        <f t="shared" si="20"/>
        <v>9.4708583568010027</v>
      </c>
      <c r="F216" s="4">
        <f t="shared" si="17"/>
        <v>-2.2212741979205668</v>
      </c>
      <c r="G216" s="3">
        <f t="shared" si="18"/>
        <v>-10.537378536891692</v>
      </c>
    </row>
    <row r="217" spans="1:7" x14ac:dyDescent="0.3">
      <c r="A217" s="1">
        <f t="shared" si="19"/>
        <v>2.1499999999999981</v>
      </c>
      <c r="B217" s="2">
        <f t="shared" si="20"/>
        <v>67.79027714070358</v>
      </c>
      <c r="C217" s="2">
        <f t="shared" si="20"/>
        <v>46.754855220559961</v>
      </c>
      <c r="D217" s="3">
        <f t="shared" si="20"/>
        <v>28.507737951734139</v>
      </c>
      <c r="E217" s="3">
        <f t="shared" si="20"/>
        <v>9.365484571432086</v>
      </c>
      <c r="F217" s="4">
        <f t="shared" si="17"/>
        <v>-2.2155476308281248</v>
      </c>
      <c r="G217" s="3">
        <f t="shared" si="18"/>
        <v>-10.527861228026039</v>
      </c>
    </row>
    <row r="218" spans="1:7" x14ac:dyDescent="0.3">
      <c r="A218" s="1">
        <f t="shared" si="19"/>
        <v>2.1599999999999979</v>
      </c>
      <c r="B218" s="2">
        <f t="shared" si="20"/>
        <v>68.075354520220927</v>
      </c>
      <c r="C218" s="2">
        <f t="shared" si="20"/>
        <v>46.848510066274279</v>
      </c>
      <c r="D218" s="3">
        <f t="shared" si="20"/>
        <v>28.485582475425858</v>
      </c>
      <c r="E218" s="3">
        <f t="shared" si="20"/>
        <v>9.2602059591518255</v>
      </c>
      <c r="F218" s="4">
        <f t="shared" si="17"/>
        <v>-2.2098592703446243</v>
      </c>
      <c r="G218" s="3">
        <f t="shared" si="18"/>
        <v>-10.518389803044611</v>
      </c>
    </row>
    <row r="219" spans="1:7" x14ac:dyDescent="0.3">
      <c r="A219" s="1">
        <f t="shared" si="19"/>
        <v>2.1699999999999977</v>
      </c>
      <c r="B219" s="2">
        <f t="shared" si="20"/>
        <v>68.360210344975187</v>
      </c>
      <c r="C219" s="2">
        <f t="shared" si="20"/>
        <v>46.9411121258658</v>
      </c>
      <c r="D219" s="3">
        <f t="shared" si="20"/>
        <v>28.463483882722411</v>
      </c>
      <c r="E219" s="3">
        <f t="shared" si="20"/>
        <v>9.1550220611213788</v>
      </c>
      <c r="F219" s="4">
        <f t="shared" si="17"/>
        <v>-2.2042090264619003</v>
      </c>
      <c r="G219" s="3">
        <f t="shared" si="18"/>
        <v>-10.508963890285784</v>
      </c>
    </row>
    <row r="220" spans="1:7" x14ac:dyDescent="0.3">
      <c r="A220" s="1">
        <f t="shared" si="19"/>
        <v>2.1799999999999975</v>
      </c>
      <c r="B220" s="2">
        <f t="shared" si="20"/>
        <v>68.644845183802417</v>
      </c>
      <c r="C220" s="2">
        <f t="shared" si="20"/>
        <v>47.032662346477011</v>
      </c>
      <c r="D220" s="3">
        <f t="shared" si="20"/>
        <v>28.441441792457791</v>
      </c>
      <c r="E220" s="3">
        <f t="shared" si="20"/>
        <v>9.0499324222185216</v>
      </c>
      <c r="F220" s="4">
        <f t="shared" si="17"/>
        <v>-2.1985968096597692</v>
      </c>
      <c r="G220" s="3">
        <f t="shared" si="18"/>
        <v>-10.499583118757453</v>
      </c>
    </row>
    <row r="221" spans="1:7" x14ac:dyDescent="0.3">
      <c r="A221" s="1">
        <f t="shared" si="19"/>
        <v>2.1899999999999973</v>
      </c>
      <c r="B221" s="2">
        <f t="shared" si="20"/>
        <v>68.929259601726997</v>
      </c>
      <c r="C221" s="2">
        <f t="shared" si="20"/>
        <v>47.123161670699197</v>
      </c>
      <c r="D221" s="3">
        <f t="shared" si="20"/>
        <v>28.419455824361194</v>
      </c>
      <c r="E221" s="3">
        <f t="shared" si="20"/>
        <v>8.9449365910309471</v>
      </c>
      <c r="F221" s="4">
        <f t="shared" si="17"/>
        <v>-2.1930225308910725</v>
      </c>
      <c r="G221" s="3">
        <f t="shared" si="18"/>
        <v>-10.490247118127703</v>
      </c>
    </row>
    <row r="222" spans="1:7" x14ac:dyDescent="0.3">
      <c r="A222" s="1">
        <f t="shared" si="19"/>
        <v>2.1999999999999971</v>
      </c>
      <c r="B222" s="2">
        <f t="shared" si="20"/>
        <v>69.21345415997061</v>
      </c>
      <c r="C222" s="2">
        <f t="shared" si="20"/>
        <v>47.212611036609509</v>
      </c>
      <c r="D222" s="3">
        <f t="shared" si="20"/>
        <v>28.397525599052283</v>
      </c>
      <c r="E222" s="3">
        <f t="shared" si="20"/>
        <v>8.8400341198496708</v>
      </c>
      <c r="F222" s="4">
        <f t="shared" si="17"/>
        <v>-2.1874861015667175</v>
      </c>
      <c r="G222" s="3">
        <f t="shared" si="18"/>
        <v>-10.480955518715762</v>
      </c>
    </row>
    <row r="223" spans="1:7" x14ac:dyDescent="0.3">
      <c r="A223" s="1">
        <f t="shared" si="19"/>
        <v>2.2099999999999969</v>
      </c>
      <c r="B223" s="2">
        <f t="shared" si="20"/>
        <v>69.497429415961136</v>
      </c>
      <c r="C223" s="2">
        <f t="shared" si="20"/>
        <v>47.301011377808003</v>
      </c>
      <c r="D223" s="3">
        <f t="shared" si="20"/>
        <v>28.375650738036615</v>
      </c>
      <c r="E223" s="3">
        <f t="shared" si="20"/>
        <v>8.7352245646625128</v>
      </c>
      <c r="F223" s="4">
        <f t="shared" si="17"/>
        <v>-2.1819874335407365</v>
      </c>
      <c r="G223" s="3">
        <f t="shared" si="18"/>
        <v>-10.471707951483223</v>
      </c>
    </row>
    <row r="224" spans="1:7" x14ac:dyDescent="0.3">
      <c r="A224" s="1">
        <f t="shared" si="19"/>
        <v>2.2199999999999966</v>
      </c>
      <c r="B224" s="2">
        <f t="shared" si="20"/>
        <v>69.781185923341496</v>
      </c>
      <c r="C224" s="2">
        <f t="shared" si="20"/>
        <v>47.38836362345463</v>
      </c>
      <c r="D224" s="3">
        <f t="shared" si="20"/>
        <v>28.353830863701209</v>
      </c>
      <c r="E224" s="3">
        <f t="shared" si="20"/>
        <v>8.63050748514768</v>
      </c>
      <c r="F224" s="4">
        <f t="shared" si="17"/>
        <v>-2.1765264390953498</v>
      </c>
      <c r="G224" s="3">
        <f t="shared" si="18"/>
        <v>-10.462504048025565</v>
      </c>
    </row>
    <row r="225" spans="1:7" x14ac:dyDescent="0.3">
      <c r="A225" s="1">
        <f t="shared" si="19"/>
        <v>2.2299999999999964</v>
      </c>
      <c r="B225" s="2">
        <f t="shared" si="20"/>
        <v>70.064724231978502</v>
      </c>
      <c r="C225" s="2">
        <f t="shared" si="20"/>
        <v>47.474668698306104</v>
      </c>
      <c r="D225" s="3">
        <f t="shared" si="20"/>
        <v>28.332065599310255</v>
      </c>
      <c r="E225" s="3">
        <f t="shared" si="20"/>
        <v>8.525882444667424</v>
      </c>
      <c r="F225" s="4">
        <f t="shared" si="17"/>
        <v>-2.1711030309260413</v>
      </c>
      <c r="G225" s="3">
        <f t="shared" si="18"/>
        <v>-10.453343440563939</v>
      </c>
    </row>
    <row r="226" spans="1:7" x14ac:dyDescent="0.3">
      <c r="A226" s="1">
        <f t="shared" si="19"/>
        <v>2.2399999999999962</v>
      </c>
      <c r="B226" s="2">
        <f t="shared" si="20"/>
        <v>70.348044887971611</v>
      </c>
      <c r="C226" s="2">
        <f t="shared" si="20"/>
        <v>47.55992752275278</v>
      </c>
      <c r="D226" s="3">
        <f t="shared" si="20"/>
        <v>28.310354569000996</v>
      </c>
      <c r="E226" s="3">
        <f t="shared" si="20"/>
        <v>8.4213490102617854</v>
      </c>
      <c r="F226" s="4">
        <f t="shared" si="17"/>
        <v>-2.165717122126646</v>
      </c>
      <c r="G226" s="3">
        <f t="shared" si="18"/>
        <v>-10.444225761937245</v>
      </c>
    </row>
    <row r="227" spans="1:7" x14ac:dyDescent="0.3">
      <c r="A227" s="1">
        <f t="shared" si="19"/>
        <v>2.249999999999996</v>
      </c>
      <c r="B227" s="2">
        <f t="shared" si="20"/>
        <v>70.631148433661622</v>
      </c>
      <c r="C227" s="2">
        <f t="shared" si="20"/>
        <v>47.6441410128554</v>
      </c>
      <c r="D227" s="3">
        <f t="shared" si="20"/>
        <v>28.288697397779728</v>
      </c>
      <c r="E227" s="3">
        <f t="shared" si="20"/>
        <v>8.3169067526424136</v>
      </c>
      <c r="F227" s="4">
        <f t="shared" si="17"/>
        <v>-2.1603686261744546</v>
      </c>
      <c r="G227" s="3">
        <f t="shared" si="18"/>
        <v>-10.435150645594497</v>
      </c>
    </row>
    <row r="228" spans="1:7" x14ac:dyDescent="0.3">
      <c r="A228" s="1">
        <f t="shared" si="19"/>
        <v>2.2599999999999958</v>
      </c>
      <c r="B228" s="2">
        <f t="shared" si="20"/>
        <v>70.914035407639417</v>
      </c>
      <c r="C228" s="2">
        <f t="shared" si="20"/>
        <v>47.727310080381827</v>
      </c>
      <c r="D228" s="3">
        <f t="shared" si="20"/>
        <v>28.267093711517983</v>
      </c>
      <c r="E228" s="3">
        <f t="shared" si="20"/>
        <v>8.2125552461864686</v>
      </c>
      <c r="F228" s="4">
        <f t="shared" si="17"/>
        <v>-2.1550574569153289</v>
      </c>
      <c r="G228" s="3">
        <f t="shared" si="18"/>
        <v>-10.426117725587462</v>
      </c>
    </row>
    <row r="229" spans="1:7" x14ac:dyDescent="0.3">
      <c r="A229" s="1">
        <f t="shared" si="19"/>
        <v>2.2699999999999956</v>
      </c>
      <c r="B229" s="2">
        <f t="shared" si="20"/>
        <v>71.196706344754602</v>
      </c>
      <c r="C229" s="2">
        <f t="shared" si="20"/>
        <v>47.809435632843694</v>
      </c>
      <c r="D229" s="3">
        <f t="shared" si="20"/>
        <v>28.245543136948829</v>
      </c>
      <c r="E229" s="3">
        <f t="shared" si="20"/>
        <v>8.1082940689305936</v>
      </c>
      <c r="F229" s="4">
        <f t="shared" si="17"/>
        <v>-2.1497835285488405</v>
      </c>
      <c r="G229" s="3">
        <f t="shared" si="18"/>
        <v>-10.417126636563598</v>
      </c>
    </row>
    <row r="230" spans="1:7" x14ac:dyDescent="0.3">
      <c r="A230" s="1">
        <f t="shared" si="19"/>
        <v>2.2799999999999954</v>
      </c>
      <c r="B230" s="2">
        <f t="shared" si="20"/>
        <v>71.479161776124087</v>
      </c>
      <c r="C230" s="2">
        <f t="shared" si="20"/>
        <v>47.890518573533001</v>
      </c>
      <c r="D230" s="3">
        <f t="shared" si="20"/>
        <v>28.224045301663342</v>
      </c>
      <c r="E230" s="3">
        <f t="shared" si="20"/>
        <v>8.0041228025649573</v>
      </c>
      <c r="F230" s="4">
        <f t="shared" si="17"/>
        <v>-2.1445467556134226</v>
      </c>
      <c r="G230" s="3">
        <f t="shared" si="18"/>
        <v>-10.408177013759275</v>
      </c>
    </row>
    <row r="231" spans="1:7" x14ac:dyDescent="0.3">
      <c r="A231" s="1">
        <f t="shared" si="19"/>
        <v>2.2899999999999952</v>
      </c>
      <c r="B231" s="2">
        <f t="shared" si="20"/>
        <v>71.761402229140714</v>
      </c>
      <c r="C231" s="2">
        <f t="shared" si="20"/>
        <v>47.97055980155865</v>
      </c>
      <c r="D231" s="3">
        <f t="shared" si="20"/>
        <v>28.202599834107207</v>
      </c>
      <c r="E231" s="3">
        <f t="shared" si="20"/>
        <v>7.9000410324273647</v>
      </c>
      <c r="F231" s="4">
        <f t="shared" si="17"/>
        <v>-2.1393470529715453</v>
      </c>
      <c r="G231" s="3">
        <f t="shared" si="18"/>
        <v>-10.399268492993274</v>
      </c>
    </row>
    <row r="232" spans="1:7" x14ac:dyDescent="0.3">
      <c r="A232" s="1">
        <f t="shared" si="19"/>
        <v>2.2999999999999949</v>
      </c>
      <c r="B232" s="2">
        <f t="shared" si="20"/>
        <v>72.043428227481783</v>
      </c>
      <c r="C232" s="2">
        <f t="shared" si="20"/>
        <v>48.049560211882927</v>
      </c>
      <c r="D232" s="3">
        <f t="shared" si="20"/>
        <v>28.181206363577491</v>
      </c>
      <c r="E232" s="3">
        <f t="shared" si="20"/>
        <v>7.7960483474974316</v>
      </c>
      <c r="F232" s="4">
        <f t="shared" si="17"/>
        <v>-2.1341843357949193</v>
      </c>
      <c r="G232" s="3">
        <f t="shared" si="18"/>
        <v>-10.39040071066059</v>
      </c>
    </row>
    <row r="233" spans="1:7" x14ac:dyDescent="0.3">
      <c r="A233" s="1">
        <f t="shared" si="19"/>
        <v>2.3099999999999947</v>
      </c>
      <c r="B233" s="2">
        <f t="shared" si="20"/>
        <v>72.325240291117552</v>
      </c>
      <c r="C233" s="2">
        <f t="shared" si="20"/>
        <v>48.127520695357902</v>
      </c>
      <c r="D233" s="3">
        <f t="shared" si="20"/>
        <v>28.159864520219543</v>
      </c>
      <c r="E233" s="3">
        <f t="shared" si="20"/>
        <v>7.6921443403908256</v>
      </c>
      <c r="F233" s="4">
        <f t="shared" si="17"/>
        <v>-2.1290585195497136</v>
      </c>
      <c r="G233" s="3">
        <f t="shared" si="18"/>
        <v>-10.381573303726517</v>
      </c>
    </row>
    <row r="234" spans="1:7" x14ac:dyDescent="0.3">
      <c r="A234" s="1">
        <f t="shared" si="19"/>
        <v>2.3199999999999945</v>
      </c>
      <c r="B234" s="2">
        <f t="shared" si="20"/>
        <v>72.606838936319747</v>
      </c>
      <c r="C234" s="2">
        <f t="shared" si="20"/>
        <v>48.204442138761813</v>
      </c>
      <c r="D234" s="3">
        <f t="shared" si="20"/>
        <v>28.138573935024045</v>
      </c>
      <c r="E234" s="3">
        <f t="shared" si="20"/>
        <v>7.5883286073535601</v>
      </c>
      <c r="F234" s="4">
        <f t="shared" si="17"/>
        <v>-2.1239695199818085</v>
      </c>
      <c r="G234" s="3">
        <f t="shared" si="18"/>
        <v>-10.372785909721022</v>
      </c>
    </row>
    <row r="235" spans="1:7" x14ac:dyDescent="0.3">
      <c r="A235" s="1">
        <f t="shared" si="19"/>
        <v>2.3299999999999943</v>
      </c>
      <c r="B235" s="2">
        <f t="shared" si="20"/>
        <v>72.888224675669989</v>
      </c>
      <c r="C235" s="2">
        <f t="shared" si="20"/>
        <v>48.280325424835347</v>
      </c>
      <c r="D235" s="3">
        <f t="shared" si="20"/>
        <v>28.117334239824228</v>
      </c>
      <c r="E235" s="3">
        <f t="shared" si="20"/>
        <v>7.4846007482563497</v>
      </c>
      <c r="F235" s="4">
        <f t="shared" si="17"/>
        <v>-2.1189172531020724</v>
      </c>
      <c r="G235" s="3">
        <f t="shared" si="18"/>
        <v>-10.364038166733414</v>
      </c>
    </row>
    <row r="236" spans="1:7" x14ac:dyDescent="0.3">
      <c r="A236" s="1">
        <f t="shared" si="19"/>
        <v>2.3399999999999941</v>
      </c>
      <c r="B236" s="2">
        <f t="shared" si="20"/>
        <v>73.169398018068236</v>
      </c>
      <c r="C236" s="2">
        <f t="shared" si="20"/>
        <v>48.35517143231791</v>
      </c>
      <c r="D236" s="3">
        <f t="shared" si="20"/>
        <v>28.096145067293207</v>
      </c>
      <c r="E236" s="3">
        <f t="shared" si="20"/>
        <v>7.3809603665890151</v>
      </c>
      <c r="F236" s="4">
        <f t="shared" si="17"/>
        <v>-2.1139016351716715</v>
      </c>
      <c r="G236" s="3">
        <f t="shared" si="18"/>
        <v>-10.355329713407299</v>
      </c>
    </row>
    <row r="237" spans="1:7" x14ac:dyDescent="0.3">
      <c r="A237" s="1">
        <f t="shared" si="19"/>
        <v>2.3499999999999939</v>
      </c>
      <c r="B237" s="2">
        <f t="shared" si="20"/>
        <v>73.450359468741169</v>
      </c>
      <c r="C237" s="2">
        <f t="shared" si="20"/>
        <v>48.428981035983803</v>
      </c>
      <c r="D237" s="3">
        <f t="shared" si="20"/>
        <v>28.075006050941489</v>
      </c>
      <c r="E237" s="3">
        <f t="shared" si="20"/>
        <v>7.2774070694549424</v>
      </c>
      <c r="F237" s="4">
        <f t="shared" si="17"/>
        <v>-2.1089225826874145</v>
      </c>
      <c r="G237" s="3">
        <f t="shared" si="18"/>
        <v>-10.346660188935843</v>
      </c>
    </row>
    <row r="238" spans="1:7" x14ac:dyDescent="0.3">
      <c r="A238" s="1">
        <f t="shared" si="19"/>
        <v>2.3599999999999937</v>
      </c>
      <c r="B238" s="2">
        <f t="shared" si="20"/>
        <v>73.731109529250588</v>
      </c>
      <c r="C238" s="2">
        <f t="shared" si="20"/>
        <v>48.501755106678353</v>
      </c>
      <c r="D238" s="3">
        <f t="shared" si="20"/>
        <v>28.053916825114616</v>
      </c>
      <c r="E238" s="3">
        <f t="shared" si="20"/>
        <v>7.1739404675655836</v>
      </c>
      <c r="F238" s="4">
        <f t="shared" si="17"/>
        <v>-2.1039800123671268</v>
      </c>
      <c r="G238" s="3">
        <f t="shared" si="18"/>
        <v>-10.3380292330573</v>
      </c>
    </row>
    <row r="239" spans="1:7" x14ac:dyDescent="0.3">
      <c r="A239" s="1">
        <f t="shared" si="19"/>
        <v>2.3699999999999934</v>
      </c>
      <c r="B239" s="2">
        <f t="shared" si="20"/>
        <v>74.011648697501741</v>
      </c>
      <c r="C239" s="2">
        <f t="shared" si="20"/>
        <v>48.573494511354006</v>
      </c>
      <c r="D239" s="3">
        <f t="shared" si="20"/>
        <v>28.032877024990945</v>
      </c>
      <c r="E239" s="3">
        <f t="shared" si="20"/>
        <v>7.0705601752350109</v>
      </c>
      <c r="F239" s="4">
        <f t="shared" si="17"/>
        <v>-2.0990738411350645</v>
      </c>
      <c r="G239" s="3">
        <f t="shared" si="18"/>
        <v>-10.329436486050863</v>
      </c>
    </row>
    <row r="240" spans="1:7" x14ac:dyDescent="0.3">
      <c r="A240" s="1">
        <f t="shared" si="19"/>
        <v>2.3799999999999932</v>
      </c>
      <c r="B240" s="2">
        <f t="shared" si="20"/>
        <v>74.29197746775165</v>
      </c>
      <c r="C240" s="2">
        <f t="shared" si="20"/>
        <v>48.644200113106358</v>
      </c>
      <c r="D240" s="3">
        <f t="shared" si="20"/>
        <v>28.011886286579596</v>
      </c>
      <c r="E240" s="3">
        <f t="shared" si="20"/>
        <v>6.967265810374502</v>
      </c>
      <c r="F240" s="4">
        <f t="shared" si="17"/>
        <v>-2.0942039861073716</v>
      </c>
      <c r="G240" s="3">
        <f t="shared" si="18"/>
        <v>-10.320881588732792</v>
      </c>
    </row>
    <row r="241" spans="1:7" x14ac:dyDescent="0.3">
      <c r="A241" s="1">
        <f t="shared" si="19"/>
        <v>2.389999999999993</v>
      </c>
      <c r="B241" s="2">
        <f t="shared" si="20"/>
        <v>74.572096330617441</v>
      </c>
      <c r="C241" s="2">
        <f t="shared" si="20"/>
        <v>48.713872771210106</v>
      </c>
      <c r="D241" s="3">
        <f t="shared" si="20"/>
        <v>27.990944246718524</v>
      </c>
      <c r="E241" s="3">
        <f t="shared" si="20"/>
        <v>6.8640569944871741</v>
      </c>
      <c r="F241" s="4">
        <f t="shared" si="17"/>
        <v>-2.0893703645775723</v>
      </c>
      <c r="G241" s="3">
        <f t="shared" si="18"/>
        <v>-10.312364182452839</v>
      </c>
    </row>
    <row r="242" spans="1:7" x14ac:dyDescent="0.3">
      <c r="A242" s="1">
        <f t="shared" si="19"/>
        <v>2.3999999999999928</v>
      </c>
      <c r="B242" s="2">
        <f t="shared" si="20"/>
        <v>74.852005773084628</v>
      </c>
      <c r="C242" s="2">
        <f t="shared" si="20"/>
        <v>48.782513341154974</v>
      </c>
      <c r="D242" s="3">
        <f t="shared" si="20"/>
        <v>27.970050543072748</v>
      </c>
      <c r="E242" s="3">
        <f t="shared" si="20"/>
        <v>6.7609333526626454</v>
      </c>
      <c r="F242" s="4">
        <f t="shared" si="17"/>
        <v>-2.0845728940021138</v>
      </c>
      <c r="G242" s="3">
        <f t="shared" si="18"/>
        <v>-10.303883909090967</v>
      </c>
    </row>
    <row r="243" spans="1:7" x14ac:dyDescent="0.3">
      <c r="A243" s="1">
        <f t="shared" si="19"/>
        <v>2.4099999999999926</v>
      </c>
      <c r="B243" s="2">
        <f t="shared" si="20"/>
        <v>75.131706278515352</v>
      </c>
      <c r="C243" s="2">
        <f t="shared" si="20"/>
        <v>48.8501226746816</v>
      </c>
      <c r="D243" s="3">
        <f t="shared" si="20"/>
        <v>27.949204814132727</v>
      </c>
      <c r="E243" s="3">
        <f t="shared" si="20"/>
        <v>6.657894513571736</v>
      </c>
      <c r="F243" s="4">
        <f t="shared" si="17"/>
        <v>-2.0798114919859505</v>
      </c>
      <c r="G243" s="3">
        <f t="shared" si="18"/>
        <v>-10.295440411054372</v>
      </c>
    </row>
    <row r="244" spans="1:7" x14ac:dyDescent="0.3">
      <c r="A244" s="1">
        <f t="shared" si="19"/>
        <v>2.4199999999999924</v>
      </c>
      <c r="B244" s="2">
        <f t="shared" si="20"/>
        <v>75.411198326656674</v>
      </c>
      <c r="C244" s="2">
        <f t="shared" si="20"/>
        <v>48.916701619817317</v>
      </c>
      <c r="D244" s="3">
        <f t="shared" si="20"/>
        <v>27.928406699212868</v>
      </c>
      <c r="E244" s="3">
        <f t="shared" si="20"/>
        <v>6.5549401094611923</v>
      </c>
      <c r="F244" s="4">
        <f t="shared" si="17"/>
        <v>-2.0750860762681809</v>
      </c>
      <c r="G244" s="3">
        <f t="shared" si="18"/>
        <v>-10.287033331274788</v>
      </c>
    </row>
    <row r="245" spans="1:7" x14ac:dyDescent="0.3">
      <c r="A245" s="1">
        <f t="shared" si="19"/>
        <v>2.4299999999999922</v>
      </c>
      <c r="B245" s="2">
        <f t="shared" si="20"/>
        <v>75.690482393648807</v>
      </c>
      <c r="C245" s="2">
        <f t="shared" si="20"/>
        <v>48.982251020911932</v>
      </c>
      <c r="D245" s="3">
        <f t="shared" si="20"/>
        <v>27.907655838450186</v>
      </c>
      <c r="E245" s="3">
        <f t="shared" si="20"/>
        <v>6.452069776148444</v>
      </c>
      <c r="F245" s="4">
        <f t="shared" si="17"/>
        <v>-2.070396564707734</v>
      </c>
      <c r="G245" s="3">
        <f t="shared" si="18"/>
        <v>-10.278662313206102</v>
      </c>
    </row>
    <row r="246" spans="1:7" x14ac:dyDescent="0.3">
      <c r="A246" s="1">
        <f t="shared" si="19"/>
        <v>2.439999999999992</v>
      </c>
      <c r="B246" s="2">
        <f t="shared" si="20"/>
        <v>75.96955895203331</v>
      </c>
      <c r="C246" s="2">
        <f t="shared" si="20"/>
        <v>49.046771718673419</v>
      </c>
      <c r="D246" s="3">
        <f t="shared" si="20"/>
        <v>27.88695187280311</v>
      </c>
      <c r="E246" s="3">
        <f t="shared" si="20"/>
        <v>6.3492831530163834</v>
      </c>
      <c r="F246" s="4">
        <f t="shared" si="17"/>
        <v>-2.065742875269112</v>
      </c>
      <c r="G246" s="3">
        <f t="shared" si="18"/>
        <v>-10.270327000822247</v>
      </c>
    </row>
    <row r="247" spans="1:7" x14ac:dyDescent="0.3">
      <c r="A247" s="1">
        <f t="shared" si="19"/>
        <v>2.4499999999999917</v>
      </c>
      <c r="B247" s="2">
        <f t="shared" si="20"/>
        <v>76.24842847076134</v>
      </c>
      <c r="C247" s="2">
        <f t="shared" si="20"/>
        <v>49.110264550203581</v>
      </c>
      <c r="D247" s="3">
        <f t="shared" si="20"/>
        <v>27.866294444050418</v>
      </c>
      <c r="E247" s="3">
        <f t="shared" si="20"/>
        <v>6.2465798830081605</v>
      </c>
      <c r="F247" s="4">
        <f t="shared" si="17"/>
        <v>-2.0611249260081861</v>
      </c>
      <c r="G247" s="3">
        <f t="shared" si="18"/>
        <v>-10.262027038615402</v>
      </c>
    </row>
    <row r="248" spans="1:7" x14ac:dyDescent="0.3">
      <c r="A248" s="1">
        <f t="shared" si="19"/>
        <v>2.4599999999999915</v>
      </c>
      <c r="B248" s="2">
        <f t="shared" si="20"/>
        <v>76.527091415201838</v>
      </c>
      <c r="C248" s="2">
        <f t="shared" si="20"/>
        <v>49.172730349033664</v>
      </c>
      <c r="D248" s="3">
        <f t="shared" si="20"/>
        <v>27.845683194790336</v>
      </c>
      <c r="E248" s="3">
        <f t="shared" si="20"/>
        <v>6.1439596126220062</v>
      </c>
      <c r="F248" s="4">
        <f t="shared" si="17"/>
        <v>-2.0565426350580571</v>
      </c>
      <c r="G248" s="3">
        <f t="shared" si="18"/>
        <v>-10.25376207159449</v>
      </c>
    </row>
    <row r="249" spans="1:7" x14ac:dyDescent="0.3">
      <c r="A249" s="1">
        <f t="shared" si="19"/>
        <v>2.4699999999999913</v>
      </c>
      <c r="B249" s="2">
        <f t="shared" si="20"/>
        <v>76.805548247149744</v>
      </c>
      <c r="C249" s="2">
        <f t="shared" si="20"/>
        <v>49.234169945159884</v>
      </c>
      <c r="D249" s="3">
        <f t="shared" si="20"/>
        <v>27.825117768439757</v>
      </c>
      <c r="E249" s="3">
        <f t="shared" si="20"/>
        <v>6.041421991906061</v>
      </c>
      <c r="F249" s="4">
        <f t="shared" si="17"/>
        <v>-2.0519959206149703</v>
      </c>
      <c r="G249" s="3">
        <f t="shared" si="18"/>
        <v>-10.245531745283964</v>
      </c>
    </row>
    <row r="250" spans="1:7" x14ac:dyDescent="0.3">
      <c r="A250" s="1">
        <f t="shared" si="19"/>
        <v>2.4799999999999911</v>
      </c>
      <c r="B250" s="2">
        <f t="shared" si="20"/>
        <v>77.08379942483414</v>
      </c>
      <c r="C250" s="2">
        <f t="shared" si="20"/>
        <v>49.294584165078945</v>
      </c>
      <c r="D250" s="3">
        <f t="shared" si="20"/>
        <v>27.804597809233606</v>
      </c>
      <c r="E250" s="3">
        <f t="shared" si="20"/>
        <v>5.938966674453221</v>
      </c>
      <c r="F250" s="4">
        <f t="shared" si="17"/>
        <v>-2.0474847009243047</v>
      </c>
      <c r="G250" s="3">
        <f t="shared" si="18"/>
        <v>-10.23733570572289</v>
      </c>
    </row>
    <row r="251" spans="1:7" x14ac:dyDescent="0.3">
      <c r="A251" s="1">
        <f t="shared" si="19"/>
        <v>2.4899999999999909</v>
      </c>
      <c r="B251" s="2">
        <f t="shared" si="20"/>
        <v>77.361845402926477</v>
      </c>
      <c r="C251" s="2">
        <f t="shared" si="20"/>
        <v>49.353973831823474</v>
      </c>
      <c r="D251" s="3">
        <f t="shared" si="20"/>
        <v>27.784122962224362</v>
      </c>
      <c r="E251" s="3">
        <f t="shared" si="20"/>
        <v>5.8365933173959919</v>
      </c>
      <c r="F251" s="4">
        <f t="shared" si="17"/>
        <v>-2.0430088942666216</v>
      </c>
      <c r="G251" s="3">
        <f t="shared" si="18"/>
        <v>-10.229173599464323</v>
      </c>
    </row>
    <row r="252" spans="1:7" x14ac:dyDescent="0.3">
      <c r="A252" s="1">
        <f t="shared" si="19"/>
        <v>2.4999999999999907</v>
      </c>
      <c r="B252" s="2">
        <f t="shared" si="20"/>
        <v>77.639686632548717</v>
      </c>
      <c r="C252" s="2">
        <f t="shared" si="20"/>
        <v>49.412339764997434</v>
      </c>
      <c r="D252" s="3">
        <f t="shared" si="20"/>
        <v>27.763692873281695</v>
      </c>
      <c r="E252" s="3">
        <f t="shared" si="20"/>
        <v>5.7343015814013487</v>
      </c>
      <c r="F252" s="4">
        <f t="shared" si="17"/>
        <v>-2.0385684189437874</v>
      </c>
      <c r="G252" s="3">
        <f t="shared" si="18"/>
        <v>-10.221045073574986</v>
      </c>
    </row>
    <row r="253" spans="1:7" x14ac:dyDescent="0.3">
      <c r="A253" s="1">
        <f t="shared" si="19"/>
        <v>2.5099999999999905</v>
      </c>
      <c r="B253" s="2">
        <f t="shared" si="20"/>
        <v>77.917323561281535</v>
      </c>
      <c r="C253" s="2">
        <f t="shared" si="20"/>
        <v>49.469682780811446</v>
      </c>
      <c r="D253" s="3">
        <f t="shared" si="20"/>
        <v>27.743307189092256</v>
      </c>
      <c r="E253" s="3">
        <f t="shared" si="20"/>
        <v>5.6320911306655992</v>
      </c>
      <c r="F253" s="4">
        <f t="shared" si="17"/>
        <v>-2.03416319326517</v>
      </c>
      <c r="G253" s="3">
        <f t="shared" si="18"/>
        <v>-10.21294977563524</v>
      </c>
    </row>
    <row r="254" spans="1:7" x14ac:dyDescent="0.3">
      <c r="A254" s="1">
        <f t="shared" si="19"/>
        <v>2.5199999999999902</v>
      </c>
      <c r="B254" s="2">
        <f t="shared" si="20"/>
        <v>78.19475663317246</v>
      </c>
      <c r="C254" s="2">
        <f t="shared" si="20"/>
        <v>49.526003692118103</v>
      </c>
      <c r="D254" s="3">
        <f t="shared" si="20"/>
        <v>27.722965557159604</v>
      </c>
      <c r="E254" s="3">
        <f t="shared" si="20"/>
        <v>5.5299616329092469</v>
      </c>
      <c r="F254" s="4">
        <f t="shared" si="17"/>
        <v>-2.0297931355339083</v>
      </c>
      <c r="G254" s="3">
        <f t="shared" si="18"/>
        <v>-10.204887353739336</v>
      </c>
    </row>
    <row r="255" spans="1:7" x14ac:dyDescent="0.3">
      <c r="A255" s="1">
        <f t="shared" si="19"/>
        <v>2.52999999999999</v>
      </c>
      <c r="B255" s="2">
        <f t="shared" si="20"/>
        <v>78.471986288744063</v>
      </c>
      <c r="C255" s="2">
        <f t="shared" si="20"/>
        <v>49.581303308447197</v>
      </c>
      <c r="D255" s="3">
        <f t="shared" si="20"/>
        <v>27.702667625804263</v>
      </c>
      <c r="E255" s="3">
        <f t="shared" si="20"/>
        <v>5.4279127593718535</v>
      </c>
      <c r="F255" s="4">
        <f t="shared" si="17"/>
        <v>-2.0254581640332638</v>
      </c>
      <c r="G255" s="3">
        <f t="shared" si="18"/>
        <v>-10.196857456495975</v>
      </c>
    </row>
    <row r="256" spans="1:7" x14ac:dyDescent="0.3">
      <c r="A256" s="1">
        <f t="shared" si="19"/>
        <v>2.5399999999999898</v>
      </c>
      <c r="B256" s="2">
        <f t="shared" si="20"/>
        <v>78.749012965002109</v>
      </c>
      <c r="C256" s="2">
        <f t="shared" si="20"/>
        <v>49.635582436040913</v>
      </c>
      <c r="D256" s="3">
        <f t="shared" si="20"/>
        <v>27.68241304416393</v>
      </c>
      <c r="E256" s="3">
        <f t="shared" si="20"/>
        <v>5.325944184806894</v>
      </c>
      <c r="F256" s="4">
        <f t="shared" si="17"/>
        <v>-2.0211581970130532</v>
      </c>
      <c r="G256" s="3">
        <f t="shared" si="18"/>
        <v>-10.188859733029158</v>
      </c>
    </row>
    <row r="257" spans="1:7" x14ac:dyDescent="0.3">
      <c r="A257" s="1">
        <f t="shared" si="19"/>
        <v>2.5499999999999896</v>
      </c>
      <c r="B257" s="2">
        <f t="shared" si="20"/>
        <v>79.025837095443748</v>
      </c>
      <c r="C257" s="2">
        <f t="shared" si="20"/>
        <v>49.688841877888983</v>
      </c>
      <c r="D257" s="3">
        <f t="shared" si="20"/>
        <v>27.662201462193799</v>
      </c>
      <c r="E257" s="3">
        <f t="shared" si="20"/>
        <v>5.2240555874766024</v>
      </c>
      <c r="F257" s="4">
        <f t="shared" si="17"/>
        <v>-2.0168931526761646</v>
      </c>
      <c r="G257" s="3">
        <f t="shared" si="18"/>
        <v>-10.180893832979324</v>
      </c>
    </row>
    <row r="258" spans="1:7" x14ac:dyDescent="0.3">
      <c r="A258" s="1">
        <f t="shared" si="19"/>
        <v>2.5599999999999894</v>
      </c>
      <c r="B258" s="2">
        <f t="shared" si="20"/>
        <v>79.302459110065683</v>
      </c>
      <c r="C258" s="2">
        <f t="shared" si="20"/>
        <v>49.741082433763751</v>
      </c>
      <c r="D258" s="3">
        <f t="shared" si="20"/>
        <v>27.642032530667038</v>
      </c>
      <c r="E258" s="3">
        <f t="shared" si="20"/>
        <v>5.1222466491468088</v>
      </c>
      <c r="F258" s="4">
        <f t="shared" si="17"/>
        <v>-2.0126629491651613</v>
      </c>
      <c r="G258" s="3">
        <f t="shared" si="18"/>
        <v>-10.172959406504773</v>
      </c>
    </row>
    <row r="259" spans="1:7" x14ac:dyDescent="0.3">
      <c r="A259" s="1">
        <f t="shared" si="19"/>
        <v>2.5699999999999892</v>
      </c>
      <c r="B259" s="2">
        <f t="shared" si="20"/>
        <v>79.578879435372357</v>
      </c>
      <c r="C259" s="2">
        <f t="shared" si="20"/>
        <v>49.792304900255218</v>
      </c>
      <c r="D259" s="3">
        <f t="shared" si="20"/>
        <v>27.621905901175385</v>
      </c>
      <c r="E259" s="3">
        <f t="shared" si="20"/>
        <v>5.0205170550817613</v>
      </c>
      <c r="F259" s="4">
        <f t="shared" ref="F259:F322" si="21">-0.00259*D259*(SQRT(D259^2+E259^2))</f>
        <v>-2.008467504548979</v>
      </c>
      <c r="G259" s="3">
        <f t="shared" ref="G259:G322" si="22">-(9.8+0.00259*SQRT(D259^2+E259^2)*E259)</f>
        <v>-10.165056104283398</v>
      </c>
    </row>
    <row r="260" spans="1:7" x14ac:dyDescent="0.3">
      <c r="A260" s="1">
        <f t="shared" ref="A260:A323" si="23">A259+0.01</f>
        <v>2.579999999999989</v>
      </c>
      <c r="B260" s="2">
        <f t="shared" si="20"/>
        <v>79.855098494384109</v>
      </c>
      <c r="C260" s="2">
        <f t="shared" si="20"/>
        <v>49.842510070806036</v>
      </c>
      <c r="D260" s="3">
        <f t="shared" si="20"/>
        <v>27.601821226129896</v>
      </c>
      <c r="E260" s="3">
        <f t="shared" si="20"/>
        <v>4.9188664940389275</v>
      </c>
      <c r="F260" s="4">
        <f t="shared" si="21"/>
        <v>-2.004306736809716</v>
      </c>
      <c r="G260" s="3">
        <f t="shared" si="22"/>
        <v>-10.157183577514685</v>
      </c>
    </row>
    <row r="261" spans="1:7" x14ac:dyDescent="0.3">
      <c r="A261" s="1">
        <f t="shared" si="23"/>
        <v>2.5899999999999888</v>
      </c>
      <c r="B261" s="2">
        <f t="shared" si="20"/>
        <v>80.131116706645415</v>
      </c>
      <c r="C261" s="2">
        <f t="shared" si="20"/>
        <v>49.891698735746424</v>
      </c>
      <c r="D261" s="3">
        <f t="shared" si="20"/>
        <v>27.5817781587618</v>
      </c>
      <c r="E261" s="3">
        <f t="shared" si="20"/>
        <v>4.8172946582637808</v>
      </c>
      <c r="F261" s="4">
        <f t="shared" si="21"/>
        <v>-2.000180563829518</v>
      </c>
      <c r="G261" s="3">
        <f t="shared" si="22"/>
        <v>-10.149341477922015</v>
      </c>
    </row>
    <row r="262" spans="1:7" x14ac:dyDescent="0.3">
      <c r="A262" s="1">
        <f t="shared" si="23"/>
        <v>2.5999999999999885</v>
      </c>
      <c r="B262" s="2">
        <f t="shared" si="20"/>
        <v>80.406934488233034</v>
      </c>
      <c r="C262" s="2">
        <f t="shared" si="20"/>
        <v>49.939871682329063</v>
      </c>
      <c r="D262" s="3">
        <f t="shared" si="20"/>
        <v>27.561776353123506</v>
      </c>
      <c r="E262" s="3">
        <f t="shared" si="20"/>
        <v>4.7158012434845604</v>
      </c>
      <c r="F262" s="4">
        <f t="shared" si="21"/>
        <v>-1.9960889033775651</v>
      </c>
      <c r="G262" s="3">
        <f t="shared" si="22"/>
        <v>-10.141529457755247</v>
      </c>
    </row>
    <row r="263" spans="1:7" x14ac:dyDescent="0.3">
      <c r="A263" s="1">
        <f t="shared" si="23"/>
        <v>2.6099999999999883</v>
      </c>
      <c r="B263" s="2">
        <f t="shared" si="20"/>
        <v>80.682552251764264</v>
      </c>
      <c r="C263" s="2">
        <f t="shared" si="20"/>
        <v>49.987029694763905</v>
      </c>
      <c r="D263" s="3">
        <f t="shared" si="20"/>
        <v>27.54181546408973</v>
      </c>
      <c r="E263" s="3">
        <f t="shared" si="20"/>
        <v>4.6143859489070076</v>
      </c>
      <c r="F263" s="4">
        <f t="shared" si="21"/>
        <v>-1.9920316730971612</v>
      </c>
      <c r="G263" s="3">
        <f t="shared" si="22"/>
        <v>-10.13374716979359</v>
      </c>
    </row>
    <row r="264" spans="1:7" x14ac:dyDescent="0.3">
      <c r="A264" s="1">
        <f t="shared" si="23"/>
        <v>2.6199999999999881</v>
      </c>
      <c r="B264" s="2">
        <f t="shared" si="20"/>
        <v>80.957970406405167</v>
      </c>
      <c r="C264" s="2">
        <f t="shared" si="20"/>
        <v>50.033173554252976</v>
      </c>
      <c r="D264" s="3">
        <f t="shared" si="20"/>
        <v>27.521895147358759</v>
      </c>
      <c r="E264" s="3">
        <f t="shared" si="20"/>
        <v>4.5130484772090718</v>
      </c>
      <c r="F264" s="4">
        <f t="shared" si="21"/>
        <v>-1.9880087904929318</v>
      </c>
      <c r="G264" s="3">
        <f t="shared" si="22"/>
        <v>-10.125994267348752</v>
      </c>
    </row>
    <row r="265" spans="1:7" x14ac:dyDescent="0.3">
      <c r="A265" s="1">
        <f t="shared" si="23"/>
        <v>2.6299999999999879</v>
      </c>
      <c r="B265" s="2">
        <f t="shared" si="20"/>
        <v>81.233189357878757</v>
      </c>
      <c r="C265" s="2">
        <f t="shared" si="20"/>
        <v>50.078304039025063</v>
      </c>
      <c r="D265" s="3">
        <f t="shared" si="20"/>
        <v>27.502015059453829</v>
      </c>
      <c r="E265" s="3">
        <f t="shared" si="20"/>
        <v>4.4117885345355843</v>
      </c>
      <c r="F265" s="4">
        <f t="shared" si="21"/>
        <v>-1.9840201729181268</v>
      </c>
      <c r="G265" s="3">
        <f t="shared" si="22"/>
        <v>-10.118270404268383</v>
      </c>
    </row>
    <row r="266" spans="1:7" x14ac:dyDescent="0.3">
      <c r="A266" s="1">
        <f t="shared" si="23"/>
        <v>2.6399999999999877</v>
      </c>
      <c r="B266" s="2">
        <f t="shared" si="20"/>
        <v>81.5082095084733</v>
      </c>
      <c r="C266" s="2">
        <f t="shared" si="20"/>
        <v>50.122421924370421</v>
      </c>
      <c r="D266" s="3">
        <f t="shared" si="20"/>
        <v>27.482174857724647</v>
      </c>
      <c r="E266" s="3">
        <f t="shared" si="20"/>
        <v>4.3106058304929</v>
      </c>
      <c r="F266" s="4">
        <f t="shared" si="21"/>
        <v>-1.9800657375620405</v>
      </c>
      <c r="G266" s="3">
        <f t="shared" si="22"/>
        <v>-10.110575234939787</v>
      </c>
    </row>
    <row r="267" spans="1:7" x14ac:dyDescent="0.3">
      <c r="A267" s="1">
        <f t="shared" si="23"/>
        <v>2.6499999999999875</v>
      </c>
      <c r="B267" s="2">
        <f t="shared" si="20"/>
        <v>81.783031257050553</v>
      </c>
      <c r="C267" s="2">
        <f t="shared" si="20"/>
        <v>50.16552798267535</v>
      </c>
      <c r="D267" s="3">
        <f t="shared" si="20"/>
        <v>27.462374200349029</v>
      </c>
      <c r="E267" s="3">
        <f t="shared" si="20"/>
        <v>4.2095000781435026</v>
      </c>
      <c r="F267" s="4">
        <f t="shared" si="21"/>
        <v>-1.9761454014375419</v>
      </c>
      <c r="G267" s="3">
        <f t="shared" si="22"/>
        <v>-10.10290841429393</v>
      </c>
    </row>
    <row r="268" spans="1:7" x14ac:dyDescent="0.3">
      <c r="A268" s="1">
        <f t="shared" si="23"/>
        <v>2.6599999999999873</v>
      </c>
      <c r="B268" s="2">
        <f t="shared" si="20"/>
        <v>82.057654999054037</v>
      </c>
      <c r="C268" s="2">
        <f t="shared" si="20"/>
        <v>50.207622983456787</v>
      </c>
      <c r="D268" s="3">
        <f t="shared" si="20"/>
        <v>27.442612746334653</v>
      </c>
      <c r="E268" s="3">
        <f t="shared" si="20"/>
        <v>4.1084709940005633</v>
      </c>
      <c r="F268" s="4">
        <f t="shared" si="21"/>
        <v>-1.9722590813687313</v>
      </c>
      <c r="G268" s="3">
        <f t="shared" si="22"/>
        <v>-10.095269597809702</v>
      </c>
    </row>
    <row r="269" spans="1:7" x14ac:dyDescent="0.3">
      <c r="A269" s="1">
        <f t="shared" si="23"/>
        <v>2.6699999999999871</v>
      </c>
      <c r="B269" s="2">
        <f t="shared" si="20"/>
        <v>82.33208112651738</v>
      </c>
      <c r="C269" s="2">
        <f t="shared" si="20"/>
        <v>50.248707693396796</v>
      </c>
      <c r="D269" s="3">
        <f t="shared" si="20"/>
        <v>27.422890155520967</v>
      </c>
      <c r="E269" s="3">
        <f t="shared" si="20"/>
        <v>4.0075182980224664</v>
      </c>
      <c r="F269" s="4">
        <f t="shared" si="21"/>
        <v>-1.9684066939787097</v>
      </c>
      <c r="G269" s="3">
        <f t="shared" si="22"/>
        <v>-10.08765844151848</v>
      </c>
    </row>
    <row r="270" spans="1:7" x14ac:dyDescent="0.3">
      <c r="A270" s="1">
        <f t="shared" si="23"/>
        <v>2.6799999999999868</v>
      </c>
      <c r="B270" s="2">
        <f t="shared" si="20"/>
        <v>82.606310028072585</v>
      </c>
      <c r="C270" s="2">
        <f t="shared" si="20"/>
        <v>50.28878287637702</v>
      </c>
      <c r="D270" s="3">
        <f t="shared" si="20"/>
        <v>27.403206088581179</v>
      </c>
      <c r="E270" s="3">
        <f t="shared" si="20"/>
        <v>3.9066417136072817</v>
      </c>
      <c r="F270" s="4">
        <f t="shared" si="21"/>
        <v>-1.9645881556774831</v>
      </c>
      <c r="G270" s="3">
        <f t="shared" si="22"/>
        <v>-10.080074602008946</v>
      </c>
    </row>
    <row r="271" spans="1:7" x14ac:dyDescent="0.3">
      <c r="A271" s="1">
        <f t="shared" si="23"/>
        <v>2.6899999999999866</v>
      </c>
      <c r="B271" s="2">
        <f t="shared" si="20"/>
        <v>82.8803420889584</v>
      </c>
      <c r="C271" s="2">
        <f t="shared" si="20"/>
        <v>50.32784929351309</v>
      </c>
      <c r="D271" s="3">
        <f t="shared" si="20"/>
        <v>27.383560207024402</v>
      </c>
      <c r="E271" s="3">
        <f t="shared" si="20"/>
        <v>3.8058409675871925</v>
      </c>
      <c r="F271" s="4">
        <f t="shared" si="21"/>
        <v>-1.9608033826499864</v>
      </c>
      <c r="G271" s="3">
        <f t="shared" si="22"/>
        <v>-10.072517736432189</v>
      </c>
    </row>
    <row r="272" spans="1:7" x14ac:dyDescent="0.3">
      <c r="A272" s="1">
        <f t="shared" si="23"/>
        <v>2.6999999999999864</v>
      </c>
      <c r="B272" s="2">
        <f t="shared" si="20"/>
        <v>83.15417769102865</v>
      </c>
      <c r="C272" s="2">
        <f t="shared" si="20"/>
        <v>50.365907703188959</v>
      </c>
      <c r="D272" s="3">
        <f t="shared" si="20"/>
        <v>27.363952173197902</v>
      </c>
      <c r="E272" s="3">
        <f t="shared" si="20"/>
        <v>3.7051157902228704</v>
      </c>
      <c r="F272" s="4">
        <f t="shared" si="21"/>
        <v>-1.9570522908442456</v>
      </c>
      <c r="G272" s="3">
        <f t="shared" si="22"/>
        <v>-10.06498750250708</v>
      </c>
    </row>
    <row r="273" spans="1:7" x14ac:dyDescent="0.3">
      <c r="A273" s="1">
        <f t="shared" si="23"/>
        <v>2.7099999999999862</v>
      </c>
      <c r="B273" s="2">
        <f t="shared" si="20"/>
        <v>83.42781721276063</v>
      </c>
      <c r="C273" s="2">
        <f t="shared" si="20"/>
        <v>50.402958861091186</v>
      </c>
      <c r="D273" s="3">
        <f t="shared" si="20"/>
        <v>27.34438165028946</v>
      </c>
      <c r="E273" s="3">
        <f t="shared" si="20"/>
        <v>3.6044659151977996</v>
      </c>
      <c r="F273" s="4">
        <f t="shared" si="21"/>
        <v>-1.9533347959596685</v>
      </c>
      <c r="G273" s="3">
        <f t="shared" si="22"/>
        <v>-10.057483558525886</v>
      </c>
    </row>
    <row r="274" spans="1:7" x14ac:dyDescent="0.3">
      <c r="A274" s="1">
        <f t="shared" si="23"/>
        <v>2.719999999999986</v>
      </c>
      <c r="B274" s="2">
        <f t="shared" si="20"/>
        <v>83.70126102926352</v>
      </c>
      <c r="C274" s="2">
        <f t="shared" si="20"/>
        <v>50.439003520243162</v>
      </c>
      <c r="D274" s="3">
        <f t="shared" si="20"/>
        <v>27.324848302329862</v>
      </c>
      <c r="E274" s="3">
        <f t="shared" si="20"/>
        <v>3.5038910796125409</v>
      </c>
      <c r="F274" s="4">
        <f t="shared" si="21"/>
        <v>-1.9496508134354802</v>
      </c>
      <c r="G274" s="3">
        <f t="shared" si="22"/>
        <v>-10.050005563360198</v>
      </c>
    </row>
    <row r="275" spans="1:7" x14ac:dyDescent="0.3">
      <c r="A275" s="1">
        <f t="shared" si="23"/>
        <v>2.7299999999999858</v>
      </c>
      <c r="B275" s="2">
        <f t="shared" si="20"/>
        <v>83.974509512286815</v>
      </c>
      <c r="C275" s="2">
        <f t="shared" si="20"/>
        <v>50.474042431039287</v>
      </c>
      <c r="D275" s="3">
        <f t="shared" si="20"/>
        <v>27.305351794195506</v>
      </c>
      <c r="E275" s="3">
        <f t="shared" ref="E275:E338" si="24">E274+G274*0.01</f>
        <v>3.4033910239789389</v>
      </c>
      <c r="F275" s="4">
        <f t="shared" si="21"/>
        <v>-1.946000258439293</v>
      </c>
      <c r="G275" s="3">
        <f t="shared" si="22"/>
        <v>-10.042553176467072</v>
      </c>
    </row>
    <row r="276" spans="1:7" x14ac:dyDescent="0.3">
      <c r="A276" s="1">
        <f t="shared" si="23"/>
        <v>2.7399999999999856</v>
      </c>
      <c r="B276" s="2">
        <f t="shared" ref="B276:E339" si="25">B275+D275*0.01</f>
        <v>84.247563030228775</v>
      </c>
      <c r="C276" s="2">
        <f t="shared" si="25"/>
        <v>50.508076341279079</v>
      </c>
      <c r="D276" s="3">
        <f t="shared" si="25"/>
        <v>27.285891791611114</v>
      </c>
      <c r="E276" s="3">
        <f t="shared" si="24"/>
        <v>3.3029654922142679</v>
      </c>
      <c r="F276" s="4">
        <f t="shared" si="21"/>
        <v>-1.9423830458558249</v>
      </c>
      <c r="G276" s="3">
        <f t="shared" si="22"/>
        <v>-10.035126057895468</v>
      </c>
    </row>
    <row r="277" spans="1:7" x14ac:dyDescent="0.3">
      <c r="A277" s="1">
        <f t="shared" si="23"/>
        <v>2.7499999999999853</v>
      </c>
      <c r="B277" s="2">
        <f t="shared" si="25"/>
        <v>84.520421948144886</v>
      </c>
      <c r="C277" s="2">
        <f t="shared" si="25"/>
        <v>50.541105996201225</v>
      </c>
      <c r="D277" s="3">
        <f t="shared" si="25"/>
        <v>27.266467961152557</v>
      </c>
      <c r="E277" s="3">
        <f t="shared" si="24"/>
        <v>3.2026142316353132</v>
      </c>
      <c r="F277" s="4">
        <f t="shared" si="21"/>
        <v>-1.9387990902757626</v>
      </c>
      <c r="G277" s="3">
        <f t="shared" si="22"/>
        <v>-10.027723868292926</v>
      </c>
    </row>
    <row r="278" spans="1:7" x14ac:dyDescent="0.3">
      <c r="A278" s="1">
        <f t="shared" si="23"/>
        <v>2.7599999999999851</v>
      </c>
      <c r="B278" s="2">
        <f t="shared" si="25"/>
        <v>84.793086627756409</v>
      </c>
      <c r="C278" s="2">
        <f t="shared" si="25"/>
        <v>50.573132138517579</v>
      </c>
      <c r="D278" s="3">
        <f t="shared" si="25"/>
        <v>27.2470799702498</v>
      </c>
      <c r="E278" s="3">
        <f t="shared" si="24"/>
        <v>3.1023369929523841</v>
      </c>
      <c r="F278" s="4">
        <f t="shared" si="21"/>
        <v>-1.9352483059847758</v>
      </c>
      <c r="G278" s="3">
        <f t="shared" si="22"/>
        <v>-10.020346268912499</v>
      </c>
    </row>
    <row r="279" spans="1:7" x14ac:dyDescent="0.3">
      <c r="A279" s="1">
        <f t="shared" si="23"/>
        <v>2.7699999999999849</v>
      </c>
      <c r="B279" s="2">
        <f t="shared" si="25"/>
        <v>85.065557427458913</v>
      </c>
      <c r="C279" s="2">
        <f t="shared" si="25"/>
        <v>50.6041555084471</v>
      </c>
      <c r="D279" s="3">
        <f t="shared" si="25"/>
        <v>27.227727487189952</v>
      </c>
      <c r="E279" s="3">
        <f t="shared" si="24"/>
        <v>3.0021335302632592</v>
      </c>
      <c r="F279" s="4">
        <f t="shared" si="21"/>
        <v>-1.9317306069526883</v>
      </c>
      <c r="G279" s="3">
        <f t="shared" si="22"/>
        <v>-10.012992921619952</v>
      </c>
    </row>
    <row r="280" spans="1:7" x14ac:dyDescent="0.3">
      <c r="A280" s="1">
        <f t="shared" si="23"/>
        <v>2.7799999999999847</v>
      </c>
      <c r="B280" s="2">
        <f t="shared" si="25"/>
        <v>85.337834702330809</v>
      </c>
      <c r="C280" s="2">
        <f t="shared" si="25"/>
        <v>50.634176843749735</v>
      </c>
      <c r="D280" s="3">
        <f t="shared" si="25"/>
        <v>27.208410181120424</v>
      </c>
      <c r="E280" s="3">
        <f t="shared" si="24"/>
        <v>2.9020036010470598</v>
      </c>
      <c r="F280" s="4">
        <f t="shared" si="21"/>
        <v>-1.9282459068227984</v>
      </c>
      <c r="G280" s="3">
        <f t="shared" si="22"/>
        <v>-10.005663488901195</v>
      </c>
    </row>
    <row r="281" spans="1:7" x14ac:dyDescent="0.3">
      <c r="A281" s="1">
        <f t="shared" si="23"/>
        <v>2.7899999999999845</v>
      </c>
      <c r="B281" s="2">
        <f t="shared" si="25"/>
        <v>85.609918804142012</v>
      </c>
      <c r="C281" s="2">
        <f t="shared" si="25"/>
        <v>50.663196879760207</v>
      </c>
      <c r="D281" s="3">
        <f t="shared" si="25"/>
        <v>27.189127722052195</v>
      </c>
      <c r="E281" s="3">
        <f t="shared" si="24"/>
        <v>2.8019469661580478</v>
      </c>
      <c r="F281" s="4">
        <f t="shared" si="21"/>
        <v>-1.9247941189013653</v>
      </c>
      <c r="G281" s="3">
        <f t="shared" si="22"/>
        <v>-9.9983576338699649</v>
      </c>
    </row>
    <row r="282" spans="1:7" x14ac:dyDescent="0.3">
      <c r="A282" s="1">
        <f t="shared" si="23"/>
        <v>2.7999999999999843</v>
      </c>
      <c r="B282" s="2">
        <f t="shared" si="25"/>
        <v>85.881810081362531</v>
      </c>
      <c r="C282" s="2">
        <f t="shared" si="25"/>
        <v>50.691216349421786</v>
      </c>
      <c r="D282" s="3">
        <f t="shared" si="25"/>
        <v>27.16987978086318</v>
      </c>
      <c r="E282" s="3">
        <f t="shared" si="24"/>
        <v>2.701963389819348</v>
      </c>
      <c r="F282" s="4">
        <f t="shared" si="21"/>
        <v>-1.9213751561472565</v>
      </c>
      <c r="G282" s="3">
        <f t="shared" si="22"/>
        <v>-9.9910750202757583</v>
      </c>
    </row>
    <row r="283" spans="1:7" x14ac:dyDescent="0.3">
      <c r="A283" s="1">
        <f t="shared" si="23"/>
        <v>2.8099999999999841</v>
      </c>
      <c r="B283" s="2">
        <f t="shared" si="25"/>
        <v>86.153508879171156</v>
      </c>
      <c r="C283" s="2">
        <f t="shared" si="25"/>
        <v>50.718235983319978</v>
      </c>
      <c r="D283" s="3">
        <f t="shared" si="25"/>
        <v>27.150666029301707</v>
      </c>
      <c r="E283" s="3">
        <f t="shared" si="24"/>
        <v>2.6020526396165904</v>
      </c>
      <c r="F283" s="4">
        <f t="shared" si="21"/>
        <v>-1.9179889311617582</v>
      </c>
      <c r="G283" s="3">
        <f t="shared" si="22"/>
        <v>-9.9838153125119948</v>
      </c>
    </row>
    <row r="284" spans="1:7" x14ac:dyDescent="0.3">
      <c r="A284" s="1">
        <f t="shared" si="23"/>
        <v>2.8199999999999839</v>
      </c>
      <c r="B284" s="2">
        <f t="shared" si="25"/>
        <v>86.425015539464169</v>
      </c>
      <c r="C284" s="2">
        <f t="shared" si="25"/>
        <v>50.744256509716145</v>
      </c>
      <c r="D284" s="3">
        <f t="shared" si="25"/>
        <v>27.131486139990088</v>
      </c>
      <c r="E284" s="3">
        <f t="shared" si="24"/>
        <v>2.5022144864914706</v>
      </c>
      <c r="F284" s="4">
        <f t="shared" si="21"/>
        <v>-1.9146353561785578</v>
      </c>
      <c r="G284" s="3">
        <f t="shared" si="22"/>
        <v>-9.9765781756244234</v>
      </c>
    </row>
    <row r="285" spans="1:7" x14ac:dyDescent="0.3">
      <c r="A285" s="1">
        <f t="shared" si="23"/>
        <v>2.8299999999999836</v>
      </c>
      <c r="B285" s="2">
        <f t="shared" si="25"/>
        <v>86.69633040086407</v>
      </c>
      <c r="C285" s="2">
        <f t="shared" si="25"/>
        <v>50.769278654581058</v>
      </c>
      <c r="D285" s="3">
        <f t="shared" si="25"/>
        <v>27.112339786428301</v>
      </c>
      <c r="E285" s="3">
        <f t="shared" si="24"/>
        <v>2.4024487047352263</v>
      </c>
      <c r="F285" s="4">
        <f t="shared" si="21"/>
        <v>-1.9113143430538959</v>
      </c>
      <c r="G285" s="3">
        <f t="shared" si="22"/>
        <v>-9.9693632753197594</v>
      </c>
    </row>
    <row r="286" spans="1:7" x14ac:dyDescent="0.3">
      <c r="A286" s="1">
        <f t="shared" si="23"/>
        <v>2.8399999999999834</v>
      </c>
      <c r="B286" s="2">
        <f t="shared" si="25"/>
        <v>86.967453798728357</v>
      </c>
      <c r="C286" s="2">
        <f t="shared" si="25"/>
        <v>50.793303141628407</v>
      </c>
      <c r="D286" s="3">
        <f t="shared" si="25"/>
        <v>27.093226642997763</v>
      </c>
      <c r="E286" s="3">
        <f t="shared" si="24"/>
        <v>2.3027550719820287</v>
      </c>
      <c r="F286" s="4">
        <f t="shared" si="21"/>
        <v>-1.9080258032568944</v>
      </c>
      <c r="G286" s="3">
        <f t="shared" si="22"/>
        <v>-9.9621702779745487</v>
      </c>
    </row>
    <row r="287" spans="1:7" x14ac:dyDescent="0.3">
      <c r="A287" s="1">
        <f t="shared" si="23"/>
        <v>2.8499999999999832</v>
      </c>
      <c r="B287" s="2">
        <f t="shared" si="25"/>
        <v>87.238386065158338</v>
      </c>
      <c r="C287" s="2">
        <f t="shared" si="25"/>
        <v>50.816330692348224</v>
      </c>
      <c r="D287" s="3">
        <f t="shared" si="25"/>
        <v>27.074146384965193</v>
      </c>
      <c r="E287" s="3">
        <f t="shared" si="24"/>
        <v>2.2031333692022832</v>
      </c>
      <c r="F287" s="4">
        <f t="shared" si="21"/>
        <v>-1.9047696478600589</v>
      </c>
      <c r="G287" s="3">
        <f t="shared" si="22"/>
        <v>-9.9549988506442659</v>
      </c>
    </row>
    <row r="288" spans="1:7" x14ac:dyDescent="0.3">
      <c r="A288" s="1">
        <f t="shared" si="23"/>
        <v>2.859999999999983</v>
      </c>
      <c r="B288" s="2">
        <f t="shared" si="25"/>
        <v>87.509127529007984</v>
      </c>
      <c r="C288" s="2">
        <f t="shared" si="25"/>
        <v>50.838362026040244</v>
      </c>
      <c r="D288" s="3">
        <f t="shared" si="25"/>
        <v>27.055098688486591</v>
      </c>
      <c r="E288" s="3">
        <f t="shared" si="24"/>
        <v>2.1035833806958406</v>
      </c>
      <c r="F288" s="4">
        <f t="shared" si="21"/>
        <v>-1.9015457875299653</v>
      </c>
      <c r="G288" s="3">
        <f t="shared" si="22"/>
        <v>-9.9478486610726158</v>
      </c>
    </row>
    <row r="289" spans="1:7" x14ac:dyDescent="0.3">
      <c r="A289" s="1">
        <f t="shared" si="23"/>
        <v>2.8699999999999828</v>
      </c>
      <c r="B289" s="2">
        <f t="shared" si="25"/>
        <v>87.779678515892854</v>
      </c>
      <c r="C289" s="2">
        <f t="shared" si="25"/>
        <v>50.859397859847199</v>
      </c>
      <c r="D289" s="3">
        <f t="shared" si="25"/>
        <v>27.036083230611293</v>
      </c>
      <c r="E289" s="3">
        <f t="shared" si="24"/>
        <v>2.0041048940851143</v>
      </c>
      <c r="F289" s="4">
        <f t="shared" si="21"/>
        <v>-1.8983541325181259</v>
      </c>
      <c r="G289" s="3">
        <f t="shared" si="22"/>
        <v>-9.9407193777010825</v>
      </c>
    </row>
    <row r="290" spans="1:7" x14ac:dyDescent="0.3">
      <c r="A290" s="1">
        <f t="shared" si="23"/>
        <v>2.8799999999999826</v>
      </c>
      <c r="B290" s="2">
        <f t="shared" si="25"/>
        <v>88.050039348198965</v>
      </c>
      <c r="C290" s="2">
        <f t="shared" si="25"/>
        <v>50.879438908788053</v>
      </c>
      <c r="D290" s="3">
        <f t="shared" si="25"/>
        <v>27.017099689286113</v>
      </c>
      <c r="E290" s="3">
        <f t="shared" si="24"/>
        <v>1.9046977003081034</v>
      </c>
      <c r="F290" s="4">
        <f t="shared" si="21"/>
        <v>-1.8951945926520435</v>
      </c>
      <c r="G290" s="3">
        <f t="shared" si="22"/>
        <v>-9.9336106696786626</v>
      </c>
    </row>
    <row r="291" spans="1:7" x14ac:dyDescent="0.3">
      <c r="A291" s="1">
        <f t="shared" si="23"/>
        <v>2.8899999999999824</v>
      </c>
      <c r="B291" s="2">
        <f t="shared" si="25"/>
        <v>88.320210345091823</v>
      </c>
      <c r="C291" s="2">
        <f t="shared" si="25"/>
        <v>50.898485885791132</v>
      </c>
      <c r="D291" s="3">
        <f t="shared" si="25"/>
        <v>26.998147743359592</v>
      </c>
      <c r="E291" s="3">
        <f t="shared" si="24"/>
        <v>1.8053615936113168</v>
      </c>
      <c r="F291" s="4">
        <f t="shared" si="21"/>
        <v>-1.8920670773264512</v>
      </c>
      <c r="G291" s="3">
        <f t="shared" si="22"/>
        <v>-9.926522206871832</v>
      </c>
    </row>
    <row r="292" spans="1:7" x14ac:dyDescent="0.3">
      <c r="A292" s="1">
        <f t="shared" si="23"/>
        <v>2.8999999999999821</v>
      </c>
      <c r="B292" s="2">
        <f t="shared" si="25"/>
        <v>88.590191822525412</v>
      </c>
      <c r="C292" s="2">
        <f t="shared" si="25"/>
        <v>50.916539501727243</v>
      </c>
      <c r="D292" s="3">
        <f t="shared" si="25"/>
        <v>26.979227072586326</v>
      </c>
      <c r="E292" s="3">
        <f t="shared" si="24"/>
        <v>1.7060963715425985</v>
      </c>
      <c r="F292" s="4">
        <f t="shared" si="21"/>
        <v>-1.8889714954947485</v>
      </c>
      <c r="G292" s="3">
        <f t="shared" si="22"/>
        <v>-9.9194536598746996</v>
      </c>
    </row>
    <row r="293" spans="1:7" x14ac:dyDescent="0.3">
      <c r="A293" s="1">
        <f t="shared" si="23"/>
        <v>2.9099999999999819</v>
      </c>
      <c r="B293" s="2">
        <f t="shared" si="25"/>
        <v>88.859984093251271</v>
      </c>
      <c r="C293" s="2">
        <f t="shared" si="25"/>
        <v>50.933600465442666</v>
      </c>
      <c r="D293" s="3">
        <f t="shared" si="25"/>
        <v>26.960337357631378</v>
      </c>
      <c r="E293" s="3">
        <f t="shared" si="24"/>
        <v>1.6069018349438515</v>
      </c>
      <c r="F293" s="4">
        <f t="shared" si="21"/>
        <v>-1.8859077556606232</v>
      </c>
      <c r="G293" s="3">
        <f t="shared" si="22"/>
        <v>-9.9124047000193833</v>
      </c>
    </row>
    <row r="294" spans="1:7" x14ac:dyDescent="0.3">
      <c r="A294" s="1">
        <f t="shared" si="23"/>
        <v>2.9199999999999817</v>
      </c>
      <c r="B294" s="2">
        <f t="shared" si="25"/>
        <v>89.129587466827587</v>
      </c>
      <c r="C294" s="2">
        <f t="shared" si="25"/>
        <v>50.949669483792107</v>
      </c>
      <c r="D294" s="3">
        <f t="shared" si="25"/>
        <v>26.941478280074772</v>
      </c>
      <c r="E294" s="3">
        <f t="shared" si="24"/>
        <v>1.5077777879436578</v>
      </c>
      <c r="F294" s="4">
        <f t="shared" si="21"/>
        <v>-1.8828757658698765</v>
      </c>
      <c r="G294" s="3">
        <f t="shared" si="22"/>
        <v>-9.9053749993865647</v>
      </c>
    </row>
    <row r="295" spans="1:7" x14ac:dyDescent="0.3">
      <c r="A295" s="1">
        <f t="shared" si="23"/>
        <v>2.9299999999999815</v>
      </c>
      <c r="B295" s="2">
        <f t="shared" si="25"/>
        <v>89.399002249628339</v>
      </c>
      <c r="C295" s="2">
        <f t="shared" si="25"/>
        <v>50.96474726167154</v>
      </c>
      <c r="D295" s="3">
        <f t="shared" si="25"/>
        <v>26.922649522416073</v>
      </c>
      <c r="E295" s="3">
        <f t="shared" si="24"/>
        <v>1.4087240379497921</v>
      </c>
      <c r="F295" s="4">
        <f t="shared" si="21"/>
        <v>-1.8798754337024433</v>
      </c>
      <c r="G295" s="3">
        <f t="shared" si="22"/>
        <v>-9.8983642308162505</v>
      </c>
    </row>
    <row r="296" spans="1:7" x14ac:dyDescent="0.3">
      <c r="A296" s="1">
        <f t="shared" si="23"/>
        <v>2.9399999999999813</v>
      </c>
      <c r="B296" s="2">
        <f t="shared" si="25"/>
        <v>89.668228744852499</v>
      </c>
      <c r="C296" s="2">
        <f t="shared" si="25"/>
        <v>50.978834502051036</v>
      </c>
      <c r="D296" s="3">
        <f t="shared" si="25"/>
        <v>26.90385076807905</v>
      </c>
      <c r="E296" s="3">
        <f t="shared" si="24"/>
        <v>1.3097403956416296</v>
      </c>
      <c r="F296" s="4">
        <f t="shared" si="21"/>
        <v>-1.8769066662646139</v>
      </c>
      <c r="G296" s="3">
        <f t="shared" si="22"/>
        <v>-9.8913720679187129</v>
      </c>
    </row>
    <row r="297" spans="1:7" x14ac:dyDescent="0.3">
      <c r="A297" s="1">
        <f t="shared" si="23"/>
        <v>2.9499999999999811</v>
      </c>
      <c r="B297" s="2">
        <f t="shared" si="25"/>
        <v>89.937267252533289</v>
      </c>
      <c r="C297" s="2">
        <f t="shared" si="25"/>
        <v>50.991931906007451</v>
      </c>
      <c r="D297" s="3">
        <f t="shared" si="25"/>
        <v>26.885081701416404</v>
      </c>
      <c r="E297" s="3">
        <f t="shared" si="24"/>
        <v>1.2108266749624423</v>
      </c>
      <c r="F297" s="4">
        <f t="shared" si="21"/>
        <v>-1.8739693701814584</v>
      </c>
      <c r="G297" s="3">
        <f t="shared" si="22"/>
        <v>-9.884398185085626</v>
      </c>
    </row>
    <row r="298" spans="1:7" x14ac:dyDescent="0.3">
      <c r="A298" s="1">
        <f t="shared" si="23"/>
        <v>2.9599999999999809</v>
      </c>
      <c r="B298" s="2">
        <f t="shared" si="25"/>
        <v>90.206118069547458</v>
      </c>
      <c r="C298" s="2">
        <f t="shared" si="25"/>
        <v>51.004040172757072</v>
      </c>
      <c r="D298" s="3">
        <f t="shared" si="25"/>
        <v>26.866342007714589</v>
      </c>
      <c r="E298" s="3">
        <f t="shared" si="24"/>
        <v>1.1119826931115862</v>
      </c>
      <c r="F298" s="4">
        <f t="shared" si="21"/>
        <v>-1.8710634515894613</v>
      </c>
      <c r="G298" s="3">
        <f t="shared" si="22"/>
        <v>-9.8774422575013627</v>
      </c>
    </row>
    <row r="299" spans="1:7" x14ac:dyDescent="0.3">
      <c r="A299" s="1">
        <f t="shared" si="23"/>
        <v>2.9699999999999807</v>
      </c>
      <c r="B299" s="2">
        <f t="shared" si="25"/>
        <v>90.474781489624604</v>
      </c>
      <c r="C299" s="2">
        <f t="shared" si="25"/>
        <v>51.015159999688187</v>
      </c>
      <c r="D299" s="3">
        <f t="shared" si="25"/>
        <v>26.847631373198695</v>
      </c>
      <c r="E299" s="3">
        <f t="shared" si="24"/>
        <v>1.0132082705365726</v>
      </c>
      <c r="F299" s="4">
        <f t="shared" si="21"/>
        <v>-1.8681888161293563</v>
      </c>
      <c r="G299" s="3">
        <f t="shared" si="22"/>
        <v>-9.8705039611544958</v>
      </c>
    </row>
    <row r="300" spans="1:7" x14ac:dyDescent="0.3">
      <c r="A300" s="1">
        <f t="shared" si="23"/>
        <v>2.9799999999999804</v>
      </c>
      <c r="B300" s="2">
        <f t="shared" si="25"/>
        <v>90.743257803356585</v>
      </c>
      <c r="C300" s="2">
        <f t="shared" si="25"/>
        <v>51.025292082393555</v>
      </c>
      <c r="D300" s="3">
        <f t="shared" si="25"/>
        <v>26.828949485037402</v>
      </c>
      <c r="E300" s="3">
        <f t="shared" si="24"/>
        <v>0.91450323092502761</v>
      </c>
      <c r="F300" s="4">
        <f t="shared" si="21"/>
        <v>-1.8653453689391792</v>
      </c>
      <c r="G300" s="3">
        <f t="shared" si="22"/>
        <v>-9.8635829728494322</v>
      </c>
    </row>
    <row r="301" spans="1:7" x14ac:dyDescent="0.3">
      <c r="A301" s="1">
        <f t="shared" si="23"/>
        <v>2.9899999999999802</v>
      </c>
      <c r="B301" s="2">
        <f t="shared" si="25"/>
        <v>91.011547298206963</v>
      </c>
      <c r="C301" s="2">
        <f t="shared" si="25"/>
        <v>51.034437114702804</v>
      </c>
      <c r="D301" s="3">
        <f t="shared" si="25"/>
        <v>26.81029603134801</v>
      </c>
      <c r="E301" s="3">
        <f t="shared" si="24"/>
        <v>0.81586740119653323</v>
      </c>
      <c r="F301" s="4">
        <f t="shared" si="21"/>
        <v>-1.8625330146475259</v>
      </c>
      <c r="G301" s="3">
        <f t="shared" si="22"/>
        <v>-9.8566789702182493</v>
      </c>
    </row>
    <row r="302" spans="1:7" x14ac:dyDescent="0.3">
      <c r="A302" s="1">
        <f t="shared" si="23"/>
        <v>2.99999999999998</v>
      </c>
      <c r="B302" s="2">
        <f t="shared" si="25"/>
        <v>91.279650258520448</v>
      </c>
      <c r="C302" s="2">
        <f t="shared" si="25"/>
        <v>51.04259578871477</v>
      </c>
      <c r="D302" s="3">
        <f t="shared" si="25"/>
        <v>26.791670701201536</v>
      </c>
      <c r="E302" s="3">
        <f t="shared" si="24"/>
        <v>0.71730061149435076</v>
      </c>
      <c r="F302" s="4">
        <f t="shared" si="21"/>
        <v>-1.859751657367031</v>
      </c>
      <c r="G302" s="3">
        <f t="shared" si="22"/>
        <v>-9.8497916317326641</v>
      </c>
    </row>
    <row r="303" spans="1:7" x14ac:dyDescent="0.3">
      <c r="A303" s="1">
        <f t="shared" si="23"/>
        <v>3.0099999999999798</v>
      </c>
      <c r="B303" s="2">
        <f t="shared" si="25"/>
        <v>91.547566965532468</v>
      </c>
      <c r="C303" s="2">
        <f t="shared" si="25"/>
        <v>51.049768794829717</v>
      </c>
      <c r="D303" s="3">
        <f t="shared" si="25"/>
        <v>26.773073184627865</v>
      </c>
      <c r="E303" s="3">
        <f t="shared" si="24"/>
        <v>0.61880269517702413</v>
      </c>
      <c r="F303" s="4">
        <f t="shared" si="21"/>
        <v>-1.8570012006880574</v>
      </c>
      <c r="G303" s="3">
        <f t="shared" si="22"/>
        <v>-9.8429206367161672</v>
      </c>
    </row>
    <row r="304" spans="1:7" x14ac:dyDescent="0.3">
      <c r="A304" s="1">
        <f t="shared" si="23"/>
        <v>3.0199999999999796</v>
      </c>
      <c r="B304" s="2">
        <f t="shared" si="25"/>
        <v>91.815297697378753</v>
      </c>
      <c r="C304" s="2">
        <f t="shared" si="25"/>
        <v>51.055956821781486</v>
      </c>
      <c r="D304" s="3">
        <f t="shared" si="25"/>
        <v>26.754503172620986</v>
      </c>
      <c r="E304" s="3">
        <f t="shared" si="24"/>
        <v>0.52037348880986245</v>
      </c>
      <c r="F304" s="4">
        <f t="shared" si="21"/>
        <v>-1.8542815476726084</v>
      </c>
      <c r="G304" s="3">
        <f t="shared" si="22"/>
        <v>-9.8360656653563137</v>
      </c>
    </row>
    <row r="305" spans="1:7" x14ac:dyDescent="0.3">
      <c r="A305" s="1">
        <f t="shared" si="23"/>
        <v>3.0299999999999794</v>
      </c>
      <c r="B305" s="2">
        <f t="shared" si="25"/>
        <v>92.082842729104968</v>
      </c>
      <c r="C305" s="2">
        <f t="shared" si="25"/>
        <v>51.061160556669584</v>
      </c>
      <c r="D305" s="3">
        <f t="shared" si="25"/>
        <v>26.735960357144261</v>
      </c>
      <c r="E305" s="3">
        <f t="shared" si="24"/>
        <v>0.42201283215629931</v>
      </c>
      <c r="F305" s="4">
        <f t="shared" si="21"/>
        <v>-1.8515926008484549</v>
      </c>
      <c r="G305" s="3">
        <f t="shared" si="22"/>
        <v>-9.8292263987171467</v>
      </c>
    </row>
    <row r="306" spans="1:7" x14ac:dyDescent="0.3">
      <c r="A306" s="1">
        <f t="shared" si="23"/>
        <v>3.0399999999999792</v>
      </c>
      <c r="B306" s="2">
        <f t="shared" si="25"/>
        <v>92.350202332676417</v>
      </c>
      <c r="C306" s="2">
        <f t="shared" si="25"/>
        <v>51.065380684991148</v>
      </c>
      <c r="D306" s="3">
        <f t="shared" si="25"/>
        <v>26.717444431135778</v>
      </c>
      <c r="E306" s="3">
        <f t="shared" si="24"/>
        <v>0.32372056816912786</v>
      </c>
      <c r="F306" s="4">
        <f t="shared" si="21"/>
        <v>-1.8489342622034886</v>
      </c>
      <c r="G306" s="3">
        <f t="shared" si="22"/>
        <v>-9.8224025187517707</v>
      </c>
    </row>
    <row r="307" spans="1:7" x14ac:dyDescent="0.3">
      <c r="A307" s="1">
        <f t="shared" si="23"/>
        <v>3.049999999999979</v>
      </c>
      <c r="B307" s="2">
        <f t="shared" si="25"/>
        <v>92.617376776987768</v>
      </c>
      <c r="C307" s="2">
        <f t="shared" si="25"/>
        <v>51.06861789067284</v>
      </c>
      <c r="D307" s="3">
        <f t="shared" si="25"/>
        <v>26.698955088513742</v>
      </c>
      <c r="E307" s="3">
        <f t="shared" si="24"/>
        <v>0.22549654298161015</v>
      </c>
      <c r="F307" s="4">
        <f t="shared" si="21"/>
        <v>-1.8463064331802954</v>
      </c>
      <c r="G307" s="3">
        <f t="shared" si="22"/>
        <v>-9.8155937083150491</v>
      </c>
    </row>
    <row r="308" spans="1:7" x14ac:dyDescent="0.3">
      <c r="A308" s="1">
        <f t="shared" si="23"/>
        <v>3.0599999999999787</v>
      </c>
      <c r="B308" s="2">
        <f t="shared" si="25"/>
        <v>92.884366327872911</v>
      </c>
      <c r="C308" s="2">
        <f t="shared" si="25"/>
        <v>51.070872856102653</v>
      </c>
      <c r="D308" s="3">
        <f t="shared" si="25"/>
        <v>26.680492024181937</v>
      </c>
      <c r="E308" s="3">
        <f t="shared" si="24"/>
        <v>0.12734060589845964</v>
      </c>
      <c r="F308" s="4">
        <f t="shared" si="21"/>
        <v>-1.8437090146709558</v>
      </c>
      <c r="G308" s="3">
        <f t="shared" si="22"/>
        <v>-9.808799651176443</v>
      </c>
    </row>
    <row r="309" spans="1:7" x14ac:dyDescent="0.3">
      <c r="A309" s="1">
        <f t="shared" si="23"/>
        <v>3.0699999999999785</v>
      </c>
      <c r="B309" s="2">
        <f t="shared" si="25"/>
        <v>93.151171248114736</v>
      </c>
      <c r="C309" s="2">
        <f t="shared" si="25"/>
        <v>51.072146262161638</v>
      </c>
      <c r="D309" s="3">
        <f t="shared" si="25"/>
        <v>26.662054934035229</v>
      </c>
      <c r="E309" s="3">
        <f t="shared" si="24"/>
        <v>2.9252609386695202E-2</v>
      </c>
      <c r="F309" s="4">
        <f t="shared" si="21"/>
        <v>-1.8411419070120703</v>
      </c>
      <c r="G309" s="3">
        <f t="shared" si="22"/>
        <v>-9.8020200320329618</v>
      </c>
    </row>
    <row r="310" spans="1:7" x14ac:dyDescent="0.3">
      <c r="A310" s="1">
        <f t="shared" si="23"/>
        <v>3.0799999999999783</v>
      </c>
      <c r="B310" s="2">
        <f t="shared" si="25"/>
        <v>93.417791797455081</v>
      </c>
      <c r="C310" s="2">
        <f t="shared" si="25"/>
        <v>51.072438788255504</v>
      </c>
      <c r="D310" s="3">
        <f t="shared" si="25"/>
        <v>26.64364351496511</v>
      </c>
      <c r="E310" s="3">
        <f t="shared" si="24"/>
        <v>-6.8767590933634423E-2</v>
      </c>
      <c r="F310" s="4">
        <f t="shared" si="21"/>
        <v>-1.8386050099800093</v>
      </c>
      <c r="G310" s="3">
        <f t="shared" si="22"/>
        <v>-9.7952545365222363</v>
      </c>
    </row>
    <row r="311" spans="1:7" x14ac:dyDescent="0.3">
      <c r="A311" s="1">
        <f t="shared" si="23"/>
        <v>3.0899999999999781</v>
      </c>
      <c r="B311" s="2">
        <f t="shared" si="25"/>
        <v>93.684228232604738</v>
      </c>
      <c r="C311" s="2">
        <f t="shared" si="25"/>
        <v>51.07175111234617</v>
      </c>
      <c r="D311" s="3">
        <f t="shared" si="25"/>
        <v>26.62525746486531</v>
      </c>
      <c r="E311" s="3">
        <f t="shared" si="24"/>
        <v>-0.16672013629885679</v>
      </c>
      <c r="F311" s="4">
        <f t="shared" si="21"/>
        <v>-1.8360982227864002</v>
      </c>
      <c r="G311" s="3">
        <f t="shared" si="22"/>
        <v>-9.7885028512357124</v>
      </c>
    </row>
    <row r="312" spans="1:7" x14ac:dyDescent="0.3">
      <c r="A312" s="1">
        <f t="shared" si="23"/>
        <v>3.0999999999999779</v>
      </c>
      <c r="B312" s="2">
        <f t="shared" si="25"/>
        <v>93.950480807253385</v>
      </c>
      <c r="C312" s="2">
        <f t="shared" si="25"/>
        <v>51.070083910983179</v>
      </c>
      <c r="D312" s="3">
        <f t="shared" si="25"/>
        <v>26.606896482637445</v>
      </c>
      <c r="E312" s="3">
        <f t="shared" si="24"/>
        <v>-0.26460516481121393</v>
      </c>
      <c r="F312" s="4">
        <f t="shared" si="21"/>
        <v>-1.8336214440738341</v>
      </c>
      <c r="G312" s="3">
        <f t="shared" si="22"/>
        <v>-9.7817646637319342</v>
      </c>
    </row>
    <row r="313" spans="1:7" x14ac:dyDescent="0.3">
      <c r="A313" s="1">
        <f t="shared" si="23"/>
        <v>3.1099999999999777</v>
      </c>
      <c r="B313" s="2">
        <f t="shared" si="25"/>
        <v>94.216549772079759</v>
      </c>
      <c r="C313" s="2">
        <f t="shared" si="25"/>
        <v>51.067437859335065</v>
      </c>
      <c r="D313" s="3">
        <f t="shared" si="25"/>
        <v>26.588560268196709</v>
      </c>
      <c r="E313" s="3">
        <f t="shared" si="24"/>
        <v>-0.36242281144853328</v>
      </c>
      <c r="F313" s="4">
        <f t="shared" si="21"/>
        <v>-1.831174571911814</v>
      </c>
      <c r="G313" s="3">
        <f t="shared" si="22"/>
        <v>-9.7750396625499452</v>
      </c>
    </row>
    <row r="314" spans="1:7" x14ac:dyDescent="0.3">
      <c r="A314" s="1">
        <f t="shared" si="23"/>
        <v>3.1199999999999775</v>
      </c>
      <c r="B314" s="2">
        <f t="shared" si="25"/>
        <v>94.482435374761721</v>
      </c>
      <c r="C314" s="2">
        <f t="shared" si="25"/>
        <v>51.063813631220583</v>
      </c>
      <c r="D314" s="3">
        <f t="shared" si="25"/>
        <v>26.570248522477591</v>
      </c>
      <c r="E314" s="3">
        <f t="shared" si="24"/>
        <v>-0.46017320807403272</v>
      </c>
      <c r="F314" s="4">
        <f t="shared" si="21"/>
        <v>-1.8287575037929276</v>
      </c>
      <c r="G314" s="3">
        <f t="shared" si="22"/>
        <v>-9.768327537222774</v>
      </c>
    </row>
    <row r="315" spans="1:7" x14ac:dyDescent="0.3">
      <c r="A315" s="1">
        <f t="shared" si="23"/>
        <v>3.1299999999999772</v>
      </c>
      <c r="B315" s="2">
        <f t="shared" si="25"/>
        <v>94.7481378599865</v>
      </c>
      <c r="C315" s="2">
        <f t="shared" si="25"/>
        <v>51.059211899139839</v>
      </c>
      <c r="D315" s="3">
        <f t="shared" si="25"/>
        <v>26.55196094743966</v>
      </c>
      <c r="E315" s="3">
        <f t="shared" si="24"/>
        <v>-0.55785648344626049</v>
      </c>
      <c r="F315" s="4">
        <f t="shared" si="21"/>
        <v>-1.8263701366292535</v>
      </c>
      <c r="G315" s="3">
        <f t="shared" si="22"/>
        <v>-9.7616279782910169</v>
      </c>
    </row>
    <row r="316" spans="1:7" x14ac:dyDescent="0.3">
      <c r="A316" s="1">
        <f t="shared" si="23"/>
        <v>3.139999999999977</v>
      </c>
      <c r="B316" s="2">
        <f t="shared" si="25"/>
        <v>95.013657469460895</v>
      </c>
      <c r="C316" s="2">
        <f t="shared" si="25"/>
        <v>51.053633334305374</v>
      </c>
      <c r="D316" s="3">
        <f t="shared" si="25"/>
        <v>26.533697246073366</v>
      </c>
      <c r="E316" s="3">
        <f t="shared" si="24"/>
        <v>-0.6554727632291707</v>
      </c>
      <c r="F316" s="4">
        <f t="shared" si="21"/>
        <v>-1.82401236674901</v>
      </c>
      <c r="G316" s="3">
        <f t="shared" si="22"/>
        <v>-9.7549406773164993</v>
      </c>
    </row>
    <row r="317" spans="1:7" x14ac:dyDescent="0.3">
      <c r="A317" s="1">
        <f t="shared" si="23"/>
        <v>3.1499999999999768</v>
      </c>
      <c r="B317" s="2">
        <f t="shared" si="25"/>
        <v>95.278994441921625</v>
      </c>
      <c r="C317" s="2">
        <f t="shared" si="25"/>
        <v>51.047078606673082</v>
      </c>
      <c r="D317" s="3">
        <f t="shared" si="25"/>
        <v>26.515457122405877</v>
      </c>
      <c r="E317" s="3">
        <f t="shared" si="24"/>
        <v>-0.75302217000233573</v>
      </c>
      <c r="F317" s="4">
        <f t="shared" si="21"/>
        <v>-1.8216840898934268</v>
      </c>
      <c r="G317" s="3">
        <f t="shared" si="22"/>
        <v>-9.7482653268960195</v>
      </c>
    </row>
    <row r="318" spans="1:7" x14ac:dyDescent="0.3">
      <c r="A318" s="1">
        <f t="shared" si="23"/>
        <v>3.1599999999999766</v>
      </c>
      <c r="B318" s="2">
        <f t="shared" si="25"/>
        <v>95.544149013145685</v>
      </c>
      <c r="C318" s="2">
        <f t="shared" si="25"/>
        <v>51.03954838497306</v>
      </c>
      <c r="D318" s="3">
        <f t="shared" si="25"/>
        <v>26.497240281506944</v>
      </c>
      <c r="E318" s="3">
        <f t="shared" si="24"/>
        <v>-0.85050482327129595</v>
      </c>
      <c r="F318" s="4">
        <f t="shared" si="21"/>
        <v>-1.8193852012138596</v>
      </c>
      <c r="G318" s="3">
        <f t="shared" si="22"/>
        <v>-9.7416016206751639</v>
      </c>
    </row>
    <row r="319" spans="1:7" x14ac:dyDescent="0.3">
      <c r="A319" s="1">
        <f t="shared" si="23"/>
        <v>3.1699999999999764</v>
      </c>
      <c r="B319" s="2">
        <f t="shared" si="25"/>
        <v>95.80912141596076</v>
      </c>
      <c r="C319" s="2">
        <f t="shared" si="25"/>
        <v>51.031043336740346</v>
      </c>
      <c r="D319" s="3">
        <f t="shared" si="25"/>
        <v>26.479046429494804</v>
      </c>
      <c r="E319" s="3">
        <f t="shared" si="24"/>
        <v>-0.94792083947804762</v>
      </c>
      <c r="F319" s="4">
        <f t="shared" si="21"/>
        <v>-1.8171155952691371</v>
      </c>
      <c r="G319" s="3">
        <f t="shared" si="22"/>
        <v>-9.7349492533621795</v>
      </c>
    </row>
    <row r="320" spans="1:7" x14ac:dyDescent="0.3">
      <c r="A320" s="1">
        <f t="shared" si="23"/>
        <v>3.1799999999999762</v>
      </c>
      <c r="B320" s="2">
        <f t="shared" si="25"/>
        <v>96.073911880255707</v>
      </c>
      <c r="C320" s="2">
        <f t="shared" si="25"/>
        <v>51.021564128345567</v>
      </c>
      <c r="D320" s="3">
        <f t="shared" si="25"/>
        <v>26.460875273542111</v>
      </c>
      <c r="E320" s="3">
        <f t="shared" si="24"/>
        <v>-1.0452703320116694</v>
      </c>
      <c r="F320" s="4">
        <f t="shared" si="21"/>
        <v>-1.8148751660231488</v>
      </c>
      <c r="G320" s="3">
        <f t="shared" si="22"/>
        <v>-9.7283079207419281</v>
      </c>
    </row>
    <row r="321" spans="1:7" x14ac:dyDescent="0.3">
      <c r="A321" s="1">
        <f t="shared" si="23"/>
        <v>3.189999999999976</v>
      </c>
      <c r="B321" s="2">
        <f t="shared" si="25"/>
        <v>96.338520632991134</v>
      </c>
      <c r="C321" s="2">
        <f t="shared" si="25"/>
        <v>51.011111425025447</v>
      </c>
      <c r="D321" s="3">
        <f t="shared" si="25"/>
        <v>26.44272652188188</v>
      </c>
      <c r="E321" s="3">
        <f t="shared" si="24"/>
        <v>-1.1425534112190887</v>
      </c>
      <c r="F321" s="4">
        <f t="shared" si="21"/>
        <v>-1.8126638068426639</v>
      </c>
      <c r="G321" s="3">
        <f t="shared" si="22"/>
        <v>-9.7216773196898743</v>
      </c>
    </row>
    <row r="322" spans="1:7" x14ac:dyDescent="0.3">
      <c r="A322" s="1">
        <f t="shared" si="23"/>
        <v>3.1999999999999758</v>
      </c>
      <c r="B322" s="2">
        <f t="shared" si="25"/>
        <v>96.602947898209948</v>
      </c>
      <c r="C322" s="2">
        <f t="shared" si="25"/>
        <v>50.999685890913256</v>
      </c>
      <c r="D322" s="3">
        <f t="shared" si="25"/>
        <v>26.424599883813453</v>
      </c>
      <c r="E322" s="3">
        <f t="shared" si="24"/>
        <v>-1.2397701844159874</v>
      </c>
      <c r="F322" s="4">
        <f t="shared" si="21"/>
        <v>-1.8104814104953904</v>
      </c>
      <c r="G322" s="3">
        <f t="shared" si="22"/>
        <v>-9.7150571481861299</v>
      </c>
    </row>
    <row r="323" spans="1:7" x14ac:dyDescent="0.3">
      <c r="A323" s="1">
        <f t="shared" si="23"/>
        <v>3.2099999999999755</v>
      </c>
      <c r="B323" s="2">
        <f t="shared" si="25"/>
        <v>96.867193897048082</v>
      </c>
      <c r="C323" s="2">
        <f t="shared" si="25"/>
        <v>50.987288189069098</v>
      </c>
      <c r="D323" s="3">
        <f t="shared" si="25"/>
        <v>26.406495069708498</v>
      </c>
      <c r="E323" s="3">
        <f t="shared" si="24"/>
        <v>-1.3369207558978486</v>
      </c>
      <c r="F323" s="4">
        <f t="shared" ref="F323:F386" si="26">-0.00259*D323*(SQRT(D323^2+E323^2))</f>
        <v>-1.8083278691482698</v>
      </c>
      <c r="G323" s="3">
        <f t="shared" ref="G323:G386" si="27">-(9.8+0.00259*SQRT(D323^2+E323^2)*E323)</f>
        <v>-9.7084471053295474</v>
      </c>
    </row>
    <row r="324" spans="1:7" x14ac:dyDescent="0.3">
      <c r="A324" s="1">
        <f t="shared" ref="A324:A387" si="28">A323+0.01</f>
        <v>3.2199999999999753</v>
      </c>
      <c r="B324" s="2">
        <f t="shared" si="25"/>
        <v>97.131258847745173</v>
      </c>
      <c r="C324" s="2">
        <f t="shared" si="25"/>
        <v>50.973918981510117</v>
      </c>
      <c r="D324" s="3">
        <f t="shared" si="25"/>
        <v>26.388411791017017</v>
      </c>
      <c r="E324" s="3">
        <f t="shared" si="24"/>
        <v>-1.4340052269511441</v>
      </c>
      <c r="F324" s="4">
        <f t="shared" si="26"/>
        <v>-1.8062030743660102</v>
      </c>
      <c r="G324" s="3">
        <f t="shared" si="27"/>
        <v>-9.7018468913518401</v>
      </c>
    </row>
    <row r="325" spans="1:7" x14ac:dyDescent="0.3">
      <c r="A325" s="1">
        <f t="shared" si="28"/>
        <v>3.2299999999999751</v>
      </c>
      <c r="B325" s="2">
        <f t="shared" si="25"/>
        <v>97.395142965655339</v>
      </c>
      <c r="C325" s="2">
        <f t="shared" si="25"/>
        <v>50.959578929240607</v>
      </c>
      <c r="D325" s="3">
        <f t="shared" si="25"/>
        <v>26.370349760273356</v>
      </c>
      <c r="E325" s="3">
        <f t="shared" si="24"/>
        <v>-1.5310236958646626</v>
      </c>
      <c r="F325" s="4">
        <f t="shared" si="26"/>
        <v>-1.8041069171098545</v>
      </c>
      <c r="G325" s="3">
        <f t="shared" si="27"/>
        <v>-9.6952562076317381</v>
      </c>
    </row>
    <row r="326" spans="1:7" x14ac:dyDescent="0.3">
      <c r="A326" s="1">
        <f t="shared" si="28"/>
        <v>3.2399999999999749</v>
      </c>
      <c r="B326" s="2">
        <f t="shared" si="25"/>
        <v>97.658846463258072</v>
      </c>
      <c r="C326" s="2">
        <f t="shared" si="25"/>
        <v>50.944268692281959</v>
      </c>
      <c r="D326" s="3">
        <f t="shared" si="25"/>
        <v>26.352308691102259</v>
      </c>
      <c r="E326" s="3">
        <f t="shared" si="24"/>
        <v>-1.62797625794098</v>
      </c>
      <c r="F326" s="4">
        <f t="shared" si="26"/>
        <v>-1.8020392877365887</v>
      </c>
      <c r="G326" s="3">
        <f t="shared" si="27"/>
        <v>-9.6886747567091689</v>
      </c>
    </row>
    <row r="327" spans="1:7" x14ac:dyDescent="0.3">
      <c r="A327" s="1">
        <f t="shared" si="28"/>
        <v>3.2499999999999747</v>
      </c>
      <c r="B327" s="2">
        <f t="shared" si="25"/>
        <v>97.922369550169094</v>
      </c>
      <c r="C327" s="2">
        <f t="shared" si="25"/>
        <v>50.927988929702551</v>
      </c>
      <c r="D327" s="3">
        <f t="shared" si="25"/>
        <v>26.334288298224894</v>
      </c>
      <c r="E327" s="3">
        <f t="shared" si="24"/>
        <v>-1.7248630055080716</v>
      </c>
      <c r="F327" s="4">
        <f t="shared" si="26"/>
        <v>-1.8000000759977832</v>
      </c>
      <c r="G327" s="3">
        <f t="shared" si="27"/>
        <v>-9.6821022422994609</v>
      </c>
    </row>
    <row r="328" spans="1:7" x14ac:dyDescent="0.3">
      <c r="A328" s="1">
        <f t="shared" si="28"/>
        <v>3.2599999999999745</v>
      </c>
      <c r="B328" s="2">
        <f t="shared" si="25"/>
        <v>98.185712433151338</v>
      </c>
      <c r="C328" s="2">
        <f t="shared" si="25"/>
        <v>50.910740299647472</v>
      </c>
      <c r="D328" s="3">
        <f t="shared" si="25"/>
        <v>26.316288297464915</v>
      </c>
      <c r="E328" s="3">
        <f t="shared" si="24"/>
        <v>-1.8216840279310662</v>
      </c>
      <c r="F328" s="4">
        <f t="shared" si="26"/>
        <v>-1.7979891710392699</v>
      </c>
      <c r="G328" s="3">
        <f t="shared" si="27"/>
        <v>-9.6755383693075458</v>
      </c>
    </row>
    <row r="329" spans="1:7" x14ac:dyDescent="0.3">
      <c r="A329" s="1">
        <f t="shared" si="28"/>
        <v>3.2699999999999743</v>
      </c>
      <c r="B329" s="2">
        <f t="shared" si="25"/>
        <v>98.448875316125992</v>
      </c>
      <c r="C329" s="2">
        <f t="shared" si="25"/>
        <v>50.892523459368164</v>
      </c>
      <c r="D329" s="3">
        <f t="shared" si="25"/>
        <v>26.298308405754522</v>
      </c>
      <c r="E329" s="3">
        <f t="shared" si="24"/>
        <v>-1.9184394116241417</v>
      </c>
      <c r="F329" s="4">
        <f t="shared" si="26"/>
        <v>-1.7960064614008622</v>
      </c>
      <c r="G329" s="3">
        <f t="shared" si="27"/>
        <v>-9.6689828438421888</v>
      </c>
    </row>
    <row r="330" spans="1:7" x14ac:dyDescent="0.3">
      <c r="A330" s="1">
        <f t="shared" si="28"/>
        <v>3.279999999999974</v>
      </c>
      <c r="B330" s="2">
        <f t="shared" si="25"/>
        <v>98.711858400183544</v>
      </c>
      <c r="C330" s="2">
        <f t="shared" si="25"/>
        <v>50.873339065251919</v>
      </c>
      <c r="D330" s="3">
        <f t="shared" si="25"/>
        <v>26.280348341140513</v>
      </c>
      <c r="E330" s="3">
        <f t="shared" si="24"/>
        <v>-2.0151292400625636</v>
      </c>
      <c r="F330" s="4">
        <f t="shared" si="26"/>
        <v>-1.7940518350162997</v>
      </c>
      <c r="G330" s="3">
        <f t="shared" si="27"/>
        <v>-9.6624353732302044</v>
      </c>
    </row>
    <row r="331" spans="1:7" x14ac:dyDescent="0.3">
      <c r="A331" s="1">
        <f t="shared" si="28"/>
        <v>3.2899999999999738</v>
      </c>
      <c r="B331" s="2">
        <f t="shared" si="25"/>
        <v>98.974661883594948</v>
      </c>
      <c r="C331" s="2">
        <f t="shared" si="25"/>
        <v>50.853187772851292</v>
      </c>
      <c r="D331" s="3">
        <f t="shared" si="25"/>
        <v>26.262407822790351</v>
      </c>
      <c r="E331" s="3">
        <f t="shared" si="24"/>
        <v>-2.1117535937948655</v>
      </c>
      <c r="F331" s="4">
        <f t="shared" si="26"/>
        <v>-1.7921251792134334</v>
      </c>
      <c r="G331" s="3">
        <f t="shared" si="27"/>
        <v>-9.6558956660306663</v>
      </c>
    </row>
    <row r="332" spans="1:7" x14ac:dyDescent="0.3">
      <c r="A332" s="1">
        <f t="shared" si="28"/>
        <v>3.2999999999999736</v>
      </c>
      <c r="B332" s="2">
        <f t="shared" si="25"/>
        <v>99.237285961822849</v>
      </c>
      <c r="C332" s="2">
        <f t="shared" si="25"/>
        <v>50.832070236913346</v>
      </c>
      <c r="D332" s="3">
        <f t="shared" si="25"/>
        <v>26.244486570998216</v>
      </c>
      <c r="E332" s="3">
        <f t="shared" si="24"/>
        <v>-2.2083125504551724</v>
      </c>
      <c r="F332" s="4">
        <f t="shared" si="26"/>
        <v>-1.7902263807146466</v>
      </c>
      <c r="G332" s="3">
        <f t="shared" si="27"/>
        <v>-9.6493634320491228</v>
      </c>
    </row>
    <row r="333" spans="1:7" x14ac:dyDescent="0.3">
      <c r="A333" s="1">
        <f t="shared" si="28"/>
        <v>3.3099999999999734</v>
      </c>
      <c r="B333" s="2">
        <f t="shared" si="25"/>
        <v>99.499730827532829</v>
      </c>
      <c r="C333" s="2">
        <f t="shared" si="25"/>
        <v>50.809987111408795</v>
      </c>
      <c r="D333" s="3">
        <f t="shared" si="25"/>
        <v>26.226584307191068</v>
      </c>
      <c r="E333" s="3">
        <f t="shared" si="24"/>
        <v>-2.3048061847756638</v>
      </c>
      <c r="F333" s="4">
        <f t="shared" si="26"/>
        <v>-1.7883553256375024</v>
      </c>
      <c r="G333" s="3">
        <f t="shared" si="27"/>
        <v>-9.6428383823517709</v>
      </c>
    </row>
    <row r="334" spans="1:7" x14ac:dyDescent="0.3">
      <c r="A334" s="1">
        <f t="shared" si="28"/>
        <v>3.3199999999999732</v>
      </c>
      <c r="B334" s="2">
        <f t="shared" si="25"/>
        <v>99.761996670604745</v>
      </c>
      <c r="C334" s="2">
        <f t="shared" si="25"/>
        <v>50.786939049561035</v>
      </c>
      <c r="D334" s="3">
        <f t="shared" si="25"/>
        <v>26.208700753934693</v>
      </c>
      <c r="E334" s="3">
        <f t="shared" si="24"/>
        <v>-2.4012345685991816</v>
      </c>
      <c r="F334" s="4">
        <f t="shared" si="26"/>
        <v>-1.7865118994956282</v>
      </c>
      <c r="G334" s="3">
        <f t="shared" si="27"/>
        <v>-9.6363202292796348</v>
      </c>
    </row>
    <row r="335" spans="1:7" x14ac:dyDescent="0.3">
      <c r="A335" s="1">
        <f t="shared" si="28"/>
        <v>3.329999999999973</v>
      </c>
      <c r="B335" s="2">
        <f t="shared" si="25"/>
        <v>100.02408367814409</v>
      </c>
      <c r="C335" s="2">
        <f t="shared" si="25"/>
        <v>50.762926703875046</v>
      </c>
      <c r="D335" s="3">
        <f t="shared" si="25"/>
        <v>26.190835634939738</v>
      </c>
      <c r="E335" s="3">
        <f t="shared" si="24"/>
        <v>-2.4975977708919781</v>
      </c>
      <c r="F335" s="4">
        <f t="shared" si="26"/>
        <v>-1.7846959871998276</v>
      </c>
      <c r="G335" s="3">
        <f t="shared" si="27"/>
        <v>-9.6298086864626917</v>
      </c>
    </row>
    <row r="336" spans="1:7" x14ac:dyDescent="0.3">
      <c r="A336" s="1">
        <f t="shared" si="28"/>
        <v>3.3399999999999728</v>
      </c>
      <c r="B336" s="2">
        <f t="shared" si="25"/>
        <v>100.28599203449349</v>
      </c>
      <c r="C336" s="2">
        <f t="shared" si="25"/>
        <v>50.737950726166126</v>
      </c>
      <c r="D336" s="3">
        <f t="shared" si="25"/>
        <v>26.172988675067739</v>
      </c>
      <c r="E336" s="3">
        <f t="shared" si="24"/>
        <v>-2.5938958577566051</v>
      </c>
      <c r="F336" s="4">
        <f t="shared" si="26"/>
        <v>-1.7829074730594234</v>
      </c>
      <c r="G336" s="3">
        <f t="shared" si="27"/>
        <v>-9.623303468833976</v>
      </c>
    </row>
    <row r="337" spans="1:7" x14ac:dyDescent="0.3">
      <c r="A337" s="1">
        <f t="shared" si="28"/>
        <v>3.3499999999999726</v>
      </c>
      <c r="B337" s="2">
        <f t="shared" si="25"/>
        <v>100.54772192124416</v>
      </c>
      <c r="C337" s="2">
        <f t="shared" si="25"/>
        <v>50.712011767588557</v>
      </c>
      <c r="D337" s="3">
        <f t="shared" si="25"/>
        <v>26.155159600337143</v>
      </c>
      <c r="E337" s="3">
        <f t="shared" si="24"/>
        <v>-2.6901288924449451</v>
      </c>
      <c r="F337" s="4">
        <f t="shared" si="26"/>
        <v>-1.7811462407838314</v>
      </c>
      <c r="G337" s="3">
        <f t="shared" si="27"/>
        <v>-9.6168042926436392</v>
      </c>
    </row>
    <row r="338" spans="1:7" x14ac:dyDescent="0.3">
      <c r="A338" s="1">
        <f t="shared" si="28"/>
        <v>3.3599999999999723</v>
      </c>
      <c r="B338" s="2">
        <f t="shared" si="25"/>
        <v>100.80927351724753</v>
      </c>
      <c r="C338" s="2">
        <f t="shared" si="25"/>
        <v>50.685110478664107</v>
      </c>
      <c r="D338" s="3">
        <f t="shared" si="25"/>
        <v>26.137348137929305</v>
      </c>
      <c r="E338" s="3">
        <f t="shared" si="24"/>
        <v>-2.7862969353713813</v>
      </c>
      <c r="F338" s="4">
        <f t="shared" si="26"/>
        <v>-1.7794121734843538</v>
      </c>
      <c r="G338" s="3">
        <f t="shared" si="27"/>
        <v>-9.6103108754729725</v>
      </c>
    </row>
    <row r="339" spans="1:7" x14ac:dyDescent="0.3">
      <c r="A339" s="1">
        <f t="shared" si="28"/>
        <v>3.3699999999999721</v>
      </c>
      <c r="B339" s="2">
        <f t="shared" si="25"/>
        <v>101.07064699862683</v>
      </c>
      <c r="C339" s="2">
        <f t="shared" si="25"/>
        <v>50.657247509310395</v>
      </c>
      <c r="D339" s="3">
        <f t="shared" si="25"/>
        <v>26.11955401619446</v>
      </c>
      <c r="E339" s="3">
        <f t="shared" si="25"/>
        <v>-2.8824000441261113</v>
      </c>
      <c r="F339" s="4">
        <f t="shared" si="26"/>
        <v>-1.7777051536762061</v>
      </c>
      <c r="G339" s="3">
        <f t="shared" si="27"/>
        <v>-9.6038229362483563</v>
      </c>
    </row>
    <row r="340" spans="1:7" x14ac:dyDescent="0.3">
      <c r="A340" s="1">
        <f t="shared" si="28"/>
        <v>3.3799999999999719</v>
      </c>
      <c r="B340" s="2">
        <f t="shared" ref="B340:E403" si="29">B339+D339*0.01</f>
        <v>101.33184253878878</v>
      </c>
      <c r="C340" s="2">
        <f t="shared" si="29"/>
        <v>50.628423508869133</v>
      </c>
      <c r="D340" s="3">
        <f t="shared" si="29"/>
        <v>26.101776964657699</v>
      </c>
      <c r="E340" s="3">
        <f t="shared" si="29"/>
        <v>-2.978438273488595</v>
      </c>
      <c r="F340" s="4">
        <f t="shared" si="26"/>
        <v>-1.7760250632807626</v>
      </c>
      <c r="G340" s="3">
        <f t="shared" si="27"/>
        <v>-9.5973401952551782</v>
      </c>
    </row>
    <row r="341" spans="1:7" x14ac:dyDescent="0.3">
      <c r="A341" s="1">
        <f t="shared" si="28"/>
        <v>3.3899999999999717</v>
      </c>
      <c r="B341" s="2">
        <f t="shared" si="29"/>
        <v>101.59286030843535</v>
      </c>
      <c r="C341" s="2">
        <f t="shared" si="29"/>
        <v>50.598639126134245</v>
      </c>
      <c r="D341" s="3">
        <f t="shared" si="29"/>
        <v>26.084016714024891</v>
      </c>
      <c r="E341" s="3">
        <f t="shared" si="29"/>
        <v>-3.074411675441147</v>
      </c>
      <c r="F341" s="4">
        <f t="shared" si="26"/>
        <v>-1.7743717836280268</v>
      </c>
      <c r="G341" s="3">
        <f t="shared" si="27"/>
        <v>-9.590862374151671</v>
      </c>
    </row>
    <row r="342" spans="1:7" x14ac:dyDescent="0.3">
      <c r="A342" s="1">
        <f t="shared" si="28"/>
        <v>3.3999999999999715</v>
      </c>
      <c r="B342" s="2">
        <f t="shared" si="29"/>
        <v>101.85370047557559</v>
      </c>
      <c r="C342" s="2">
        <f t="shared" si="29"/>
        <v>50.567895009379832</v>
      </c>
      <c r="D342" s="3">
        <f t="shared" si="29"/>
        <v>26.066272996188612</v>
      </c>
      <c r="E342" s="3">
        <f t="shared" si="29"/>
        <v>-3.1703202991826638</v>
      </c>
      <c r="F342" s="4">
        <f t="shared" si="26"/>
        <v>-1.7727451954593196</v>
      </c>
      <c r="G342" s="3">
        <f t="shared" si="27"/>
        <v>-9.5843891959826788</v>
      </c>
    </row>
    <row r="343" spans="1:7" x14ac:dyDescent="0.3">
      <c r="A343" s="1">
        <f t="shared" si="28"/>
        <v>3.4099999999999713</v>
      </c>
      <c r="B343" s="2">
        <f t="shared" si="29"/>
        <v>102.11436320553747</v>
      </c>
      <c r="C343" s="2">
        <f t="shared" si="29"/>
        <v>50.536191806388004</v>
      </c>
      <c r="D343" s="3">
        <f t="shared" si="29"/>
        <v>26.04854554423402</v>
      </c>
      <c r="E343" s="3">
        <f t="shared" si="29"/>
        <v>-3.2661641911424906</v>
      </c>
      <c r="F343" s="4">
        <f t="shared" si="26"/>
        <v>-1.7711451789301877</v>
      </c>
      <c r="G343" s="3">
        <f t="shared" si="27"/>
        <v>-9.5779203851933712</v>
      </c>
    </row>
    <row r="344" spans="1:7" x14ac:dyDescent="0.3">
      <c r="A344" s="1">
        <f t="shared" si="28"/>
        <v>3.4199999999999711</v>
      </c>
      <c r="B344" s="2">
        <f t="shared" si="29"/>
        <v>102.37484866097981</v>
      </c>
      <c r="C344" s="2">
        <f t="shared" si="29"/>
        <v>50.50353016447658</v>
      </c>
      <c r="D344" s="3">
        <f t="shared" si="29"/>
        <v>26.030834092444717</v>
      </c>
      <c r="E344" s="3">
        <f t="shared" si="29"/>
        <v>-3.3619433949944244</v>
      </c>
      <c r="F344" s="4">
        <f t="shared" si="26"/>
        <v>-1.7695716136135295</v>
      </c>
      <c r="G344" s="3">
        <f t="shared" si="27"/>
        <v>-9.5714556676428462</v>
      </c>
    </row>
    <row r="345" spans="1:7" x14ac:dyDescent="0.3">
      <c r="A345" s="1">
        <f t="shared" si="28"/>
        <v>3.4299999999999708</v>
      </c>
      <c r="B345" s="2">
        <f t="shared" si="29"/>
        <v>102.63515700190426</v>
      </c>
      <c r="C345" s="2">
        <f t="shared" si="29"/>
        <v>50.469910730526635</v>
      </c>
      <c r="D345" s="3">
        <f t="shared" si="29"/>
        <v>26.013138376308582</v>
      </c>
      <c r="E345" s="3">
        <f t="shared" si="29"/>
        <v>-3.457657951670853</v>
      </c>
      <c r="F345" s="4">
        <f t="shared" si="26"/>
        <v>-1.7680243785029341</v>
      </c>
      <c r="G345" s="3">
        <f t="shared" si="27"/>
        <v>-9.564994770617675</v>
      </c>
    </row>
    <row r="346" spans="1:7" x14ac:dyDescent="0.3">
      <c r="A346" s="1">
        <f t="shared" si="28"/>
        <v>3.4399999999999706</v>
      </c>
      <c r="B346" s="2">
        <f t="shared" si="29"/>
        <v>102.89528838566734</v>
      </c>
      <c r="C346" s="2">
        <f t="shared" si="29"/>
        <v>50.435334151009926</v>
      </c>
      <c r="D346" s="3">
        <f t="shared" si="29"/>
        <v>25.995458132523552</v>
      </c>
      <c r="E346" s="3">
        <f t="shared" si="29"/>
        <v>-3.55330789937703</v>
      </c>
      <c r="F346" s="4">
        <f t="shared" si="26"/>
        <v>-1.7665033520162299</v>
      </c>
      <c r="G346" s="3">
        <f t="shared" si="27"/>
        <v>-9.5585374228453386</v>
      </c>
    </row>
    <row r="347" spans="1:7" x14ac:dyDescent="0.3">
      <c r="A347" s="1">
        <f t="shared" si="28"/>
        <v>3.4499999999999704</v>
      </c>
      <c r="B347" s="2">
        <f t="shared" si="29"/>
        <v>103.15524296699257</v>
      </c>
      <c r="C347" s="2">
        <f t="shared" si="29"/>
        <v>50.399801072016153</v>
      </c>
      <c r="D347" s="3">
        <f t="shared" si="29"/>
        <v>25.977793099003389</v>
      </c>
      <c r="E347" s="3">
        <f t="shared" si="29"/>
        <v>-3.6488932736054833</v>
      </c>
      <c r="F347" s="4">
        <f t="shared" si="26"/>
        <v>-1.7650084119992495</v>
      </c>
      <c r="G347" s="3">
        <f t="shared" si="27"/>
        <v>-9.5520833545075767</v>
      </c>
    </row>
    <row r="348" spans="1:7" x14ac:dyDescent="0.3">
      <c r="A348" s="1">
        <f t="shared" si="28"/>
        <v>3.4599999999999702</v>
      </c>
      <c r="B348" s="2">
        <f t="shared" si="29"/>
        <v>103.41502089798261</v>
      </c>
      <c r="C348" s="2">
        <f t="shared" si="29"/>
        <v>50.363312139280097</v>
      </c>
      <c r="D348" s="3">
        <f t="shared" si="29"/>
        <v>25.960143014883396</v>
      </c>
      <c r="E348" s="3">
        <f t="shared" si="29"/>
        <v>-3.744414107150559</v>
      </c>
      <c r="F348" s="4">
        <f t="shared" si="26"/>
        <v>-1.7635394357297989</v>
      </c>
      <c r="G348" s="3">
        <f t="shared" si="27"/>
        <v>-9.5456322972536345</v>
      </c>
    </row>
    <row r="349" spans="1:7" x14ac:dyDescent="0.3">
      <c r="A349" s="1">
        <f t="shared" si="28"/>
        <v>3.46999999999997</v>
      </c>
      <c r="B349" s="2">
        <f t="shared" si="29"/>
        <v>103.67462232813145</v>
      </c>
      <c r="C349" s="2">
        <f t="shared" si="29"/>
        <v>50.325867998208594</v>
      </c>
      <c r="D349" s="3">
        <f t="shared" si="29"/>
        <v>25.942507620526097</v>
      </c>
      <c r="E349" s="3">
        <f t="shared" si="29"/>
        <v>-3.8398704301230953</v>
      </c>
      <c r="F349" s="4">
        <f t="shared" si="26"/>
        <v>-1.7620962999218286</v>
      </c>
      <c r="G349" s="3">
        <f t="shared" si="27"/>
        <v>-9.5391839842134001</v>
      </c>
    </row>
    <row r="350" spans="1:7" x14ac:dyDescent="0.3">
      <c r="A350" s="1">
        <f t="shared" si="28"/>
        <v>3.4799999999999698</v>
      </c>
      <c r="B350" s="2">
        <f t="shared" si="29"/>
        <v>103.93404740433671</v>
      </c>
      <c r="C350" s="2">
        <f t="shared" si="29"/>
        <v>50.287469293907364</v>
      </c>
      <c r="D350" s="3">
        <f t="shared" si="29"/>
        <v>25.92488665752688</v>
      </c>
      <c r="E350" s="3">
        <f t="shared" si="29"/>
        <v>-3.9352622699652291</v>
      </c>
      <c r="F350" s="4">
        <f t="shared" si="26"/>
        <v>-1.7606788807298166</v>
      </c>
      <c r="G350" s="3">
        <f t="shared" si="27"/>
        <v>-9.5327381500104273</v>
      </c>
    </row>
    <row r="351" spans="1:7" x14ac:dyDescent="0.3">
      <c r="A351" s="1">
        <f t="shared" si="28"/>
        <v>3.4899999999999696</v>
      </c>
      <c r="B351" s="2">
        <f t="shared" si="29"/>
        <v>104.19329627091197</v>
      </c>
      <c r="C351" s="2">
        <f t="shared" si="29"/>
        <v>50.248116671207711</v>
      </c>
      <c r="D351" s="3">
        <f t="shared" si="29"/>
        <v>25.907279868719581</v>
      </c>
      <c r="E351" s="3">
        <f t="shared" si="29"/>
        <v>-4.0305896514653332</v>
      </c>
      <c r="F351" s="4">
        <f t="shared" si="26"/>
        <v>-1.7592870537533407</v>
      </c>
      <c r="G351" s="3">
        <f t="shared" si="27"/>
        <v>-9.5262945307748517</v>
      </c>
    </row>
    <row r="352" spans="1:7" x14ac:dyDescent="0.3">
      <c r="A352" s="1">
        <f t="shared" si="28"/>
        <v>3.4999999999999694</v>
      </c>
      <c r="B352" s="2">
        <f t="shared" si="29"/>
        <v>104.45236906959917</v>
      </c>
      <c r="C352" s="2">
        <f t="shared" si="29"/>
        <v>50.207810774693058</v>
      </c>
      <c r="D352" s="3">
        <f t="shared" si="29"/>
        <v>25.889686998182047</v>
      </c>
      <c r="E352" s="3">
        <f t="shared" si="29"/>
        <v>-4.1258525967730817</v>
      </c>
      <c r="F352" s="4">
        <f t="shared" si="26"/>
        <v>-1.7579206940418588</v>
      </c>
      <c r="G352" s="3">
        <f t="shared" si="27"/>
        <v>-9.5198528641561779</v>
      </c>
    </row>
    <row r="353" spans="1:7" x14ac:dyDescent="0.3">
      <c r="A353" s="1">
        <f t="shared" si="28"/>
        <v>3.5099999999999691</v>
      </c>
      <c r="B353" s="2">
        <f t="shared" si="29"/>
        <v>104.711265939581</v>
      </c>
      <c r="C353" s="2">
        <f t="shared" si="29"/>
        <v>50.166552248725324</v>
      </c>
      <c r="D353" s="3">
        <f t="shared" si="29"/>
        <v>25.872107791241628</v>
      </c>
      <c r="E353" s="3">
        <f t="shared" si="29"/>
        <v>-4.2210511254146432</v>
      </c>
      <c r="F353" s="4">
        <f t="shared" si="26"/>
        <v>-1.7565796760996779</v>
      </c>
      <c r="G353" s="3">
        <f t="shared" si="27"/>
        <v>-9.5134128893359406</v>
      </c>
    </row>
    <row r="354" spans="1:7" x14ac:dyDescent="0.3">
      <c r="A354" s="1">
        <f t="shared" si="28"/>
        <v>3.5199999999999689</v>
      </c>
      <c r="B354" s="2">
        <f t="shared" si="29"/>
        <v>104.96998701749341</v>
      </c>
      <c r="C354" s="2">
        <f t="shared" si="29"/>
        <v>50.124341737471177</v>
      </c>
      <c r="D354" s="3">
        <f t="shared" si="29"/>
        <v>25.854541994480631</v>
      </c>
      <c r="E354" s="3">
        <f t="shared" si="29"/>
        <v>-4.316185254308003</v>
      </c>
      <c r="F354" s="4">
        <f t="shared" si="26"/>
        <v>-1.755263873891115</v>
      </c>
      <c r="G354" s="3">
        <f t="shared" si="27"/>
        <v>-9.5069743470402344</v>
      </c>
    </row>
    <row r="355" spans="1:7" x14ac:dyDescent="0.3">
      <c r="A355" s="1">
        <f t="shared" si="28"/>
        <v>3.5299999999999687</v>
      </c>
      <c r="B355" s="2">
        <f t="shared" si="29"/>
        <v>105.22853243743822</v>
      </c>
      <c r="C355" s="2">
        <f t="shared" si="29"/>
        <v>50.081179884928098</v>
      </c>
      <c r="D355" s="3">
        <f t="shared" si="29"/>
        <v>25.836989355741718</v>
      </c>
      <c r="E355" s="3">
        <f t="shared" si="29"/>
        <v>-4.4112549977784052</v>
      </c>
      <c r="F355" s="4">
        <f t="shared" si="26"/>
        <v>-1.7539731608458524</v>
      </c>
      <c r="G355" s="3">
        <f t="shared" si="27"/>
        <v>-9.5005369795521091</v>
      </c>
    </row>
    <row r="356" spans="1:7" x14ac:dyDescent="0.3">
      <c r="A356" s="1">
        <f t="shared" si="28"/>
        <v>3.5399999999999685</v>
      </c>
      <c r="B356" s="2">
        <f t="shared" si="29"/>
        <v>105.48690233099563</v>
      </c>
      <c r="C356" s="2">
        <f t="shared" si="29"/>
        <v>50.037067334950315</v>
      </c>
      <c r="D356" s="3">
        <f t="shared" si="29"/>
        <v>25.819449624133259</v>
      </c>
      <c r="E356" s="3">
        <f t="shared" si="29"/>
        <v>-4.5062603675739261</v>
      </c>
      <c r="F356" s="4">
        <f t="shared" si="26"/>
        <v>-1.7527074098644744</v>
      </c>
      <c r="G356" s="3">
        <f t="shared" si="27"/>
        <v>-9.49410053072382</v>
      </c>
    </row>
    <row r="357" spans="1:7" x14ac:dyDescent="0.3">
      <c r="A357" s="1">
        <f t="shared" si="28"/>
        <v>3.5499999999999683</v>
      </c>
      <c r="B357" s="2">
        <f t="shared" si="29"/>
        <v>105.74509682723696</v>
      </c>
      <c r="C357" s="2">
        <f t="shared" si="29"/>
        <v>49.992004731274577</v>
      </c>
      <c r="D357" s="3">
        <f t="shared" si="29"/>
        <v>25.801922550034615</v>
      </c>
      <c r="E357" s="3">
        <f t="shared" si="29"/>
        <v>-4.6012013728811647</v>
      </c>
      <c r="F357" s="4">
        <f t="shared" si="26"/>
        <v>-1.7514664933241879</v>
      </c>
      <c r="G357" s="3">
        <f t="shared" si="27"/>
        <v>-9.4876647459889458</v>
      </c>
    </row>
    <row r="358" spans="1:7" x14ac:dyDescent="0.3">
      <c r="A358" s="1">
        <f t="shared" si="28"/>
        <v>3.5599999999999681</v>
      </c>
      <c r="B358" s="2">
        <f t="shared" si="29"/>
        <v>106.00311605273731</v>
      </c>
      <c r="C358" s="2">
        <f t="shared" si="29"/>
        <v>49.945992717545764</v>
      </c>
      <c r="D358" s="3">
        <f t="shared" si="29"/>
        <v>25.784407885101373</v>
      </c>
      <c r="E358" s="3">
        <f t="shared" si="29"/>
        <v>-4.6960780203410541</v>
      </c>
      <c r="F358" s="4">
        <f t="shared" si="26"/>
        <v>-1.7502502830847271</v>
      </c>
      <c r="G358" s="3">
        <f t="shared" si="27"/>
        <v>-9.4812293723743366</v>
      </c>
    </row>
    <row r="359" spans="1:7" x14ac:dyDescent="0.3">
      <c r="A359" s="1">
        <f t="shared" si="28"/>
        <v>3.5699999999999679</v>
      </c>
      <c r="B359" s="2">
        <f t="shared" si="29"/>
        <v>106.26096013158832</v>
      </c>
      <c r="C359" s="2">
        <f t="shared" si="29"/>
        <v>49.89903193734235</v>
      </c>
      <c r="D359" s="3">
        <f t="shared" si="29"/>
        <v>25.766905382270526</v>
      </c>
      <c r="E359" s="3">
        <f t="shared" si="29"/>
        <v>-4.7908903140647974</v>
      </c>
      <c r="F359" s="4">
        <f t="shared" si="26"/>
        <v>-1.7490586504944299</v>
      </c>
      <c r="G359" s="3">
        <f t="shared" si="27"/>
        <v>-9.4747941585119211</v>
      </c>
    </row>
    <row r="360" spans="1:7" x14ac:dyDescent="0.3">
      <c r="A360" s="1">
        <f t="shared" si="28"/>
        <v>3.5799999999999677</v>
      </c>
      <c r="B360" s="2">
        <f t="shared" si="29"/>
        <v>106.51862918541103</v>
      </c>
      <c r="C360" s="2">
        <f t="shared" si="29"/>
        <v>49.851123034201706</v>
      </c>
      <c r="D360" s="3">
        <f t="shared" si="29"/>
        <v>25.749414795765581</v>
      </c>
      <c r="E360" s="3">
        <f t="shared" si="29"/>
        <v>-4.8856382556499165</v>
      </c>
      <c r="F360" s="4">
        <f t="shared" si="26"/>
        <v>-1.747891466396492</v>
      </c>
      <c r="G360" s="3">
        <f t="shared" si="27"/>
        <v>-9.4683588546503579</v>
      </c>
    </row>
    <row r="361" spans="1:7" x14ac:dyDescent="0.3">
      <c r="A361" s="1">
        <f t="shared" si="28"/>
        <v>3.5899999999999674</v>
      </c>
      <c r="B361" s="2">
        <f t="shared" si="29"/>
        <v>106.77612333336869</v>
      </c>
      <c r="C361" s="2">
        <f t="shared" si="29"/>
        <v>49.802266651645205</v>
      </c>
      <c r="D361" s="3">
        <f t="shared" si="29"/>
        <v>25.731935881101617</v>
      </c>
      <c r="E361" s="3">
        <f t="shared" si="29"/>
        <v>-4.9803218441964203</v>
      </c>
      <c r="F361" s="4">
        <f t="shared" si="26"/>
        <v>-1.7467486011353914</v>
      </c>
      <c r="G361" s="3">
        <f t="shared" si="27"/>
        <v>-9.4619232126665125</v>
      </c>
    </row>
    <row r="362" spans="1:7" x14ac:dyDescent="0.3">
      <c r="A362" s="1">
        <f t="shared" si="28"/>
        <v>3.5999999999999672</v>
      </c>
      <c r="B362" s="2">
        <f t="shared" si="29"/>
        <v>107.0334426921797</v>
      </c>
      <c r="C362" s="2">
        <f t="shared" si="29"/>
        <v>49.752463433203239</v>
      </c>
      <c r="D362" s="3">
        <f t="shared" si="29"/>
        <v>25.714468395090261</v>
      </c>
      <c r="E362" s="3">
        <f t="shared" si="29"/>
        <v>-5.0749410763230856</v>
      </c>
      <c r="F362" s="4">
        <f t="shared" si="26"/>
        <v>-1.7456299245634765</v>
      </c>
      <c r="G362" s="3">
        <f t="shared" si="27"/>
        <v>-9.4554869860767798</v>
      </c>
    </row>
    <row r="363" spans="1:7" x14ac:dyDescent="0.3">
      <c r="A363" s="1">
        <f t="shared" si="28"/>
        <v>3.609999999999967</v>
      </c>
      <c r="B363" s="2">
        <f t="shared" si="29"/>
        <v>107.2905873761306</v>
      </c>
      <c r="C363" s="2">
        <f t="shared" si="29"/>
        <v>49.701714022440008</v>
      </c>
      <c r="D363" s="3">
        <f t="shared" si="29"/>
        <v>25.697012095844627</v>
      </c>
      <c r="E363" s="3">
        <f t="shared" si="29"/>
        <v>-5.1694959461838534</v>
      </c>
      <c r="F363" s="4">
        <f t="shared" si="26"/>
        <v>-1.7445353060477238</v>
      </c>
      <c r="G363" s="3">
        <f t="shared" si="27"/>
        <v>-9.4490499300482238</v>
      </c>
    </row>
    <row r="364" spans="1:7" x14ac:dyDescent="0.3">
      <c r="A364" s="1">
        <f t="shared" si="28"/>
        <v>3.6199999999999668</v>
      </c>
      <c r="B364" s="2">
        <f t="shared" si="29"/>
        <v>107.54755749708904</v>
      </c>
      <c r="C364" s="2">
        <f t="shared" si="29"/>
        <v>49.650019062978167</v>
      </c>
      <c r="D364" s="3">
        <f t="shared" si="29"/>
        <v>25.67956674278415</v>
      </c>
      <c r="E364" s="3">
        <f t="shared" si="29"/>
        <v>-5.2639864454843357</v>
      </c>
      <c r="F364" s="4">
        <f t="shared" si="26"/>
        <v>-1.7434646144766501</v>
      </c>
      <c r="G364" s="3">
        <f t="shared" si="27"/>
        <v>-9.4426118014095586</v>
      </c>
    </row>
    <row r="365" spans="1:7" x14ac:dyDescent="0.3">
      <c r="A365" s="1">
        <f t="shared" si="28"/>
        <v>3.6299999999999666</v>
      </c>
      <c r="B365" s="2">
        <f t="shared" si="29"/>
        <v>107.80435316451688</v>
      </c>
      <c r="C365" s="2">
        <f t="shared" si="29"/>
        <v>49.597379198523321</v>
      </c>
      <c r="D365" s="3">
        <f t="shared" si="29"/>
        <v>25.662132096639382</v>
      </c>
      <c r="E365" s="3">
        <f t="shared" si="29"/>
        <v>-5.3584125634984314</v>
      </c>
      <c r="F365" s="4">
        <f t="shared" si="26"/>
        <v>-1.7424177182673866</v>
      </c>
      <c r="G365" s="3">
        <f t="shared" si="27"/>
        <v>-9.436172358661933</v>
      </c>
    </row>
    <row r="366" spans="1:7" x14ac:dyDescent="0.3">
      <c r="A366" s="1">
        <f t="shared" si="28"/>
        <v>3.6399999999999664</v>
      </c>
      <c r="B366" s="2">
        <f t="shared" si="29"/>
        <v>108.06097448548327</v>
      </c>
      <c r="C366" s="2">
        <f t="shared" si="29"/>
        <v>49.543795072888337</v>
      </c>
      <c r="D366" s="3">
        <f t="shared" si="29"/>
        <v>25.64470791945671</v>
      </c>
      <c r="E366" s="3">
        <f t="shared" si="29"/>
        <v>-5.4527742870850506</v>
      </c>
      <c r="F366" s="4">
        <f t="shared" si="26"/>
        <v>-1.7413944853729029</v>
      </c>
      <c r="G366" s="3">
        <f t="shared" si="27"/>
        <v>-9.4297313619895498</v>
      </c>
    </row>
    <row r="367" spans="1:7" x14ac:dyDescent="0.3">
      <c r="A367" s="1">
        <f t="shared" si="28"/>
        <v>3.6499999999999662</v>
      </c>
      <c r="B367" s="2">
        <f t="shared" si="29"/>
        <v>108.31742156467784</v>
      </c>
      <c r="C367" s="2">
        <f t="shared" si="29"/>
        <v>49.489267330017483</v>
      </c>
      <c r="D367" s="3">
        <f t="shared" si="29"/>
        <v>25.627293974602981</v>
      </c>
      <c r="E367" s="3">
        <f t="shared" si="29"/>
        <v>-5.5470716007049461</v>
      </c>
      <c r="F367" s="4">
        <f t="shared" si="26"/>
        <v>-1.7403947832893829</v>
      </c>
      <c r="G367" s="3">
        <f t="shared" si="27"/>
        <v>-9.4232885732700886</v>
      </c>
    </row>
    <row r="368" spans="1:7" x14ac:dyDescent="0.3">
      <c r="A368" s="1">
        <f t="shared" si="28"/>
        <v>3.6599999999999659</v>
      </c>
      <c r="B368" s="2">
        <f t="shared" si="29"/>
        <v>108.57369450442387</v>
      </c>
      <c r="C368" s="2">
        <f t="shared" si="29"/>
        <v>49.433796614010433</v>
      </c>
      <c r="D368" s="3">
        <f t="shared" si="29"/>
        <v>25.609890026770088</v>
      </c>
      <c r="E368" s="3">
        <f t="shared" si="29"/>
        <v>-5.6413044864376474</v>
      </c>
      <c r="F368" s="4">
        <f t="shared" si="26"/>
        <v>-1.7394184790637461</v>
      </c>
      <c r="G368" s="3">
        <f t="shared" si="27"/>
        <v>-9.4168437560849458</v>
      </c>
    </row>
    <row r="369" spans="1:7" x14ac:dyDescent="0.3">
      <c r="A369" s="1">
        <f t="shared" si="28"/>
        <v>3.6699999999999657</v>
      </c>
      <c r="B369" s="2">
        <f t="shared" si="29"/>
        <v>108.82979340469157</v>
      </c>
      <c r="C369" s="2">
        <f t="shared" si="29"/>
        <v>49.377383569146055</v>
      </c>
      <c r="D369" s="3">
        <f t="shared" si="29"/>
        <v>25.592495841979449</v>
      </c>
      <c r="E369" s="3">
        <f t="shared" si="29"/>
        <v>-5.735472923998497</v>
      </c>
      <c r="F369" s="4">
        <f t="shared" si="26"/>
        <v>-1.7384654393013104</v>
      </c>
      <c r="G369" s="3">
        <f t="shared" si="27"/>
        <v>-9.4103966757292792</v>
      </c>
    </row>
    <row r="370" spans="1:7" x14ac:dyDescent="0.3">
      <c r="A370" s="1">
        <f t="shared" si="28"/>
        <v>3.6799999999999655</v>
      </c>
      <c r="B370" s="2">
        <f t="shared" si="29"/>
        <v>109.08571836311137</v>
      </c>
      <c r="C370" s="2">
        <f t="shared" si="29"/>
        <v>49.320028839906072</v>
      </c>
      <c r="D370" s="3">
        <f t="shared" si="29"/>
        <v>25.575111187586437</v>
      </c>
      <c r="E370" s="3">
        <f t="shared" si="29"/>
        <v>-5.8295768907557894</v>
      </c>
      <c r="F370" s="4">
        <f t="shared" si="26"/>
        <v>-1.7375355301735969</v>
      </c>
      <c r="G370" s="3">
        <f t="shared" si="27"/>
        <v>-9.4039470992218597</v>
      </c>
    </row>
    <row r="371" spans="1:7" x14ac:dyDescent="0.3">
      <c r="A371" s="1">
        <f t="shared" si="28"/>
        <v>3.6899999999999653</v>
      </c>
      <c r="B371" s="2">
        <f t="shared" si="29"/>
        <v>109.34146947498724</v>
      </c>
      <c r="C371" s="2">
        <f t="shared" si="29"/>
        <v>49.261733070998517</v>
      </c>
      <c r="D371" s="3">
        <f t="shared" si="29"/>
        <v>25.557735832284699</v>
      </c>
      <c r="E371" s="3">
        <f t="shared" si="29"/>
        <v>-5.9236163617480084</v>
      </c>
      <c r="F371" s="4">
        <f t="shared" si="26"/>
        <v>-1.7366286174262648</v>
      </c>
      <c r="G371" s="3">
        <f t="shared" si="27"/>
        <v>-9.3974947953147208</v>
      </c>
    </row>
    <row r="372" spans="1:7" x14ac:dyDescent="0.3">
      <c r="A372" s="1">
        <f t="shared" si="28"/>
        <v>3.6999999999999651</v>
      </c>
      <c r="B372" s="2">
        <f t="shared" si="29"/>
        <v>109.59704683331009</v>
      </c>
      <c r="C372" s="2">
        <f t="shared" si="29"/>
        <v>49.20249690738104</v>
      </c>
      <c r="D372" s="3">
        <f t="shared" si="29"/>
        <v>25.540369546110437</v>
      </c>
      <c r="E372" s="3">
        <f t="shared" si="29"/>
        <v>-6.0175913097011557</v>
      </c>
      <c r="F372" s="4">
        <f t="shared" si="26"/>
        <v>-1.7357445663871827</v>
      </c>
      <c r="G372" s="3">
        <f t="shared" si="27"/>
        <v>-9.3910395345026174</v>
      </c>
    </row>
    <row r="373" spans="1:7" x14ac:dyDescent="0.3">
      <c r="A373" s="1">
        <f t="shared" si="28"/>
        <v>3.7099999999999649</v>
      </c>
      <c r="B373" s="2">
        <f t="shared" si="29"/>
        <v>109.85245052877119</v>
      </c>
      <c r="C373" s="2">
        <f t="shared" si="29"/>
        <v>49.142320994284027</v>
      </c>
      <c r="D373" s="3">
        <f t="shared" si="29"/>
        <v>25.523012100446564</v>
      </c>
      <c r="E373" s="3">
        <f t="shared" si="29"/>
        <v>-6.111501705046182</v>
      </c>
      <c r="F373" s="4">
        <f t="shared" si="26"/>
        <v>-1.7348832419746223</v>
      </c>
      <c r="G373" s="3">
        <f t="shared" si="27"/>
        <v>-9.3845810890322614</v>
      </c>
    </row>
    <row r="374" spans="1:7" x14ac:dyDescent="0.3">
      <c r="A374" s="1">
        <f t="shared" si="28"/>
        <v>3.7199999999999647</v>
      </c>
      <c r="B374" s="2">
        <f t="shared" si="29"/>
        <v>110.10768064977565</v>
      </c>
      <c r="C374" s="2">
        <f t="shared" si="29"/>
        <v>49.081205977233566</v>
      </c>
      <c r="D374" s="3">
        <f t="shared" si="29"/>
        <v>25.505663268026819</v>
      </c>
      <c r="E374" s="3">
        <f t="shared" si="29"/>
        <v>-6.2053475159365048</v>
      </c>
      <c r="F374" s="4">
        <f t="shared" si="26"/>
        <v>-1.7340445087055809</v>
      </c>
      <c r="G374" s="3">
        <f t="shared" si="27"/>
        <v>-9.3781192329113683</v>
      </c>
    </row>
    <row r="375" spans="1:7" x14ac:dyDescent="0.3">
      <c r="A375" s="1">
        <f t="shared" si="28"/>
        <v>3.7299999999999645</v>
      </c>
      <c r="B375" s="2">
        <f t="shared" si="29"/>
        <v>110.36273728245591</v>
      </c>
      <c r="C375" s="2">
        <f t="shared" si="29"/>
        <v>49.019152502074199</v>
      </c>
      <c r="D375" s="3">
        <f t="shared" si="29"/>
        <v>25.488322822939764</v>
      </c>
      <c r="E375" s="3">
        <f t="shared" si="29"/>
        <v>-6.2991287082656182</v>
      </c>
      <c r="F375" s="4">
        <f t="shared" si="26"/>
        <v>-1.7332282307042186</v>
      </c>
      <c r="G375" s="3">
        <f t="shared" si="27"/>
        <v>-9.3716537419174877</v>
      </c>
    </row>
    <row r="376" spans="1:7" x14ac:dyDescent="0.3">
      <c r="A376" s="1">
        <f t="shared" si="28"/>
        <v>3.7399999999999642</v>
      </c>
      <c r="B376" s="2">
        <f t="shared" si="29"/>
        <v>110.61762051068531</v>
      </c>
      <c r="C376" s="2">
        <f t="shared" si="29"/>
        <v>48.956161214991546</v>
      </c>
      <c r="D376" s="3">
        <f t="shared" si="29"/>
        <v>25.470990540632723</v>
      </c>
      <c r="E376" s="3">
        <f t="shared" si="29"/>
        <v>-6.3928452456847928</v>
      </c>
      <c r="F376" s="4">
        <f t="shared" si="26"/>
        <v>-1.7324342717104162</v>
      </c>
      <c r="G376" s="3">
        <f t="shared" si="27"/>
        <v>-9.3651843936066186</v>
      </c>
    </row>
    <row r="377" spans="1:7" x14ac:dyDescent="0.3">
      <c r="A377" s="1">
        <f t="shared" si="28"/>
        <v>3.749999999999964</v>
      </c>
      <c r="B377" s="2">
        <f t="shared" si="29"/>
        <v>110.87233041609164</v>
      </c>
      <c r="C377" s="2">
        <f t="shared" si="29"/>
        <v>48.892232762534697</v>
      </c>
      <c r="D377" s="3">
        <f t="shared" si="29"/>
        <v>25.45366619791562</v>
      </c>
      <c r="E377" s="3">
        <f t="shared" si="29"/>
        <v>-6.4864970896208591</v>
      </c>
      <c r="F377" s="4">
        <f t="shared" si="26"/>
        <v>-1.7316624950884403</v>
      </c>
      <c r="G377" s="3">
        <f t="shared" si="27"/>
        <v>-9.3587109673216133</v>
      </c>
    </row>
    <row r="378" spans="1:7" x14ac:dyDescent="0.3">
      <c r="A378" s="1">
        <f t="shared" si="28"/>
        <v>3.7599999999999638</v>
      </c>
      <c r="B378" s="2">
        <f t="shared" si="29"/>
        <v>111.1268670780708</v>
      </c>
      <c r="C378" s="2">
        <f t="shared" si="29"/>
        <v>48.827367791638487</v>
      </c>
      <c r="D378" s="3">
        <f t="shared" si="29"/>
        <v>25.436349572964737</v>
      </c>
      <c r="E378" s="3">
        <f t="shared" si="29"/>
        <v>-6.5800841992940748</v>
      </c>
      <c r="F378" s="4">
        <f t="shared" si="26"/>
        <v>-1.7309127638357187</v>
      </c>
      <c r="G378" s="3">
        <f t="shared" si="27"/>
        <v>-9.3522332442003666</v>
      </c>
    </row>
    <row r="379" spans="1:7" x14ac:dyDescent="0.3">
      <c r="A379" s="1">
        <f t="shared" si="28"/>
        <v>3.7699999999999636</v>
      </c>
      <c r="B379" s="2">
        <f t="shared" si="29"/>
        <v>111.38123057380045</v>
      </c>
      <c r="C379" s="2">
        <f t="shared" si="29"/>
        <v>48.761566949645548</v>
      </c>
      <c r="D379" s="3">
        <f t="shared" si="29"/>
        <v>25.419040445326381</v>
      </c>
      <c r="E379" s="3">
        <f t="shared" si="29"/>
        <v>-6.6736065317360787</v>
      </c>
      <c r="F379" s="4">
        <f t="shared" si="26"/>
        <v>-1.7301849405917222</v>
      </c>
      <c r="G379" s="3">
        <f t="shared" si="27"/>
        <v>-9.3457510071837788</v>
      </c>
    </row>
    <row r="380" spans="1:7" x14ac:dyDescent="0.3">
      <c r="A380" s="1">
        <f t="shared" si="28"/>
        <v>3.7799999999999634</v>
      </c>
      <c r="B380" s="2">
        <f t="shared" si="29"/>
        <v>111.63542097825372</v>
      </c>
      <c r="C380" s="2">
        <f t="shared" si="29"/>
        <v>48.694830884328191</v>
      </c>
      <c r="D380" s="3">
        <f t="shared" si="29"/>
        <v>25.401738595920463</v>
      </c>
      <c r="E380" s="3">
        <f t="shared" si="29"/>
        <v>-6.7670640418079167</v>
      </c>
      <c r="F380" s="4">
        <f t="shared" si="26"/>
        <v>-1.7294788876469416</v>
      </c>
      <c r="G380" s="3">
        <f t="shared" si="27"/>
        <v>-9.3392640410235099</v>
      </c>
    </row>
    <row r="381" spans="1:7" x14ac:dyDescent="0.3">
      <c r="A381" s="1">
        <f t="shared" si="28"/>
        <v>3.7899999999999632</v>
      </c>
      <c r="B381" s="2">
        <f t="shared" si="29"/>
        <v>111.88943836421292</v>
      </c>
      <c r="C381" s="2">
        <f t="shared" si="29"/>
        <v>48.627160243910112</v>
      </c>
      <c r="D381" s="3">
        <f t="shared" si="29"/>
        <v>25.384443807043994</v>
      </c>
      <c r="E381" s="3">
        <f t="shared" si="29"/>
        <v>-6.8604566822181514</v>
      </c>
      <c r="F381" s="4">
        <f t="shared" si="26"/>
        <v>-1.7287944669519639</v>
      </c>
      <c r="G381" s="3">
        <f t="shared" si="27"/>
        <v>-9.3327721322894934</v>
      </c>
    </row>
    <row r="382" spans="1:7" x14ac:dyDescent="0.3">
      <c r="A382" s="1">
        <f t="shared" si="28"/>
        <v>3.799999999999963</v>
      </c>
      <c r="B382" s="2">
        <f t="shared" si="29"/>
        <v>112.14328280228337</v>
      </c>
      <c r="C382" s="2">
        <f t="shared" si="29"/>
        <v>48.558555677087931</v>
      </c>
      <c r="D382" s="3">
        <f t="shared" si="29"/>
        <v>25.367155862374474</v>
      </c>
      <c r="E382" s="3">
        <f t="shared" si="29"/>
        <v>-6.9537844035410465</v>
      </c>
      <c r="F382" s="4">
        <f t="shared" si="26"/>
        <v>-1.7281315401266406</v>
      </c>
      <c r="G382" s="3">
        <f t="shared" si="27"/>
        <v>-9.3262750693772443</v>
      </c>
    </row>
    <row r="383" spans="1:7" x14ac:dyDescent="0.3">
      <c r="A383" s="1">
        <f t="shared" si="28"/>
        <v>3.8099999999999627</v>
      </c>
      <c r="B383" s="2">
        <f t="shared" si="29"/>
        <v>112.39695436090712</v>
      </c>
      <c r="C383" s="2">
        <f t="shared" si="29"/>
        <v>48.489017833052522</v>
      </c>
      <c r="D383" s="3">
        <f t="shared" si="29"/>
        <v>25.349874546973208</v>
      </c>
      <c r="E383" s="3">
        <f t="shared" si="29"/>
        <v>-7.0470471542348188</v>
      </c>
      <c r="F383" s="4">
        <f t="shared" si="26"/>
        <v>-1.7274899684693428</v>
      </c>
      <c r="G383" s="3">
        <f t="shared" si="27"/>
        <v>-9.319772642514927</v>
      </c>
    </row>
    <row r="384" spans="1:7" x14ac:dyDescent="0.3">
      <c r="A384" s="1">
        <f t="shared" si="28"/>
        <v>3.8199999999999625</v>
      </c>
      <c r="B384" s="2">
        <f t="shared" si="29"/>
        <v>112.65045310637684</v>
      </c>
      <c r="C384" s="2">
        <f t="shared" si="29"/>
        <v>48.418547361510171</v>
      </c>
      <c r="D384" s="3">
        <f t="shared" si="29"/>
        <v>25.332599647288514</v>
      </c>
      <c r="E384" s="3">
        <f t="shared" si="29"/>
        <v>-7.1402448806599681</v>
      </c>
      <c r="F384" s="4">
        <f t="shared" si="26"/>
        <v>-1.7268696129663017</v>
      </c>
      <c r="G384" s="3">
        <f t="shared" si="27"/>
        <v>-9.3132646437702</v>
      </c>
    </row>
    <row r="385" spans="1:7" x14ac:dyDescent="0.3">
      <c r="A385" s="1">
        <f t="shared" si="28"/>
        <v>3.8299999999999623</v>
      </c>
      <c r="B385" s="2">
        <f t="shared" si="29"/>
        <v>112.90377910284973</v>
      </c>
      <c r="C385" s="2">
        <f t="shared" si="29"/>
        <v>48.34714491270357</v>
      </c>
      <c r="D385" s="3">
        <f t="shared" si="29"/>
        <v>25.315330951158852</v>
      </c>
      <c r="E385" s="3">
        <f t="shared" si="29"/>
        <v>-7.2333775270976703</v>
      </c>
      <c r="F385" s="4">
        <f t="shared" si="26"/>
        <v>-1.7262703343010284</v>
      </c>
      <c r="G385" s="3">
        <f t="shared" si="27"/>
        <v>-9.3067508670568326</v>
      </c>
    </row>
    <row r="386" spans="1:7" x14ac:dyDescent="0.3">
      <c r="A386" s="1">
        <f t="shared" si="28"/>
        <v>3.8399999999999621</v>
      </c>
      <c r="B386" s="2">
        <f t="shared" si="29"/>
        <v>113.15693241236131</v>
      </c>
      <c r="C386" s="2">
        <f t="shared" si="29"/>
        <v>48.274811137432593</v>
      </c>
      <c r="D386" s="3">
        <f t="shared" si="29"/>
        <v>25.298068247815841</v>
      </c>
      <c r="E386" s="3">
        <f t="shared" si="29"/>
        <v>-7.3264450357682387</v>
      </c>
      <c r="F386" s="4">
        <f t="shared" si="26"/>
        <v>-1.7256919928638121</v>
      </c>
      <c r="G386" s="3">
        <f t="shared" si="27"/>
        <v>-9.3002311081410873</v>
      </c>
    </row>
    <row r="387" spans="1:7" x14ac:dyDescent="0.3">
      <c r="A387" s="1">
        <f t="shared" si="28"/>
        <v>3.8499999999999619</v>
      </c>
      <c r="B387" s="2">
        <f t="shared" si="29"/>
        <v>113.40991309483947</v>
      </c>
      <c r="C387" s="2">
        <f t="shared" si="29"/>
        <v>48.201546687074909</v>
      </c>
      <c r="D387" s="3">
        <f t="shared" si="29"/>
        <v>25.280811327887204</v>
      </c>
      <c r="E387" s="3">
        <f t="shared" si="29"/>
        <v>-7.4194473468496493</v>
      </c>
      <c r="F387" s="4">
        <f t="shared" ref="F387:F450" si="30">-0.00259*D387*(SQRT(D387^2+E387^2))</f>
        <v>-1.7251344487612861</v>
      </c>
      <c r="G387" s="3">
        <f t="shared" ref="G387:G450" si="31">-(9.8+0.00259*SQRT(D387^2+E387^2)*E387)</f>
        <v>-9.2937051646478732</v>
      </c>
    </row>
    <row r="388" spans="1:7" x14ac:dyDescent="0.3">
      <c r="A388" s="1">
        <f t="shared" ref="A388:A451" si="32">A387+0.01</f>
        <v>3.8599999999999617</v>
      </c>
      <c r="B388" s="2">
        <f t="shared" si="29"/>
        <v>113.66272120811834</v>
      </c>
      <c r="C388" s="2">
        <f t="shared" si="29"/>
        <v>48.127352213606414</v>
      </c>
      <c r="D388" s="3">
        <f t="shared" si="29"/>
        <v>25.263559983399592</v>
      </c>
      <c r="E388" s="3">
        <f t="shared" si="29"/>
        <v>-7.5123843984961285</v>
      </c>
      <c r="F388" s="4">
        <f t="shared" si="30"/>
        <v>-1.7245975618260667</v>
      </c>
      <c r="G388" s="3">
        <f t="shared" si="31"/>
        <v>-9.2871728360666612</v>
      </c>
    </row>
    <row r="389" spans="1:7" x14ac:dyDescent="0.3">
      <c r="A389" s="1">
        <f t="shared" si="32"/>
        <v>3.8699999999999615</v>
      </c>
      <c r="B389" s="2">
        <f t="shared" si="29"/>
        <v>113.91535680795234</v>
      </c>
      <c r="C389" s="2">
        <f t="shared" si="29"/>
        <v>48.052228369621453</v>
      </c>
      <c r="D389" s="3">
        <f t="shared" si="29"/>
        <v>25.246314007781333</v>
      </c>
      <c r="E389" s="3">
        <f t="shared" si="29"/>
        <v>-7.6052561268567951</v>
      </c>
      <c r="F389" s="4">
        <f t="shared" si="30"/>
        <v>-1.7240811916264553</v>
      </c>
      <c r="G389" s="3">
        <f t="shared" si="31"/>
        <v>-9.2806339237571756</v>
      </c>
    </row>
    <row r="390" spans="1:7" x14ac:dyDescent="0.3">
      <c r="A390" s="1">
        <f t="shared" si="32"/>
        <v>3.8799999999999613</v>
      </c>
      <c r="B390" s="2">
        <f t="shared" si="29"/>
        <v>114.16781994803014</v>
      </c>
      <c r="C390" s="2">
        <f t="shared" si="29"/>
        <v>47.976175808352885</v>
      </c>
      <c r="D390" s="3">
        <f t="shared" si="29"/>
        <v>25.22907319586507</v>
      </c>
      <c r="E390" s="3">
        <f t="shared" si="29"/>
        <v>-7.6980624660943668</v>
      </c>
      <c r="F390" s="4">
        <f t="shared" si="30"/>
        <v>-1.7235851974761975</v>
      </c>
      <c r="G390" s="3">
        <f t="shared" si="31"/>
        <v>-9.2740882309548347</v>
      </c>
    </row>
    <row r="391" spans="1:7" x14ac:dyDescent="0.3">
      <c r="A391" s="1">
        <f t="shared" si="32"/>
        <v>3.889999999999961</v>
      </c>
      <c r="B391" s="2">
        <f t="shared" si="29"/>
        <v>114.4201106799888</v>
      </c>
      <c r="C391" s="2">
        <f t="shared" si="29"/>
        <v>47.899195183691944</v>
      </c>
      <c r="D391" s="3">
        <f t="shared" si="29"/>
        <v>25.211837343890309</v>
      </c>
      <c r="E391" s="3">
        <f t="shared" si="29"/>
        <v>-7.790803348403915</v>
      </c>
      <c r="F391" s="4">
        <f t="shared" si="30"/>
        <v>-1.723109438444304</v>
      </c>
      <c r="G391" s="3">
        <f t="shared" si="31"/>
        <v>-9.2675355627759739</v>
      </c>
    </row>
    <row r="392" spans="1:7" x14ac:dyDescent="0.3">
      <c r="A392" s="1">
        <f t="shared" si="32"/>
        <v>3.8999999999999608</v>
      </c>
      <c r="B392" s="2">
        <f t="shared" si="29"/>
        <v>114.6722290534277</v>
      </c>
      <c r="C392" s="2">
        <f t="shared" si="29"/>
        <v>47.821287150207908</v>
      </c>
      <c r="D392" s="3">
        <f t="shared" si="29"/>
        <v>25.194606249505867</v>
      </c>
      <c r="E392" s="3">
        <f t="shared" si="29"/>
        <v>-7.8834787040316749</v>
      </c>
      <c r="F392" s="4">
        <f t="shared" si="30"/>
        <v>-1.7226537733649188</v>
      </c>
      <c r="G392" s="3">
        <f t="shared" si="31"/>
        <v>-9.2609757262228118</v>
      </c>
    </row>
    <row r="393" spans="1:7" x14ac:dyDescent="0.3">
      <c r="A393" s="1">
        <f t="shared" si="32"/>
        <v>3.9099999999999606</v>
      </c>
      <c r="B393" s="2">
        <f t="shared" si="29"/>
        <v>114.92417511592276</v>
      </c>
      <c r="C393" s="2">
        <f t="shared" si="29"/>
        <v>47.742452363167594</v>
      </c>
      <c r="D393" s="3">
        <f t="shared" si="29"/>
        <v>25.177379711772218</v>
      </c>
      <c r="E393" s="3">
        <f t="shared" si="29"/>
        <v>-7.9760884612939034</v>
      </c>
      <c r="F393" s="4">
        <f t="shared" si="30"/>
        <v>-1.7222180608472419</v>
      </c>
      <c r="G393" s="3">
        <f t="shared" si="31"/>
        <v>-9.2544085301881989</v>
      </c>
    </row>
    <row r="394" spans="1:7" x14ac:dyDescent="0.3">
      <c r="A394" s="1">
        <f t="shared" si="32"/>
        <v>3.9199999999999604</v>
      </c>
      <c r="B394" s="2">
        <f t="shared" si="29"/>
        <v>115.17594891304049</v>
      </c>
      <c r="C394" s="2">
        <f t="shared" si="29"/>
        <v>47.662691478554656</v>
      </c>
      <c r="D394" s="3">
        <f t="shared" si="29"/>
        <v>25.160157531163748</v>
      </c>
      <c r="E394" s="3">
        <f t="shared" si="29"/>
        <v>-8.0686325465957847</v>
      </c>
      <c r="F394" s="4">
        <f t="shared" si="30"/>
        <v>-1.7218021592854906</v>
      </c>
      <c r="G394" s="3">
        <f t="shared" si="31"/>
        <v>-9.2478337854601182</v>
      </c>
    </row>
    <row r="395" spans="1:7" x14ac:dyDescent="0.3">
      <c r="A395" s="1">
        <f t="shared" si="32"/>
        <v>3.9299999999999602</v>
      </c>
      <c r="B395" s="2">
        <f t="shared" si="29"/>
        <v>115.42755048835213</v>
      </c>
      <c r="C395" s="2">
        <f t="shared" si="29"/>
        <v>47.582005153088701</v>
      </c>
      <c r="D395" s="3">
        <f t="shared" si="29"/>
        <v>25.142939509570894</v>
      </c>
      <c r="E395" s="3">
        <f t="shared" si="29"/>
        <v>-8.1611108844503857</v>
      </c>
      <c r="F395" s="4">
        <f t="shared" si="30"/>
        <v>-1.7214059268689059</v>
      </c>
      <c r="G395" s="3">
        <f t="shared" si="31"/>
        <v>-9.2412513047259459</v>
      </c>
    </row>
    <row r="396" spans="1:7" x14ac:dyDescent="0.3">
      <c r="A396" s="1">
        <f t="shared" si="32"/>
        <v>3.93999999999996</v>
      </c>
      <c r="B396" s="2">
        <f t="shared" si="29"/>
        <v>115.67897988344784</v>
      </c>
      <c r="C396" s="2">
        <f t="shared" si="29"/>
        <v>47.500394044244196</v>
      </c>
      <c r="D396" s="3">
        <f t="shared" si="29"/>
        <v>25.125725450302205</v>
      </c>
      <c r="E396" s="3">
        <f t="shared" si="29"/>
        <v>-8.253523397497645</v>
      </c>
      <c r="F396" s="4">
        <f t="shared" si="30"/>
        <v>-1.7210292215917944</v>
      </c>
      <c r="G396" s="3">
        <f t="shared" si="31"/>
        <v>-9.2346609025764792</v>
      </c>
    </row>
    <row r="397" spans="1:7" x14ac:dyDescent="0.3">
      <c r="A397" s="1">
        <f t="shared" si="32"/>
        <v>3.9499999999999598</v>
      </c>
      <c r="B397" s="2">
        <f t="shared" si="29"/>
        <v>115.93023713795085</v>
      </c>
      <c r="C397" s="2">
        <f t="shared" si="29"/>
        <v>47.417858810269216</v>
      </c>
      <c r="D397" s="3">
        <f t="shared" si="29"/>
        <v>25.108515158086288</v>
      </c>
      <c r="E397" s="3">
        <f t="shared" si="29"/>
        <v>-8.345870006523409</v>
      </c>
      <c r="F397" s="4">
        <f t="shared" si="30"/>
        <v>-1.7206719012636027</v>
      </c>
      <c r="G397" s="3">
        <f t="shared" si="31"/>
        <v>-9.2280623955097312</v>
      </c>
    </row>
    <row r="398" spans="1:7" x14ac:dyDescent="0.3">
      <c r="A398" s="1">
        <f t="shared" si="32"/>
        <v>3.9599999999999596</v>
      </c>
      <c r="B398" s="2">
        <f t="shared" si="29"/>
        <v>116.18132228953172</v>
      </c>
      <c r="C398" s="2">
        <f t="shared" si="29"/>
        <v>47.33440011020398</v>
      </c>
      <c r="D398" s="3">
        <f t="shared" si="29"/>
        <v>25.09130843907365</v>
      </c>
      <c r="E398" s="3">
        <f t="shared" si="29"/>
        <v>-8.438150630478507</v>
      </c>
      <c r="F398" s="4">
        <f t="shared" si="30"/>
        <v>-1.7203338235190251</v>
      </c>
      <c r="G398" s="3">
        <f t="shared" si="31"/>
        <v>-9.2214556019344656</v>
      </c>
    </row>
    <row r="399" spans="1:7" x14ac:dyDescent="0.3">
      <c r="A399" s="1">
        <f t="shared" si="32"/>
        <v>3.9699999999999593</v>
      </c>
      <c r="B399" s="2">
        <f t="shared" si="29"/>
        <v>116.43223537392245</v>
      </c>
      <c r="C399" s="2">
        <f t="shared" si="29"/>
        <v>47.250018603899193</v>
      </c>
      <c r="D399" s="3">
        <f t="shared" si="29"/>
        <v>25.074105100838459</v>
      </c>
      <c r="E399" s="3">
        <f t="shared" si="29"/>
        <v>-8.5303651864978516</v>
      </c>
      <c r="F399" s="4">
        <f t="shared" si="30"/>
        <v>-1.7200148458281317</v>
      </c>
      <c r="G399" s="3">
        <f t="shared" si="31"/>
        <v>-9.2148403421735239</v>
      </c>
    </row>
    <row r="400" spans="1:7" x14ac:dyDescent="0.3">
      <c r="A400" s="1">
        <f t="shared" si="32"/>
        <v>3.9799999999999591</v>
      </c>
      <c r="B400" s="2">
        <f t="shared" si="29"/>
        <v>116.68297642493084</v>
      </c>
      <c r="C400" s="2">
        <f t="shared" si="29"/>
        <v>47.164714952034217</v>
      </c>
      <c r="D400" s="3">
        <f t="shared" si="29"/>
        <v>25.056904952380176</v>
      </c>
      <c r="E400" s="3">
        <f t="shared" si="29"/>
        <v>-8.6225135899195866</v>
      </c>
      <c r="F400" s="4">
        <f t="shared" si="30"/>
        <v>-1.7197148255065231</v>
      </c>
      <c r="G400" s="3">
        <f t="shared" si="31"/>
        <v>-9.2082164384668896</v>
      </c>
    </row>
    <row r="401" spans="1:7" x14ac:dyDescent="0.3">
      <c r="A401" s="1">
        <f t="shared" si="32"/>
        <v>3.9899999999999589</v>
      </c>
      <c r="B401" s="2">
        <f t="shared" si="29"/>
        <v>116.93354547445465</v>
      </c>
      <c r="C401" s="2">
        <f t="shared" si="29"/>
        <v>47.078489816135018</v>
      </c>
      <c r="D401" s="3">
        <f t="shared" si="29"/>
        <v>25.039707804125111</v>
      </c>
      <c r="E401" s="3">
        <f t="shared" si="29"/>
        <v>-8.7145957543042556</v>
      </c>
      <c r="F401" s="4">
        <f t="shared" si="30"/>
        <v>-1.7194336197255002</v>
      </c>
      <c r="G401" s="3">
        <f t="shared" si="31"/>
        <v>-9.2015837149745305</v>
      </c>
    </row>
    <row r="402" spans="1:7" x14ac:dyDescent="0.3">
      <c r="A402" s="1">
        <f t="shared" si="32"/>
        <v>3.9999999999999587</v>
      </c>
      <c r="B402" s="2">
        <f t="shared" si="29"/>
        <v>117.18394255249589</v>
      </c>
      <c r="C402" s="2">
        <f t="shared" si="29"/>
        <v>46.991343858591975</v>
      </c>
      <c r="D402" s="3">
        <f t="shared" si="29"/>
        <v>25.022513467927855</v>
      </c>
      <c r="E402" s="3">
        <f t="shared" si="29"/>
        <v>-8.8066115914540006</v>
      </c>
      <c r="F402" s="4">
        <f t="shared" si="30"/>
        <v>-1.7191710855222511</v>
      </c>
      <c r="G402" s="3">
        <f t="shared" si="31"/>
        <v>-9.1949419977789884</v>
      </c>
    </row>
    <row r="403" spans="1:7" x14ac:dyDescent="0.3">
      <c r="A403" s="1">
        <f t="shared" si="32"/>
        <v>4.0099999999999589</v>
      </c>
      <c r="B403" s="2">
        <f t="shared" si="29"/>
        <v>117.43416768717518</v>
      </c>
      <c r="C403" s="2">
        <f t="shared" si="29"/>
        <v>46.903277742677432</v>
      </c>
      <c r="D403" s="3">
        <f t="shared" si="29"/>
        <v>25.005321757072632</v>
      </c>
      <c r="E403" s="3">
        <f t="shared" ref="E403:E466" si="33">E402+G402*0.01</f>
        <v>-8.8985610114317897</v>
      </c>
      <c r="F403" s="4">
        <f t="shared" si="30"/>
        <v>-1.7189270798100478</v>
      </c>
      <c r="G403" s="3">
        <f t="shared" si="31"/>
        <v>-9.1882911148877504</v>
      </c>
    </row>
    <row r="404" spans="1:7" x14ac:dyDescent="0.3">
      <c r="A404" s="1">
        <f t="shared" si="32"/>
        <v>4.0199999999999587</v>
      </c>
      <c r="B404" s="2">
        <f t="shared" ref="B404:E467" si="34">B403+D403*0.01</f>
        <v>117.6842209047459</v>
      </c>
      <c r="C404" s="2">
        <f t="shared" si="34"/>
        <v>46.814292132563111</v>
      </c>
      <c r="D404" s="3">
        <f t="shared" si="34"/>
        <v>24.988132486274534</v>
      </c>
      <c r="E404" s="3">
        <f t="shared" si="33"/>
        <v>-8.9904439225806669</v>
      </c>
      <c r="F404" s="4">
        <f t="shared" si="30"/>
        <v>-1.7187014593884515</v>
      </c>
      <c r="G404" s="3">
        <f t="shared" si="31"/>
        <v>-9.1816308962353705</v>
      </c>
    </row>
    <row r="405" spans="1:7" x14ac:dyDescent="0.3">
      <c r="A405" s="1">
        <f t="shared" si="32"/>
        <v>4.0299999999999585</v>
      </c>
      <c r="B405" s="2">
        <f t="shared" si="34"/>
        <v>117.93410222960864</v>
      </c>
      <c r="C405" s="2">
        <f t="shared" si="34"/>
        <v>46.724387693337306</v>
      </c>
      <c r="D405" s="3">
        <f t="shared" si="34"/>
        <v>24.97094547168065</v>
      </c>
      <c r="E405" s="3">
        <f t="shared" si="33"/>
        <v>-9.082260231543021</v>
      </c>
      <c r="F405" s="4">
        <f t="shared" si="30"/>
        <v>-1.7184940809535219</v>
      </c>
      <c r="G405" s="3">
        <f t="shared" si="31"/>
        <v>-9.1749611736853574</v>
      </c>
    </row>
    <row r="406" spans="1:7" x14ac:dyDescent="0.3">
      <c r="A406" s="1">
        <f t="shared" si="32"/>
        <v>4.0399999999999583</v>
      </c>
      <c r="B406" s="2">
        <f t="shared" si="34"/>
        <v>118.18381168432545</v>
      </c>
      <c r="C406" s="2">
        <f t="shared" si="34"/>
        <v>46.633565091021879</v>
      </c>
      <c r="D406" s="3">
        <f t="shared" si="34"/>
        <v>24.953760530871115</v>
      </c>
      <c r="E406" s="3">
        <f t="shared" si="33"/>
        <v>-9.1740098432798742</v>
      </c>
      <c r="F406" s="4">
        <f t="shared" si="30"/>
        <v>-1.7183048011080237</v>
      </c>
      <c r="G406" s="3">
        <f t="shared" si="31"/>
        <v>-9.1682817810318333</v>
      </c>
    </row>
    <row r="407" spans="1:7" x14ac:dyDescent="0.3">
      <c r="A407" s="1">
        <f t="shared" si="32"/>
        <v>4.0499999999999581</v>
      </c>
      <c r="B407" s="2">
        <f t="shared" si="34"/>
        <v>118.43334928963417</v>
      </c>
      <c r="C407" s="2">
        <f t="shared" si="34"/>
        <v>46.541824992589078</v>
      </c>
      <c r="D407" s="3">
        <f t="shared" si="34"/>
        <v>24.936577482860034</v>
      </c>
      <c r="E407" s="3">
        <f t="shared" si="33"/>
        <v>-9.265692661090192</v>
      </c>
      <c r="F407" s="4">
        <f t="shared" si="30"/>
        <v>-1.7181334763716385</v>
      </c>
      <c r="G407" s="3">
        <f t="shared" si="31"/>
        <v>-9.1615925540009524</v>
      </c>
    </row>
    <row r="408" spans="1:7" x14ac:dyDescent="0.3">
      <c r="A408" s="1">
        <f t="shared" si="32"/>
        <v>4.0599999999999579</v>
      </c>
      <c r="B408" s="2">
        <f t="shared" si="34"/>
        <v>118.68271506446277</v>
      </c>
      <c r="C408" s="2">
        <f t="shared" si="34"/>
        <v>46.449168065978178</v>
      </c>
      <c r="D408" s="3">
        <f t="shared" si="34"/>
        <v>24.919396148096318</v>
      </c>
      <c r="E408" s="3">
        <f t="shared" si="33"/>
        <v>-9.3573085866302019</v>
      </c>
      <c r="F408" s="4">
        <f t="shared" si="30"/>
        <v>-1.717979963191161</v>
      </c>
      <c r="G408" s="3">
        <f t="shared" si="31"/>
        <v>-9.1548933302520918</v>
      </c>
    </row>
    <row r="409" spans="1:7" x14ac:dyDescent="0.3">
      <c r="A409" s="1">
        <f t="shared" si="32"/>
        <v>4.0699999999999577</v>
      </c>
      <c r="B409" s="2">
        <f t="shared" si="34"/>
        <v>118.93190902594374</v>
      </c>
      <c r="C409" s="2">
        <f t="shared" si="34"/>
        <v>46.355594980111874</v>
      </c>
      <c r="D409" s="3">
        <f t="shared" si="34"/>
        <v>24.902216348464407</v>
      </c>
      <c r="E409" s="3">
        <f t="shared" si="33"/>
        <v>-9.4488575199327229</v>
      </c>
      <c r="F409" s="4">
        <f t="shared" si="30"/>
        <v>-1.7178441179506925</v>
      </c>
      <c r="G409" s="3">
        <f t="shared" si="31"/>
        <v>-9.1481839493788062</v>
      </c>
    </row>
    <row r="410" spans="1:7" x14ac:dyDescent="0.3">
      <c r="A410" s="1">
        <f t="shared" si="32"/>
        <v>4.0799999999999574</v>
      </c>
      <c r="B410" s="2">
        <f t="shared" si="34"/>
        <v>119.18093118942838</v>
      </c>
      <c r="C410" s="2">
        <f t="shared" si="34"/>
        <v>46.261106404912546</v>
      </c>
      <c r="D410" s="3">
        <f t="shared" si="34"/>
        <v>24.8850379072849</v>
      </c>
      <c r="E410" s="3">
        <f t="shared" si="33"/>
        <v>-9.5403393594265111</v>
      </c>
      <c r="F410" s="4">
        <f t="shared" si="30"/>
        <v>-1.7177257969818165</v>
      </c>
      <c r="G410" s="3">
        <f t="shared" si="31"/>
        <v>-9.1414642529095556</v>
      </c>
    </row>
    <row r="411" spans="1:7" x14ac:dyDescent="0.3">
      <c r="A411" s="1">
        <f t="shared" si="32"/>
        <v>4.0899999999999572</v>
      </c>
      <c r="B411" s="2">
        <f t="shared" si="34"/>
        <v>119.42978156850123</v>
      </c>
      <c r="C411" s="2">
        <f t="shared" si="34"/>
        <v>46.165703011318278</v>
      </c>
      <c r="D411" s="3">
        <f t="shared" si="34"/>
        <v>24.867860649315084</v>
      </c>
      <c r="E411" s="3">
        <f t="shared" si="33"/>
        <v>-9.6317540019556063</v>
      </c>
      <c r="F411" s="4">
        <f t="shared" si="30"/>
        <v>-1.7176248565737642</v>
      </c>
      <c r="G411" s="3">
        <f t="shared" si="31"/>
        <v>-9.1347340843081977</v>
      </c>
    </row>
    <row r="412" spans="1:7" x14ac:dyDescent="0.3">
      <c r="A412" s="1">
        <f t="shared" si="32"/>
        <v>4.099999999999957</v>
      </c>
      <c r="B412" s="2">
        <f t="shared" si="34"/>
        <v>119.67846017499438</v>
      </c>
      <c r="C412" s="2">
        <f t="shared" si="34"/>
        <v>46.069385471298723</v>
      </c>
      <c r="D412" s="3">
        <f t="shared" si="34"/>
        <v>24.850684400749348</v>
      </c>
      <c r="E412" s="3">
        <f t="shared" si="33"/>
        <v>-9.7231013427986888</v>
      </c>
      <c r="F412" s="4">
        <f t="shared" si="30"/>
        <v>-1.7175411529835536</v>
      </c>
      <c r="G412" s="3">
        <f t="shared" si="31"/>
        <v>-9.1279932889742543</v>
      </c>
    </row>
    <row r="413" spans="1:7" x14ac:dyDescent="0.3">
      <c r="A413" s="1">
        <f t="shared" si="32"/>
        <v>4.1099999999999568</v>
      </c>
      <c r="B413" s="2">
        <f t="shared" si="34"/>
        <v>119.92696701900188</v>
      </c>
      <c r="C413" s="2">
        <f t="shared" si="34"/>
        <v>45.972154457870737</v>
      </c>
      <c r="D413" s="3">
        <f t="shared" si="34"/>
        <v>24.833508989219514</v>
      </c>
      <c r="E413" s="3">
        <f t="shared" si="33"/>
        <v>-9.8143812756884312</v>
      </c>
      <c r="F413" s="4">
        <f t="shared" si="30"/>
        <v>-1.717474542446114</v>
      </c>
      <c r="G413" s="3">
        <f t="shared" si="31"/>
        <v>-9.1212417142429594</v>
      </c>
    </row>
    <row r="414" spans="1:7" x14ac:dyDescent="0.3">
      <c r="A414" s="1">
        <f t="shared" si="32"/>
        <v>4.1199999999999566</v>
      </c>
      <c r="B414" s="2">
        <f t="shared" si="34"/>
        <v>120.17530210889407</v>
      </c>
      <c r="C414" s="2">
        <f t="shared" si="34"/>
        <v>45.874010645113856</v>
      </c>
      <c r="D414" s="3">
        <f t="shared" si="34"/>
        <v>24.816334243795051</v>
      </c>
      <c r="E414" s="3">
        <f t="shared" si="33"/>
        <v>-9.9055936928308608</v>
      </c>
      <c r="F414" s="4">
        <f t="shared" si="30"/>
        <v>-1.7174248811843773</v>
      </c>
      <c r="G414" s="3">
        <f t="shared" si="31"/>
        <v>-9.1144792093850704</v>
      </c>
    </row>
    <row r="415" spans="1:7" x14ac:dyDescent="0.3">
      <c r="A415" s="1">
        <f t="shared" si="32"/>
        <v>4.1299999999999564</v>
      </c>
      <c r="B415" s="2">
        <f t="shared" si="34"/>
        <v>120.42346545133202</v>
      </c>
      <c r="C415" s="2">
        <f t="shared" si="34"/>
        <v>45.774954708185547</v>
      </c>
      <c r="D415" s="3">
        <f t="shared" si="34"/>
        <v>24.799159994983206</v>
      </c>
      <c r="E415" s="3">
        <f t="shared" si="33"/>
        <v>-9.9967384849247107</v>
      </c>
      <c r="F415" s="4">
        <f t="shared" si="30"/>
        <v>-1.7173920254193469</v>
      </c>
      <c r="G415" s="3">
        <f t="shared" si="31"/>
        <v>-9.107705625606453</v>
      </c>
    </row>
    <row r="416" spans="1:7" x14ac:dyDescent="0.3">
      <c r="A416" s="1">
        <f t="shared" si="32"/>
        <v>4.1399999999999562</v>
      </c>
      <c r="B416" s="2">
        <f t="shared" si="34"/>
        <v>120.67145705128185</v>
      </c>
      <c r="C416" s="2">
        <f t="shared" si="34"/>
        <v>45.674987323336296</v>
      </c>
      <c r="D416" s="3">
        <f t="shared" si="34"/>
        <v>24.781986074729012</v>
      </c>
      <c r="E416" s="3">
        <f t="shared" si="33"/>
        <v>-10.087815541180776</v>
      </c>
      <c r="F416" s="4">
        <f t="shared" si="30"/>
        <v>-1.7173758313801328</v>
      </c>
      <c r="G416" s="3">
        <f t="shared" si="31"/>
        <v>-9.1009208160474611</v>
      </c>
    </row>
    <row r="417" spans="1:7" x14ac:dyDescent="0.3">
      <c r="A417" s="1">
        <f t="shared" si="32"/>
        <v>4.1499999999999559</v>
      </c>
      <c r="B417" s="2">
        <f t="shared" si="34"/>
        <v>120.91927691202913</v>
      </c>
      <c r="C417" s="2">
        <f t="shared" si="34"/>
        <v>45.57410916792449</v>
      </c>
      <c r="D417" s="3">
        <f t="shared" si="34"/>
        <v>24.76481231641521</v>
      </c>
      <c r="E417" s="3">
        <f t="shared" si="33"/>
        <v>-10.178824749341251</v>
      </c>
      <c r="F417" s="4">
        <f t="shared" si="30"/>
        <v>-1.717376155313951</v>
      </c>
      <c r="G417" s="3">
        <f t="shared" si="31"/>
        <v>-9.0941246357820749</v>
      </c>
    </row>
    <row r="418" spans="1:7" x14ac:dyDescent="0.3">
      <c r="A418" s="1">
        <f t="shared" si="32"/>
        <v>4.1599999999999557</v>
      </c>
      <c r="B418" s="2">
        <f t="shared" si="34"/>
        <v>121.16692503519329</v>
      </c>
      <c r="C418" s="2">
        <f t="shared" si="34"/>
        <v>45.472320920431081</v>
      </c>
      <c r="D418" s="3">
        <f t="shared" si="34"/>
        <v>24.747638554862071</v>
      </c>
      <c r="E418" s="3">
        <f t="shared" si="33"/>
        <v>-10.269765995699071</v>
      </c>
      <c r="F418" s="4">
        <f t="shared" si="30"/>
        <v>-1.7173928534960887</v>
      </c>
      <c r="G418" s="3">
        <f t="shared" si="31"/>
        <v>-9.0873169418168356</v>
      </c>
    </row>
    <row r="419" spans="1:7" x14ac:dyDescent="0.3">
      <c r="A419" s="1">
        <f t="shared" si="32"/>
        <v>4.1699999999999555</v>
      </c>
      <c r="B419" s="2">
        <f t="shared" si="34"/>
        <v>121.41440142074191</v>
      </c>
      <c r="C419" s="2">
        <f t="shared" si="34"/>
        <v>45.369623260474093</v>
      </c>
      <c r="D419" s="3">
        <f t="shared" si="34"/>
        <v>24.730464626327109</v>
      </c>
      <c r="E419" s="3">
        <f t="shared" si="33"/>
        <v>-10.36063916511724</v>
      </c>
      <c r="F419" s="4">
        <f t="shared" si="30"/>
        <v>-1.7174257822398244</v>
      </c>
      <c r="G419" s="3">
        <f t="shared" si="31"/>
        <v>-9.0804975930895537</v>
      </c>
    </row>
    <row r="420" spans="1:7" x14ac:dyDescent="0.3">
      <c r="A420" s="1">
        <f t="shared" si="32"/>
        <v>4.1799999999999553</v>
      </c>
      <c r="B420" s="2">
        <f t="shared" si="34"/>
        <v>121.66170606700518</v>
      </c>
      <c r="C420" s="2">
        <f t="shared" si="34"/>
        <v>45.266016868822923</v>
      </c>
      <c r="D420" s="3">
        <f t="shared" si="34"/>
        <v>24.713290368504712</v>
      </c>
      <c r="E420" s="3">
        <f t="shared" si="33"/>
        <v>-10.451444141048135</v>
      </c>
      <c r="F420" s="4">
        <f t="shared" si="30"/>
        <v>-1.7174747979063136</v>
      </c>
      <c r="G420" s="3">
        <f t="shared" si="31"/>
        <v>-9.0736664504678082</v>
      </c>
    </row>
    <row r="421" spans="1:7" x14ac:dyDescent="0.3">
      <c r="A421" s="1">
        <f t="shared" si="32"/>
        <v>4.1899999999999551</v>
      </c>
      <c r="B421" s="2">
        <f t="shared" si="34"/>
        <v>121.90883897069023</v>
      </c>
      <c r="C421" s="2">
        <f t="shared" si="34"/>
        <v>45.161502427412444</v>
      </c>
      <c r="D421" s="3">
        <f t="shared" si="34"/>
        <v>24.696115620525649</v>
      </c>
      <c r="E421" s="3">
        <f t="shared" si="33"/>
        <v>-10.542180805552814</v>
      </c>
      <c r="F421" s="4">
        <f t="shared" si="30"/>
        <v>-1.7175397569144204</v>
      </c>
      <c r="G421" s="3">
        <f t="shared" si="31"/>
        <v>-9.0668233767472284</v>
      </c>
    </row>
    <row r="422" spans="1:7" x14ac:dyDescent="0.3">
      <c r="A422" s="1">
        <f t="shared" si="32"/>
        <v>4.1999999999999549</v>
      </c>
      <c r="B422" s="2">
        <f t="shared" si="34"/>
        <v>122.15580012689549</v>
      </c>
      <c r="C422" s="2">
        <f t="shared" si="34"/>
        <v>45.056080619356912</v>
      </c>
      <c r="D422" s="3">
        <f t="shared" si="34"/>
        <v>24.678940222956506</v>
      </c>
      <c r="E422" s="3">
        <f t="shared" si="33"/>
        <v>-10.632849039320286</v>
      </c>
      <c r="F422" s="4">
        <f t="shared" si="30"/>
        <v>-1.7176205157505042</v>
      </c>
      <c r="G422" s="3">
        <f t="shared" si="31"/>
        <v>-9.0599682366495617</v>
      </c>
    </row>
    <row r="423" spans="1:7" x14ac:dyDescent="0.3">
      <c r="A423" s="1">
        <f t="shared" si="32"/>
        <v>4.2099999999999547</v>
      </c>
      <c r="B423" s="2">
        <f t="shared" si="34"/>
        <v>122.40258952912505</v>
      </c>
      <c r="C423" s="2">
        <f t="shared" si="34"/>
        <v>44.949752128963709</v>
      </c>
      <c r="D423" s="3">
        <f t="shared" si="34"/>
        <v>24.661764017799001</v>
      </c>
      <c r="E423" s="3">
        <f t="shared" si="33"/>
        <v>-10.723448721686781</v>
      </c>
      <c r="F423" s="4">
        <f t="shared" si="30"/>
        <v>-1.7177169309781597</v>
      </c>
      <c r="G423" s="3">
        <f t="shared" si="31"/>
        <v>-9.0531008968205438</v>
      </c>
    </row>
    <row r="424" spans="1:7" x14ac:dyDescent="0.3">
      <c r="A424" s="1">
        <f t="shared" si="32"/>
        <v>4.2199999999999545</v>
      </c>
      <c r="B424" s="2">
        <f t="shared" si="34"/>
        <v>122.64920716930304</v>
      </c>
      <c r="C424" s="2">
        <f t="shared" si="34"/>
        <v>44.842517641746838</v>
      </c>
      <c r="D424" s="3">
        <f t="shared" si="34"/>
        <v>24.644586848489219</v>
      </c>
      <c r="E424" s="3">
        <f t="shared" si="33"/>
        <v>-10.813979730654987</v>
      </c>
      <c r="F424" s="4">
        <f t="shared" si="30"/>
        <v>-1.7178288592478961</v>
      </c>
      <c r="G424" s="3">
        <f t="shared" si="31"/>
        <v>-9.0462212258275407</v>
      </c>
    </row>
    <row r="425" spans="1:7" x14ac:dyDescent="0.3">
      <c r="A425" s="1">
        <f t="shared" si="32"/>
        <v>4.2299999999999542</v>
      </c>
      <c r="B425" s="2">
        <f t="shared" si="34"/>
        <v>122.89565303778794</v>
      </c>
      <c r="C425" s="2">
        <f t="shared" si="34"/>
        <v>44.734377844440289</v>
      </c>
      <c r="D425" s="3">
        <f t="shared" si="34"/>
        <v>24.62740855989674</v>
      </c>
      <c r="E425" s="3">
        <f t="shared" si="33"/>
        <v>-10.904441942913262</v>
      </c>
      <c r="F425" s="4">
        <f t="shared" si="30"/>
        <v>-1.7179561573067677</v>
      </c>
      <c r="G425" s="3">
        <f t="shared" si="31"/>
        <v>-9.0393290941570132</v>
      </c>
    </row>
    <row r="426" spans="1:7" x14ac:dyDescent="0.3">
      <c r="A426" s="1">
        <f t="shared" si="32"/>
        <v>4.239999999999954</v>
      </c>
      <c r="B426" s="2">
        <f t="shared" si="34"/>
        <v>123.14192712338691</v>
      </c>
      <c r="C426" s="2">
        <f t="shared" si="34"/>
        <v>44.625333425011156</v>
      </c>
      <c r="D426" s="3">
        <f t="shared" si="34"/>
        <v>24.61022899832367</v>
      </c>
      <c r="E426" s="3">
        <f t="shared" si="33"/>
        <v>-10.994835233854833</v>
      </c>
      <c r="F426" s="4">
        <f t="shared" si="30"/>
        <v>-1.7180986820079422</v>
      </c>
      <c r="G426" s="3">
        <f t="shared" si="31"/>
        <v>-9.0324243742117485</v>
      </c>
    </row>
    <row r="427" spans="1:7" x14ac:dyDescent="0.3">
      <c r="A427" s="1">
        <f t="shared" si="32"/>
        <v>4.2499999999999538</v>
      </c>
      <c r="B427" s="2">
        <f t="shared" si="34"/>
        <v>123.38802941337015</v>
      </c>
      <c r="C427" s="2">
        <f t="shared" si="34"/>
        <v>44.515385072672608</v>
      </c>
      <c r="D427" s="3">
        <f t="shared" si="34"/>
        <v>24.593048011503591</v>
      </c>
      <c r="E427" s="3">
        <f t="shared" si="33"/>
        <v>-11.08515947759695</v>
      </c>
      <c r="F427" s="4">
        <f t="shared" si="30"/>
        <v>-1.718256290320211</v>
      </c>
      <c r="G427" s="3">
        <f t="shared" si="31"/>
        <v>-9.0255069403079204</v>
      </c>
    </row>
    <row r="428" spans="1:7" x14ac:dyDescent="0.3">
      <c r="A428" s="1">
        <f t="shared" si="32"/>
        <v>4.2599999999999536</v>
      </c>
      <c r="B428" s="2">
        <f t="shared" si="34"/>
        <v>123.63395989348518</v>
      </c>
      <c r="C428" s="2">
        <f t="shared" si="34"/>
        <v>44.404533477896635</v>
      </c>
      <c r="D428" s="3">
        <f t="shared" si="34"/>
        <v>24.575865448600389</v>
      </c>
      <c r="E428" s="3">
        <f t="shared" si="33"/>
        <v>-11.175414547000029</v>
      </c>
      <c r="F428" s="4">
        <f t="shared" si="30"/>
        <v>-1.7184288393374343</v>
      </c>
      <c r="G428" s="3">
        <f t="shared" si="31"/>
        <v>-9.0185766686719226</v>
      </c>
    </row>
    <row r="429" spans="1:7" x14ac:dyDescent="0.3">
      <c r="A429" s="1">
        <f t="shared" si="32"/>
        <v>4.2699999999999534</v>
      </c>
      <c r="B429" s="2">
        <f t="shared" si="34"/>
        <v>123.87971854797119</v>
      </c>
      <c r="C429" s="2">
        <f t="shared" si="34"/>
        <v>44.292779332426633</v>
      </c>
      <c r="D429" s="3">
        <f t="shared" si="34"/>
        <v>24.558681160207016</v>
      </c>
      <c r="E429" s="3">
        <f t="shared" si="33"/>
        <v>-11.265600313686749</v>
      </c>
      <c r="F429" s="4">
        <f t="shared" si="30"/>
        <v>-1.7186161862879248</v>
      </c>
      <c r="G429" s="3">
        <f t="shared" si="31"/>
        <v>-9.0116334374370304</v>
      </c>
    </row>
    <row r="430" spans="1:7" x14ac:dyDescent="0.3">
      <c r="A430" s="1">
        <f t="shared" si="32"/>
        <v>4.2799999999999532</v>
      </c>
      <c r="B430" s="2">
        <f t="shared" si="34"/>
        <v>124.12530535957326</v>
      </c>
      <c r="C430" s="2">
        <f t="shared" si="34"/>
        <v>44.180123329289763</v>
      </c>
      <c r="D430" s="3">
        <f t="shared" si="34"/>
        <v>24.541494998344135</v>
      </c>
      <c r="E430" s="3">
        <f t="shared" si="33"/>
        <v>-11.355716648061119</v>
      </c>
      <c r="F430" s="4">
        <f t="shared" si="30"/>
        <v>-1.7188181885437617</v>
      </c>
      <c r="G430" s="3">
        <f t="shared" si="31"/>
        <v>-9.0046771266398569</v>
      </c>
    </row>
    <row r="431" spans="1:7" x14ac:dyDescent="0.3">
      <c r="A431" s="1">
        <f t="shared" si="32"/>
        <v>4.289999999999953</v>
      </c>
      <c r="B431" s="2">
        <f t="shared" si="34"/>
        <v>124.3707203095567</v>
      </c>
      <c r="C431" s="2">
        <f t="shared" si="34"/>
        <v>44.066566162809153</v>
      </c>
      <c r="D431" s="3">
        <f t="shared" si="34"/>
        <v>24.524306816458697</v>
      </c>
      <c r="E431" s="3">
        <f t="shared" si="33"/>
        <v>-11.445763419327518</v>
      </c>
      <c r="F431" s="4">
        <f t="shared" si="30"/>
        <v>-1.7190347036300384</v>
      </c>
      <c r="G431" s="3">
        <f t="shared" si="31"/>
        <v>-8.997707618216614</v>
      </c>
    </row>
    <row r="432" spans="1:7" x14ac:dyDescent="0.3">
      <c r="A432" s="1">
        <f t="shared" si="32"/>
        <v>4.2999999999999527</v>
      </c>
      <c r="B432" s="2">
        <f t="shared" si="34"/>
        <v>124.61596337772129</v>
      </c>
      <c r="C432" s="2">
        <f t="shared" si="34"/>
        <v>43.952108528615881</v>
      </c>
      <c r="D432" s="3">
        <f t="shared" si="34"/>
        <v>24.507116469422396</v>
      </c>
      <c r="E432" s="3">
        <f t="shared" si="33"/>
        <v>-11.535740495509684</v>
      </c>
      <c r="F432" s="4">
        <f t="shared" si="30"/>
        <v>-1.7192655892340356</v>
      </c>
      <c r="G432" s="3">
        <f t="shared" si="31"/>
        <v>-8.9907247959991921</v>
      </c>
    </row>
    <row r="433" spans="1:7" x14ac:dyDescent="0.3">
      <c r="A433" s="1">
        <f t="shared" si="32"/>
        <v>4.3099999999999525</v>
      </c>
      <c r="B433" s="2">
        <f t="shared" si="34"/>
        <v>124.86103454241551</v>
      </c>
      <c r="C433" s="2">
        <f t="shared" si="34"/>
        <v>43.836751123660783</v>
      </c>
      <c r="D433" s="3">
        <f t="shared" si="34"/>
        <v>24.489923813530055</v>
      </c>
      <c r="E433" s="3">
        <f t="shared" si="33"/>
        <v>-11.625647743469676</v>
      </c>
      <c r="F433" s="4">
        <f t="shared" si="30"/>
        <v>-1.7195107032143249</v>
      </c>
      <c r="G433" s="3">
        <f t="shared" si="31"/>
        <v>-8.9837285457110578</v>
      </c>
    </row>
    <row r="434" spans="1:7" x14ac:dyDescent="0.3">
      <c r="A434" s="1">
        <f t="shared" si="32"/>
        <v>4.3199999999999523</v>
      </c>
      <c r="B434" s="2">
        <f t="shared" si="34"/>
        <v>125.10593378055081</v>
      </c>
      <c r="C434" s="2">
        <f t="shared" si="34"/>
        <v>43.720494646226086</v>
      </c>
      <c r="D434" s="3">
        <f t="shared" si="34"/>
        <v>24.472728706497911</v>
      </c>
      <c r="E434" s="3">
        <f t="shared" si="33"/>
        <v>-11.715485028926787</v>
      </c>
      <c r="F434" s="4">
        <f t="shared" si="30"/>
        <v>-1.7197699036097958</v>
      </c>
      <c r="G434" s="3">
        <f t="shared" si="31"/>
        <v>-8.9767187549629561</v>
      </c>
    </row>
    <row r="435" spans="1:7" x14ac:dyDescent="0.3">
      <c r="A435" s="1">
        <f t="shared" si="32"/>
        <v>4.3299999999999521</v>
      </c>
      <c r="B435" s="2">
        <f t="shared" si="34"/>
        <v>125.35066106761579</v>
      </c>
      <c r="C435" s="2">
        <f t="shared" si="34"/>
        <v>43.603339795936819</v>
      </c>
      <c r="D435" s="3">
        <f t="shared" si="34"/>
        <v>24.455531007461811</v>
      </c>
      <c r="E435" s="3">
        <f t="shared" si="33"/>
        <v>-11.805252216476417</v>
      </c>
      <c r="F435" s="4">
        <f t="shared" si="30"/>
        <v>-1.720043048648606</v>
      </c>
      <c r="G435" s="3">
        <f t="shared" si="31"/>
        <v>-8.9696953132484332</v>
      </c>
    </row>
    <row r="436" spans="1:7" x14ac:dyDescent="0.3">
      <c r="A436" s="1">
        <f t="shared" si="32"/>
        <v>4.3399999999999519</v>
      </c>
      <c r="B436" s="2">
        <f t="shared" si="34"/>
        <v>125.59521637769041</v>
      </c>
      <c r="C436" s="2">
        <f t="shared" si="34"/>
        <v>43.485287273772052</v>
      </c>
      <c r="D436" s="3">
        <f t="shared" si="34"/>
        <v>24.438330576975325</v>
      </c>
      <c r="E436" s="3">
        <f t="shared" si="33"/>
        <v>-11.894949169608902</v>
      </c>
      <c r="F436" s="4">
        <f t="shared" si="30"/>
        <v>-1.7203299967570553</v>
      </c>
      <c r="G436" s="3">
        <f t="shared" si="31"/>
        <v>-8.962658111939195</v>
      </c>
    </row>
    <row r="437" spans="1:7" x14ac:dyDescent="0.3">
      <c r="A437" s="1">
        <f t="shared" si="32"/>
        <v>4.3499999999999517</v>
      </c>
      <c r="B437" s="2">
        <f t="shared" si="34"/>
        <v>125.83959968346016</v>
      </c>
      <c r="C437" s="2">
        <f t="shared" si="34"/>
        <v>43.366337782075959</v>
      </c>
      <c r="D437" s="3">
        <f t="shared" si="34"/>
        <v>24.421127277007756</v>
      </c>
      <c r="E437" s="3">
        <f t="shared" si="33"/>
        <v>-11.984575750728293</v>
      </c>
      <c r="F437" s="4">
        <f t="shared" si="30"/>
        <v>-1.720630606568375</v>
      </c>
      <c r="G437" s="3">
        <f t="shared" si="31"/>
        <v>-8.9556070442802724</v>
      </c>
    </row>
    <row r="438" spans="1:7" x14ac:dyDescent="0.3">
      <c r="A438" s="1">
        <f t="shared" si="32"/>
        <v>4.3599999999999515</v>
      </c>
      <c r="B438" s="2">
        <f t="shared" si="34"/>
        <v>126.08381095623024</v>
      </c>
      <c r="C438" s="2">
        <f t="shared" si="34"/>
        <v>43.246492024568674</v>
      </c>
      <c r="D438" s="3">
        <f t="shared" si="34"/>
        <v>24.403920970942071</v>
      </c>
      <c r="E438" s="3">
        <f t="shared" si="33"/>
        <v>-12.074131821171097</v>
      </c>
      <c r="F438" s="4">
        <f t="shared" si="30"/>
        <v>-1.7209447369314399</v>
      </c>
      <c r="G438" s="3">
        <f t="shared" si="31"/>
        <v>-8.9485420053850202</v>
      </c>
    </row>
    <row r="439" spans="1:7" x14ac:dyDescent="0.3">
      <c r="A439" s="1">
        <f t="shared" si="32"/>
        <v>4.3699999999999513</v>
      </c>
      <c r="B439" s="2">
        <f t="shared" si="34"/>
        <v>126.32785016593967</v>
      </c>
      <c r="C439" s="2">
        <f t="shared" si="34"/>
        <v>43.125750706356961</v>
      </c>
      <c r="D439" s="3">
        <f t="shared" si="34"/>
        <v>24.386711523572757</v>
      </c>
      <c r="E439" s="3">
        <f t="shared" si="33"/>
        <v>-12.163617241224948</v>
      </c>
      <c r="F439" s="4">
        <f t="shared" si="30"/>
        <v>-1.7212722469193982</v>
      </c>
      <c r="G439" s="3">
        <f t="shared" si="31"/>
        <v>-8.9414628922299464</v>
      </c>
    </row>
    <row r="440" spans="1:7" x14ac:dyDescent="0.3">
      <c r="A440" s="1">
        <f t="shared" si="32"/>
        <v>4.379999999999951</v>
      </c>
      <c r="B440" s="2">
        <f t="shared" si="34"/>
        <v>126.5717172811754</v>
      </c>
      <c r="C440" s="2">
        <f t="shared" si="34"/>
        <v>43.004114533944708</v>
      </c>
      <c r="D440" s="3">
        <f t="shared" si="34"/>
        <v>24.369498801103564</v>
      </c>
      <c r="E440" s="3">
        <f t="shared" si="33"/>
        <v>-12.253031870147247</v>
      </c>
      <c r="F440" s="4">
        <f t="shared" si="30"/>
        <v>-1.7216129958382087</v>
      </c>
      <c r="G440" s="3">
        <f t="shared" si="31"/>
        <v>-8.9343696036493796</v>
      </c>
    </row>
    <row r="441" spans="1:7" x14ac:dyDescent="0.3">
      <c r="A441" s="1">
        <f t="shared" si="32"/>
        <v>4.3899999999999508</v>
      </c>
      <c r="B441" s="2">
        <f t="shared" si="34"/>
        <v>126.81541226918642</v>
      </c>
      <c r="C441" s="2">
        <f t="shared" si="34"/>
        <v>42.881584215243237</v>
      </c>
      <c r="D441" s="3">
        <f t="shared" si="34"/>
        <v>24.352282671145183</v>
      </c>
      <c r="E441" s="3">
        <f t="shared" si="33"/>
        <v>-12.34237556618374</v>
      </c>
      <c r="F441" s="4">
        <f t="shared" si="30"/>
        <v>-1.7219668432350996</v>
      </c>
      <c r="G441" s="3">
        <f t="shared" si="31"/>
        <v>-8.9272620403299552</v>
      </c>
    </row>
    <row r="442" spans="1:7" x14ac:dyDescent="0.3">
      <c r="A442" s="1">
        <f t="shared" si="32"/>
        <v>4.3999999999999506</v>
      </c>
      <c r="B442" s="2">
        <f t="shared" si="34"/>
        <v>127.05893509589788</v>
      </c>
      <c r="C442" s="2">
        <f t="shared" si="34"/>
        <v>42.758160459581397</v>
      </c>
      <c r="D442" s="3">
        <f t="shared" si="34"/>
        <v>24.335063002712833</v>
      </c>
      <c r="E442" s="3">
        <f t="shared" si="33"/>
        <v>-12.43164818658704</v>
      </c>
      <c r="F442" s="4">
        <f t="shared" si="30"/>
        <v>-1.722333648906937</v>
      </c>
      <c r="G442" s="3">
        <f t="shared" si="31"/>
        <v>-8.920140104804954</v>
      </c>
    </row>
    <row r="443" spans="1:7" x14ac:dyDescent="0.3">
      <c r="A443" s="1">
        <f t="shared" si="32"/>
        <v>4.4099999999999504</v>
      </c>
      <c r="B443" s="2">
        <f t="shared" si="34"/>
        <v>127.302285725925</v>
      </c>
      <c r="C443" s="2">
        <f t="shared" si="34"/>
        <v>42.633843977715529</v>
      </c>
      <c r="D443" s="3">
        <f t="shared" si="34"/>
        <v>24.317839666223762</v>
      </c>
      <c r="E443" s="3">
        <f t="shared" si="33"/>
        <v>-12.520849587635089</v>
      </c>
      <c r="F443" s="4">
        <f t="shared" si="30"/>
        <v>-1.7227132729085042</v>
      </c>
      <c r="G443" s="3">
        <f t="shared" si="31"/>
        <v>-8.913003701448476</v>
      </c>
    </row>
    <row r="444" spans="1:7" x14ac:dyDescent="0.3">
      <c r="A444" s="1">
        <f t="shared" si="32"/>
        <v>4.4199999999999502</v>
      </c>
      <c r="B444" s="2">
        <f t="shared" si="34"/>
        <v>127.54546412258725</v>
      </c>
      <c r="C444" s="2">
        <f t="shared" si="34"/>
        <v>42.508635481839178</v>
      </c>
      <c r="D444" s="3">
        <f t="shared" si="34"/>
        <v>24.300612533494675</v>
      </c>
      <c r="E444" s="3">
        <f t="shared" si="33"/>
        <v>-12.609979624649574</v>
      </c>
      <c r="F444" s="4">
        <f t="shared" si="30"/>
        <v>-1.7231055755606894</v>
      </c>
      <c r="G444" s="3">
        <f t="shared" si="31"/>
        <v>-8.9058527364694537</v>
      </c>
    </row>
    <row r="445" spans="1:7" x14ac:dyDescent="0.3">
      <c r="A445" s="1">
        <f t="shared" si="32"/>
        <v>4.42999999999995</v>
      </c>
      <c r="B445" s="2">
        <f t="shared" si="34"/>
        <v>127.78847024792219</v>
      </c>
      <c r="C445" s="2">
        <f t="shared" si="34"/>
        <v>42.382535685592686</v>
      </c>
      <c r="D445" s="3">
        <f t="shared" si="34"/>
        <v>24.28338147773907</v>
      </c>
      <c r="E445" s="3">
        <f t="shared" si="33"/>
        <v>-12.699038152014268</v>
      </c>
      <c r="F445" s="4">
        <f t="shared" si="30"/>
        <v>-1.7235104174585849</v>
      </c>
      <c r="G445" s="3">
        <f t="shared" si="31"/>
        <v>-8.8986871179055242</v>
      </c>
    </row>
    <row r="446" spans="1:7" x14ac:dyDescent="0.3">
      <c r="A446" s="1">
        <f t="shared" si="32"/>
        <v>4.4399999999999498</v>
      </c>
      <c r="B446" s="2">
        <f t="shared" si="34"/>
        <v>128.03130406269958</v>
      </c>
      <c r="C446" s="2">
        <f t="shared" si="34"/>
        <v>42.255545304072541</v>
      </c>
      <c r="D446" s="3">
        <f t="shared" si="34"/>
        <v>24.266146373564485</v>
      </c>
      <c r="E446" s="3">
        <f t="shared" si="33"/>
        <v>-12.788025023193322</v>
      </c>
      <c r="F446" s="4">
        <f t="shared" si="30"/>
        <v>-1.723927659479491</v>
      </c>
      <c r="G446" s="3">
        <f t="shared" si="31"/>
        <v>-8.8915067556167351</v>
      </c>
    </row>
    <row r="447" spans="1:7" x14ac:dyDescent="0.3">
      <c r="A447" s="1">
        <f t="shared" si="32"/>
        <v>4.4499999999999496</v>
      </c>
      <c r="B447" s="2">
        <f t="shared" si="34"/>
        <v>128.27396552643523</v>
      </c>
      <c r="C447" s="2">
        <f t="shared" si="34"/>
        <v>42.127665053840609</v>
      </c>
      <c r="D447" s="3">
        <f t="shared" si="34"/>
        <v>24.248907096969692</v>
      </c>
      <c r="E447" s="3">
        <f t="shared" si="33"/>
        <v>-12.876940090749489</v>
      </c>
      <c r="F447" s="4">
        <f t="shared" si="30"/>
        <v>-1.7243571627908276</v>
      </c>
      <c r="G447" s="3">
        <f t="shared" si="31"/>
        <v>-8.8843115612791035</v>
      </c>
    </row>
    <row r="448" spans="1:7" x14ac:dyDescent="0.3">
      <c r="A448" s="1">
        <f t="shared" si="32"/>
        <v>4.4599999999999493</v>
      </c>
      <c r="B448" s="2">
        <f t="shared" si="34"/>
        <v>128.51645459740493</v>
      </c>
      <c r="C448" s="2">
        <f t="shared" si="34"/>
        <v>41.998895652933115</v>
      </c>
      <c r="D448" s="3">
        <f t="shared" si="34"/>
        <v>24.231663525341784</v>
      </c>
      <c r="E448" s="3">
        <f t="shared" si="33"/>
        <v>-12.96578320636228</v>
      </c>
      <c r="F448" s="4">
        <f t="shared" si="30"/>
        <v>-1.7247987888579506</v>
      </c>
      <c r="G448" s="3">
        <f t="shared" si="31"/>
        <v>-8.877101448378049</v>
      </c>
    </row>
    <row r="449" spans="1:7" x14ac:dyDescent="0.3">
      <c r="A449" s="1">
        <f t="shared" si="32"/>
        <v>4.4699999999999491</v>
      </c>
      <c r="B449" s="2">
        <f t="shared" si="34"/>
        <v>128.75877123265835</v>
      </c>
      <c r="C449" s="2">
        <f t="shared" si="34"/>
        <v>41.869237820869493</v>
      </c>
      <c r="D449" s="3">
        <f t="shared" si="34"/>
        <v>24.214415537453203</v>
      </c>
      <c r="E449" s="3">
        <f t="shared" si="33"/>
        <v>-13.054554220846061</v>
      </c>
      <c r="F449" s="4">
        <f t="shared" si="30"/>
        <v>-1.7252523994518703</v>
      </c>
      <c r="G449" s="3">
        <f t="shared" si="31"/>
        <v>-8.8698763322016561</v>
      </c>
    </row>
    <row r="450" spans="1:7" x14ac:dyDescent="0.3">
      <c r="A450" s="1">
        <f t="shared" si="32"/>
        <v>4.4799999999999489</v>
      </c>
      <c r="B450" s="2">
        <f t="shared" si="34"/>
        <v>129.00091538803287</v>
      </c>
      <c r="C450" s="2">
        <f t="shared" si="34"/>
        <v>41.738692278661034</v>
      </c>
      <c r="D450" s="3">
        <f t="shared" si="34"/>
        <v>24.197163013458685</v>
      </c>
      <c r="E450" s="3">
        <f t="shared" si="33"/>
        <v>-13.143252984168077</v>
      </c>
      <c r="F450" s="4">
        <f t="shared" si="30"/>
        <v>-1.7257178566568805</v>
      </c>
      <c r="G450" s="3">
        <f t="shared" si="31"/>
        <v>-8.8626361298338168</v>
      </c>
    </row>
    <row r="451" spans="1:7" x14ac:dyDescent="0.3">
      <c r="A451" s="1">
        <f t="shared" si="32"/>
        <v>4.4899999999999487</v>
      </c>
      <c r="B451" s="2">
        <f t="shared" si="34"/>
        <v>129.24288701816747</v>
      </c>
      <c r="C451" s="2">
        <f t="shared" si="34"/>
        <v>41.607259748819352</v>
      </c>
      <c r="D451" s="3">
        <f t="shared" si="34"/>
        <v>24.179905834892114</v>
      </c>
      <c r="E451" s="3">
        <f t="shared" si="33"/>
        <v>-13.231879345466416</v>
      </c>
      <c r="F451" s="4">
        <f t="shared" ref="F451:F514" si="35">-0.00259*D451*(SQRT(D451^2+E451^2))</f>
        <v>-1.7261950228780794</v>
      </c>
      <c r="G451" s="3">
        <f t="shared" ref="G451:G514" si="36">-(9.8+0.00259*SQRT(D451^2+E451^2)*E451)</f>
        <v>-8.855380760147229</v>
      </c>
    </row>
    <row r="452" spans="1:7" x14ac:dyDescent="0.3">
      <c r="A452" s="1">
        <f t="shared" ref="A452:A515" si="37">A451+0.01</f>
        <v>4.4999999999999485</v>
      </c>
      <c r="B452" s="2">
        <f t="shared" si="34"/>
        <v>129.4846860765164</v>
      </c>
      <c r="C452" s="2">
        <f t="shared" si="34"/>
        <v>41.474940955364687</v>
      </c>
      <c r="D452" s="3">
        <f t="shared" si="34"/>
        <v>24.162643884663332</v>
      </c>
      <c r="E452" s="3">
        <f t="shared" si="33"/>
        <v>-13.320433153067889</v>
      </c>
      <c r="F452" s="4">
        <f t="shared" si="35"/>
        <v>-1.7266837608487997</v>
      </c>
      <c r="G452" s="3">
        <f t="shared" si="36"/>
        <v>-8.8481101437962639</v>
      </c>
    </row>
    <row r="453" spans="1:7" x14ac:dyDescent="0.3">
      <c r="A453" s="1">
        <f t="shared" si="37"/>
        <v>4.5099999999999483</v>
      </c>
      <c r="B453" s="2">
        <f t="shared" si="34"/>
        <v>129.72631251536302</v>
      </c>
      <c r="C453" s="2">
        <f t="shared" si="34"/>
        <v>41.341736623834009</v>
      </c>
      <c r="D453" s="3">
        <f t="shared" si="34"/>
        <v>24.145377047054843</v>
      </c>
      <c r="E453" s="3">
        <f t="shared" si="33"/>
        <v>-13.40891425450585</v>
      </c>
      <c r="F453" s="4">
        <f t="shared" si="35"/>
        <v>-1.7271839336379389</v>
      </c>
      <c r="G453" s="3">
        <f t="shared" si="36"/>
        <v>-8.8408242032096922</v>
      </c>
    </row>
    <row r="454" spans="1:7" x14ac:dyDescent="0.3">
      <c r="A454" s="1">
        <f t="shared" si="37"/>
        <v>4.5199999999999481</v>
      </c>
      <c r="B454" s="2">
        <f t="shared" si="34"/>
        <v>129.96776628583356</v>
      </c>
      <c r="C454" s="2">
        <f t="shared" si="34"/>
        <v>41.207647481288951</v>
      </c>
      <c r="D454" s="3">
        <f t="shared" si="34"/>
        <v>24.128105207718463</v>
      </c>
      <c r="E454" s="3">
        <f t="shared" si="33"/>
        <v>-13.497322496537947</v>
      </c>
      <c r="F454" s="4">
        <f t="shared" si="35"/>
        <v>-1.7276954046571846</v>
      </c>
      <c r="G454" s="3">
        <f t="shared" si="36"/>
        <v>-8.8335228625833029</v>
      </c>
    </row>
    <row r="455" spans="1:7" x14ac:dyDescent="0.3">
      <c r="A455" s="1">
        <f t="shared" si="37"/>
        <v>4.5299999999999478</v>
      </c>
      <c r="B455" s="2">
        <f t="shared" si="34"/>
        <v>130.20904733791076</v>
      </c>
      <c r="C455" s="2">
        <f t="shared" si="34"/>
        <v>41.072674256323573</v>
      </c>
      <c r="D455" s="3">
        <f t="shared" si="34"/>
        <v>24.11082825367189</v>
      </c>
      <c r="E455" s="3">
        <f t="shared" si="33"/>
        <v>-13.585657725163781</v>
      </c>
      <c r="F455" s="4">
        <f t="shared" si="35"/>
        <v>-1.7282180376681469</v>
      </c>
      <c r="G455" s="3">
        <f t="shared" si="36"/>
        <v>-8.8262060478723718</v>
      </c>
    </row>
    <row r="456" spans="1:7" x14ac:dyDescent="0.3">
      <c r="A456" s="1">
        <f t="shared" si="37"/>
        <v>4.5399999999999476</v>
      </c>
      <c r="B456" s="2">
        <f t="shared" si="34"/>
        <v>130.45015562044748</v>
      </c>
      <c r="C456" s="2">
        <f t="shared" si="34"/>
        <v>40.936817679071936</v>
      </c>
      <c r="D456" s="3">
        <f t="shared" si="34"/>
        <v>24.093546073295208</v>
      </c>
      <c r="E456" s="3">
        <f t="shared" si="33"/>
        <v>-13.673919785642505</v>
      </c>
      <c r="F456" s="4">
        <f t="shared" si="35"/>
        <v>-1.7287516967893828</v>
      </c>
      <c r="G456" s="3">
        <f t="shared" si="36"/>
        <v>-8.8188736867840234</v>
      </c>
    </row>
    <row r="457" spans="1:7" x14ac:dyDescent="0.3">
      <c r="A457" s="1">
        <f t="shared" si="37"/>
        <v>4.5499999999999474</v>
      </c>
      <c r="B457" s="2">
        <f t="shared" si="34"/>
        <v>130.69109108118042</v>
      </c>
      <c r="C457" s="2">
        <f t="shared" si="34"/>
        <v>40.800078481215508</v>
      </c>
      <c r="D457" s="3">
        <f t="shared" si="34"/>
        <v>24.076258556327314</v>
      </c>
      <c r="E457" s="3">
        <f t="shared" si="33"/>
        <v>-13.762108522510346</v>
      </c>
      <c r="F457" s="4">
        <f t="shared" si="35"/>
        <v>-1.729296246503323</v>
      </c>
      <c r="G457" s="3">
        <f t="shared" si="36"/>
        <v>-8.8115257087694747</v>
      </c>
    </row>
    <row r="458" spans="1:7" x14ac:dyDescent="0.3">
      <c r="A458" s="1">
        <f t="shared" si="37"/>
        <v>4.5599999999999472</v>
      </c>
      <c r="B458" s="2">
        <f t="shared" si="34"/>
        <v>130.93185366674368</v>
      </c>
      <c r="C458" s="2">
        <f t="shared" si="34"/>
        <v>40.662457395990401</v>
      </c>
      <c r="D458" s="3">
        <f t="shared" si="34"/>
        <v>24.058965593862283</v>
      </c>
      <c r="E458" s="3">
        <f t="shared" si="33"/>
        <v>-13.850223779598041</v>
      </c>
      <c r="F458" s="4">
        <f t="shared" si="35"/>
        <v>-1.7298515516630968</v>
      </c>
      <c r="G458" s="3">
        <f t="shared" si="36"/>
        <v>-8.8041620450161435</v>
      </c>
    </row>
    <row r="459" spans="1:7" x14ac:dyDescent="0.3">
      <c r="A459" s="1">
        <f t="shared" si="37"/>
        <v>4.569999999999947</v>
      </c>
      <c r="B459" s="2">
        <f t="shared" si="34"/>
        <v>131.17244332268231</v>
      </c>
      <c r="C459" s="2">
        <f t="shared" si="34"/>
        <v>40.523955158194418</v>
      </c>
      <c r="D459" s="3">
        <f t="shared" si="34"/>
        <v>24.04166707834565</v>
      </c>
      <c r="E459" s="3">
        <f t="shared" si="33"/>
        <v>-13.938265400048202</v>
      </c>
      <c r="F459" s="4">
        <f t="shared" si="35"/>
        <v>-1.7304174774992485</v>
      </c>
      <c r="G459" s="3">
        <f t="shared" si="36"/>
        <v>-8.7967826284396704</v>
      </c>
    </row>
    <row r="460" spans="1:7" x14ac:dyDescent="0.3">
      <c r="A460" s="1">
        <f t="shared" si="37"/>
        <v>4.5799999999999468</v>
      </c>
      <c r="B460" s="2">
        <f t="shared" si="34"/>
        <v>131.41285999346576</v>
      </c>
      <c r="C460" s="2">
        <f t="shared" si="34"/>
        <v>40.384572504193933</v>
      </c>
      <c r="D460" s="3">
        <f t="shared" si="34"/>
        <v>24.024362903570658</v>
      </c>
      <c r="E460" s="3">
        <f t="shared" si="33"/>
        <v>-14.026233226332598</v>
      </c>
      <c r="F460" s="4">
        <f t="shared" si="35"/>
        <v>-1.7309938896263617</v>
      </c>
      <c r="G460" s="3">
        <f t="shared" si="36"/>
        <v>-8.7893873936758009</v>
      </c>
    </row>
    <row r="461" spans="1:7" x14ac:dyDescent="0.3">
      <c r="A461" s="1">
        <f t="shared" si="37"/>
        <v>4.5899999999999466</v>
      </c>
      <c r="B461" s="2">
        <f t="shared" si="34"/>
        <v>131.65310362250148</v>
      </c>
      <c r="C461" s="2">
        <f t="shared" si="34"/>
        <v>40.244310171930607</v>
      </c>
      <c r="D461" s="3">
        <f t="shared" si="34"/>
        <v>24.007052964674394</v>
      </c>
      <c r="E461" s="3">
        <f t="shared" si="33"/>
        <v>-14.114127100269357</v>
      </c>
      <c r="F461" s="4">
        <f t="shared" si="35"/>
        <v>-1.7315806540495684</v>
      </c>
      <c r="G461" s="3">
        <f t="shared" si="36"/>
        <v>-8.7819762770721823</v>
      </c>
    </row>
    <row r="462" spans="1:7" x14ac:dyDescent="0.3">
      <c r="A462" s="1">
        <f t="shared" si="37"/>
        <v>4.5999999999999464</v>
      </c>
      <c r="B462" s="2">
        <f t="shared" si="34"/>
        <v>131.89317415214822</v>
      </c>
      <c r="C462" s="2">
        <f t="shared" si="34"/>
        <v>40.103168900927912</v>
      </c>
      <c r="D462" s="3">
        <f t="shared" si="34"/>
        <v>23.989737158133899</v>
      </c>
      <c r="E462" s="3">
        <f t="shared" si="33"/>
        <v>-14.20194686304008</v>
      </c>
      <c r="F462" s="4">
        <f t="shared" si="35"/>
        <v>-1.732177637170963</v>
      </c>
      <c r="G462" s="3">
        <f t="shared" si="36"/>
        <v>-8.7745492166800414</v>
      </c>
    </row>
    <row r="463" spans="1:7" x14ac:dyDescent="0.3">
      <c r="A463" s="1">
        <f t="shared" si="37"/>
        <v>4.6099999999999461</v>
      </c>
      <c r="B463" s="2">
        <f t="shared" si="34"/>
        <v>132.13307152372957</v>
      </c>
      <c r="C463" s="2">
        <f t="shared" si="34"/>
        <v>39.96114943229751</v>
      </c>
      <c r="D463" s="3">
        <f t="shared" si="34"/>
        <v>23.97241538176219</v>
      </c>
      <c r="E463" s="3">
        <f t="shared" si="33"/>
        <v>-14.28969235520688</v>
      </c>
      <c r="F463" s="4">
        <f t="shared" si="35"/>
        <v>-1.732784705795908</v>
      </c>
      <c r="G463" s="3">
        <f t="shared" si="36"/>
        <v>-8.7671061522457645</v>
      </c>
    </row>
    <row r="464" spans="1:7" x14ac:dyDescent="0.3">
      <c r="A464" s="1">
        <f t="shared" si="37"/>
        <v>4.6199999999999459</v>
      </c>
      <c r="B464" s="2">
        <f t="shared" si="34"/>
        <v>132.3727956775472</v>
      </c>
      <c r="C464" s="2">
        <f t="shared" si="34"/>
        <v>39.818252508745445</v>
      </c>
      <c r="D464" s="3">
        <f t="shared" si="34"/>
        <v>23.95508753470423</v>
      </c>
      <c r="E464" s="3">
        <f t="shared" si="33"/>
        <v>-14.377363416729338</v>
      </c>
      <c r="F464" s="4">
        <f t="shared" si="35"/>
        <v>-1.7334017271392366</v>
      </c>
      <c r="G464" s="3">
        <f t="shared" si="36"/>
        <v>-8.7596470252023728</v>
      </c>
    </row>
    <row r="465" spans="1:7" x14ac:dyDescent="0.3">
      <c r="A465" s="1">
        <f t="shared" si="37"/>
        <v>4.6299999999999457</v>
      </c>
      <c r="B465" s="2">
        <f t="shared" si="34"/>
        <v>132.61234655289425</v>
      </c>
      <c r="C465" s="2">
        <f t="shared" si="34"/>
        <v>39.674478874578149</v>
      </c>
      <c r="D465" s="3">
        <f t="shared" si="34"/>
        <v>23.937753517432839</v>
      </c>
      <c r="E465" s="3">
        <f t="shared" si="33"/>
        <v>-14.464959886981362</v>
      </c>
      <c r="F465" s="4">
        <f t="shared" si="35"/>
        <v>-1.7340285688313521</v>
      </c>
      <c r="G465" s="3">
        <f t="shared" si="36"/>
        <v>-8.7521717786609106</v>
      </c>
    </row>
    <row r="466" spans="1:7" x14ac:dyDescent="0.3">
      <c r="A466" s="1">
        <f t="shared" si="37"/>
        <v>4.6399999999999455</v>
      </c>
      <c r="B466" s="2">
        <f t="shared" si="34"/>
        <v>132.85172408806858</v>
      </c>
      <c r="C466" s="2">
        <f t="shared" si="34"/>
        <v>39.529829275708337</v>
      </c>
      <c r="D466" s="3">
        <f t="shared" si="34"/>
        <v>23.920413231744526</v>
      </c>
      <c r="E466" s="3">
        <f t="shared" si="33"/>
        <v>-14.552481604767971</v>
      </c>
      <c r="F466" s="4">
        <f t="shared" si="35"/>
        <v>-1.7346650989242214</v>
      </c>
      <c r="G466" s="3">
        <f t="shared" si="36"/>
        <v>-8.7446803574017231</v>
      </c>
    </row>
    <row r="467" spans="1:7" x14ac:dyDescent="0.3">
      <c r="A467" s="1">
        <f t="shared" si="37"/>
        <v>4.6499999999999453</v>
      </c>
      <c r="B467" s="2">
        <f t="shared" si="34"/>
        <v>133.09092822038602</v>
      </c>
      <c r="C467" s="2">
        <f t="shared" si="34"/>
        <v>39.384304459660655</v>
      </c>
      <c r="D467" s="3">
        <f t="shared" si="34"/>
        <v>23.903066580755283</v>
      </c>
      <c r="E467" s="3">
        <f t="shared" si="34"/>
        <v>-14.639928408341989</v>
      </c>
      <c r="F467" s="4">
        <f t="shared" si="35"/>
        <v>-1.7353111858972639</v>
      </c>
      <c r="G467" s="3">
        <f t="shared" si="36"/>
        <v>-8.7371727078656605</v>
      </c>
    </row>
    <row r="468" spans="1:7" x14ac:dyDescent="0.3">
      <c r="A468" s="1">
        <f t="shared" si="37"/>
        <v>4.6599999999999451</v>
      </c>
      <c r="B468" s="2">
        <f t="shared" ref="B468:E531" si="38">B467+D467*0.01</f>
        <v>133.32995888619357</v>
      </c>
      <c r="C468" s="2">
        <f t="shared" si="38"/>
        <v>39.237905175577232</v>
      </c>
      <c r="D468" s="3">
        <f t="shared" si="38"/>
        <v>23.885713468896309</v>
      </c>
      <c r="E468" s="3">
        <f t="shared" si="38"/>
        <v>-14.727300135420645</v>
      </c>
      <c r="F468" s="4">
        <f t="shared" si="35"/>
        <v>-1.7359666986631384</v>
      </c>
      <c r="G468" s="3">
        <f t="shared" si="36"/>
        <v>-8.7296487781451777</v>
      </c>
    </row>
    <row r="469" spans="1:7" x14ac:dyDescent="0.3">
      <c r="A469" s="1">
        <f t="shared" si="37"/>
        <v>4.6699999999999449</v>
      </c>
      <c r="B469" s="2">
        <f t="shared" si="38"/>
        <v>133.56881602088254</v>
      </c>
      <c r="C469" s="2">
        <f t="shared" si="38"/>
        <v>39.090632174223025</v>
      </c>
      <c r="D469" s="3">
        <f t="shared" si="38"/>
        <v>23.868353801909677</v>
      </c>
      <c r="E469" s="3">
        <f t="shared" si="38"/>
        <v>-14.814596623202096</v>
      </c>
      <c r="F469" s="4">
        <f t="shared" si="35"/>
        <v>-1.7366315065734212</v>
      </c>
      <c r="G469" s="3">
        <f t="shared" si="36"/>
        <v>-8.7221085179753572</v>
      </c>
    </row>
    <row r="470" spans="1:7" x14ac:dyDescent="0.3">
      <c r="A470" s="1">
        <f t="shared" si="37"/>
        <v>4.6799999999999446</v>
      </c>
      <c r="B470" s="2">
        <f t="shared" si="38"/>
        <v>133.80749955890164</v>
      </c>
      <c r="C470" s="2">
        <f t="shared" si="38"/>
        <v>38.942486207991003</v>
      </c>
      <c r="D470" s="3">
        <f t="shared" si="38"/>
        <v>23.850987486843945</v>
      </c>
      <c r="E470" s="3">
        <f t="shared" si="38"/>
        <v>-14.90181770838185</v>
      </c>
      <c r="F470" s="4">
        <f t="shared" si="35"/>
        <v>-1.7373054794241842</v>
      </c>
      <c r="G470" s="3">
        <f t="shared" si="36"/>
        <v>-8.7145518787248406</v>
      </c>
    </row>
    <row r="471" spans="1:7" x14ac:dyDescent="0.3">
      <c r="A471" s="1">
        <f t="shared" si="37"/>
        <v>4.6899999999999444</v>
      </c>
      <c r="B471" s="2">
        <f t="shared" si="38"/>
        <v>134.04600943377008</v>
      </c>
      <c r="C471" s="2">
        <f t="shared" si="38"/>
        <v>38.793468030907185</v>
      </c>
      <c r="D471" s="3">
        <f t="shared" si="38"/>
        <v>23.833614432049703</v>
      </c>
      <c r="E471" s="3">
        <f t="shared" si="38"/>
        <v>-14.9889632271691</v>
      </c>
      <c r="F471" s="4">
        <f t="shared" si="35"/>
        <v>-1.7379884874614639</v>
      </c>
      <c r="G471" s="3">
        <f t="shared" si="36"/>
        <v>-8.706978813386689</v>
      </c>
    </row>
    <row r="472" spans="1:7" x14ac:dyDescent="0.3">
      <c r="A472" s="1">
        <f t="shared" si="37"/>
        <v>4.6999999999999442</v>
      </c>
      <c r="B472" s="2">
        <f t="shared" si="38"/>
        <v>134.28434557809058</v>
      </c>
      <c r="C472" s="2">
        <f t="shared" si="38"/>
        <v>38.643578398635491</v>
      </c>
      <c r="D472" s="3">
        <f t="shared" si="38"/>
        <v>23.816234547175089</v>
      </c>
      <c r="E472" s="3">
        <f t="shared" si="38"/>
        <v>-15.076033015302967</v>
      </c>
      <c r="F472" s="4">
        <f t="shared" si="35"/>
        <v>-1.7386804013866299</v>
      </c>
      <c r="G472" s="3">
        <f t="shared" si="36"/>
        <v>-8.6993892765691569</v>
      </c>
    </row>
    <row r="473" spans="1:7" x14ac:dyDescent="0.3">
      <c r="A473" s="1">
        <f t="shared" si="37"/>
        <v>4.709999999999944</v>
      </c>
      <c r="B473" s="2">
        <f t="shared" si="38"/>
        <v>134.52250792356233</v>
      </c>
      <c r="C473" s="2">
        <f t="shared" si="38"/>
        <v>38.492818068482464</v>
      </c>
      <c r="D473" s="3">
        <f t="shared" si="38"/>
        <v>23.798847743161222</v>
      </c>
      <c r="E473" s="3">
        <f t="shared" si="38"/>
        <v>-15.163026908068659</v>
      </c>
      <c r="F473" s="4">
        <f t="shared" si="35"/>
        <v>-1.7393810923616484</v>
      </c>
      <c r="G473" s="3">
        <f t="shared" si="36"/>
        <v>-8.6917832244863895</v>
      </c>
    </row>
    <row r="474" spans="1:7" x14ac:dyDescent="0.3">
      <c r="A474" s="1">
        <f t="shared" si="37"/>
        <v>4.7199999999999438</v>
      </c>
      <c r="B474" s="2">
        <f t="shared" si="38"/>
        <v>134.76049640099393</v>
      </c>
      <c r="C474" s="2">
        <f t="shared" si="38"/>
        <v>38.34118779940178</v>
      </c>
      <c r="D474" s="3">
        <f t="shared" si="38"/>
        <v>23.781453932237604</v>
      </c>
      <c r="E474" s="3">
        <f t="shared" si="38"/>
        <v>-15.249944740313524</v>
      </c>
      <c r="F474" s="4">
        <f t="shared" si="35"/>
        <v>-1.7400904320142394</v>
      </c>
      <c r="G474" s="3">
        <f t="shared" si="36"/>
        <v>-8.6841606149490538</v>
      </c>
    </row>
    <row r="475" spans="1:7" x14ac:dyDescent="0.3">
      <c r="A475" s="1">
        <f t="shared" si="37"/>
        <v>4.7299999999999436</v>
      </c>
      <c r="B475" s="2">
        <f t="shared" si="38"/>
        <v>134.99831094031632</v>
      </c>
      <c r="C475" s="2">
        <f t="shared" si="38"/>
        <v>38.188688351998643</v>
      </c>
      <c r="D475" s="3">
        <f t="shared" si="38"/>
        <v>23.764053027917463</v>
      </c>
      <c r="E475" s="3">
        <f t="shared" si="38"/>
        <v>-15.336786346463015</v>
      </c>
      <c r="F475" s="4">
        <f t="shared" si="35"/>
        <v>-1.740808292442934</v>
      </c>
      <c r="G475" s="3">
        <f t="shared" si="36"/>
        <v>-8.676521407354894</v>
      </c>
    </row>
    <row r="476" spans="1:7" x14ac:dyDescent="0.3">
      <c r="A476" s="1">
        <f t="shared" si="37"/>
        <v>4.7399999999999434</v>
      </c>
      <c r="B476" s="2">
        <f t="shared" si="38"/>
        <v>135.2359514705955</v>
      </c>
      <c r="C476" s="2">
        <f t="shared" si="38"/>
        <v>38.035320488534012</v>
      </c>
      <c r="D476" s="3">
        <f t="shared" si="38"/>
        <v>23.746644944993033</v>
      </c>
      <c r="E476" s="3">
        <f t="shared" si="38"/>
        <v>-15.423551560536565</v>
      </c>
      <c r="F476" s="4">
        <f t="shared" si="35"/>
        <v>-1.7415345462220237</v>
      </c>
      <c r="G476" s="3">
        <f t="shared" si="36"/>
        <v>-8.6688655626792208</v>
      </c>
    </row>
    <row r="477" spans="1:7" x14ac:dyDescent="0.3">
      <c r="A477" s="1">
        <f t="shared" si="37"/>
        <v>4.7499999999999432</v>
      </c>
      <c r="B477" s="2">
        <f t="shared" si="38"/>
        <v>135.47341792004542</v>
      </c>
      <c r="C477" s="2">
        <f t="shared" si="38"/>
        <v>37.881084972928647</v>
      </c>
      <c r="D477" s="3">
        <f t="shared" si="38"/>
        <v>23.729229599530814</v>
      </c>
      <c r="E477" s="3">
        <f t="shared" si="38"/>
        <v>-15.510240216163357</v>
      </c>
      <c r="F477" s="4">
        <f t="shared" si="35"/>
        <v>-1.7422690664064107</v>
      </c>
      <c r="G477" s="3">
        <f t="shared" si="36"/>
        <v>-8.6611930434653299</v>
      </c>
    </row>
    <row r="478" spans="1:7" x14ac:dyDescent="0.3">
      <c r="A478" s="1">
        <f t="shared" si="37"/>
        <v>4.7599999999999429</v>
      </c>
      <c r="B478" s="2">
        <f t="shared" si="38"/>
        <v>135.71071021604072</v>
      </c>
      <c r="C478" s="2">
        <f t="shared" si="38"/>
        <v>37.725982570767016</v>
      </c>
      <c r="D478" s="3">
        <f t="shared" si="38"/>
        <v>23.711806908866752</v>
      </c>
      <c r="E478" s="3">
        <f t="shared" si="38"/>
        <v>-15.59685214659801</v>
      </c>
      <c r="F478" s="4">
        <f t="shared" si="35"/>
        <v>-1.7430117265363521</v>
      </c>
      <c r="G478" s="3">
        <f t="shared" si="36"/>
        <v>-8.6535038138148686</v>
      </c>
    </row>
    <row r="479" spans="1:7" x14ac:dyDescent="0.3">
      <c r="A479" s="1">
        <f t="shared" si="37"/>
        <v>4.7699999999999427</v>
      </c>
      <c r="B479" s="2">
        <f t="shared" si="38"/>
        <v>135.94782828512939</v>
      </c>
      <c r="C479" s="2">
        <f t="shared" si="38"/>
        <v>37.570014049301037</v>
      </c>
      <c r="D479" s="3">
        <f t="shared" si="38"/>
        <v>23.694376791601389</v>
      </c>
      <c r="E479" s="3">
        <f t="shared" si="38"/>
        <v>-15.683387184736159</v>
      </c>
      <c r="F479" s="4">
        <f t="shared" si="35"/>
        <v>-1.743762400642104</v>
      </c>
      <c r="G479" s="3">
        <f t="shared" si="36"/>
        <v>-8.6457978393781261</v>
      </c>
    </row>
    <row r="480" spans="1:7" x14ac:dyDescent="0.3">
      <c r="A480" s="1">
        <f t="shared" si="37"/>
        <v>4.7799999999999425</v>
      </c>
      <c r="B480" s="2">
        <f t="shared" si="38"/>
        <v>136.18477205304541</v>
      </c>
      <c r="C480" s="2">
        <f t="shared" si="38"/>
        <v>37.413180177453675</v>
      </c>
      <c r="D480" s="3">
        <f t="shared" si="38"/>
        <v>23.676939167594966</v>
      </c>
      <c r="E480" s="3">
        <f t="shared" si="38"/>
        <v>-15.76984516312994</v>
      </c>
      <c r="F480" s="4">
        <f t="shared" si="35"/>
        <v>-1.7445209632484606</v>
      </c>
      <c r="G480" s="3">
        <f t="shared" si="36"/>
        <v>-8.6380750873442835</v>
      </c>
    </row>
    <row r="481" spans="1:7" x14ac:dyDescent="0.3">
      <c r="A481" s="1">
        <f t="shared" si="37"/>
        <v>4.7899999999999423</v>
      </c>
      <c r="B481" s="2">
        <f t="shared" si="38"/>
        <v>136.42154144472136</v>
      </c>
      <c r="C481" s="2">
        <f t="shared" si="38"/>
        <v>37.255481725822378</v>
      </c>
      <c r="D481" s="3">
        <f t="shared" si="38"/>
        <v>23.659493957962482</v>
      </c>
      <c r="E481" s="3">
        <f t="shared" si="38"/>
        <v>-15.856225914003383</v>
      </c>
      <c r="F481" s="4">
        <f t="shared" si="35"/>
        <v>-1.7452872893791973</v>
      </c>
      <c r="G481" s="3">
        <f t="shared" si="36"/>
        <v>-8.6303355264315904</v>
      </c>
    </row>
    <row r="482" spans="1:7" x14ac:dyDescent="0.3">
      <c r="A482" s="1">
        <f t="shared" si="37"/>
        <v>4.7999999999999421</v>
      </c>
      <c r="B482" s="2">
        <f t="shared" si="38"/>
        <v>136.65813638430097</v>
      </c>
      <c r="C482" s="2">
        <f t="shared" si="38"/>
        <v>37.096919466682344</v>
      </c>
      <c r="D482" s="3">
        <f t="shared" si="38"/>
        <v>23.642041085068691</v>
      </c>
      <c r="E482" s="3">
        <f t="shared" si="38"/>
        <v>-15.9425292692677</v>
      </c>
      <c r="F482" s="4">
        <f t="shared" si="35"/>
        <v>-1.7460612545614023</v>
      </c>
      <c r="G482" s="3">
        <f t="shared" si="36"/>
        <v>-8.6225791268775076</v>
      </c>
    </row>
    <row r="483" spans="1:7" x14ac:dyDescent="0.3">
      <c r="A483" s="1">
        <f t="shared" si="37"/>
        <v>4.8099999999999419</v>
      </c>
      <c r="B483" s="2">
        <f t="shared" si="38"/>
        <v>136.89455679515166</v>
      </c>
      <c r="C483" s="2">
        <f t="shared" si="38"/>
        <v>36.93749417398967</v>
      </c>
      <c r="D483" s="3">
        <f t="shared" si="38"/>
        <v>23.624580472523078</v>
      </c>
      <c r="E483" s="3">
        <f t="shared" si="38"/>
        <v>-16.028755060536476</v>
      </c>
      <c r="F483" s="4">
        <f t="shared" si="35"/>
        <v>-1.7468427348297202</v>
      </c>
      <c r="G483" s="3">
        <f t="shared" si="36"/>
        <v>-8.6148058604287705</v>
      </c>
    </row>
    <row r="484" spans="1:7" x14ac:dyDescent="0.3">
      <c r="A484" s="1">
        <f t="shared" si="37"/>
        <v>4.8199999999999417</v>
      </c>
      <c r="B484" s="2">
        <f t="shared" si="38"/>
        <v>137.13080259987689</v>
      </c>
      <c r="C484" s="2">
        <f t="shared" si="38"/>
        <v>36.777206623384302</v>
      </c>
      <c r="D484" s="3">
        <f t="shared" si="38"/>
        <v>23.60711204517478</v>
      </c>
      <c r="E484" s="3">
        <f t="shared" si="38"/>
        <v>-16.114903119140763</v>
      </c>
      <c r="F484" s="4">
        <f t="shared" si="35"/>
        <v>-1.7476316067304829</v>
      </c>
      <c r="G484" s="3">
        <f t="shared" si="36"/>
        <v>-8.6070157003314414</v>
      </c>
    </row>
    <row r="485" spans="1:7" x14ac:dyDescent="0.3">
      <c r="A485" s="1">
        <f t="shared" si="37"/>
        <v>4.8299999999999415</v>
      </c>
      <c r="B485" s="2">
        <f t="shared" si="38"/>
        <v>137.36687372032864</v>
      </c>
      <c r="C485" s="2">
        <f t="shared" si="38"/>
        <v>36.616057592192895</v>
      </c>
      <c r="D485" s="3">
        <f t="shared" si="38"/>
        <v>23.589635729107474</v>
      </c>
      <c r="E485" s="3">
        <f t="shared" si="38"/>
        <v>-16.200973276144076</v>
      </c>
      <c r="F485" s="4">
        <f t="shared" si="35"/>
        <v>-1.748427747325751</v>
      </c>
      <c r="G485" s="3">
        <f t="shared" si="36"/>
        <v>-8.5992086213208765</v>
      </c>
    </row>
    <row r="486" spans="1:7" x14ac:dyDescent="0.3">
      <c r="A486" s="1">
        <f t="shared" si="37"/>
        <v>4.8399999999999412</v>
      </c>
      <c r="B486" s="2">
        <f t="shared" si="38"/>
        <v>137.60277007761971</v>
      </c>
      <c r="C486" s="2">
        <f t="shared" si="38"/>
        <v>36.454047859431455</v>
      </c>
      <c r="D486" s="3">
        <f t="shared" si="38"/>
        <v>23.572151451634216</v>
      </c>
      <c r="E486" s="3">
        <f t="shared" si="38"/>
        <v>-16.286965362357286</v>
      </c>
      <c r="F486" s="4">
        <f t="shared" si="35"/>
        <v>-1.749231034197249</v>
      </c>
      <c r="G486" s="3">
        <f t="shared" si="36"/>
        <v>-8.5913845996116809</v>
      </c>
    </row>
    <row r="487" spans="1:7" x14ac:dyDescent="0.3">
      <c r="A487" s="1">
        <f t="shared" si="37"/>
        <v>4.849999999999941</v>
      </c>
      <c r="B487" s="2">
        <f t="shared" si="38"/>
        <v>137.83849159213605</v>
      </c>
      <c r="C487" s="2">
        <f t="shared" si="38"/>
        <v>36.291178205807881</v>
      </c>
      <c r="D487" s="3">
        <f t="shared" si="38"/>
        <v>23.554659141292245</v>
      </c>
      <c r="E487" s="3">
        <f t="shared" si="38"/>
        <v>-16.372879208353403</v>
      </c>
      <c r="F487" s="4">
        <f t="shared" si="35"/>
        <v>-1.7500413454502046</v>
      </c>
      <c r="G487" s="3">
        <f t="shared" si="36"/>
        <v>-8.583543612887599</v>
      </c>
    </row>
    <row r="488" spans="1:7" x14ac:dyDescent="0.3">
      <c r="A488" s="1">
        <f t="shared" si="37"/>
        <v>4.8599999999999408</v>
      </c>
      <c r="B488" s="2">
        <f t="shared" si="38"/>
        <v>138.07403818354896</v>
      </c>
      <c r="C488" s="2">
        <f t="shared" si="38"/>
        <v>36.127449413724349</v>
      </c>
      <c r="D488" s="3">
        <f t="shared" si="38"/>
        <v>23.537158727837742</v>
      </c>
      <c r="E488" s="3">
        <f t="shared" si="38"/>
        <v>-16.458714644482278</v>
      </c>
      <c r="F488" s="4">
        <f t="shared" si="35"/>
        <v>-1.7508585597170898</v>
      </c>
      <c r="G488" s="3">
        <f t="shared" si="36"/>
        <v>-8.5756856402913808</v>
      </c>
    </row>
    <row r="489" spans="1:7" x14ac:dyDescent="0.3">
      <c r="A489" s="1">
        <f t="shared" si="37"/>
        <v>4.8699999999999406</v>
      </c>
      <c r="B489" s="2">
        <f t="shared" si="38"/>
        <v>138.30940977082733</v>
      </c>
      <c r="C489" s="2">
        <f t="shared" si="38"/>
        <v>35.962862267279526</v>
      </c>
      <c r="D489" s="3">
        <f t="shared" si="38"/>
        <v>23.519650142240572</v>
      </c>
      <c r="E489" s="3">
        <f t="shared" si="38"/>
        <v>-16.544471500885191</v>
      </c>
      <c r="F489" s="4">
        <f t="shared" si="35"/>
        <v>-1.7516825561612657</v>
      </c>
      <c r="G489" s="3">
        <f t="shared" si="36"/>
        <v>-8.5678106624146011</v>
      </c>
    </row>
    <row r="490" spans="1:7" x14ac:dyDescent="0.3">
      <c r="A490" s="1">
        <f t="shared" si="37"/>
        <v>4.8799999999999404</v>
      </c>
      <c r="B490" s="2">
        <f t="shared" si="38"/>
        <v>138.54460627224972</v>
      </c>
      <c r="C490" s="2">
        <f t="shared" si="38"/>
        <v>35.797417552270673</v>
      </c>
      <c r="D490" s="3">
        <f t="shared" si="38"/>
        <v>23.502133316678957</v>
      </c>
      <c r="E490" s="3">
        <f t="shared" si="38"/>
        <v>-16.630149607509338</v>
      </c>
      <c r="F490" s="4">
        <f t="shared" si="35"/>
        <v>-1.7525132144805262</v>
      </c>
      <c r="G490" s="3">
        <f t="shared" si="36"/>
        <v>-8.5599186612874423</v>
      </c>
    </row>
    <row r="491" spans="1:7" x14ac:dyDescent="0.3">
      <c r="A491" s="1">
        <f t="shared" si="37"/>
        <v>4.8899999999999402</v>
      </c>
      <c r="B491" s="2">
        <f t="shared" si="38"/>
        <v>138.77962760541652</v>
      </c>
      <c r="C491" s="2">
        <f t="shared" si="38"/>
        <v>35.63111605619558</v>
      </c>
      <c r="D491" s="3">
        <f t="shared" si="38"/>
        <v>23.484608184534153</v>
      </c>
      <c r="E491" s="3">
        <f t="shared" si="38"/>
        <v>-16.715748794122213</v>
      </c>
      <c r="F491" s="4">
        <f t="shared" si="35"/>
        <v>-1.7533504149105521</v>
      </c>
      <c r="G491" s="3">
        <f t="shared" si="36"/>
        <v>-8.5520096203684606</v>
      </c>
    </row>
    <row r="492" spans="1:7" x14ac:dyDescent="0.3">
      <c r="A492" s="1">
        <f t="shared" si="37"/>
        <v>4.89999999999994</v>
      </c>
      <c r="B492" s="2">
        <f t="shared" si="38"/>
        <v>139.01447368726187</v>
      </c>
      <c r="C492" s="2">
        <f t="shared" si="38"/>
        <v>35.463958568254355</v>
      </c>
      <c r="D492" s="3">
        <f t="shared" si="38"/>
        <v>23.467074680385046</v>
      </c>
      <c r="E492" s="3">
        <f t="shared" si="38"/>
        <v>-16.801268890325897</v>
      </c>
      <c r="F492" s="4">
        <f t="shared" si="35"/>
        <v>-1.7541940382282626</v>
      </c>
      <c r="G492" s="3">
        <f t="shared" si="36"/>
        <v>-8.5440835245342956</v>
      </c>
    </row>
    <row r="493" spans="1:7" x14ac:dyDescent="0.3">
      <c r="A493" s="1">
        <f t="shared" si="37"/>
        <v>4.9099999999999397</v>
      </c>
      <c r="B493" s="2">
        <f t="shared" si="38"/>
        <v>139.24914443406573</v>
      </c>
      <c r="C493" s="2">
        <f t="shared" si="38"/>
        <v>35.295945879351095</v>
      </c>
      <c r="D493" s="3">
        <f t="shared" si="38"/>
        <v>23.449532740002763</v>
      </c>
      <c r="E493" s="3">
        <f t="shared" si="38"/>
        <v>-16.88670972557124</v>
      </c>
      <c r="F493" s="4">
        <f t="shared" si="35"/>
        <v>-1.7550439657550789</v>
      </c>
      <c r="G493" s="3">
        <f t="shared" si="36"/>
        <v>-8.5361403600693713</v>
      </c>
    </row>
    <row r="494" spans="1:7" x14ac:dyDescent="0.3">
      <c r="A494" s="1">
        <f t="shared" si="37"/>
        <v>4.9199999999999395</v>
      </c>
      <c r="B494" s="2">
        <f t="shared" si="38"/>
        <v>139.48363976146575</v>
      </c>
      <c r="C494" s="2">
        <f t="shared" si="38"/>
        <v>35.127078782095381</v>
      </c>
      <c r="D494" s="3">
        <f t="shared" si="38"/>
        <v>23.431982300345211</v>
      </c>
      <c r="E494" s="3">
        <f t="shared" si="38"/>
        <v>-16.972071129171933</v>
      </c>
      <c r="F494" s="4">
        <f t="shared" si="35"/>
        <v>-1.7559000793600883</v>
      </c>
      <c r="G494" s="3">
        <f t="shared" si="36"/>
        <v>-8.5281801146555587</v>
      </c>
    </row>
    <row r="495" spans="1:7" x14ac:dyDescent="0.3">
      <c r="A495" s="1">
        <f t="shared" si="37"/>
        <v>4.9299999999999393</v>
      </c>
      <c r="B495" s="2">
        <f t="shared" si="38"/>
        <v>139.71795958446921</v>
      </c>
      <c r="C495" s="2">
        <f t="shared" si="38"/>
        <v>34.957358070803664</v>
      </c>
      <c r="D495" s="3">
        <f t="shared" si="38"/>
        <v>23.414423299551611</v>
      </c>
      <c r="E495" s="3">
        <f t="shared" si="38"/>
        <v>-17.057352930318491</v>
      </c>
      <c r="F495" s="4">
        <f t="shared" si="35"/>
        <v>-1.756762261463118</v>
      </c>
      <c r="G495" s="3">
        <f t="shared" si="36"/>
        <v>-8.5202027773618205</v>
      </c>
    </row>
    <row r="496" spans="1:7" x14ac:dyDescent="0.3">
      <c r="A496" s="1">
        <f t="shared" si="37"/>
        <v>4.9399999999999391</v>
      </c>
      <c r="B496" s="2">
        <f t="shared" si="38"/>
        <v>139.95210381746472</v>
      </c>
      <c r="C496" s="2">
        <f t="shared" si="38"/>
        <v>34.786784541500481</v>
      </c>
      <c r="D496" s="3">
        <f t="shared" si="38"/>
        <v>23.39685567693698</v>
      </c>
      <c r="E496" s="3">
        <f t="shared" si="38"/>
        <v>-17.142554958092109</v>
      </c>
      <c r="F496" s="4">
        <f t="shared" si="35"/>
        <v>-1.7576303950377148</v>
      </c>
      <c r="G496" s="3">
        <f t="shared" si="36"/>
        <v>-8.5122083386338314</v>
      </c>
    </row>
    <row r="497" spans="1:7" x14ac:dyDescent="0.3">
      <c r="A497" s="1">
        <f t="shared" si="37"/>
        <v>4.9499999999999389</v>
      </c>
      <c r="B497" s="2">
        <f t="shared" si="38"/>
        <v>140.1860723742341</v>
      </c>
      <c r="C497" s="2">
        <f t="shared" si="38"/>
        <v>34.615358991919557</v>
      </c>
      <c r="D497" s="3">
        <f t="shared" si="38"/>
        <v>23.379279372986602</v>
      </c>
      <c r="E497" s="3">
        <f t="shared" si="38"/>
        <v>-17.227677041478447</v>
      </c>
      <c r="F497" s="4">
        <f t="shared" si="35"/>
        <v>-1.7585043636140354</v>
      </c>
      <c r="G497" s="3">
        <f t="shared" si="36"/>
        <v>-8.5041967902835705</v>
      </c>
    </row>
    <row r="498" spans="1:7" x14ac:dyDescent="0.3">
      <c r="A498" s="1">
        <f t="shared" si="37"/>
        <v>4.9599999999999387</v>
      </c>
      <c r="B498" s="2">
        <f t="shared" si="38"/>
        <v>140.41986516796396</v>
      </c>
      <c r="C498" s="2">
        <f t="shared" si="38"/>
        <v>34.443082221504774</v>
      </c>
      <c r="D498" s="3">
        <f t="shared" si="38"/>
        <v>23.361694329350463</v>
      </c>
      <c r="E498" s="3">
        <f t="shared" si="38"/>
        <v>-17.312719009381283</v>
      </c>
      <c r="F498" s="4">
        <f t="shared" si="35"/>
        <v>-1.759384051281643</v>
      </c>
      <c r="G498" s="3">
        <f t="shared" si="36"/>
        <v>-8.496168125478901</v>
      </c>
    </row>
    <row r="499" spans="1:7" x14ac:dyDescent="0.3">
      <c r="A499" s="1">
        <f t="shared" si="37"/>
        <v>4.9699999999999385</v>
      </c>
      <c r="B499" s="2">
        <f t="shared" si="38"/>
        <v>140.65348211125746</v>
      </c>
      <c r="C499" s="2">
        <f t="shared" si="38"/>
        <v>34.269955031410959</v>
      </c>
      <c r="D499" s="3">
        <f t="shared" si="38"/>
        <v>23.344100488837647</v>
      </c>
      <c r="E499" s="3">
        <f t="shared" si="38"/>
        <v>-17.397680690636072</v>
      </c>
      <c r="F499" s="4">
        <f t="shared" si="35"/>
        <v>-1.7602693426922138</v>
      </c>
      <c r="G499" s="3">
        <f t="shared" si="36"/>
        <v>-8.4881223387331364</v>
      </c>
    </row>
    <row r="500" spans="1:7" x14ac:dyDescent="0.3">
      <c r="A500" s="1">
        <f t="shared" si="37"/>
        <v>4.9799999999999383</v>
      </c>
      <c r="B500" s="2">
        <f t="shared" si="38"/>
        <v>140.88692311614582</v>
      </c>
      <c r="C500" s="2">
        <f t="shared" si="38"/>
        <v>34.095978224504599</v>
      </c>
      <c r="D500" s="3">
        <f t="shared" si="38"/>
        <v>23.326497795410724</v>
      </c>
      <c r="E500" s="3">
        <f t="shared" si="38"/>
        <v>-17.482561914023403</v>
      </c>
      <c r="F500" s="4">
        <f t="shared" si="35"/>
        <v>-1.7611601230621576</v>
      </c>
      <c r="G500" s="3">
        <f t="shared" si="36"/>
        <v>-8.4800594258945807</v>
      </c>
    </row>
    <row r="501" spans="1:7" x14ac:dyDescent="0.3">
      <c r="A501" s="1">
        <f t="shared" si="37"/>
        <v>4.989999999999938</v>
      </c>
      <c r="B501" s="2">
        <f t="shared" si="38"/>
        <v>141.12018809409994</v>
      </c>
      <c r="C501" s="2">
        <f t="shared" si="38"/>
        <v>33.921152605364362</v>
      </c>
      <c r="D501" s="3">
        <f t="shared" si="38"/>
        <v>23.308886194180101</v>
      </c>
      <c r="E501" s="3">
        <f t="shared" si="38"/>
        <v>-17.567362508282351</v>
      </c>
      <c r="F501" s="4">
        <f t="shared" si="35"/>
        <v>-1.7620562781751452</v>
      </c>
      <c r="G501" s="3">
        <f t="shared" si="36"/>
        <v>-8.4719793841360591</v>
      </c>
    </row>
    <row r="502" spans="1:7" x14ac:dyDescent="0.3">
      <c r="A502" s="1">
        <f t="shared" si="37"/>
        <v>4.9999999999999378</v>
      </c>
      <c r="B502" s="2">
        <f t="shared" si="38"/>
        <v>141.35327695604175</v>
      </c>
      <c r="C502" s="2">
        <f t="shared" si="38"/>
        <v>33.74547898028154</v>
      </c>
      <c r="D502" s="3">
        <f t="shared" si="38"/>
        <v>23.29126563139835</v>
      </c>
      <c r="E502" s="3">
        <f t="shared" si="38"/>
        <v>-17.652082302123713</v>
      </c>
      <c r="F502" s="4">
        <f t="shared" si="35"/>
        <v>-1.7629576943845517</v>
      </c>
      <c r="G502" s="3">
        <f t="shared" si="36"/>
        <v>-8.4638822119444441</v>
      </c>
    </row>
    <row r="503" spans="1:7" x14ac:dyDescent="0.3">
      <c r="A503" s="1">
        <f t="shared" si="37"/>
        <v>5.0099999999999376</v>
      </c>
      <c r="B503" s="2">
        <f t="shared" si="38"/>
        <v>141.58618961235572</v>
      </c>
      <c r="C503" s="2">
        <f t="shared" si="38"/>
        <v>33.568958157260305</v>
      </c>
      <c r="D503" s="3">
        <f t="shared" si="38"/>
        <v>23.273636054454503</v>
      </c>
      <c r="E503" s="3">
        <f t="shared" si="38"/>
        <v>-17.736721124243157</v>
      </c>
      <c r="F503" s="4">
        <f t="shared" si="35"/>
        <v>-1.76386425861581</v>
      </c>
      <c r="G503" s="3">
        <f t="shared" si="36"/>
        <v>-8.4557679091101612</v>
      </c>
    </row>
    <row r="504" spans="1:7" x14ac:dyDescent="0.3">
      <c r="A504" s="1">
        <f t="shared" si="37"/>
        <v>5.0199999999999374</v>
      </c>
      <c r="B504" s="2">
        <f t="shared" si="38"/>
        <v>141.81892597290027</v>
      </c>
      <c r="C504" s="2">
        <f t="shared" si="38"/>
        <v>33.391590946017871</v>
      </c>
      <c r="D504" s="3">
        <f t="shared" si="38"/>
        <v>23.255997411868346</v>
      </c>
      <c r="E504" s="3">
        <f t="shared" si="38"/>
        <v>-17.821278803334259</v>
      </c>
      <c r="F504" s="4">
        <f t="shared" si="35"/>
        <v>-1.7647758583686823</v>
      </c>
      <c r="G504" s="3">
        <f t="shared" si="36"/>
        <v>-8.4476364767166903</v>
      </c>
    </row>
    <row r="505" spans="1:7" x14ac:dyDescent="0.3">
      <c r="A505" s="1">
        <f t="shared" si="37"/>
        <v>5.0299999999999372</v>
      </c>
      <c r="B505" s="2">
        <f t="shared" si="38"/>
        <v>142.05148594701896</v>
      </c>
      <c r="C505" s="2">
        <f t="shared" si="38"/>
        <v>33.213378157984529</v>
      </c>
      <c r="D505" s="3">
        <f t="shared" si="38"/>
        <v>23.238349653284658</v>
      </c>
      <c r="E505" s="3">
        <f t="shared" si="38"/>
        <v>-17.905755168101425</v>
      </c>
      <c r="F505" s="4">
        <f t="shared" si="35"/>
        <v>-1.7656923817194414</v>
      </c>
      <c r="G505" s="3">
        <f t="shared" si="36"/>
        <v>-8.4394879171300623</v>
      </c>
    </row>
    <row r="506" spans="1:7" x14ac:dyDescent="0.3">
      <c r="A506" s="1">
        <f t="shared" si="37"/>
        <v>5.039999999999937</v>
      </c>
      <c r="B506" s="2">
        <f t="shared" si="38"/>
        <v>142.28386944355179</v>
      </c>
      <c r="C506" s="2">
        <f t="shared" si="38"/>
        <v>33.034320606303517</v>
      </c>
      <c r="D506" s="3">
        <f t="shared" si="38"/>
        <v>23.220692729467462</v>
      </c>
      <c r="E506" s="3">
        <f t="shared" si="38"/>
        <v>-17.990150047272724</v>
      </c>
      <c r="F506" s="4">
        <f t="shared" si="35"/>
        <v>-1.7666137173229715</v>
      </c>
      <c r="G506" s="3">
        <f t="shared" si="36"/>
        <v>-8.4313222339883502</v>
      </c>
    </row>
    <row r="507" spans="1:7" x14ac:dyDescent="0.3">
      <c r="A507" s="1">
        <f t="shared" si="37"/>
        <v>5.0499999999999368</v>
      </c>
      <c r="B507" s="2">
        <f t="shared" si="38"/>
        <v>142.51607637084646</v>
      </c>
      <c r="C507" s="2">
        <f t="shared" si="38"/>
        <v>32.854419105830793</v>
      </c>
      <c r="D507" s="3">
        <f t="shared" si="38"/>
        <v>23.203026592294233</v>
      </c>
      <c r="E507" s="3">
        <f t="shared" si="38"/>
        <v>-18.074463269612608</v>
      </c>
      <c r="F507" s="4">
        <f t="shared" si="35"/>
        <v>-1.7675397544147853</v>
      </c>
      <c r="G507" s="3">
        <f t="shared" si="36"/>
        <v>-8.4231394321911495</v>
      </c>
    </row>
    <row r="508" spans="1:7" x14ac:dyDescent="0.3">
      <c r="A508" s="1">
        <f t="shared" si="37"/>
        <v>5.0599999999999365</v>
      </c>
      <c r="B508" s="2">
        <f t="shared" si="38"/>
        <v>142.74810663676939</v>
      </c>
      <c r="C508" s="2">
        <f t="shared" si="38"/>
        <v>32.673674473134668</v>
      </c>
      <c r="D508" s="3">
        <f t="shared" si="38"/>
        <v>23.185351194750083</v>
      </c>
      <c r="E508" s="3">
        <f t="shared" si="38"/>
        <v>-18.158694663934519</v>
      </c>
      <c r="F508" s="4">
        <f t="shared" si="35"/>
        <v>-1.7684703828129567</v>
      </c>
      <c r="G508" s="3">
        <f t="shared" si="36"/>
        <v>-8.4149395178890671</v>
      </c>
    </row>
    <row r="509" spans="1:7" x14ac:dyDescent="0.3">
      <c r="A509" s="1">
        <f t="shared" si="37"/>
        <v>5.0699999999999363</v>
      </c>
      <c r="B509" s="2">
        <f t="shared" si="38"/>
        <v>142.97996014871688</v>
      </c>
      <c r="C509" s="2">
        <f t="shared" si="38"/>
        <v>32.492087526495325</v>
      </c>
      <c r="D509" s="3">
        <f t="shared" si="38"/>
        <v>23.167666490921953</v>
      </c>
      <c r="E509" s="3">
        <f t="shared" si="38"/>
        <v>-18.242844059113409</v>
      </c>
      <c r="F509" s="4">
        <f t="shared" si="35"/>
        <v>-1.7694054929199738</v>
      </c>
      <c r="G509" s="3">
        <f t="shared" si="36"/>
        <v>-8.4067224984732061</v>
      </c>
    </row>
    <row r="510" spans="1:7" x14ac:dyDescent="0.3">
      <c r="A510" s="1">
        <f t="shared" si="37"/>
        <v>5.0799999999999361</v>
      </c>
      <c r="B510" s="2">
        <f t="shared" si="38"/>
        <v>143.21163681362611</v>
      </c>
      <c r="C510" s="2">
        <f t="shared" si="38"/>
        <v>32.309659085904194</v>
      </c>
      <c r="D510" s="3">
        <f t="shared" si="38"/>
        <v>23.149972435992751</v>
      </c>
      <c r="E510" s="3">
        <f t="shared" si="38"/>
        <v>-18.326911284098141</v>
      </c>
      <c r="F510" s="4">
        <f t="shared" si="35"/>
        <v>-1.77034497572451</v>
      </c>
      <c r="G510" s="3">
        <f t="shared" si="36"/>
        <v>-8.3984883825646506</v>
      </c>
    </row>
    <row r="511" spans="1:7" x14ac:dyDescent="0.3">
      <c r="A511" s="1">
        <f t="shared" si="37"/>
        <v>5.0899999999999359</v>
      </c>
      <c r="B511" s="2">
        <f t="shared" si="38"/>
        <v>143.44313653798605</v>
      </c>
      <c r="C511" s="2">
        <f t="shared" si="38"/>
        <v>32.126389973063212</v>
      </c>
      <c r="D511" s="3">
        <f t="shared" si="38"/>
        <v>23.132268986235506</v>
      </c>
      <c r="E511" s="3">
        <f t="shared" si="38"/>
        <v>-18.410896167923788</v>
      </c>
      <c r="F511" s="4">
        <f t="shared" si="35"/>
        <v>-1.7712887228031167</v>
      </c>
      <c r="G511" s="3">
        <f t="shared" si="36"/>
        <v>-8.3902371800039504</v>
      </c>
    </row>
    <row r="512" spans="1:7" x14ac:dyDescent="0.3">
      <c r="A512" s="1">
        <f t="shared" si="37"/>
        <v>5.0999999999999357</v>
      </c>
      <c r="B512" s="2">
        <f t="shared" si="38"/>
        <v>143.67445922784842</v>
      </c>
      <c r="C512" s="2">
        <f t="shared" si="38"/>
        <v>31.942281011383972</v>
      </c>
      <c r="D512" s="3">
        <f t="shared" si="38"/>
        <v>23.114556099007473</v>
      </c>
      <c r="E512" s="3">
        <f t="shared" si="38"/>
        <v>-18.494798539723828</v>
      </c>
      <c r="F512" s="4">
        <f t="shared" si="35"/>
        <v>-1.7722366263218363</v>
      </c>
      <c r="G512" s="3">
        <f t="shared" si="36"/>
        <v>-8.3819689018406187</v>
      </c>
    </row>
    <row r="513" spans="1:7" x14ac:dyDescent="0.3">
      <c r="A513" s="1">
        <f t="shared" si="37"/>
        <v>5.1099999999999355</v>
      </c>
      <c r="B513" s="2">
        <f t="shared" si="38"/>
        <v>143.9056047888385</v>
      </c>
      <c r="C513" s="2">
        <f t="shared" si="38"/>
        <v>31.757333025986735</v>
      </c>
      <c r="D513" s="3">
        <f t="shared" si="38"/>
        <v>23.096833732744255</v>
      </c>
      <c r="E513" s="3">
        <f t="shared" si="38"/>
        <v>-18.578618228742233</v>
      </c>
      <c r="F513" s="4">
        <f t="shared" si="35"/>
        <v>-1.7731885790377373</v>
      </c>
      <c r="G513" s="3">
        <f t="shared" si="36"/>
        <v>-8.3736835603226272</v>
      </c>
    </row>
    <row r="514" spans="1:7" x14ac:dyDescent="0.3">
      <c r="A514" s="1">
        <f t="shared" si="37"/>
        <v>5.1199999999999353</v>
      </c>
      <c r="B514" s="2">
        <f t="shared" si="38"/>
        <v>144.13657312616596</v>
      </c>
      <c r="C514" s="2">
        <f t="shared" si="38"/>
        <v>31.571546843699313</v>
      </c>
      <c r="D514" s="3">
        <f t="shared" si="38"/>
        <v>23.079101846953879</v>
      </c>
      <c r="E514" s="3">
        <f t="shared" si="38"/>
        <v>-18.662355064345459</v>
      </c>
      <c r="F514" s="4">
        <f t="shared" si="35"/>
        <v>-1.7741444743003725</v>
      </c>
      <c r="G514" s="3">
        <f t="shared" si="36"/>
        <v>-8.3653811688859072</v>
      </c>
    </row>
    <row r="515" spans="1:7" x14ac:dyDescent="0.3">
      <c r="A515" s="1">
        <f t="shared" si="37"/>
        <v>5.1299999999999351</v>
      </c>
      <c r="B515" s="2">
        <f t="shared" si="38"/>
        <v>144.3673641446355</v>
      </c>
      <c r="C515" s="2">
        <f t="shared" si="38"/>
        <v>31.384923293055859</v>
      </c>
      <c r="D515" s="3">
        <f t="shared" si="38"/>
        <v>23.061360402210877</v>
      </c>
      <c r="E515" s="3">
        <f t="shared" si="38"/>
        <v>-18.746008876034317</v>
      </c>
      <c r="F515" s="4">
        <f t="shared" ref="F515:F578" si="39">-0.00259*D515*(SQRT(D515^2+E515^2))</f>
        <v>-1.7751042060531614</v>
      </c>
      <c r="G515" s="3">
        <f t="shared" ref="G515:G578" si="40">-(9.8+0.00259*SQRT(D515^2+E515^2)*E515)</f>
        <v>-8.3570617421438751</v>
      </c>
    </row>
    <row r="516" spans="1:7" x14ac:dyDescent="0.3">
      <c r="A516" s="1">
        <f t="shared" ref="A516:A579" si="41">A515+0.01</f>
        <v>5.1399999999999348</v>
      </c>
      <c r="B516" s="2">
        <f t="shared" si="38"/>
        <v>144.5979777486576</v>
      </c>
      <c r="C516" s="2">
        <f t="shared" si="38"/>
        <v>31.197463204295516</v>
      </c>
      <c r="D516" s="3">
        <f t="shared" si="38"/>
        <v>23.043609360150345</v>
      </c>
      <c r="E516" s="3">
        <f t="shared" si="38"/>
        <v>-18.829579493455757</v>
      </c>
      <c r="F516" s="4">
        <f t="shared" si="39"/>
        <v>-1.7760676688346992</v>
      </c>
      <c r="G516" s="3">
        <f t="shared" si="40"/>
        <v>-8.3487252958769389</v>
      </c>
    </row>
    <row r="517" spans="1:7" x14ac:dyDescent="0.3">
      <c r="A517" s="1">
        <f t="shared" si="41"/>
        <v>5.1499999999999346</v>
      </c>
      <c r="B517" s="2">
        <f t="shared" si="38"/>
        <v>144.8284138422591</v>
      </c>
      <c r="C517" s="2">
        <f t="shared" si="38"/>
        <v>31.009167409360959</v>
      </c>
      <c r="D517" s="3">
        <f t="shared" si="38"/>
        <v>23.025848683461998</v>
      </c>
      <c r="E517" s="3">
        <f t="shared" si="38"/>
        <v>-18.913066746414525</v>
      </c>
      <c r="F517" s="4">
        <f t="shared" si="39"/>
        <v>-1.7770347577799872</v>
      </c>
      <c r="G517" s="3">
        <f t="shared" si="40"/>
        <v>-8.3403718470220483</v>
      </c>
    </row>
    <row r="518" spans="1:7" x14ac:dyDescent="0.3">
      <c r="A518" s="1">
        <f t="shared" si="41"/>
        <v>5.1599999999999344</v>
      </c>
      <c r="B518" s="2">
        <f t="shared" si="38"/>
        <v>145.05867232909372</v>
      </c>
      <c r="C518" s="2">
        <f t="shared" si="38"/>
        <v>30.820036741896814</v>
      </c>
      <c r="D518" s="3">
        <f t="shared" si="38"/>
        <v>23.0080783358842</v>
      </c>
      <c r="E518" s="3">
        <f t="shared" si="38"/>
        <v>-18.996470464884744</v>
      </c>
      <c r="F518" s="4">
        <f t="shared" si="39"/>
        <v>-1.778005368621596</v>
      </c>
      <c r="G518" s="3">
        <f t="shared" si="40"/>
        <v>-8.3320014136622316</v>
      </c>
    </row>
    <row r="519" spans="1:7" x14ac:dyDescent="0.3">
      <c r="A519" s="1">
        <f t="shared" si="41"/>
        <v>5.1699999999999342</v>
      </c>
      <c r="B519" s="2">
        <f t="shared" si="38"/>
        <v>145.28875311245255</v>
      </c>
      <c r="C519" s="2">
        <f t="shared" si="38"/>
        <v>30.630072037247967</v>
      </c>
      <c r="D519" s="3">
        <f t="shared" si="38"/>
        <v>22.990298282197983</v>
      </c>
      <c r="E519" s="3">
        <f t="shared" si="38"/>
        <v>-19.079790479021366</v>
      </c>
      <c r="F519" s="4">
        <f t="shared" si="39"/>
        <v>-1.7789793976907504</v>
      </c>
      <c r="G519" s="3">
        <f t="shared" si="40"/>
        <v>-8.3236140150161617</v>
      </c>
    </row>
    <row r="520" spans="1:7" x14ac:dyDescent="0.3">
      <c r="A520" s="1">
        <f t="shared" si="41"/>
        <v>5.179999999999934</v>
      </c>
      <c r="B520" s="2">
        <f t="shared" si="38"/>
        <v>145.51865609527454</v>
      </c>
      <c r="C520" s="2">
        <f t="shared" si="38"/>
        <v>30.439274132457754</v>
      </c>
      <c r="D520" s="3">
        <f t="shared" si="38"/>
        <v>22.972508488221077</v>
      </c>
      <c r="E520" s="3">
        <f t="shared" si="38"/>
        <v>-19.163026619171529</v>
      </c>
      <c r="F520" s="4">
        <f t="shared" si="39"/>
        <v>-1.7799567419183489</v>
      </c>
      <c r="G520" s="3">
        <f t="shared" si="40"/>
        <v>-8.3152096714277253</v>
      </c>
    </row>
    <row r="521" spans="1:7" x14ac:dyDescent="0.3">
      <c r="A521" s="1">
        <f t="shared" si="41"/>
        <v>5.1899999999999338</v>
      </c>
      <c r="B521" s="2">
        <f t="shared" si="38"/>
        <v>145.74838118015674</v>
      </c>
      <c r="C521" s="2">
        <f t="shared" si="38"/>
        <v>30.247643866266039</v>
      </c>
      <c r="D521" s="3">
        <f t="shared" si="38"/>
        <v>22.954708920801895</v>
      </c>
      <c r="E521" s="3">
        <f t="shared" si="38"/>
        <v>-19.246178715885804</v>
      </c>
      <c r="F521" s="4">
        <f t="shared" si="39"/>
        <v>-1.7809372988359076</v>
      </c>
      <c r="G521" s="3">
        <f t="shared" si="40"/>
        <v>-8.3067884043556237</v>
      </c>
    </row>
    <row r="522" spans="1:7" x14ac:dyDescent="0.3">
      <c r="A522" s="1">
        <f t="shared" si="41"/>
        <v>5.1999999999999336</v>
      </c>
      <c r="B522" s="2">
        <f t="shared" si="38"/>
        <v>145.97792826936475</v>
      </c>
      <c r="C522" s="2">
        <f t="shared" si="38"/>
        <v>30.05518207910718</v>
      </c>
      <c r="D522" s="3">
        <f t="shared" si="38"/>
        <v>22.936899547813535</v>
      </c>
      <c r="E522" s="3">
        <f t="shared" si="38"/>
        <v>-19.329246599929359</v>
      </c>
      <c r="F522" s="4">
        <f t="shared" si="39"/>
        <v>-1.7819209665764384</v>
      </c>
      <c r="G522" s="3">
        <f t="shared" si="40"/>
        <v>-8.2983502363629729</v>
      </c>
    </row>
    <row r="523" spans="1:7" x14ac:dyDescent="0.3">
      <c r="A523" s="1">
        <f t="shared" si="41"/>
        <v>5.2099999999999334</v>
      </c>
      <c r="B523" s="2">
        <f t="shared" si="38"/>
        <v>146.20729726484288</v>
      </c>
      <c r="C523" s="2">
        <f t="shared" si="38"/>
        <v>29.861889613107888</v>
      </c>
      <c r="D523" s="3">
        <f t="shared" si="38"/>
        <v>22.919080338147772</v>
      </c>
      <c r="E523" s="3">
        <f t="shared" si="38"/>
        <v>-19.412230102292988</v>
      </c>
      <c r="F523" s="4">
        <f t="shared" si="39"/>
        <v>-1.782907643875258</v>
      </c>
      <c r="G523" s="3">
        <f t="shared" si="40"/>
        <v>-8.2898951911069307</v>
      </c>
    </row>
    <row r="524" spans="1:7" x14ac:dyDescent="0.3">
      <c r="A524" s="1">
        <f t="shared" si="41"/>
        <v>5.2199999999999331</v>
      </c>
      <c r="B524" s="2">
        <f t="shared" si="38"/>
        <v>146.43648806822435</v>
      </c>
      <c r="C524" s="2">
        <f t="shared" si="38"/>
        <v>29.667767312084958</v>
      </c>
      <c r="D524" s="3">
        <f t="shared" si="38"/>
        <v>22.901251261709021</v>
      </c>
      <c r="E524" s="3">
        <f t="shared" si="38"/>
        <v>-19.495129054204057</v>
      </c>
      <c r="F524" s="4">
        <f t="shared" si="39"/>
        <v>-1.7838972300707288</v>
      </c>
      <c r="G524" s="3">
        <f t="shared" si="40"/>
        <v>-8.281423293328352</v>
      </c>
    </row>
    <row r="525" spans="1:7" x14ac:dyDescent="0.3">
      <c r="A525" s="1">
        <f t="shared" si="41"/>
        <v>5.2299999999999329</v>
      </c>
      <c r="B525" s="2">
        <f t="shared" si="38"/>
        <v>146.66550058084144</v>
      </c>
      <c r="C525" s="2">
        <f t="shared" si="38"/>
        <v>29.472816021542918</v>
      </c>
      <c r="D525" s="3">
        <f t="shared" si="38"/>
        <v>22.883412289408312</v>
      </c>
      <c r="E525" s="3">
        <f t="shared" si="38"/>
        <v>-19.577943287137341</v>
      </c>
      <c r="F525" s="4">
        <f t="shared" si="39"/>
        <v>-1.7848896251049318</v>
      </c>
      <c r="G525" s="3">
        <f t="shared" si="40"/>
        <v>-8.2729345688414497</v>
      </c>
    </row>
    <row r="526" spans="1:7" x14ac:dyDescent="0.3">
      <c r="A526" s="1">
        <f t="shared" si="41"/>
        <v>5.2399999999999327</v>
      </c>
      <c r="B526" s="2">
        <f t="shared" si="38"/>
        <v>146.89433470373552</v>
      </c>
      <c r="C526" s="2">
        <f t="shared" si="38"/>
        <v>29.277036588671546</v>
      </c>
      <c r="D526" s="3">
        <f t="shared" si="38"/>
        <v>22.865563393157263</v>
      </c>
      <c r="E526" s="3">
        <f t="shared" si="38"/>
        <v>-19.660672632825754</v>
      </c>
      <c r="F526" s="4">
        <f t="shared" si="39"/>
        <v>-1.7858847295242786</v>
      </c>
      <c r="G526" s="3">
        <f t="shared" si="40"/>
        <v>-8.2644290445234816</v>
      </c>
    </row>
    <row r="527" spans="1:7" x14ac:dyDescent="0.3">
      <c r="A527" s="1">
        <f t="shared" si="41"/>
        <v>5.2499999999999325</v>
      </c>
      <c r="B527" s="2">
        <f t="shared" si="38"/>
        <v>147.12299033766709</v>
      </c>
      <c r="C527" s="2">
        <f t="shared" si="38"/>
        <v>29.080429862343287</v>
      </c>
      <c r="D527" s="3">
        <f t="shared" si="38"/>
        <v>22.847704545862019</v>
      </c>
      <c r="E527" s="3">
        <f t="shared" si="38"/>
        <v>-19.743316923270989</v>
      </c>
      <c r="F527" s="4">
        <f t="shared" si="39"/>
        <v>-1.7868824444800531</v>
      </c>
      <c r="G527" s="3">
        <f t="shared" si="40"/>
        <v>-8.2559067483044686</v>
      </c>
    </row>
    <row r="528" spans="1:7" x14ac:dyDescent="0.3">
      <c r="A528" s="1">
        <f t="shared" si="41"/>
        <v>5.2599999999999323</v>
      </c>
      <c r="B528" s="2">
        <f t="shared" si="38"/>
        <v>147.35146738312571</v>
      </c>
      <c r="C528" s="2">
        <f t="shared" si="38"/>
        <v>28.882996693110577</v>
      </c>
      <c r="D528" s="3">
        <f t="shared" si="38"/>
        <v>22.829835721417219</v>
      </c>
      <c r="E528" s="3">
        <f t="shared" si="38"/>
        <v>-19.825875990754032</v>
      </c>
      <c r="F528" s="4">
        <f t="shared" si="39"/>
        <v>-1.7878826717288956</v>
      </c>
      <c r="G528" s="3">
        <f t="shared" si="40"/>
        <v>-8.2473677091569257</v>
      </c>
    </row>
    <row r="529" spans="1:7" x14ac:dyDescent="0.3">
      <c r="A529" s="1">
        <f t="shared" si="41"/>
        <v>5.2699999999999321</v>
      </c>
      <c r="B529" s="2">
        <f t="shared" si="38"/>
        <v>147.57976574033989</v>
      </c>
      <c r="C529" s="2">
        <f t="shared" si="38"/>
        <v>28.684737933203039</v>
      </c>
      <c r="D529" s="3">
        <f t="shared" si="38"/>
        <v>22.811956894699929</v>
      </c>
      <c r="E529" s="3">
        <f t="shared" si="38"/>
        <v>-19.908349667845602</v>
      </c>
      <c r="F529" s="4">
        <f t="shared" si="39"/>
        <v>-1.7888853136332179</v>
      </c>
      <c r="G529" s="3">
        <f t="shared" si="40"/>
        <v>-8.2388119570856215</v>
      </c>
    </row>
    <row r="530" spans="1:7" x14ac:dyDescent="0.3">
      <c r="A530" s="1">
        <f t="shared" si="41"/>
        <v>5.2799999999999319</v>
      </c>
      <c r="B530" s="2">
        <f t="shared" si="38"/>
        <v>147.80788530928689</v>
      </c>
      <c r="C530" s="2">
        <f t="shared" si="38"/>
        <v>28.485654436524584</v>
      </c>
      <c r="D530" s="3">
        <f t="shared" si="38"/>
        <v>22.794068041563598</v>
      </c>
      <c r="E530" s="3">
        <f t="shared" si="38"/>
        <v>-19.990737787416457</v>
      </c>
      <c r="F530" s="4">
        <f t="shared" si="39"/>
        <v>-1.7898902731615609</v>
      </c>
      <c r="G530" s="3">
        <f t="shared" si="40"/>
        <v>-8.2302395231173708</v>
      </c>
    </row>
    <row r="531" spans="1:7" x14ac:dyDescent="0.3">
      <c r="A531" s="1">
        <f t="shared" si="41"/>
        <v>5.2899999999999316</v>
      </c>
      <c r="B531" s="2">
        <f t="shared" si="38"/>
        <v>148.03582598970252</v>
      </c>
      <c r="C531" s="2">
        <f t="shared" si="38"/>
        <v>28.285747058650418</v>
      </c>
      <c r="D531" s="3">
        <f t="shared" si="38"/>
        <v>22.776169138831982</v>
      </c>
      <c r="E531" s="3">
        <f t="shared" ref="E531:E594" si="42">E530+G530*0.01</f>
        <v>-20.073040182647631</v>
      </c>
      <c r="F531" s="4">
        <f t="shared" si="39"/>
        <v>-1.7908974538888911</v>
      </c>
      <c r="G531" s="3">
        <f t="shared" si="40"/>
        <v>-8.2216504392908387</v>
      </c>
    </row>
    <row r="532" spans="1:7" x14ac:dyDescent="0.3">
      <c r="A532" s="1">
        <f t="shared" si="41"/>
        <v>5.2999999999999314</v>
      </c>
      <c r="B532" s="2">
        <f t="shared" ref="B532:E595" si="43">B531+D531*0.01</f>
        <v>148.26358768109083</v>
      </c>
      <c r="C532" s="2">
        <f t="shared" si="43"/>
        <v>28.085016656823942</v>
      </c>
      <c r="D532" s="3">
        <f t="shared" si="43"/>
        <v>22.758260164293095</v>
      </c>
      <c r="E532" s="3">
        <f t="shared" si="42"/>
        <v>-20.155256687040538</v>
      </c>
      <c r="F532" s="4">
        <f t="shared" si="39"/>
        <v>-1.7919067599968341</v>
      </c>
      <c r="G532" s="3">
        <f t="shared" si="40"/>
        <v>-8.213044738646385</v>
      </c>
    </row>
    <row r="533" spans="1:7" x14ac:dyDescent="0.3">
      <c r="A533" s="1">
        <f t="shared" si="41"/>
        <v>5.3099999999999312</v>
      </c>
      <c r="B533" s="2">
        <f t="shared" si="43"/>
        <v>148.49117028273375</v>
      </c>
      <c r="C533" s="2">
        <f t="shared" si="43"/>
        <v>27.883464089953538</v>
      </c>
      <c r="D533" s="3">
        <f t="shared" si="43"/>
        <v>22.740341096693125</v>
      </c>
      <c r="E533" s="3">
        <f t="shared" si="42"/>
        <v>-20.237387134427003</v>
      </c>
      <c r="F533" s="4">
        <f t="shared" si="39"/>
        <v>-1.792918096273854</v>
      </c>
      <c r="G533" s="3">
        <f t="shared" si="40"/>
        <v>-8.2044224552159335</v>
      </c>
    </row>
    <row r="534" spans="1:7" x14ac:dyDescent="0.3">
      <c r="A534" s="1">
        <f t="shared" si="41"/>
        <v>5.319999999999931</v>
      </c>
      <c r="B534" s="2">
        <f t="shared" si="43"/>
        <v>148.71857369370068</v>
      </c>
      <c r="C534" s="2">
        <f t="shared" si="43"/>
        <v>27.681090218609267</v>
      </c>
      <c r="D534" s="3">
        <f t="shared" si="43"/>
        <v>22.722411915730387</v>
      </c>
      <c r="E534" s="3">
        <f t="shared" si="42"/>
        <v>-20.319431358979163</v>
      </c>
      <c r="F534" s="4">
        <f t="shared" si="39"/>
        <v>-1.7939313681153704</v>
      </c>
      <c r="G534" s="3">
        <f t="shared" si="40"/>
        <v>-8.1957836240128685</v>
      </c>
    </row>
    <row r="535" spans="1:7" x14ac:dyDescent="0.3">
      <c r="A535" s="1">
        <f t="shared" si="41"/>
        <v>5.3299999999999308</v>
      </c>
      <c r="B535" s="2">
        <f t="shared" si="43"/>
        <v>148.94579781285799</v>
      </c>
      <c r="C535" s="2">
        <f t="shared" si="43"/>
        <v>27.477895905019476</v>
      </c>
      <c r="D535" s="3">
        <f t="shared" si="43"/>
        <v>22.704472602049233</v>
      </c>
      <c r="E535" s="3">
        <f t="shared" si="42"/>
        <v>-20.401389195219291</v>
      </c>
      <c r="F535" s="4">
        <f t="shared" si="39"/>
        <v>-1.7949464815238203</v>
      </c>
      <c r="G535" s="3">
        <f t="shared" si="40"/>
        <v>-8.1871282810219608</v>
      </c>
    </row>
    <row r="536" spans="1:7" x14ac:dyDescent="0.3">
      <c r="A536" s="1">
        <f t="shared" si="41"/>
        <v>5.3399999999999306</v>
      </c>
      <c r="B536" s="2">
        <f t="shared" si="43"/>
        <v>149.17284253887848</v>
      </c>
      <c r="C536" s="2">
        <f t="shared" si="43"/>
        <v>27.273882013067283</v>
      </c>
      <c r="D536" s="3">
        <f t="shared" si="43"/>
        <v>22.686523137233994</v>
      </c>
      <c r="E536" s="3">
        <f t="shared" si="42"/>
        <v>-20.483260478029511</v>
      </c>
      <c r="F536" s="4">
        <f t="shared" si="39"/>
        <v>-1.7959633431086639</v>
      </c>
      <c r="G536" s="3">
        <f t="shared" si="40"/>
        <v>-8.1784564631893328</v>
      </c>
    </row>
    <row r="537" spans="1:7" x14ac:dyDescent="0.3">
      <c r="A537" s="1">
        <f t="shared" si="41"/>
        <v>5.3499999999999304</v>
      </c>
      <c r="B537" s="2">
        <f t="shared" si="43"/>
        <v>149.39970777025081</v>
      </c>
      <c r="C537" s="2">
        <f t="shared" si="43"/>
        <v>27.069049408286986</v>
      </c>
      <c r="D537" s="3">
        <f t="shared" si="43"/>
        <v>22.668563503802908</v>
      </c>
      <c r="E537" s="3">
        <f t="shared" si="42"/>
        <v>-20.565045042661403</v>
      </c>
      <c r="F537" s="4">
        <f t="shared" si="39"/>
        <v>-1.796981860086335</v>
      </c>
      <c r="G537" s="3">
        <f t="shared" si="40"/>
        <v>-8.1697682084124423</v>
      </c>
    </row>
    <row r="538" spans="1:7" x14ac:dyDescent="0.3">
      <c r="A538" s="1">
        <f t="shared" si="41"/>
        <v>5.3599999999999302</v>
      </c>
      <c r="B538" s="2">
        <f t="shared" si="43"/>
        <v>149.62639340528884</v>
      </c>
      <c r="C538" s="2">
        <f t="shared" si="43"/>
        <v>26.863398957860372</v>
      </c>
      <c r="D538" s="3">
        <f t="shared" si="43"/>
        <v>22.650593685202043</v>
      </c>
      <c r="E538" s="3">
        <f t="shared" si="42"/>
        <v>-20.646742724745529</v>
      </c>
      <c r="F538" s="4">
        <f t="shared" si="39"/>
        <v>-1.7980019402801364</v>
      </c>
      <c r="G538" s="3">
        <f t="shared" si="40"/>
        <v>-8.1610635555301076</v>
      </c>
    </row>
    <row r="539" spans="1:7" x14ac:dyDescent="0.3">
      <c r="A539" s="1">
        <f t="shared" si="41"/>
        <v>5.3699999999999299</v>
      </c>
      <c r="B539" s="2">
        <f t="shared" si="43"/>
        <v>149.85289934214086</v>
      </c>
      <c r="C539" s="2">
        <f t="shared" si="43"/>
        <v>26.656931530612916</v>
      </c>
      <c r="D539" s="3">
        <f t="shared" si="43"/>
        <v>22.632613665799241</v>
      </c>
      <c r="E539" s="3">
        <f t="shared" si="42"/>
        <v>-20.728353360300829</v>
      </c>
      <c r="F539" s="4">
        <f t="shared" si="39"/>
        <v>-1.7990234921200823</v>
      </c>
      <c r="G539" s="3">
        <f t="shared" si="40"/>
        <v>-8.1523425443125657</v>
      </c>
    </row>
    <row r="540" spans="1:7" x14ac:dyDescent="0.3">
      <c r="A540" s="1">
        <f t="shared" si="41"/>
        <v>5.3799999999999297</v>
      </c>
      <c r="B540" s="2">
        <f t="shared" si="43"/>
        <v>150.07922547879886</v>
      </c>
      <c r="C540" s="2">
        <f t="shared" si="43"/>
        <v>26.449647997009908</v>
      </c>
      <c r="D540" s="3">
        <f t="shared" si="43"/>
        <v>22.614623430878041</v>
      </c>
      <c r="E540" s="3">
        <f t="shared" si="42"/>
        <v>-20.809876785743956</v>
      </c>
      <c r="F540" s="4">
        <f t="shared" si="39"/>
        <v>-1.800046424642689</v>
      </c>
      <c r="G540" s="3">
        <f t="shared" si="40"/>
        <v>-8.1436052154515615</v>
      </c>
    </row>
    <row r="541" spans="1:7" x14ac:dyDescent="0.3">
      <c r="A541" s="1">
        <f t="shared" si="41"/>
        <v>5.3899999999999295</v>
      </c>
      <c r="B541" s="2">
        <f t="shared" si="43"/>
        <v>150.30537171310763</v>
      </c>
      <c r="C541" s="2">
        <f t="shared" si="43"/>
        <v>26.241549229152469</v>
      </c>
      <c r="D541" s="3">
        <f t="shared" si="43"/>
        <v>22.596622966631614</v>
      </c>
      <c r="E541" s="3">
        <f t="shared" si="42"/>
        <v>-20.891312837898472</v>
      </c>
      <c r="F541" s="4">
        <f t="shared" si="39"/>
        <v>-1.8010706474907128</v>
      </c>
      <c r="G541" s="3">
        <f t="shared" si="40"/>
        <v>-8.1348516105504736</v>
      </c>
    </row>
    <row r="542" spans="1:7" x14ac:dyDescent="0.3">
      <c r="A542" s="1">
        <f t="shared" si="41"/>
        <v>5.3999999999999293</v>
      </c>
      <c r="B542" s="2">
        <f t="shared" si="43"/>
        <v>150.53133794277394</v>
      </c>
      <c r="C542" s="2">
        <f t="shared" si="43"/>
        <v>26.032636100773484</v>
      </c>
      <c r="D542" s="3">
        <f t="shared" si="43"/>
        <v>22.578612260156707</v>
      </c>
      <c r="E542" s="3">
        <f t="shared" si="42"/>
        <v>-20.972661354003975</v>
      </c>
      <c r="F542" s="4">
        <f t="shared" si="39"/>
        <v>-1.8020960709128362</v>
      </c>
      <c r="G542" s="3">
        <f t="shared" si="40"/>
        <v>-8.1260817721144694</v>
      </c>
    </row>
    <row r="543" spans="1:7" x14ac:dyDescent="0.3">
      <c r="A543" s="1">
        <f t="shared" si="41"/>
        <v>5.4099999999999291</v>
      </c>
      <c r="B543" s="2">
        <f t="shared" si="43"/>
        <v>150.75712406537551</v>
      </c>
      <c r="C543" s="2">
        <f t="shared" si="43"/>
        <v>25.822909487233446</v>
      </c>
      <c r="D543" s="3">
        <f t="shared" si="43"/>
        <v>22.560591299447577</v>
      </c>
      <c r="E543" s="3">
        <f t="shared" si="42"/>
        <v>-21.053922171725119</v>
      </c>
      <c r="F543" s="4">
        <f t="shared" si="39"/>
        <v>-1.8031226057633074</v>
      </c>
      <c r="G543" s="3">
        <f t="shared" si="40"/>
        <v>-8.1172957435407103</v>
      </c>
    </row>
    <row r="544" spans="1:7" x14ac:dyDescent="0.3">
      <c r="A544" s="1">
        <f t="shared" si="41"/>
        <v>5.4199999999999289</v>
      </c>
      <c r="B544" s="2">
        <f t="shared" si="43"/>
        <v>150.98272997836997</v>
      </c>
      <c r="C544" s="2">
        <f t="shared" si="43"/>
        <v>25.612370265516194</v>
      </c>
      <c r="D544" s="3">
        <f t="shared" si="43"/>
        <v>22.542560073389943</v>
      </c>
      <c r="E544" s="3">
        <f t="shared" si="42"/>
        <v>-21.135095129160526</v>
      </c>
      <c r="F544" s="4">
        <f t="shared" si="39"/>
        <v>-1.8041501635015289</v>
      </c>
      <c r="G544" s="3">
        <f t="shared" si="40"/>
        <v>-8.1084935691085764</v>
      </c>
    </row>
    <row r="545" spans="1:7" x14ac:dyDescent="0.3">
      <c r="A545" s="1">
        <f t="shared" si="41"/>
        <v>5.4299999999999287</v>
      </c>
      <c r="B545" s="2">
        <f t="shared" si="43"/>
        <v>151.20815557910387</v>
      </c>
      <c r="C545" s="2">
        <f t="shared" si="43"/>
        <v>25.401019314224587</v>
      </c>
      <c r="D545" s="3">
        <f t="shared" si="43"/>
        <v>22.524518571754928</v>
      </c>
      <c r="E545" s="3">
        <f t="shared" si="42"/>
        <v>-21.21618006485161</v>
      </c>
      <c r="F545" s="4">
        <f t="shared" si="39"/>
        <v>-1.805178656191597</v>
      </c>
      <c r="G545" s="3">
        <f t="shared" si="40"/>
        <v>-8.099675293969943</v>
      </c>
    </row>
    <row r="546" spans="1:7" x14ac:dyDescent="0.3">
      <c r="A546" s="1">
        <f t="shared" si="41"/>
        <v>5.4399999999999284</v>
      </c>
      <c r="B546" s="2">
        <f t="shared" si="43"/>
        <v>151.43340076482141</v>
      </c>
      <c r="C546" s="2">
        <f t="shared" si="43"/>
        <v>25.188857513576071</v>
      </c>
      <c r="D546" s="3">
        <f t="shared" si="43"/>
        <v>22.506466785193012</v>
      </c>
      <c r="E546" s="3">
        <f t="shared" si="42"/>
        <v>-21.297176817791311</v>
      </c>
      <c r="F546" s="4">
        <f t="shared" si="39"/>
        <v>-1.8062079965017945</v>
      </c>
      <c r="G546" s="3">
        <f t="shared" si="40"/>
        <v>-8.0908409641394812</v>
      </c>
    </row>
    <row r="547" spans="1:7" x14ac:dyDescent="0.3">
      <c r="A547" s="1">
        <f t="shared" si="41"/>
        <v>5.4499999999999282</v>
      </c>
      <c r="B547" s="2">
        <f t="shared" si="43"/>
        <v>151.65846543267335</v>
      </c>
      <c r="C547" s="2">
        <f t="shared" si="43"/>
        <v>24.975885745398159</v>
      </c>
      <c r="D547" s="3">
        <f t="shared" si="43"/>
        <v>22.488404705227996</v>
      </c>
      <c r="E547" s="3">
        <f t="shared" si="42"/>
        <v>-21.378085227432706</v>
      </c>
      <c r="F547" s="4">
        <f t="shared" si="39"/>
        <v>-1.8072380977040408</v>
      </c>
      <c r="G547" s="3">
        <f t="shared" si="40"/>
        <v>-8.081990626485009</v>
      </c>
    </row>
    <row r="548" spans="1:7" x14ac:dyDescent="0.3">
      <c r="A548" s="1">
        <f t="shared" si="41"/>
        <v>5.459999999999928</v>
      </c>
      <c r="B548" s="2">
        <f t="shared" si="43"/>
        <v>151.88334947972564</v>
      </c>
      <c r="C548" s="2">
        <f t="shared" si="43"/>
        <v>24.762104893123833</v>
      </c>
      <c r="D548" s="3">
        <f t="shared" si="43"/>
        <v>22.470332324250954</v>
      </c>
      <c r="E548" s="3">
        <f t="shared" si="42"/>
        <v>-21.458905133697556</v>
      </c>
      <c r="F548" s="4">
        <f t="shared" si="39"/>
        <v>-1.8082688736732877</v>
      </c>
      <c r="G548" s="3">
        <f t="shared" si="40"/>
        <v>-8.0731243287178795</v>
      </c>
    </row>
    <row r="549" spans="1:7" x14ac:dyDescent="0.3">
      <c r="A549" s="1">
        <f t="shared" si="41"/>
        <v>5.4699999999999278</v>
      </c>
      <c r="B549" s="2">
        <f t="shared" si="43"/>
        <v>152.10805280296816</v>
      </c>
      <c r="C549" s="2">
        <f t="shared" si="43"/>
        <v>24.547515841786858</v>
      </c>
      <c r="D549" s="3">
        <f t="shared" si="43"/>
        <v>22.452249635514221</v>
      </c>
      <c r="E549" s="3">
        <f t="shared" si="42"/>
        <v>-21.539636376984735</v>
      </c>
      <c r="F549" s="4">
        <f t="shared" si="39"/>
        <v>-1.8093002388868831</v>
      </c>
      <c r="G549" s="3">
        <f t="shared" si="40"/>
        <v>-8.0642421193833975</v>
      </c>
    </row>
    <row r="550" spans="1:7" x14ac:dyDescent="0.3">
      <c r="A550" s="1">
        <f t="shared" si="41"/>
        <v>5.4799999999999276</v>
      </c>
      <c r="B550" s="2">
        <f t="shared" si="43"/>
        <v>152.33257529932331</v>
      </c>
      <c r="C550" s="2">
        <f t="shared" si="43"/>
        <v>24.33211947801701</v>
      </c>
      <c r="D550" s="3">
        <f t="shared" si="43"/>
        <v>22.434156633125351</v>
      </c>
      <c r="E550" s="3">
        <f t="shared" si="42"/>
        <v>-21.620278798178568</v>
      </c>
      <c r="F550" s="4">
        <f t="shared" si="39"/>
        <v>-1.8103321084238777</v>
      </c>
      <c r="G550" s="3">
        <f t="shared" si="40"/>
        <v>-8.055344047851289</v>
      </c>
    </row>
    <row r="551" spans="1:7" x14ac:dyDescent="0.3">
      <c r="A551" s="1">
        <f t="shared" si="41"/>
        <v>5.4899999999999274</v>
      </c>
      <c r="B551" s="2">
        <f t="shared" si="43"/>
        <v>152.55691686565456</v>
      </c>
      <c r="C551" s="2">
        <f t="shared" si="43"/>
        <v>24.115916690035224</v>
      </c>
      <c r="D551" s="3">
        <f t="shared" si="43"/>
        <v>22.416053312041111</v>
      </c>
      <c r="E551" s="3">
        <f t="shared" si="42"/>
        <v>-21.700832238657082</v>
      </c>
      <c r="F551" s="4">
        <f t="shared" si="39"/>
        <v>-1.8113643979642979</v>
      </c>
      <c r="G551" s="3">
        <f t="shared" si="40"/>
        <v>-8.0464301643062051</v>
      </c>
    </row>
    <row r="552" spans="1:7" x14ac:dyDescent="0.3">
      <c r="A552" s="1">
        <f t="shared" si="41"/>
        <v>5.4999999999999272</v>
      </c>
      <c r="B552" s="2">
        <f t="shared" si="43"/>
        <v>152.78107739877495</v>
      </c>
      <c r="C552" s="2">
        <f t="shared" si="43"/>
        <v>23.898908367648652</v>
      </c>
      <c r="D552" s="3">
        <f t="shared" si="43"/>
        <v>22.397939668061468</v>
      </c>
      <c r="E552" s="3">
        <f t="shared" si="42"/>
        <v>-21.781296540300144</v>
      </c>
      <c r="F552" s="4">
        <f t="shared" si="39"/>
        <v>-1.8123970237883733</v>
      </c>
      <c r="G552" s="3">
        <f t="shared" si="40"/>
        <v>-8.0375005197382681</v>
      </c>
    </row>
    <row r="553" spans="1:7" x14ac:dyDescent="0.3">
      <c r="A553" s="1">
        <f t="shared" si="41"/>
        <v>5.509999999999927</v>
      </c>
      <c r="B553" s="2">
        <f t="shared" si="43"/>
        <v>153.00505679545557</v>
      </c>
      <c r="C553" s="2">
        <f t="shared" si="43"/>
        <v>23.681095402245649</v>
      </c>
      <c r="D553" s="3">
        <f t="shared" si="43"/>
        <v>22.379815697823584</v>
      </c>
      <c r="E553" s="3">
        <f t="shared" si="42"/>
        <v>-21.861671545497526</v>
      </c>
      <c r="F553" s="4">
        <f t="shared" si="39"/>
        <v>-1.8134299027757204</v>
      </c>
      <c r="G553" s="3">
        <f t="shared" si="40"/>
        <v>-8.028555165933664</v>
      </c>
    </row>
    <row r="554" spans="1:7" x14ac:dyDescent="0.3">
      <c r="A554" s="1">
        <f t="shared" si="41"/>
        <v>5.5199999999999267</v>
      </c>
      <c r="B554" s="2">
        <f t="shared" si="43"/>
        <v>153.22885495243381</v>
      </c>
      <c r="C554" s="2">
        <f t="shared" si="43"/>
        <v>23.462478686790675</v>
      </c>
      <c r="D554" s="3">
        <f t="shared" si="43"/>
        <v>22.361681398795827</v>
      </c>
      <c r="E554" s="3">
        <f t="shared" si="42"/>
        <v>-21.941957097156862</v>
      </c>
      <c r="F554" s="4">
        <f t="shared" si="39"/>
        <v>-1.8144629524044911</v>
      </c>
      <c r="G554" s="3">
        <f t="shared" si="40"/>
        <v>-8.0195941554652581</v>
      </c>
    </row>
    <row r="555" spans="1:7" x14ac:dyDescent="0.3">
      <c r="A555" s="1">
        <f t="shared" si="41"/>
        <v>5.5299999999999265</v>
      </c>
      <c r="B555" s="2">
        <f t="shared" si="43"/>
        <v>153.45247176642175</v>
      </c>
      <c r="C555" s="2">
        <f t="shared" si="43"/>
        <v>23.243059115819108</v>
      </c>
      <c r="D555" s="3">
        <f t="shared" si="43"/>
        <v>22.343536769271783</v>
      </c>
      <c r="E555" s="3">
        <f t="shared" si="42"/>
        <v>-22.022153038711515</v>
      </c>
      <c r="F555" s="4">
        <f t="shared" si="39"/>
        <v>-1.8154960907504776</v>
      </c>
      <c r="G555" s="3">
        <f t="shared" si="40"/>
        <v>-8.010617541683283</v>
      </c>
    </row>
    <row r="556" spans="1:7" x14ac:dyDescent="0.3">
      <c r="A556" s="1">
        <f t="shared" si="41"/>
        <v>5.5399999999999263</v>
      </c>
      <c r="B556" s="2">
        <f t="shared" si="43"/>
        <v>153.67590713411448</v>
      </c>
      <c r="C556" s="2">
        <f t="shared" si="43"/>
        <v>23.022837585431994</v>
      </c>
      <c r="D556" s="3">
        <f t="shared" si="43"/>
        <v>22.325381808364277</v>
      </c>
      <c r="E556" s="3">
        <f t="shared" si="42"/>
        <v>-22.102259214128349</v>
      </c>
      <c r="F556" s="4">
        <f t="shared" si="39"/>
        <v>-1.8165292364861774</v>
      </c>
      <c r="G556" s="3">
        <f t="shared" si="40"/>
        <v>-8.0016253787060414</v>
      </c>
    </row>
    <row r="557" spans="1:7" x14ac:dyDescent="0.3">
      <c r="A557" s="1">
        <f t="shared" si="41"/>
        <v>5.5499999999999261</v>
      </c>
      <c r="B557" s="2">
        <f t="shared" si="43"/>
        <v>153.89916095219812</v>
      </c>
      <c r="C557" s="2">
        <f t="shared" si="43"/>
        <v>22.801814993290709</v>
      </c>
      <c r="D557" s="3">
        <f t="shared" si="43"/>
        <v>22.307216515999414</v>
      </c>
      <c r="E557" s="3">
        <f t="shared" si="42"/>
        <v>-22.18227546791541</v>
      </c>
      <c r="F557" s="4">
        <f t="shared" si="39"/>
        <v>-1.8175623088798247</v>
      </c>
      <c r="G557" s="3">
        <f t="shared" si="40"/>
        <v>-7.9926177214106673</v>
      </c>
    </row>
    <row r="558" spans="1:7" x14ac:dyDescent="0.3">
      <c r="A558" s="1">
        <f t="shared" si="41"/>
        <v>5.5599999999999259</v>
      </c>
      <c r="B558" s="2">
        <f t="shared" si="43"/>
        <v>154.12223311735812</v>
      </c>
      <c r="C558" s="2">
        <f t="shared" si="43"/>
        <v>22.579992238611556</v>
      </c>
      <c r="D558" s="3">
        <f t="shared" si="43"/>
        <v>22.289040892910617</v>
      </c>
      <c r="E558" s="3">
        <f t="shared" si="42"/>
        <v>-22.262201645129515</v>
      </c>
      <c r="F558" s="4">
        <f t="shared" si="39"/>
        <v>-1.8185952277943791</v>
      </c>
      <c r="G558" s="3">
        <f t="shared" si="40"/>
        <v>-7.9835946254239278</v>
      </c>
    </row>
    <row r="559" spans="1:7" x14ac:dyDescent="0.3">
      <c r="A559" s="1">
        <f t="shared" si="41"/>
        <v>5.5699999999999257</v>
      </c>
      <c r="B559" s="2">
        <f t="shared" si="43"/>
        <v>154.34512352628724</v>
      </c>
      <c r="C559" s="2">
        <f t="shared" si="43"/>
        <v>22.357370222160259</v>
      </c>
      <c r="D559" s="3">
        <f t="shared" si="43"/>
        <v>22.270854940632674</v>
      </c>
      <c r="E559" s="3">
        <f t="shared" si="42"/>
        <v>-22.342037591383754</v>
      </c>
      <c r="F559" s="4">
        <f t="shared" si="39"/>
        <v>-1.8196279136864812</v>
      </c>
      <c r="G559" s="3">
        <f t="shared" si="40"/>
        <v>-7.9745561471130646</v>
      </c>
    </row>
    <row r="560" spans="1:7" x14ac:dyDescent="0.3">
      <c r="A560" s="1">
        <f t="shared" si="41"/>
        <v>5.5799999999999255</v>
      </c>
      <c r="B560" s="2">
        <f t="shared" si="43"/>
        <v>154.56783207569356</v>
      </c>
      <c r="C560" s="2">
        <f t="shared" si="43"/>
        <v>22.133949846246423</v>
      </c>
      <c r="D560" s="3">
        <f t="shared" si="43"/>
        <v>22.252658661495808</v>
      </c>
      <c r="E560" s="3">
        <f t="shared" si="42"/>
        <v>-22.421783152854886</v>
      </c>
      <c r="F560" s="4">
        <f t="shared" si="39"/>
        <v>-1.820660287605371</v>
      </c>
      <c r="G560" s="3">
        <f t="shared" si="40"/>
        <v>-7.9655023435766861</v>
      </c>
    </row>
    <row r="561" spans="1:7" x14ac:dyDescent="0.3">
      <c r="A561" s="1">
        <f t="shared" si="41"/>
        <v>5.5899999999999253</v>
      </c>
      <c r="B561" s="2">
        <f t="shared" si="43"/>
        <v>154.79035866230851</v>
      </c>
      <c r="C561" s="2">
        <f t="shared" si="43"/>
        <v>21.909732014717875</v>
      </c>
      <c r="D561" s="3">
        <f t="shared" si="43"/>
        <v>22.234452058619755</v>
      </c>
      <c r="E561" s="3">
        <f t="shared" si="42"/>
        <v>-22.501438176290652</v>
      </c>
      <c r="F561" s="4">
        <f t="shared" si="39"/>
        <v>-1.8216922711917711</v>
      </c>
      <c r="G561" s="3">
        <f t="shared" si="40"/>
        <v>-7.9564332726356959</v>
      </c>
    </row>
    <row r="562" spans="1:7" x14ac:dyDescent="0.3">
      <c r="A562" s="1">
        <f t="shared" si="41"/>
        <v>5.599999999999925</v>
      </c>
      <c r="B562" s="2">
        <f t="shared" si="43"/>
        <v>155.01270318289471</v>
      </c>
      <c r="C562" s="2">
        <f t="shared" si="43"/>
        <v>21.684717632954968</v>
      </c>
      <c r="D562" s="3">
        <f t="shared" si="43"/>
        <v>22.216235135907837</v>
      </c>
      <c r="E562" s="3">
        <f t="shared" si="42"/>
        <v>-22.581002509017008</v>
      </c>
      <c r="F562" s="4">
        <f t="shared" si="39"/>
        <v>-1.8227237866767352</v>
      </c>
      <c r="G562" s="3">
        <f t="shared" si="40"/>
        <v>-7.9473489928242778</v>
      </c>
    </row>
    <row r="563" spans="1:7" x14ac:dyDescent="0.3">
      <c r="A563" s="1">
        <f t="shared" si="41"/>
        <v>5.6099999999999248</v>
      </c>
      <c r="B563" s="2">
        <f t="shared" si="43"/>
        <v>155.2348655342538</v>
      </c>
      <c r="C563" s="2">
        <f t="shared" si="43"/>
        <v>21.458907607864798</v>
      </c>
      <c r="D563" s="3">
        <f t="shared" si="43"/>
        <v>22.19800789804107</v>
      </c>
      <c r="E563" s="3">
        <f t="shared" si="42"/>
        <v>-22.660475998945252</v>
      </c>
      <c r="F563" s="4">
        <f t="shared" si="39"/>
        <v>-1.823754756880464</v>
      </c>
      <c r="G563" s="3">
        <f t="shared" si="40"/>
        <v>-7.9382495633809098</v>
      </c>
    </row>
    <row r="564" spans="1:7" x14ac:dyDescent="0.3">
      <c r="A564" s="1">
        <f t="shared" si="41"/>
        <v>5.6199999999999246</v>
      </c>
      <c r="B564" s="2">
        <f t="shared" si="43"/>
        <v>155.45684561323421</v>
      </c>
      <c r="C564" s="2">
        <f t="shared" si="43"/>
        <v>21.232302847875346</v>
      </c>
      <c r="D564" s="3">
        <f t="shared" si="43"/>
        <v>22.179770350472264</v>
      </c>
      <c r="E564" s="3">
        <f t="shared" si="42"/>
        <v>-22.73985849457906</v>
      </c>
      <c r="F564" s="4">
        <f t="shared" si="39"/>
        <v>-1.8247851052110871</v>
      </c>
      <c r="G564" s="3">
        <f t="shared" si="40"/>
        <v>-7.9291350442394402</v>
      </c>
    </row>
    <row r="565" spans="1:7" x14ac:dyDescent="0.3">
      <c r="A565" s="1">
        <f t="shared" si="41"/>
        <v>5.6299999999999244</v>
      </c>
      <c r="B565" s="2">
        <f t="shared" si="43"/>
        <v>155.67864331673894</v>
      </c>
      <c r="C565" s="2">
        <f t="shared" si="43"/>
        <v>21.004904262929553</v>
      </c>
      <c r="D565" s="3">
        <f t="shared" si="43"/>
        <v>22.161522499420155</v>
      </c>
      <c r="E565" s="3">
        <f t="shared" si="42"/>
        <v>-22.819149845021453</v>
      </c>
      <c r="F565" s="4">
        <f t="shared" si="39"/>
        <v>-1.8258147556634139</v>
      </c>
      <c r="G565" s="3">
        <f t="shared" si="40"/>
        <v>-7.9200054960201962</v>
      </c>
    </row>
    <row r="566" spans="1:7" x14ac:dyDescent="0.3">
      <c r="A566" s="1">
        <f t="shared" si="41"/>
        <v>5.6399999999999242</v>
      </c>
      <c r="B566" s="2">
        <f t="shared" si="43"/>
        <v>155.90025854173314</v>
      </c>
      <c r="C566" s="2">
        <f t="shared" si="43"/>
        <v>20.776712764479338</v>
      </c>
      <c r="D566" s="3">
        <f t="shared" si="43"/>
        <v>22.143264351863522</v>
      </c>
      <c r="E566" s="3">
        <f t="shared" si="42"/>
        <v>-22.898349899981657</v>
      </c>
      <c r="F566" s="4">
        <f t="shared" si="39"/>
        <v>-1.8268436328176498</v>
      </c>
      <c r="G566" s="3">
        <f t="shared" si="40"/>
        <v>-7.9108609800211465</v>
      </c>
    </row>
    <row r="567" spans="1:7" x14ac:dyDescent="0.3">
      <c r="A567" s="1">
        <f t="shared" si="41"/>
        <v>5.649999999999924</v>
      </c>
      <c r="B567" s="2">
        <f t="shared" si="43"/>
        <v>156.12169118525176</v>
      </c>
      <c r="C567" s="2">
        <f t="shared" si="43"/>
        <v>20.547729265479521</v>
      </c>
      <c r="D567" s="3">
        <f t="shared" si="43"/>
        <v>22.124995915535344</v>
      </c>
      <c r="E567" s="3">
        <f t="shared" si="42"/>
        <v>-22.977458509781869</v>
      </c>
      <c r="F567" s="4">
        <f t="shared" si="39"/>
        <v>-1.8278716618380857</v>
      </c>
      <c r="G567" s="3">
        <f t="shared" si="40"/>
        <v>-7.9017015582091066</v>
      </c>
    </row>
    <row r="568" spans="1:7" x14ac:dyDescent="0.3">
      <c r="A568" s="1">
        <f t="shared" si="41"/>
        <v>5.6599999999999238</v>
      </c>
      <c r="B568" s="2">
        <f t="shared" si="43"/>
        <v>156.34294114440712</v>
      </c>
      <c r="C568" s="2">
        <f t="shared" si="43"/>
        <v>20.317954680381703</v>
      </c>
      <c r="D568" s="3">
        <f t="shared" si="43"/>
        <v>22.106717198916964</v>
      </c>
      <c r="E568" s="3">
        <f t="shared" si="42"/>
        <v>-23.056475525363961</v>
      </c>
      <c r="F568" s="4">
        <f t="shared" si="39"/>
        <v>-1.8288987684717561</v>
      </c>
      <c r="G568" s="3">
        <f t="shared" si="40"/>
        <v>-7.8925272932109891</v>
      </c>
    </row>
    <row r="569" spans="1:7" x14ac:dyDescent="0.3">
      <c r="A569" s="1">
        <f t="shared" si="41"/>
        <v>5.6699999999999235</v>
      </c>
      <c r="B569" s="2">
        <f t="shared" si="43"/>
        <v>156.5640083163963</v>
      </c>
      <c r="C569" s="2">
        <f t="shared" si="43"/>
        <v>20.087389925128065</v>
      </c>
      <c r="D569" s="3">
        <f t="shared" si="43"/>
        <v>22.088428211232248</v>
      </c>
      <c r="E569" s="3">
        <f t="shared" si="42"/>
        <v>-23.135400798296072</v>
      </c>
      <c r="F569" s="4">
        <f t="shared" si="39"/>
        <v>-1.8299248790470655</v>
      </c>
      <c r="G569" s="3">
        <f t="shared" si="40"/>
        <v>-7.8833382483051064</v>
      </c>
    </row>
    <row r="570" spans="1:7" x14ac:dyDescent="0.3">
      <c r="A570" s="1">
        <f t="shared" si="41"/>
        <v>5.6799999999999233</v>
      </c>
      <c r="B570" s="2">
        <f t="shared" si="43"/>
        <v>156.78489259850861</v>
      </c>
      <c r="C570" s="2">
        <f t="shared" si="43"/>
        <v>19.856035917145103</v>
      </c>
      <c r="D570" s="3">
        <f t="shared" si="43"/>
        <v>22.070128962441778</v>
      </c>
      <c r="E570" s="3">
        <f t="shared" si="42"/>
        <v>-23.214234180779123</v>
      </c>
      <c r="F570" s="4">
        <f t="shared" si="39"/>
        <v>-1.8309499204723871</v>
      </c>
      <c r="G570" s="3">
        <f t="shared" si="40"/>
        <v>-7.8741344874125128</v>
      </c>
    </row>
    <row r="571" spans="1:7" x14ac:dyDescent="0.3">
      <c r="A571" s="1">
        <f t="shared" si="41"/>
        <v>5.6899999999999231</v>
      </c>
      <c r="B571" s="2">
        <f t="shared" si="43"/>
        <v>157.00559388813303</v>
      </c>
      <c r="C571" s="2">
        <f t="shared" si="43"/>
        <v>19.623893575337313</v>
      </c>
      <c r="D571" s="3">
        <f t="shared" si="43"/>
        <v>22.051819463237056</v>
      </c>
      <c r="E571" s="3">
        <f t="shared" si="42"/>
        <v>-23.292975525653247</v>
      </c>
      <c r="F571" s="4">
        <f t="shared" si="39"/>
        <v>-1.8319738202346361</v>
      </c>
      <c r="G571" s="3">
        <f t="shared" si="40"/>
        <v>-7.8649160750883969</v>
      </c>
    </row>
    <row r="572" spans="1:7" x14ac:dyDescent="0.3">
      <c r="A572" s="1">
        <f t="shared" si="41"/>
        <v>5.6999999999999229</v>
      </c>
      <c r="B572" s="2">
        <f t="shared" si="43"/>
        <v>157.22611208276541</v>
      </c>
      <c r="C572" s="2">
        <f t="shared" si="43"/>
        <v>19.390963820080781</v>
      </c>
      <c r="D572" s="3">
        <f t="shared" si="43"/>
        <v>22.033499725034709</v>
      </c>
      <c r="E572" s="3">
        <f t="shared" si="42"/>
        <v>-23.371624686404132</v>
      </c>
      <c r="F572" s="4">
        <f t="shared" si="39"/>
        <v>-1.8329965063978129</v>
      </c>
      <c r="G572" s="3">
        <f t="shared" si="40"/>
        <v>-7.8556830765135217</v>
      </c>
    </row>
    <row r="573" spans="1:7" x14ac:dyDescent="0.3">
      <c r="A573" s="1">
        <f t="shared" si="41"/>
        <v>5.7099999999999227</v>
      </c>
      <c r="B573" s="2">
        <f t="shared" si="43"/>
        <v>157.44644708001576</v>
      </c>
      <c r="C573" s="2">
        <f t="shared" si="43"/>
        <v>19.15724757321674</v>
      </c>
      <c r="D573" s="3">
        <f t="shared" si="43"/>
        <v>22.015169759970732</v>
      </c>
      <c r="E573" s="3">
        <f t="shared" si="42"/>
        <v>-23.450181517169266</v>
      </c>
      <c r="F573" s="4">
        <f t="shared" si="39"/>
        <v>-1.8340179076015179</v>
      </c>
      <c r="G573" s="3">
        <f t="shared" si="40"/>
        <v>-7.8464355574857159</v>
      </c>
    </row>
    <row r="574" spans="1:7" x14ac:dyDescent="0.3">
      <c r="A574" s="1">
        <f t="shared" si="41"/>
        <v>5.7199999999999225</v>
      </c>
      <c r="B574" s="2">
        <f t="shared" si="43"/>
        <v>157.66659877761546</v>
      </c>
      <c r="C574" s="2">
        <f t="shared" si="43"/>
        <v>18.922745758045046</v>
      </c>
      <c r="D574" s="3">
        <f t="shared" si="43"/>
        <v>21.996829580894715</v>
      </c>
      <c r="E574" s="3">
        <f t="shared" si="42"/>
        <v>-23.528645872744125</v>
      </c>
      <c r="F574" s="4">
        <f t="shared" si="39"/>
        <v>-1.8350379530594441</v>
      </c>
      <c r="G574" s="3">
        <f t="shared" si="40"/>
        <v>-7.8371735844113974</v>
      </c>
    </row>
    <row r="575" spans="1:7" x14ac:dyDescent="0.3">
      <c r="A575" s="1">
        <f t="shared" si="41"/>
        <v>5.7299999999999223</v>
      </c>
      <c r="B575" s="2">
        <f t="shared" si="43"/>
        <v>157.8865670734244</v>
      </c>
      <c r="C575" s="2">
        <f t="shared" si="43"/>
        <v>18.687459299317606</v>
      </c>
      <c r="D575" s="3">
        <f t="shared" si="43"/>
        <v>21.97847920136412</v>
      </c>
      <c r="E575" s="3">
        <f t="shared" si="42"/>
        <v>-23.60701760858824</v>
      </c>
      <c r="F575" s="4">
        <f t="shared" si="39"/>
        <v>-1.8360565725578417</v>
      </c>
      <c r="G575" s="3">
        <f t="shared" si="40"/>
        <v>-7.8278972242971694</v>
      </c>
    </row>
    <row r="576" spans="1:7" x14ac:dyDescent="0.3">
      <c r="A576" s="1">
        <f t="shared" si="41"/>
        <v>5.7399999999999221</v>
      </c>
      <c r="B576" s="2">
        <f t="shared" si="43"/>
        <v>158.10635186543806</v>
      </c>
      <c r="C576" s="2">
        <f t="shared" si="43"/>
        <v>18.451389123231724</v>
      </c>
      <c r="D576" s="3">
        <f t="shared" si="43"/>
        <v>21.96011863563854</v>
      </c>
      <c r="E576" s="3">
        <f t="shared" si="42"/>
        <v>-23.685296580831213</v>
      </c>
      <c r="F576" s="4">
        <f t="shared" si="39"/>
        <v>-1.8370736964539576</v>
      </c>
      <c r="G576" s="3">
        <f t="shared" si="40"/>
        <v>-7.8186065447414341</v>
      </c>
    </row>
    <row r="577" spans="1:7" x14ac:dyDescent="0.3">
      <c r="A577" s="1">
        <f t="shared" si="41"/>
        <v>5.7499999999999218</v>
      </c>
      <c r="B577" s="2">
        <f t="shared" si="43"/>
        <v>158.32595305179444</v>
      </c>
      <c r="C577" s="2">
        <f t="shared" si="43"/>
        <v>18.214536157423414</v>
      </c>
      <c r="D577" s="3">
        <f t="shared" si="43"/>
        <v>21.941747898674002</v>
      </c>
      <c r="E577" s="3">
        <f t="shared" si="42"/>
        <v>-23.763482646278629</v>
      </c>
      <c r="F577" s="4">
        <f t="shared" si="39"/>
        <v>-1.838089255674453</v>
      </c>
      <c r="G577" s="3">
        <f t="shared" si="40"/>
        <v>-7.8093016139260847</v>
      </c>
    </row>
    <row r="578" spans="1:7" x14ac:dyDescent="0.3">
      <c r="A578" s="1">
        <f t="shared" si="41"/>
        <v>5.7599999999999216</v>
      </c>
      <c r="B578" s="2">
        <f t="shared" si="43"/>
        <v>158.54537053078118</v>
      </c>
      <c r="C578" s="2">
        <f t="shared" si="43"/>
        <v>17.976901330960626</v>
      </c>
      <c r="D578" s="3">
        <f t="shared" si="43"/>
        <v>21.923367006117257</v>
      </c>
      <c r="E578" s="3">
        <f t="shared" si="42"/>
        <v>-23.841575662417888</v>
      </c>
      <c r="F578" s="4">
        <f t="shared" si="39"/>
        <v>-1.8391031817137935</v>
      </c>
      <c r="G578" s="3">
        <f t="shared" si="40"/>
        <v>-7.7999825006082215</v>
      </c>
    </row>
    <row r="579" spans="1:7" x14ac:dyDescent="0.3">
      <c r="A579" s="1">
        <f t="shared" si="41"/>
        <v>5.7699999999999214</v>
      </c>
      <c r="B579" s="2">
        <f t="shared" si="43"/>
        <v>158.76460420084237</v>
      </c>
      <c r="C579" s="2">
        <f t="shared" si="43"/>
        <v>17.738485574336448</v>
      </c>
      <c r="D579" s="3">
        <f t="shared" si="43"/>
        <v>21.904975974300118</v>
      </c>
      <c r="E579" s="3">
        <f t="shared" si="42"/>
        <v>-23.91957548742397</v>
      </c>
      <c r="F579" s="4">
        <f t="shared" ref="F579:F642" si="44">-0.00259*D579*(SQRT(D579^2+E579^2))</f>
        <v>-1.8401154066326189</v>
      </c>
      <c r="G579" s="3">
        <f t="shared" ref="G579:G642" si="45">-(9.8+0.00259*SQRT(D579^2+E579^2)*E579)</f>
        <v>-7.7906492741119262</v>
      </c>
    </row>
    <row r="580" spans="1:7" x14ac:dyDescent="0.3">
      <c r="A580" s="1">
        <f t="shared" ref="A580:A638" si="46">A579+0.01</f>
        <v>5.7799999999999212</v>
      </c>
      <c r="B580" s="2">
        <f t="shared" si="43"/>
        <v>158.98365396058537</v>
      </c>
      <c r="C580" s="2">
        <f t="shared" si="43"/>
        <v>17.499289819462209</v>
      </c>
      <c r="D580" s="3">
        <f t="shared" si="43"/>
        <v>21.886574820233793</v>
      </c>
      <c r="E580" s="3">
        <f t="shared" si="42"/>
        <v>-23.997481980165087</v>
      </c>
      <c r="F580" s="4">
        <f t="shared" si="44"/>
        <v>-1.8411258630560912</v>
      </c>
      <c r="G580" s="3">
        <f t="shared" si="45"/>
        <v>-7.7813020043200867</v>
      </c>
    </row>
    <row r="581" spans="1:7" x14ac:dyDescent="0.3">
      <c r="A581" s="1">
        <f t="shared" si="46"/>
        <v>5.789999999999921</v>
      </c>
      <c r="B581" s="2">
        <f t="shared" si="43"/>
        <v>159.20251970878772</v>
      </c>
      <c r="C581" s="2">
        <f t="shared" si="43"/>
        <v>17.259314999660557</v>
      </c>
      <c r="D581" s="3">
        <f t="shared" si="43"/>
        <v>21.868163561603232</v>
      </c>
      <c r="E581" s="3">
        <f t="shared" si="42"/>
        <v>-24.075295000208289</v>
      </c>
      <c r="F581" s="4">
        <f t="shared" si="44"/>
        <v>-1.8421344841722156</v>
      </c>
      <c r="G581" s="3">
        <f t="shared" si="45"/>
        <v>-7.771940761666265</v>
      </c>
    </row>
    <row r="582" spans="1:7" x14ac:dyDescent="0.3">
      <c r="A582" s="1">
        <f t="shared" si="46"/>
        <v>5.7999999999999208</v>
      </c>
      <c r="B582" s="2">
        <f t="shared" si="43"/>
        <v>159.42120134440376</v>
      </c>
      <c r="C582" s="2">
        <f t="shared" si="43"/>
        <v>17.018562049658474</v>
      </c>
      <c r="D582" s="3">
        <f t="shared" si="43"/>
        <v>21.849742216761509</v>
      </c>
      <c r="E582" s="3">
        <f t="shared" si="42"/>
        <v>-24.153014407824951</v>
      </c>
      <c r="F582" s="4">
        <f t="shared" si="44"/>
        <v>-1.8431412037301487</v>
      </c>
      <c r="G582" s="3">
        <f t="shared" si="45"/>
        <v>-7.7625656171266124</v>
      </c>
    </row>
    <row r="583" spans="1:7" x14ac:dyDescent="0.3">
      <c r="A583" s="1">
        <f t="shared" si="46"/>
        <v>5.8099999999999206</v>
      </c>
      <c r="B583" s="2">
        <f t="shared" si="43"/>
        <v>159.63969876657137</v>
      </c>
      <c r="C583" s="2">
        <f t="shared" si="43"/>
        <v>16.777031905580223</v>
      </c>
      <c r="D583" s="3">
        <f t="shared" si="43"/>
        <v>21.831310804724207</v>
      </c>
      <c r="E583" s="3">
        <f t="shared" si="42"/>
        <v>-24.230640063996219</v>
      </c>
      <c r="F583" s="4">
        <f t="shared" si="44"/>
        <v>-1.8441459560384772</v>
      </c>
      <c r="G583" s="3">
        <f t="shared" si="45"/>
        <v>-7.7531766422118409</v>
      </c>
    </row>
    <row r="584" spans="1:7" x14ac:dyDescent="0.3">
      <c r="A584" s="1">
        <f t="shared" si="46"/>
        <v>5.8199999999999203</v>
      </c>
      <c r="B584" s="2">
        <f t="shared" si="43"/>
        <v>159.85801187461863</v>
      </c>
      <c r="C584" s="2">
        <f t="shared" si="43"/>
        <v>16.534725504940262</v>
      </c>
      <c r="D584" s="3">
        <f t="shared" si="43"/>
        <v>21.812869345163822</v>
      </c>
      <c r="E584" s="3">
        <f t="shared" si="42"/>
        <v>-24.308171830418338</v>
      </c>
      <c r="F584" s="4">
        <f t="shared" si="44"/>
        <v>-1.8451486759634808</v>
      </c>
      <c r="G584" s="3">
        <f t="shared" si="45"/>
        <v>-7.7437739089592341</v>
      </c>
    </row>
    <row r="585" spans="1:7" x14ac:dyDescent="0.3">
      <c r="A585" s="1">
        <f t="shared" si="46"/>
        <v>5.8299999999999201</v>
      </c>
      <c r="B585" s="2">
        <f t="shared" si="43"/>
        <v>160.07614056807026</v>
      </c>
      <c r="C585" s="2">
        <f t="shared" si="43"/>
        <v>16.291643786636079</v>
      </c>
      <c r="D585" s="3">
        <f t="shared" si="43"/>
        <v>21.794417858404188</v>
      </c>
      <c r="E585" s="3">
        <f t="shared" si="42"/>
        <v>-24.385609569507931</v>
      </c>
      <c r="F585" s="4">
        <f t="shared" si="44"/>
        <v>-1.8461492989273764</v>
      </c>
      <c r="G585" s="3">
        <f t="shared" si="45"/>
        <v>-7.734357489924709</v>
      </c>
    </row>
    <row r="586" spans="1:7" x14ac:dyDescent="0.3">
      <c r="A586" s="1">
        <f t="shared" si="46"/>
        <v>5.8399999999999199</v>
      </c>
      <c r="B586" s="2">
        <f t="shared" si="43"/>
        <v>160.29408474665431</v>
      </c>
      <c r="C586" s="2">
        <f t="shared" si="43"/>
        <v>16.047787690941</v>
      </c>
      <c r="D586" s="3">
        <f t="shared" si="43"/>
        <v>21.775956365414913</v>
      </c>
      <c r="E586" s="3">
        <f t="shared" si="42"/>
        <v>-24.462953144407177</v>
      </c>
      <c r="F586" s="4">
        <f t="shared" si="44"/>
        <v>-1.8471477609065392</v>
      </c>
      <c r="G586" s="3">
        <f t="shared" si="45"/>
        <v>-7.7249274581749319</v>
      </c>
    </row>
    <row r="587" spans="1:7" x14ac:dyDescent="0.3">
      <c r="A587" s="1">
        <f t="shared" si="46"/>
        <v>5.8499999999999197</v>
      </c>
      <c r="B587" s="2">
        <f t="shared" si="43"/>
        <v>160.51184431030845</v>
      </c>
      <c r="C587" s="2">
        <f t="shared" si="43"/>
        <v>15.803158159496927</v>
      </c>
      <c r="D587" s="3">
        <f t="shared" si="43"/>
        <v>21.757484887805848</v>
      </c>
      <c r="E587" s="3">
        <f t="shared" si="42"/>
        <v>-24.540202418988926</v>
      </c>
      <c r="F587" s="4">
        <f t="shared" si="44"/>
        <v>-1.8481439984297092</v>
      </c>
      <c r="G587" s="3">
        <f t="shared" si="45"/>
        <v>-7.7154838872794755</v>
      </c>
    </row>
    <row r="588" spans="1:7" x14ac:dyDescent="0.3">
      <c r="A588" s="1">
        <f t="shared" si="46"/>
        <v>5.8599999999999195</v>
      </c>
      <c r="B588" s="2">
        <f t="shared" si="43"/>
        <v>160.72941915918651</v>
      </c>
      <c r="C588" s="2">
        <f t="shared" si="43"/>
        <v>15.557756135307038</v>
      </c>
      <c r="D588" s="3">
        <f t="shared" si="43"/>
        <v>21.739003447821553</v>
      </c>
      <c r="E588" s="3">
        <f t="shared" si="42"/>
        <v>-24.61735725786172</v>
      </c>
      <c r="F588" s="4">
        <f t="shared" si="44"/>
        <v>-1.8491379485761765</v>
      </c>
      <c r="G588" s="3">
        <f t="shared" si="45"/>
        <v>-7.7060268513030259</v>
      </c>
    </row>
    <row r="589" spans="1:7" x14ac:dyDescent="0.3">
      <c r="A589" s="1">
        <f t="shared" si="46"/>
        <v>5.8699999999999193</v>
      </c>
      <c r="B589" s="2">
        <f t="shared" si="43"/>
        <v>160.94680919366473</v>
      </c>
      <c r="C589" s="2">
        <f t="shared" si="43"/>
        <v>15.31158256272842</v>
      </c>
      <c r="D589" s="3">
        <f t="shared" si="43"/>
        <v>21.72051206833579</v>
      </c>
      <c r="E589" s="3">
        <f t="shared" si="42"/>
        <v>-24.69441752637475</v>
      </c>
      <c r="F589" s="4">
        <f t="shared" si="44"/>
        <v>-1.8501295489739527</v>
      </c>
      <c r="G589" s="3">
        <f t="shared" si="45"/>
        <v>-7.6965564247976435</v>
      </c>
    </row>
    <row r="590" spans="1:7" x14ac:dyDescent="0.3">
      <c r="A590" s="1">
        <f t="shared" si="46"/>
        <v>5.8799999999999191</v>
      </c>
      <c r="B590" s="2">
        <f t="shared" si="43"/>
        <v>161.16401431434809</v>
      </c>
      <c r="C590" s="2">
        <f t="shared" si="43"/>
        <v>15.064638387464672</v>
      </c>
      <c r="D590" s="3">
        <f t="shared" si="43"/>
        <v>21.702010772846052</v>
      </c>
      <c r="E590" s="3">
        <f t="shared" si="42"/>
        <v>-24.771383090622727</v>
      </c>
      <c r="F590" s="4">
        <f t="shared" si="44"/>
        <v>-1.8511187377979192</v>
      </c>
      <c r="G590" s="3">
        <f t="shared" si="45"/>
        <v>-7.6870726827950637</v>
      </c>
    </row>
    <row r="591" spans="1:7" x14ac:dyDescent="0.3">
      <c r="A591" s="1">
        <f t="shared" si="46"/>
        <v>5.8899999999999189</v>
      </c>
      <c r="B591" s="2">
        <f t="shared" si="43"/>
        <v>161.38103442207657</v>
      </c>
      <c r="C591" s="2">
        <f t="shared" si="43"/>
        <v>14.816924556558446</v>
      </c>
      <c r="D591" s="3">
        <f t="shared" si="43"/>
        <v>21.683499585468073</v>
      </c>
      <c r="E591" s="3">
        <f t="shared" si="42"/>
        <v>-24.848253817450679</v>
      </c>
      <c r="F591" s="4">
        <f t="shared" si="44"/>
        <v>-1.8521054537679673</v>
      </c>
      <c r="G591" s="3">
        <f t="shared" si="45"/>
        <v>-7.6775757007990535</v>
      </c>
    </row>
    <row r="592" spans="1:7" x14ac:dyDescent="0.3">
      <c r="A592" s="1">
        <f t="shared" si="46"/>
        <v>5.8999999999999186</v>
      </c>
      <c r="B592" s="2">
        <f t="shared" si="43"/>
        <v>161.59786941793124</v>
      </c>
      <c r="C592" s="2">
        <f t="shared" si="43"/>
        <v>14.568442018383939</v>
      </c>
      <c r="D592" s="3">
        <f t="shared" si="43"/>
        <v>21.664978530930394</v>
      </c>
      <c r="E592" s="3">
        <f t="shared" si="42"/>
        <v>-24.925029574458669</v>
      </c>
      <c r="F592" s="4">
        <f t="shared" si="44"/>
        <v>-1.8530896361471116</v>
      </c>
      <c r="G592" s="3">
        <f t="shared" si="45"/>
        <v>-7.6680655547778169</v>
      </c>
    </row>
    <row r="593" spans="1:7" x14ac:dyDescent="0.3">
      <c r="A593" s="1">
        <f t="shared" si="46"/>
        <v>5.9099999999999184</v>
      </c>
      <c r="B593" s="2">
        <f t="shared" si="43"/>
        <v>161.81451920324054</v>
      </c>
      <c r="C593" s="2">
        <f t="shared" si="43"/>
        <v>14.319191722639353</v>
      </c>
      <c r="D593" s="3">
        <f t="shared" si="43"/>
        <v>21.646447634568922</v>
      </c>
      <c r="E593" s="3">
        <f t="shared" si="42"/>
        <v>-25.001710230006449</v>
      </c>
      <c r="F593" s="4">
        <f t="shared" si="44"/>
        <v>-1.854071224739601</v>
      </c>
      <c r="G593" s="3">
        <f t="shared" si="45"/>
        <v>-7.658542321156439</v>
      </c>
    </row>
    <row r="594" spans="1:7" x14ac:dyDescent="0.3">
      <c r="A594" s="1">
        <f t="shared" si="46"/>
        <v>5.9199999999999182</v>
      </c>
      <c r="B594" s="2">
        <f t="shared" si="43"/>
        <v>162.03098367958623</v>
      </c>
      <c r="C594" s="2">
        <f t="shared" si="43"/>
        <v>14.069174620339288</v>
      </c>
      <c r="D594" s="3">
        <f t="shared" si="43"/>
        <v>21.627906922321525</v>
      </c>
      <c r="E594" s="3">
        <f t="shared" si="42"/>
        <v>-25.078295653218014</v>
      </c>
      <c r="F594" s="4">
        <f t="shared" si="44"/>
        <v>-1.8550501598889997</v>
      </c>
      <c r="G594" s="3">
        <f t="shared" si="45"/>
        <v>-7.6490060768093926</v>
      </c>
    </row>
    <row r="595" spans="1:7" x14ac:dyDescent="0.3">
      <c r="A595" s="1">
        <f t="shared" si="46"/>
        <v>5.929999999999918</v>
      </c>
      <c r="B595" s="2">
        <f t="shared" si="43"/>
        <v>162.24726274880945</v>
      </c>
      <c r="C595" s="2">
        <f t="shared" si="43"/>
        <v>13.818391663807107</v>
      </c>
      <c r="D595" s="3">
        <f t="shared" si="43"/>
        <v>21.609356420722634</v>
      </c>
      <c r="E595" s="3">
        <f t="shared" si="43"/>
        <v>-25.154785713986108</v>
      </c>
      <c r="F595" s="4">
        <f t="shared" si="44"/>
        <v>-1.8560263824762686</v>
      </c>
      <c r="G595" s="3">
        <f t="shared" si="45"/>
        <v>-7.6394568990530782</v>
      </c>
    </row>
    <row r="596" spans="1:7" x14ac:dyDescent="0.3">
      <c r="A596" s="1">
        <f t="shared" si="46"/>
        <v>5.9399999999999178</v>
      </c>
      <c r="B596" s="2">
        <f t="shared" ref="B596:E638" si="47">B595+D595*0.01</f>
        <v>162.46335631301667</v>
      </c>
      <c r="C596" s="2">
        <f t="shared" si="47"/>
        <v>13.566843806667245</v>
      </c>
      <c r="D596" s="3">
        <f t="shared" si="47"/>
        <v>21.59079615689787</v>
      </c>
      <c r="E596" s="3">
        <f t="shared" si="47"/>
        <v>-25.231180282976638</v>
      </c>
      <c r="F596" s="4">
        <f t="shared" si="44"/>
        <v>-1.8569998339178191</v>
      </c>
      <c r="G596" s="3">
        <f t="shared" si="45"/>
        <v>-7.6298948656384287</v>
      </c>
    </row>
    <row r="597" spans="1:7" x14ac:dyDescent="0.3">
      <c r="A597" s="1">
        <f t="shared" si="46"/>
        <v>5.9499999999999176</v>
      </c>
      <c r="B597" s="2">
        <f t="shared" si="47"/>
        <v>162.67926427458565</v>
      </c>
      <c r="C597" s="2">
        <f t="shared" si="47"/>
        <v>13.314532003837479</v>
      </c>
      <c r="D597" s="3">
        <f t="shared" si="47"/>
        <v>21.572226158558692</v>
      </c>
      <c r="E597" s="3">
        <f t="shared" si="47"/>
        <v>-25.307479231633021</v>
      </c>
      <c r="F597" s="4">
        <f t="shared" si="44"/>
        <v>-1.8579704561635613</v>
      </c>
      <c r="G597" s="3">
        <f t="shared" si="45"/>
        <v>-7.6203200547435461</v>
      </c>
    </row>
    <row r="598" spans="1:7" x14ac:dyDescent="0.3">
      <c r="A598" s="1">
        <f t="shared" si="46"/>
        <v>5.9599999999999174</v>
      </c>
      <c r="B598" s="2">
        <f t="shared" si="47"/>
        <v>162.89498653617125</v>
      </c>
      <c r="C598" s="2">
        <f t="shared" si="47"/>
        <v>13.06145721152115</v>
      </c>
      <c r="D598" s="3">
        <f t="shared" si="47"/>
        <v>21.553646453997057</v>
      </c>
      <c r="E598" s="3">
        <f t="shared" si="47"/>
        <v>-25.383682432180457</v>
      </c>
      <c r="F598" s="4">
        <f t="shared" si="44"/>
        <v>-1.858938191694939</v>
      </c>
      <c r="G598" s="3">
        <f t="shared" si="45"/>
        <v>-7.6107325449663996</v>
      </c>
    </row>
    <row r="599" spans="1:7" x14ac:dyDescent="0.3">
      <c r="A599" s="1">
        <f t="shared" si="46"/>
        <v>5.9699999999999172</v>
      </c>
      <c r="B599" s="2">
        <f t="shared" si="47"/>
        <v>163.11052300071123</v>
      </c>
      <c r="C599" s="2">
        <f t="shared" si="47"/>
        <v>12.807620387199345</v>
      </c>
      <c r="D599" s="3">
        <f t="shared" si="47"/>
        <v>21.535057072080107</v>
      </c>
      <c r="E599" s="3">
        <f t="shared" si="47"/>
        <v>-25.459789757630119</v>
      </c>
      <c r="F599" s="4">
        <f t="shared" si="44"/>
        <v>-1.8599029835229455</v>
      </c>
      <c r="G599" s="3">
        <f t="shared" si="45"/>
        <v>-7.601132415317565</v>
      </c>
    </row>
    <row r="600" spans="1:7" x14ac:dyDescent="0.3">
      <c r="A600" s="1">
        <f t="shared" si="46"/>
        <v>5.9799999999999169</v>
      </c>
      <c r="B600" s="2">
        <f t="shared" si="47"/>
        <v>163.32587357143203</v>
      </c>
      <c r="C600" s="2">
        <f t="shared" si="47"/>
        <v>12.553022489623043</v>
      </c>
      <c r="D600" s="3">
        <f t="shared" si="47"/>
        <v>21.516458042244878</v>
      </c>
      <c r="E600" s="3">
        <f t="shared" si="47"/>
        <v>-25.535801081783294</v>
      </c>
      <c r="F600" s="4">
        <f t="shared" si="44"/>
        <v>-1.8608647751861331</v>
      </c>
      <c r="G600" s="3">
        <f t="shared" si="45"/>
        <v>-7.591519745213013</v>
      </c>
    </row>
    <row r="601" spans="1:7" x14ac:dyDescent="0.3">
      <c r="A601" s="1">
        <f t="shared" si="46"/>
        <v>5.9899999999999167</v>
      </c>
      <c r="B601" s="2">
        <f t="shared" si="47"/>
        <v>163.54103815185448</v>
      </c>
      <c r="C601" s="2">
        <f t="shared" si="47"/>
        <v>12.29766447880521</v>
      </c>
      <c r="D601" s="3">
        <f t="shared" si="47"/>
        <v>21.497849394493016</v>
      </c>
      <c r="E601" s="3">
        <f t="shared" si="47"/>
        <v>-25.611716279235424</v>
      </c>
      <c r="F601" s="4">
        <f t="shared" si="44"/>
        <v>-1.8618235107486107</v>
      </c>
      <c r="G601" s="3">
        <f t="shared" si="45"/>
        <v>-7.5818946144669477</v>
      </c>
    </row>
    <row r="602" spans="1:7" x14ac:dyDescent="0.3">
      <c r="A602" s="1">
        <f t="shared" si="46"/>
        <v>5.9999999999999165</v>
      </c>
      <c r="B602" s="2">
        <f t="shared" si="47"/>
        <v>163.75601664579941</v>
      </c>
      <c r="C602" s="2">
        <f t="shared" si="47"/>
        <v>12.041547316012856</v>
      </c>
      <c r="D602" s="3">
        <f t="shared" si="47"/>
        <v>21.479231159385531</v>
      </c>
      <c r="E602" s="3">
        <f t="shared" si="47"/>
        <v>-25.687535225380092</v>
      </c>
      <c r="F602" s="4">
        <f t="shared" si="44"/>
        <v>-1.862779134798022</v>
      </c>
      <c r="G602" s="3">
        <f t="shared" si="45"/>
        <v>-7.5722571032846924</v>
      </c>
    </row>
    <row r="603" spans="1:7" x14ac:dyDescent="0.3">
      <c r="A603" s="1">
        <f t="shared" si="46"/>
        <v>6.0099999999999163</v>
      </c>
      <c r="B603" s="2">
        <f t="shared" si="47"/>
        <v>163.97080895739327</v>
      </c>
      <c r="C603" s="2">
        <f t="shared" si="47"/>
        <v>11.784671963759056</v>
      </c>
      <c r="D603" s="3">
        <f t="shared" si="47"/>
        <v>21.46060336803755</v>
      </c>
      <c r="E603" s="3">
        <f t="shared" si="47"/>
        <v>-25.76325779641294</v>
      </c>
      <c r="F603" s="4">
        <f t="shared" si="44"/>
        <v>-1.8637315924435247</v>
      </c>
      <c r="G603" s="3">
        <f t="shared" si="45"/>
        <v>-7.5626072922556187</v>
      </c>
    </row>
    <row r="604" spans="1:7" x14ac:dyDescent="0.3">
      <c r="A604" s="1">
        <f t="shared" si="46"/>
        <v>6.0199999999999161</v>
      </c>
      <c r="B604" s="2">
        <f t="shared" si="47"/>
        <v>164.18541499107366</v>
      </c>
      <c r="C604" s="2">
        <f t="shared" si="47"/>
        <v>11.527039385794927</v>
      </c>
      <c r="D604" s="3">
        <f t="shared" si="47"/>
        <v>21.441966052113113</v>
      </c>
      <c r="E604" s="3">
        <f t="shared" si="47"/>
        <v>-25.838883869335497</v>
      </c>
      <c r="F604" s="4">
        <f t="shared" si="44"/>
        <v>-1.864680829313748</v>
      </c>
      <c r="G604" s="3">
        <f t="shared" si="45"/>
        <v>-7.5529452623461344</v>
      </c>
    </row>
    <row r="605" spans="1:7" x14ac:dyDescent="0.3">
      <c r="A605" s="1">
        <f t="shared" si="46"/>
        <v>6.0299999999999159</v>
      </c>
      <c r="B605" s="2">
        <f t="shared" si="47"/>
        <v>164.3998346515948</v>
      </c>
      <c r="C605" s="2">
        <f t="shared" si="47"/>
        <v>11.268650547101572</v>
      </c>
      <c r="D605" s="3">
        <f t="shared" si="47"/>
        <v>21.423319243819975</v>
      </c>
      <c r="E605" s="3">
        <f t="shared" si="47"/>
        <v>-25.914413321958957</v>
      </c>
      <c r="F605" s="4">
        <f t="shared" si="44"/>
        <v>-1.8656267915547453</v>
      </c>
      <c r="G605" s="3">
        <f t="shared" si="45"/>
        <v>-7.5432710948927078</v>
      </c>
    </row>
    <row r="606" spans="1:7" x14ac:dyDescent="0.3">
      <c r="A606" s="1">
        <f t="shared" si="46"/>
        <v>6.0399999999999157</v>
      </c>
      <c r="B606" s="2">
        <f t="shared" si="47"/>
        <v>164.614067844033</v>
      </c>
      <c r="C606" s="2">
        <f t="shared" si="47"/>
        <v>11.009506413881983</v>
      </c>
      <c r="D606" s="3">
        <f t="shared" si="47"/>
        <v>21.404662975904429</v>
      </c>
      <c r="E606" s="3">
        <f t="shared" si="47"/>
        <v>-25.989846032907884</v>
      </c>
      <c r="F606" s="4">
        <f t="shared" si="44"/>
        <v>-1.8665694258279375</v>
      </c>
      <c r="G606" s="3">
        <f t="shared" si="45"/>
        <v>-7.5335848715949449</v>
      </c>
    </row>
    <row r="607" spans="1:7" x14ac:dyDescent="0.3">
      <c r="A607" s="1">
        <f t="shared" si="46"/>
        <v>6.0499999999999154</v>
      </c>
      <c r="B607" s="2">
        <f t="shared" si="47"/>
        <v>164.82811447379206</v>
      </c>
      <c r="C607" s="2">
        <f t="shared" si="47"/>
        <v>10.749607953552903</v>
      </c>
      <c r="D607" s="3">
        <f t="shared" si="47"/>
        <v>21.385997281646151</v>
      </c>
      <c r="E607" s="3">
        <f t="shared" si="47"/>
        <v>-26.065181881623833</v>
      </c>
      <c r="F607" s="4">
        <f t="shared" si="44"/>
        <v>-1.8675086793080402</v>
      </c>
      <c r="G607" s="3">
        <f t="shared" si="45"/>
        <v>-7.5238866745087165</v>
      </c>
    </row>
    <row r="608" spans="1:7" x14ac:dyDescent="0.3">
      <c r="A608" s="1">
        <f t="shared" si="46"/>
        <v>6.0599999999999152</v>
      </c>
      <c r="B608" s="2">
        <f t="shared" si="47"/>
        <v>165.04197444660852</v>
      </c>
      <c r="C608" s="2">
        <f t="shared" si="47"/>
        <v>10.488956134736664</v>
      </c>
      <c r="D608" s="3">
        <f t="shared" si="47"/>
        <v>21.36732219485307</v>
      </c>
      <c r="E608" s="3">
        <f t="shared" si="47"/>
        <v>-26.140420748368921</v>
      </c>
      <c r="F608" s="4">
        <f t="shared" si="44"/>
        <v>-1.8684444996809924</v>
      </c>
      <c r="G608" s="3">
        <f t="shared" si="45"/>
        <v>-7.5141765860393228</v>
      </c>
    </row>
    <row r="609" spans="1:7" x14ac:dyDescent="0.3">
      <c r="A609" s="1">
        <f t="shared" si="46"/>
        <v>6.069999999999915</v>
      </c>
      <c r="B609" s="2">
        <f t="shared" si="47"/>
        <v>165.25564766855706</v>
      </c>
      <c r="C609" s="2">
        <f t="shared" si="47"/>
        <v>10.227551927252975</v>
      </c>
      <c r="D609" s="3">
        <f t="shared" si="47"/>
        <v>21.348637749856259</v>
      </c>
      <c r="E609" s="3">
        <f t="shared" si="47"/>
        <v>-26.215562514229315</v>
      </c>
      <c r="F609" s="4">
        <f t="shared" si="44"/>
        <v>-1.8693768351418663</v>
      </c>
      <c r="G609" s="3">
        <f t="shared" si="45"/>
        <v>-7.5044546889347217</v>
      </c>
    </row>
    <row r="610" spans="1:7" x14ac:dyDescent="0.3">
      <c r="A610" s="1">
        <f t="shared" si="46"/>
        <v>6.0799999999999148</v>
      </c>
      <c r="B610" s="2">
        <f t="shared" si="47"/>
        <v>165.46913404605561</v>
      </c>
      <c r="C610" s="2">
        <f t="shared" si="47"/>
        <v>9.9653963021106815</v>
      </c>
      <c r="D610" s="3">
        <f t="shared" si="47"/>
        <v>21.32994398150484</v>
      </c>
      <c r="E610" s="3">
        <f t="shared" si="47"/>
        <v>-26.290607061118664</v>
      </c>
      <c r="F610" s="4">
        <f t="shared" si="44"/>
        <v>-1.8703056343927738</v>
      </c>
      <c r="G610" s="3">
        <f t="shared" si="45"/>
        <v>-7.4947210662787871</v>
      </c>
    </row>
    <row r="611" spans="1:7" x14ac:dyDescent="0.3">
      <c r="A611" s="1">
        <f t="shared" si="46"/>
        <v>6.0899999999999146</v>
      </c>
      <c r="B611" s="2">
        <f t="shared" si="47"/>
        <v>165.68243348587066</v>
      </c>
      <c r="C611" s="2">
        <f t="shared" si="47"/>
        <v>9.7024902314994943</v>
      </c>
      <c r="D611" s="3">
        <f t="shared" si="47"/>
        <v>21.311240925160913</v>
      </c>
      <c r="E611" s="3">
        <f t="shared" si="47"/>
        <v>-26.365554271781452</v>
      </c>
      <c r="F611" s="4">
        <f t="shared" si="44"/>
        <v>-1.8712308466407634</v>
      </c>
      <c r="G611" s="3">
        <f t="shared" si="45"/>
        <v>-7.4849758014846302</v>
      </c>
    </row>
    <row r="612" spans="1:7" x14ac:dyDescent="0.3">
      <c r="A612" s="1">
        <f t="shared" si="46"/>
        <v>6.0999999999999144</v>
      </c>
      <c r="B612" s="2">
        <f t="shared" si="47"/>
        <v>165.89554589512227</v>
      </c>
      <c r="C612" s="2">
        <f t="shared" si="47"/>
        <v>9.4388346887816805</v>
      </c>
      <c r="D612" s="3">
        <f t="shared" si="47"/>
        <v>21.292528616694504</v>
      </c>
      <c r="E612" s="3">
        <f t="shared" si="47"/>
        <v>-26.440404029796298</v>
      </c>
      <c r="F612" s="4">
        <f t="shared" si="44"/>
        <v>-1.8721524215957099</v>
      </c>
      <c r="G612" s="3">
        <f t="shared" si="45"/>
        <v>-7.475218978287951</v>
      </c>
    </row>
    <row r="613" spans="1:7" x14ac:dyDescent="0.3">
      <c r="A613" s="1">
        <f t="shared" si="46"/>
        <v>6.1099999999999142</v>
      </c>
      <c r="B613" s="2">
        <f t="shared" si="47"/>
        <v>166.10847118128922</v>
      </c>
      <c r="C613" s="2">
        <f t="shared" si="47"/>
        <v>9.1744306484837175</v>
      </c>
      <c r="D613" s="3">
        <f t="shared" si="47"/>
        <v>21.273807092478545</v>
      </c>
      <c r="E613" s="3">
        <f t="shared" si="47"/>
        <v>-26.515156219579179</v>
      </c>
      <c r="F613" s="4">
        <f t="shared" si="44"/>
        <v>-1.873070309468196</v>
      </c>
      <c r="G613" s="3">
        <f t="shared" si="45"/>
        <v>-7.465450680740453</v>
      </c>
    </row>
    <row r="614" spans="1:7" x14ac:dyDescent="0.3">
      <c r="A614" s="1">
        <f t="shared" si="46"/>
        <v>6.119999999999914</v>
      </c>
      <c r="B614" s="2">
        <f t="shared" si="47"/>
        <v>166.321209252214</v>
      </c>
      <c r="C614" s="2">
        <f t="shared" si="47"/>
        <v>8.9092790862879259</v>
      </c>
      <c r="D614" s="3">
        <f t="shared" si="47"/>
        <v>21.255076389383863</v>
      </c>
      <c r="E614" s="3">
        <f t="shared" si="47"/>
        <v>-26.589810726386585</v>
      </c>
      <c r="F614" s="4">
        <f t="shared" si="44"/>
        <v>-1.8739844609673877</v>
      </c>
      <c r="G614" s="3">
        <f t="shared" si="45"/>
        <v>-7.4556709932032925</v>
      </c>
    </row>
    <row r="615" spans="1:7" x14ac:dyDescent="0.3">
      <c r="A615" s="1">
        <f t="shared" si="46"/>
        <v>6.1299999999999137</v>
      </c>
      <c r="B615" s="2">
        <f t="shared" si="47"/>
        <v>166.53376001610783</v>
      </c>
      <c r="C615" s="2">
        <f t="shared" si="47"/>
        <v>8.6433809790240606</v>
      </c>
      <c r="D615" s="3">
        <f t="shared" si="47"/>
        <v>21.23633654477419</v>
      </c>
      <c r="E615" s="3">
        <f t="shared" si="47"/>
        <v>-26.664367436318617</v>
      </c>
      <c r="F615" s="4">
        <f t="shared" si="44"/>
        <v>-1.8748948272989003</v>
      </c>
      <c r="G615" s="3">
        <f t="shared" si="45"/>
        <v>-7.4458800003405869</v>
      </c>
    </row>
    <row r="616" spans="1:7" x14ac:dyDescent="0.3">
      <c r="A616" s="1">
        <f t="shared" si="46"/>
        <v>6.1399999999999135</v>
      </c>
      <c r="B616" s="2">
        <f t="shared" si="47"/>
        <v>166.74612338155558</v>
      </c>
      <c r="C616" s="2">
        <f t="shared" si="47"/>
        <v>8.3767373046608746</v>
      </c>
      <c r="D616" s="3">
        <f t="shared" si="47"/>
        <v>21.2175875965012</v>
      </c>
      <c r="E616" s="3">
        <f t="shared" si="47"/>
        <v>-26.738826236322023</v>
      </c>
      <c r="F616" s="4">
        <f t="shared" si="44"/>
        <v>-1.8758013601626626</v>
      </c>
      <c r="G616" s="3">
        <f t="shared" si="45"/>
        <v>-7.4360777871129509</v>
      </c>
    </row>
    <row r="617" spans="1:7" x14ac:dyDescent="0.3">
      <c r="A617" s="1">
        <f t="shared" si="46"/>
        <v>6.1499999999999133</v>
      </c>
      <c r="B617" s="2">
        <f t="shared" si="47"/>
        <v>166.95829925752059</v>
      </c>
      <c r="C617" s="2">
        <f t="shared" si="47"/>
        <v>8.1093490422976551</v>
      </c>
      <c r="D617" s="3">
        <f t="shared" si="47"/>
        <v>21.198829582899574</v>
      </c>
      <c r="E617" s="3">
        <f t="shared" si="47"/>
        <v>-26.813187014193151</v>
      </c>
      <c r="F617" s="4">
        <f t="shared" si="44"/>
        <v>-1.8767040117507703</v>
      </c>
      <c r="G617" s="3">
        <f t="shared" si="45"/>
        <v>-7.4262644387711001</v>
      </c>
    </row>
    <row r="618" spans="1:7" x14ac:dyDescent="0.3">
      <c r="A618" s="1">
        <f t="shared" si="46"/>
        <v>6.1599999999999131</v>
      </c>
      <c r="B618" s="2">
        <f t="shared" si="47"/>
        <v>167.1702875533496</v>
      </c>
      <c r="C618" s="2">
        <f t="shared" si="47"/>
        <v>7.8412171721557238</v>
      </c>
      <c r="D618" s="3">
        <f t="shared" si="47"/>
        <v>21.180062542782068</v>
      </c>
      <c r="E618" s="3">
        <f t="shared" si="47"/>
        <v>-26.887449658580863</v>
      </c>
      <c r="F618" s="4">
        <f t="shared" si="44"/>
        <v>-1.8776027347453357</v>
      </c>
      <c r="G618" s="3">
        <f t="shared" si="45"/>
        <v>-7.4164400408494862</v>
      </c>
    </row>
    <row r="619" spans="1:7" x14ac:dyDescent="0.3">
      <c r="A619" s="1">
        <f t="shared" si="46"/>
        <v>6.1699999999999129</v>
      </c>
      <c r="B619" s="2">
        <f t="shared" si="47"/>
        <v>167.38208817877742</v>
      </c>
      <c r="C619" s="2">
        <f t="shared" si="47"/>
        <v>7.5723426755699155</v>
      </c>
      <c r="D619" s="3">
        <f t="shared" si="47"/>
        <v>21.161286515434615</v>
      </c>
      <c r="E619" s="3">
        <f t="shared" si="47"/>
        <v>-26.961614058989358</v>
      </c>
      <c r="F619" s="4">
        <f t="shared" si="44"/>
        <v>-1.8784974823163325</v>
      </c>
      <c r="G619" s="3">
        <f t="shared" si="45"/>
        <v>-7.406604679159984</v>
      </c>
    </row>
    <row r="620" spans="1:7" x14ac:dyDescent="0.3">
      <c r="A620" s="1">
        <f t="shared" si="46"/>
        <v>6.1799999999999127</v>
      </c>
      <c r="B620" s="2">
        <f t="shared" si="47"/>
        <v>167.59370104393176</v>
      </c>
      <c r="C620" s="2">
        <f t="shared" si="47"/>
        <v>7.3027265349800219</v>
      </c>
      <c r="D620" s="3">
        <f t="shared" si="47"/>
        <v>21.142501540611452</v>
      </c>
      <c r="E620" s="3">
        <f t="shared" si="47"/>
        <v>-27.035680105780958</v>
      </c>
      <c r="F620" s="4">
        <f t="shared" si="44"/>
        <v>-1.8793882081194331</v>
      </c>
      <c r="G620" s="3">
        <f t="shared" si="45"/>
        <v>-7.3967584397856267</v>
      </c>
    </row>
    <row r="621" spans="1:7" x14ac:dyDescent="0.3">
      <c r="A621" s="1">
        <f t="shared" si="46"/>
        <v>6.1899999999999125</v>
      </c>
      <c r="B621" s="2">
        <f t="shared" si="47"/>
        <v>167.80512605933788</v>
      </c>
      <c r="C621" s="2">
        <f t="shared" si="47"/>
        <v>7.032369733922212</v>
      </c>
      <c r="D621" s="3">
        <f t="shared" si="47"/>
        <v>21.123707658530257</v>
      </c>
      <c r="E621" s="3">
        <f t="shared" si="47"/>
        <v>-27.109647690178814</v>
      </c>
      <c r="F621" s="4">
        <f t="shared" si="44"/>
        <v>-1.8802748662938435</v>
      </c>
      <c r="G621" s="3">
        <f t="shared" si="45"/>
        <v>-7.386901409074377</v>
      </c>
    </row>
    <row r="622" spans="1:7" x14ac:dyDescent="0.3">
      <c r="A622" s="1">
        <f t="shared" si="46"/>
        <v>6.1999999999999122</v>
      </c>
      <c r="B622" s="2">
        <f t="shared" si="47"/>
        <v>168.01636313592317</v>
      </c>
      <c r="C622" s="2">
        <f t="shared" si="47"/>
        <v>6.7612732570204237</v>
      </c>
      <c r="D622" s="3">
        <f t="shared" si="47"/>
        <v>21.104904909867319</v>
      </c>
      <c r="E622" s="3">
        <f t="shared" si="47"/>
        <v>-27.183516704269557</v>
      </c>
      <c r="F622" s="4">
        <f t="shared" si="44"/>
        <v>-1.8811574114601324</v>
      </c>
      <c r="G622" s="3">
        <f t="shared" si="45"/>
        <v>-7.3770336736329583</v>
      </c>
    </row>
    <row r="623" spans="1:7" x14ac:dyDescent="0.3">
      <c r="A623" s="1">
        <f t="shared" si="46"/>
        <v>6.209999999999912</v>
      </c>
      <c r="B623" s="2">
        <f t="shared" si="47"/>
        <v>168.22741218502185</v>
      </c>
      <c r="C623" s="2">
        <f t="shared" si="47"/>
        <v>6.4894380899777282</v>
      </c>
      <c r="D623" s="3">
        <f t="shared" si="47"/>
        <v>21.086093335752718</v>
      </c>
      <c r="E623" s="3">
        <f t="shared" si="47"/>
        <v>-27.257287041005888</v>
      </c>
      <c r="F623" s="4">
        <f t="shared" si="44"/>
        <v>-1.8820357987180545</v>
      </c>
      <c r="G623" s="3">
        <f t="shared" si="45"/>
        <v>-7.3671553203207178</v>
      </c>
    </row>
    <row r="624" spans="1:7" x14ac:dyDescent="0.3">
      <c r="A624" s="1">
        <f t="shared" si="46"/>
        <v>6.2199999999999118</v>
      </c>
      <c r="B624" s="2">
        <f t="shared" si="47"/>
        <v>168.43827311837939</v>
      </c>
      <c r="C624" s="2">
        <f t="shared" si="47"/>
        <v>6.2168652195676692</v>
      </c>
      <c r="D624" s="3">
        <f t="shared" si="47"/>
        <v>21.067272977765537</v>
      </c>
      <c r="E624" s="3">
        <f t="shared" si="47"/>
        <v>-27.330958594209097</v>
      </c>
      <c r="F624" s="4">
        <f t="shared" si="44"/>
        <v>-1.8829099836443723</v>
      </c>
      <c r="G624" s="3">
        <f t="shared" si="45"/>
        <v>-7.3572664362435454</v>
      </c>
    </row>
    <row r="625" spans="1:7" x14ac:dyDescent="0.3">
      <c r="A625" s="1">
        <f t="shared" si="46"/>
        <v>6.2299999999999116</v>
      </c>
      <c r="B625" s="2">
        <f t="shared" si="47"/>
        <v>168.64894584815704</v>
      </c>
      <c r="C625" s="2">
        <f t="shared" si="47"/>
        <v>5.9435556336255786</v>
      </c>
      <c r="D625" s="3">
        <f t="shared" si="47"/>
        <v>21.048443877929092</v>
      </c>
      <c r="E625" s="3">
        <f t="shared" si="47"/>
        <v>-27.404531258571531</v>
      </c>
      <c r="F625" s="4">
        <f t="shared" si="44"/>
        <v>-1.8837799222906724</v>
      </c>
      <c r="G625" s="3">
        <f t="shared" si="45"/>
        <v>-7.3473671087478341</v>
      </c>
    </row>
    <row r="626" spans="1:7" x14ac:dyDescent="0.3">
      <c r="A626" s="1">
        <f t="shared" si="46"/>
        <v>6.2399999999999114</v>
      </c>
      <c r="B626" s="2">
        <f t="shared" si="47"/>
        <v>168.85943028693634</v>
      </c>
      <c r="C626" s="2">
        <f t="shared" si="47"/>
        <v>5.669510321039863</v>
      </c>
      <c r="D626" s="3">
        <f t="shared" si="47"/>
        <v>21.029606078706184</v>
      </c>
      <c r="E626" s="3">
        <f t="shared" si="47"/>
        <v>-27.478004929659008</v>
      </c>
      <c r="F626" s="4">
        <f t="shared" si="44"/>
        <v>-1.8846455711811791</v>
      </c>
      <c r="G626" s="3">
        <f t="shared" si="45"/>
        <v>-7.3374574254144793</v>
      </c>
    </row>
    <row r="627" spans="1:7" x14ac:dyDescent="0.3">
      <c r="A627" s="1">
        <f t="shared" si="46"/>
        <v>6.2499999999999112</v>
      </c>
      <c r="B627" s="2">
        <f t="shared" si="47"/>
        <v>169.06972634772342</v>
      </c>
      <c r="C627" s="2">
        <f t="shared" si="47"/>
        <v>5.3947302717432732</v>
      </c>
      <c r="D627" s="3">
        <f t="shared" si="47"/>
        <v>21.010759622994371</v>
      </c>
      <c r="E627" s="3">
        <f t="shared" si="47"/>
        <v>-27.551379503913154</v>
      </c>
      <c r="F627" s="4">
        <f t="shared" si="44"/>
        <v>-1.885506887310564</v>
      </c>
      <c r="G627" s="3">
        <f t="shared" si="45"/>
        <v>-7.3275374740529307</v>
      </c>
    </row>
    <row r="628" spans="1:7" x14ac:dyDescent="0.3">
      <c r="A628" s="1">
        <f t="shared" si="46"/>
        <v>6.259999999999911</v>
      </c>
      <c r="B628" s="2">
        <f t="shared" si="47"/>
        <v>169.27983394395335</v>
      </c>
      <c r="C628" s="2">
        <f t="shared" si="47"/>
        <v>5.1192164767041417</v>
      </c>
      <c r="D628" s="3">
        <f t="shared" si="47"/>
        <v>20.991904554121266</v>
      </c>
      <c r="E628" s="3">
        <f t="shared" si="47"/>
        <v>-27.624654878653683</v>
      </c>
      <c r="F628" s="4">
        <f t="shared" si="44"/>
        <v>-1.8863638281417519</v>
      </c>
      <c r="G628" s="3">
        <f t="shared" si="45"/>
        <v>-7.3176073426952932</v>
      </c>
    </row>
    <row r="629" spans="1:7" x14ac:dyDescent="0.3">
      <c r="A629" s="1">
        <f t="shared" si="46"/>
        <v>6.2699999999999108</v>
      </c>
      <c r="B629" s="2">
        <f t="shared" si="47"/>
        <v>169.48975298949455</v>
      </c>
      <c r="C629" s="2">
        <f t="shared" si="47"/>
        <v>4.8429699279176051</v>
      </c>
      <c r="D629" s="3">
        <f t="shared" si="47"/>
        <v>20.973040915839849</v>
      </c>
      <c r="E629" s="3">
        <f t="shared" si="47"/>
        <v>-27.697830952080636</v>
      </c>
      <c r="F629" s="4">
        <f t="shared" si="44"/>
        <v>-1.8872163516037255</v>
      </c>
      <c r="G629" s="3">
        <f t="shared" si="45"/>
        <v>-7.307667119590457</v>
      </c>
    </row>
    <row r="630" spans="1:7" x14ac:dyDescent="0.3">
      <c r="A630" s="1">
        <f t="shared" si="46"/>
        <v>6.2799999999999105</v>
      </c>
      <c r="B630" s="2">
        <f t="shared" si="47"/>
        <v>169.69948339865294</v>
      </c>
      <c r="C630" s="2">
        <f t="shared" si="47"/>
        <v>4.565991618396799</v>
      </c>
      <c r="D630" s="3">
        <f t="shared" si="47"/>
        <v>20.954168752323813</v>
      </c>
      <c r="E630" s="3">
        <f t="shared" si="47"/>
        <v>-27.770907623276543</v>
      </c>
      <c r="F630" s="4">
        <f t="shared" si="44"/>
        <v>-1.8880644160893274</v>
      </c>
      <c r="G630" s="3">
        <f t="shared" si="45"/>
        <v>-7.2977168931982845</v>
      </c>
    </row>
    <row r="631" spans="1:7" x14ac:dyDescent="0.3">
      <c r="A631" s="1">
        <f t="shared" si="46"/>
        <v>6.2899999999999103</v>
      </c>
      <c r="B631" s="2">
        <f t="shared" si="47"/>
        <v>169.90902508617617</v>
      </c>
      <c r="C631" s="2">
        <f t="shared" si="47"/>
        <v>4.2882825421640334</v>
      </c>
      <c r="D631" s="3">
        <f t="shared" si="47"/>
        <v>20.935288108162919</v>
      </c>
      <c r="E631" s="3">
        <f t="shared" si="47"/>
        <v>-27.843884792208524</v>
      </c>
      <c r="F631" s="4">
        <f t="shared" si="44"/>
        <v>-1.8889079804530591</v>
      </c>
      <c r="G631" s="3">
        <f t="shared" si="45"/>
        <v>-7.2877567521838404</v>
      </c>
    </row>
    <row r="632" spans="1:7" x14ac:dyDescent="0.3">
      <c r="A632" s="1">
        <f t="shared" si="46"/>
        <v>6.2999999999999101</v>
      </c>
      <c r="B632" s="2">
        <f t="shared" si="47"/>
        <v>170.1183779672578</v>
      </c>
      <c r="C632" s="2">
        <f t="shared" si="47"/>
        <v>4.0098436942419484</v>
      </c>
      <c r="D632" s="3">
        <f t="shared" si="47"/>
        <v>20.916399028358388</v>
      </c>
      <c r="E632" s="3">
        <f t="shared" si="47"/>
        <v>-27.916762359730363</v>
      </c>
      <c r="F632" s="4">
        <f t="shared" si="44"/>
        <v>-1.8897470040088757</v>
      </c>
      <c r="G632" s="3">
        <f t="shared" si="45"/>
        <v>-7.2777867854116618</v>
      </c>
    </row>
    <row r="633" spans="1:7" x14ac:dyDescent="0.3">
      <c r="A633" s="1">
        <f t="shared" si="46"/>
        <v>6.3099999999999099</v>
      </c>
      <c r="B633" s="2">
        <f t="shared" si="47"/>
        <v>170.32754195754137</v>
      </c>
      <c r="C633" s="2">
        <f t="shared" si="47"/>
        <v>3.7306760706446447</v>
      </c>
      <c r="D633" s="3">
        <f t="shared" si="47"/>
        <v>20.8975015583183</v>
      </c>
      <c r="E633" s="3">
        <f t="shared" si="47"/>
        <v>-27.989540227584481</v>
      </c>
      <c r="F633" s="4">
        <f t="shared" si="44"/>
        <v>-1.8905814465279853</v>
      </c>
      <c r="G633" s="3">
        <f t="shared" si="45"/>
        <v>-7.2678070819400729</v>
      </c>
    </row>
    <row r="634" spans="1:7" x14ac:dyDescent="0.3">
      <c r="A634" s="1">
        <f t="shared" si="46"/>
        <v>6.3199999999999097</v>
      </c>
      <c r="B634" s="2">
        <f t="shared" si="47"/>
        <v>170.53651697312455</v>
      </c>
      <c r="C634" s="2">
        <f t="shared" si="47"/>
        <v>3.4507806683687998</v>
      </c>
      <c r="D634" s="3">
        <f t="shared" si="47"/>
        <v>20.878595743853019</v>
      </c>
      <c r="E634" s="3">
        <f t="shared" si="47"/>
        <v>-28.062218298403881</v>
      </c>
      <c r="F634" s="4">
        <f t="shared" si="44"/>
        <v>-1.8914112682366386</v>
      </c>
      <c r="G634" s="3">
        <f t="shared" si="45"/>
        <v>-7.2578177310155443</v>
      </c>
    </row>
    <row r="635" spans="1:7" x14ac:dyDescent="0.3">
      <c r="A635" s="1">
        <f t="shared" si="46"/>
        <v>6.3299999999999095</v>
      </c>
      <c r="B635" s="2">
        <f t="shared" si="47"/>
        <v>170.74530293056307</v>
      </c>
      <c r="C635" s="2">
        <f t="shared" si="47"/>
        <v>3.1701584853847611</v>
      </c>
      <c r="D635" s="3">
        <f t="shared" si="47"/>
        <v>20.859681631170652</v>
      </c>
      <c r="E635" s="3">
        <f t="shared" si="47"/>
        <v>-28.134796475714037</v>
      </c>
      <c r="F635" s="4">
        <f t="shared" si="44"/>
        <v>-1.8922364298139238</v>
      </c>
      <c r="G635" s="3">
        <f t="shared" si="45"/>
        <v>-7.2478188220670958</v>
      </c>
    </row>
    <row r="636" spans="1:7" x14ac:dyDescent="0.3">
      <c r="A636" s="1">
        <f t="shared" si="46"/>
        <v>6.3399999999999093</v>
      </c>
      <c r="B636" s="2">
        <f t="shared" si="47"/>
        <v>170.95389974687478</v>
      </c>
      <c r="C636" s="2">
        <f t="shared" si="47"/>
        <v>2.8888105206276209</v>
      </c>
      <c r="D636" s="3">
        <f t="shared" si="47"/>
        <v>20.840759266872514</v>
      </c>
      <c r="E636" s="3">
        <f t="shared" si="47"/>
        <v>-28.207274663934708</v>
      </c>
      <c r="F636" s="4">
        <f t="shared" si="44"/>
        <v>-1.8930568923895554</v>
      </c>
      <c r="G636" s="3">
        <f t="shared" si="45"/>
        <v>-7.237810444700747</v>
      </c>
    </row>
    <row r="637" spans="1:7" x14ac:dyDescent="0.3">
      <c r="A637" s="1">
        <f t="shared" si="46"/>
        <v>6.3499999999999091</v>
      </c>
      <c r="B637" s="2">
        <f t="shared" si="47"/>
        <v>171.1623073395435</v>
      </c>
      <c r="C637" s="2">
        <f t="shared" si="47"/>
        <v>2.6067377739882738</v>
      </c>
      <c r="D637" s="3">
        <f t="shared" si="47"/>
        <v>20.821828697948618</v>
      </c>
      <c r="E637" s="3">
        <f t="shared" si="47"/>
        <v>-28.279652768381716</v>
      </c>
      <c r="F637" s="4">
        <f t="shared" si="44"/>
        <v>-1.8938726175416649</v>
      </c>
      <c r="G637" s="3">
        <f t="shared" si="45"/>
        <v>-7.2277926886940032</v>
      </c>
    </row>
    <row r="638" spans="1:7" x14ac:dyDescent="0.3">
      <c r="A638" s="1">
        <f t="shared" si="46"/>
        <v>6.3599999999999088</v>
      </c>
      <c r="B638" s="2">
        <f t="shared" si="47"/>
        <v>171.37052562652298</v>
      </c>
      <c r="C638" s="2">
        <f t="shared" si="47"/>
        <v>2.3239412463044564</v>
      </c>
      <c r="D638" s="3">
        <f t="shared" si="47"/>
        <v>20.802889971773201</v>
      </c>
      <c r="E638" s="3">
        <f t="shared" si="47"/>
        <v>-28.351930695268656</v>
      </c>
      <c r="F638" s="4">
        <f t="shared" si="44"/>
        <v>-1.8946835672945919</v>
      </c>
      <c r="G638" s="3">
        <f t="shared" si="45"/>
        <v>-7.2177656439903854</v>
      </c>
    </row>
    <row r="639" spans="1:7" x14ac:dyDescent="0.3">
      <c r="A639" s="1">
        <f>A638+0.01</f>
        <v>6.3699999999999086</v>
      </c>
      <c r="B639" s="2">
        <f t="shared" ref="B639:E641" si="48">B638+D638*0.01</f>
        <v>171.57855452624071</v>
      </c>
      <c r="C639" s="2">
        <f t="shared" si="48"/>
        <v>2.04042193935177</v>
      </c>
      <c r="D639" s="3">
        <f t="shared" si="48"/>
        <v>20.783943136100255</v>
      </c>
      <c r="E639" s="3">
        <f t="shared" si="48"/>
        <v>-28.424108351708561</v>
      </c>
      <c r="F639" s="4">
        <f t="shared" si="44"/>
        <v>-1.8954897041166692</v>
      </c>
      <c r="G639" s="3">
        <f t="shared" si="45"/>
        <v>-7.2077294006940118</v>
      </c>
    </row>
    <row r="640" spans="1:7" x14ac:dyDescent="0.3">
      <c r="A640" s="1">
        <f>A639+0.01</f>
        <v>6.3799999999999084</v>
      </c>
      <c r="B640" s="2">
        <f t="shared" si="48"/>
        <v>171.78639395760172</v>
      </c>
      <c r="C640" s="2">
        <f t="shared" si="48"/>
        <v>1.7561808558346843</v>
      </c>
      <c r="D640" s="3">
        <f t="shared" si="48"/>
        <v>20.76498823905909</v>
      </c>
      <c r="E640" s="3">
        <f t="shared" si="48"/>
        <v>-28.496185645715503</v>
      </c>
      <c r="F640" s="4">
        <f t="shared" si="44"/>
        <v>-1.8962909909180141</v>
      </c>
      <c r="G640" s="3">
        <f t="shared" si="45"/>
        <v>-7.1976840490642111</v>
      </c>
    </row>
    <row r="641" spans="1:7" x14ac:dyDescent="0.3">
      <c r="A641" s="1">
        <f>A640+0.01</f>
        <v>6.3899999999999082</v>
      </c>
      <c r="B641" s="2">
        <f t="shared" si="48"/>
        <v>171.99404383999232</v>
      </c>
      <c r="C641" s="2">
        <f t="shared" si="48"/>
        <v>1.4712189993775293</v>
      </c>
      <c r="D641" s="3">
        <f t="shared" si="48"/>
        <v>20.746025329149909</v>
      </c>
      <c r="E641" s="3">
        <f t="shared" si="48"/>
        <v>-28.568162486206145</v>
      </c>
      <c r="F641" s="4">
        <f t="shared" si="44"/>
        <v>-1.8970873910483141</v>
      </c>
      <c r="G641" s="3">
        <f t="shared" si="45"/>
        <v>-7.1876296795101871</v>
      </c>
    </row>
    <row r="642" spans="1:7" x14ac:dyDescent="0.3">
      <c r="A642" s="1">
        <f t="shared" ref="A642:A647" si="49">A641+0.01</f>
        <v>6.399999999999908</v>
      </c>
      <c r="B642" s="2">
        <f t="shared" ref="B642:B647" si="50">B641+D641*0.01</f>
        <v>172.2015040932838</v>
      </c>
      <c r="C642" s="2">
        <f t="shared" ref="C642:C647" si="51">C641+E641*0.01</f>
        <v>1.1855373745154678</v>
      </c>
      <c r="D642" s="3">
        <f t="shared" ref="D642:D647" si="52">D641+F641*0.01</f>
        <v>20.727054455239426</v>
      </c>
      <c r="E642" s="3">
        <f t="shared" ref="E642:E647" si="53">E641+G641*0.01</f>
        <v>-28.640038783001245</v>
      </c>
      <c r="F642" s="4">
        <f t="shared" si="44"/>
        <v>-1.897878868294617</v>
      </c>
      <c r="G642" s="3">
        <f t="shared" si="45"/>
        <v>-7.1775663825857183</v>
      </c>
    </row>
    <row r="643" spans="1:7" x14ac:dyDescent="0.3">
      <c r="A643" s="1">
        <f t="shared" si="49"/>
        <v>6.4099999999999078</v>
      </c>
      <c r="B643" s="2">
        <f t="shared" si="50"/>
        <v>172.40877463783619</v>
      </c>
      <c r="C643" s="2">
        <f t="shared" si="51"/>
        <v>0.89913698668545528</v>
      </c>
      <c r="D643" s="3">
        <f t="shared" si="52"/>
        <v>20.708075666556478</v>
      </c>
      <c r="E643" s="3">
        <f t="shared" si="53"/>
        <v>-28.711814446827102</v>
      </c>
      <c r="F643" s="4">
        <f t="shared" ref="F643:F647" si="54">-0.00259*D643*(SQRT(D643^2+E643^2))</f>
        <v>-1.898665386879119</v>
      </c>
      <c r="G643" s="3">
        <f t="shared" ref="G643:G647" si="55">-(9.8+0.00259*SQRT(D643^2+E643^2)*E643)</f>
        <v>-7.1674942489839024</v>
      </c>
    </row>
    <row r="644" spans="1:7" x14ac:dyDescent="0.3">
      <c r="A644" s="1">
        <f t="shared" si="49"/>
        <v>6.4199999999999076</v>
      </c>
      <c r="B644" s="2">
        <f t="shared" si="50"/>
        <v>172.61585539450175</v>
      </c>
      <c r="C644" s="2">
        <f t="shared" si="51"/>
        <v>0.61201884221718417</v>
      </c>
      <c r="D644" s="3">
        <f t="shared" si="52"/>
        <v>20.689089012687688</v>
      </c>
      <c r="E644" s="3">
        <f t="shared" si="53"/>
        <v>-28.783489389316941</v>
      </c>
      <c r="F644" s="4">
        <f t="shared" si="54"/>
        <v>-1.899446911456951</v>
      </c>
      <c r="G644" s="3">
        <f t="shared" si="55"/>
        <v>-7.1574133695319473</v>
      </c>
    </row>
    <row r="645" spans="1:7" x14ac:dyDescent="0.3">
      <c r="A645" s="1">
        <f t="shared" si="49"/>
        <v>6.4299999999999073</v>
      </c>
      <c r="B645" s="2">
        <f t="shared" si="50"/>
        <v>172.82274628462864</v>
      </c>
      <c r="C645" s="2">
        <f t="shared" si="51"/>
        <v>0.32418394832401476</v>
      </c>
      <c r="D645" s="3">
        <f t="shared" si="52"/>
        <v>20.670094543573118</v>
      </c>
      <c r="E645" s="3">
        <f t="shared" si="53"/>
        <v>-28.855063523012259</v>
      </c>
      <c r="F645" s="4">
        <f t="shared" si="54"/>
        <v>-1.9002234071139703</v>
      </c>
      <c r="G645" s="3">
        <f t="shared" si="55"/>
        <v>-7.1473238351859969</v>
      </c>
    </row>
    <row r="646" spans="1:7" x14ac:dyDescent="0.3">
      <c r="A646" s="1">
        <f t="shared" si="49"/>
        <v>6.4399999999999071</v>
      </c>
      <c r="B646" s="2">
        <f t="shared" si="50"/>
        <v>173.02944723006436</v>
      </c>
      <c r="C646" s="2">
        <f t="shared" si="51"/>
        <v>3.5633313093892172E-2</v>
      </c>
      <c r="D646" s="3">
        <f t="shared" si="52"/>
        <v>20.65109230950198</v>
      </c>
      <c r="E646" s="3">
        <f t="shared" si="53"/>
        <v>-28.926536761364119</v>
      </c>
      <c r="F646" s="4">
        <f t="shared" si="54"/>
        <v>-1.9009948393645508</v>
      </c>
      <c r="G646" s="3">
        <f t="shared" si="55"/>
        <v>-7.1372257370260019</v>
      </c>
    </row>
    <row r="647" spans="1:7" x14ac:dyDescent="0.3">
      <c r="A647" s="1">
        <f t="shared" si="49"/>
        <v>6.4499999999999069</v>
      </c>
      <c r="B647" s="2">
        <f t="shared" si="50"/>
        <v>173.23595815315937</v>
      </c>
      <c r="C647" s="2">
        <f t="shared" si="51"/>
        <v>-0.25363205451974902</v>
      </c>
      <c r="D647" s="3">
        <f t="shared" si="52"/>
        <v>20.632082361108335</v>
      </c>
      <c r="E647" s="3">
        <f t="shared" si="53"/>
        <v>-28.997909018734379</v>
      </c>
      <c r="F647" s="4">
        <f t="shared" si="54"/>
        <v>-1.9017611741493701</v>
      </c>
      <c r="G647" s="3">
        <f t="shared" si="55"/>
        <v>-7.1271191662506315</v>
      </c>
    </row>
    <row r="648" spans="1:7" x14ac:dyDescent="0.3">
      <c r="B648" s="2"/>
      <c r="C648" s="2">
        <f>MAX(C2:C647)</f>
        <v>51.072438788255504</v>
      </c>
      <c r="D648" s="3"/>
      <c r="E648" s="3"/>
      <c r="F648" s="4"/>
      <c r="G648" s="3"/>
    </row>
    <row r="649" spans="1:7" x14ac:dyDescent="0.3">
      <c r="B649" s="2"/>
      <c r="C649" s="2"/>
      <c r="D649" s="3"/>
      <c r="E649" s="3"/>
      <c r="F649" s="4"/>
      <c r="G649" s="3"/>
    </row>
    <row r="650" spans="1:7" x14ac:dyDescent="0.3">
      <c r="B650" s="2"/>
      <c r="C650" s="2"/>
      <c r="D650" s="3"/>
      <c r="E650" s="3"/>
      <c r="F650" s="4"/>
      <c r="G650" s="3"/>
    </row>
    <row r="651" spans="1:7" x14ac:dyDescent="0.3">
      <c r="B651" s="2"/>
      <c r="C651" s="2"/>
      <c r="D651" s="3"/>
      <c r="E651" s="3"/>
      <c r="F651" s="4"/>
      <c r="G651" s="3"/>
    </row>
    <row r="652" spans="1:7" x14ac:dyDescent="0.3">
      <c r="B652" s="2"/>
      <c r="C652" s="2"/>
      <c r="D652" s="3"/>
      <c r="E652" s="3"/>
      <c r="F652" s="4"/>
      <c r="G652" s="3"/>
    </row>
    <row r="653" spans="1:7" x14ac:dyDescent="0.3">
      <c r="B653" s="2"/>
      <c r="C653" s="2"/>
      <c r="D653" s="3"/>
      <c r="E653" s="3"/>
      <c r="F653" s="4"/>
      <c r="G653" s="3"/>
    </row>
    <row r="654" spans="1:7" x14ac:dyDescent="0.3">
      <c r="B654" s="2"/>
      <c r="C654" s="2"/>
      <c r="D654" s="3"/>
      <c r="E654" s="3"/>
      <c r="F654" s="4"/>
      <c r="G654" s="3"/>
    </row>
    <row r="655" spans="1:7" x14ac:dyDescent="0.3">
      <c r="B655" s="2"/>
      <c r="C655" s="2"/>
      <c r="D655" s="3"/>
      <c r="E655" s="3"/>
      <c r="F655" s="4"/>
      <c r="G655" s="3"/>
    </row>
    <row r="656" spans="1:7" x14ac:dyDescent="0.3">
      <c r="B656" s="2"/>
      <c r="C656" s="2"/>
      <c r="D656" s="3"/>
      <c r="E656" s="3"/>
      <c r="F656" s="4"/>
      <c r="G656" s="3"/>
    </row>
    <row r="657" spans="2:7" x14ac:dyDescent="0.3">
      <c r="B657" s="2"/>
      <c r="C657" s="2"/>
      <c r="D657" s="3"/>
      <c r="E657" s="3"/>
      <c r="F657" s="4"/>
      <c r="G657" s="3"/>
    </row>
    <row r="658" spans="2:7" x14ac:dyDescent="0.3">
      <c r="B658" s="2"/>
      <c r="C658" s="2"/>
      <c r="D658" s="3"/>
      <c r="E658" s="3"/>
      <c r="F658" s="4"/>
      <c r="G658" s="3"/>
    </row>
    <row r="659" spans="2:7" x14ac:dyDescent="0.3">
      <c r="B659" s="2"/>
      <c r="C659" s="2"/>
      <c r="D659" s="3"/>
      <c r="E659" s="3"/>
      <c r="F659" s="4"/>
      <c r="G659" s="3"/>
    </row>
    <row r="660" spans="2:7" x14ac:dyDescent="0.3">
      <c r="B660" s="2"/>
      <c r="C660" s="2"/>
      <c r="D660" s="3"/>
      <c r="E660" s="3"/>
      <c r="F660" s="4"/>
      <c r="G660" s="3"/>
    </row>
    <row r="661" spans="2:7" x14ac:dyDescent="0.3">
      <c r="B661" s="2"/>
      <c r="C661" s="2"/>
      <c r="D661" s="3"/>
      <c r="E661" s="3"/>
      <c r="F661" s="4"/>
      <c r="G661" s="3"/>
    </row>
    <row r="662" spans="2:7" x14ac:dyDescent="0.3">
      <c r="B662" s="2"/>
      <c r="C662" s="2"/>
      <c r="D662" s="3"/>
      <c r="E662" s="3"/>
      <c r="F662" s="4"/>
      <c r="G662" s="3"/>
    </row>
    <row r="663" spans="2:7" x14ac:dyDescent="0.3">
      <c r="B663" s="2"/>
      <c r="C663" s="2"/>
      <c r="D663" s="3"/>
      <c r="E663" s="3"/>
      <c r="F663" s="4"/>
      <c r="G663" s="3"/>
    </row>
    <row r="664" spans="2:7" x14ac:dyDescent="0.3">
      <c r="B664" s="2"/>
      <c r="C664" s="2"/>
      <c r="D664" s="3"/>
      <c r="E664" s="3"/>
      <c r="F664" s="4"/>
      <c r="G664" s="3"/>
    </row>
    <row r="665" spans="2:7" x14ac:dyDescent="0.3">
      <c r="B665" s="2"/>
      <c r="C665" s="2"/>
      <c r="D665" s="3"/>
      <c r="E665" s="3"/>
      <c r="F665" s="4"/>
      <c r="G665" s="3"/>
    </row>
    <row r="666" spans="2:7" x14ac:dyDescent="0.3">
      <c r="B666" s="2"/>
      <c r="C666" s="2"/>
      <c r="D666" s="3"/>
      <c r="E666" s="3"/>
      <c r="F666" s="4"/>
      <c r="G666" s="3"/>
    </row>
    <row r="667" spans="2:7" x14ac:dyDescent="0.3">
      <c r="B667" s="2"/>
      <c r="C667" s="2"/>
      <c r="D667" s="3"/>
      <c r="E667" s="3"/>
      <c r="F667" s="4"/>
      <c r="G667" s="3"/>
    </row>
    <row r="668" spans="2:7" x14ac:dyDescent="0.3">
      <c r="B668" s="2"/>
      <c r="C668" s="2"/>
      <c r="D668" s="3"/>
      <c r="E668" s="3"/>
      <c r="F668" s="4"/>
      <c r="G668" s="3"/>
    </row>
    <row r="669" spans="2:7" x14ac:dyDescent="0.3">
      <c r="B669" s="2"/>
      <c r="C669" s="2"/>
      <c r="D669" s="3"/>
      <c r="E669" s="3"/>
      <c r="F669" s="4"/>
      <c r="G669" s="3"/>
    </row>
    <row r="670" spans="2:7" x14ac:dyDescent="0.3">
      <c r="B670" s="2"/>
      <c r="C670" s="2"/>
      <c r="D670" s="3"/>
      <c r="E670" s="3"/>
      <c r="F670" s="4"/>
      <c r="G670" s="3"/>
    </row>
    <row r="671" spans="2:7" x14ac:dyDescent="0.3">
      <c r="B671" s="2"/>
      <c r="C671" s="2"/>
      <c r="D671" s="3"/>
      <c r="E671" s="3"/>
      <c r="F671" s="4"/>
      <c r="G671" s="3"/>
    </row>
    <row r="672" spans="2:7" x14ac:dyDescent="0.3">
      <c r="B672" s="2"/>
      <c r="C672" s="2"/>
      <c r="D672" s="3"/>
      <c r="E672" s="3"/>
      <c r="F672" s="4"/>
      <c r="G672" s="3"/>
    </row>
    <row r="673" spans="2:7" x14ac:dyDescent="0.3">
      <c r="B673" s="2"/>
      <c r="C673" s="2"/>
      <c r="D673" s="3"/>
      <c r="E673" s="3"/>
      <c r="F673" s="4"/>
      <c r="G673" s="3"/>
    </row>
    <row r="674" spans="2:7" x14ac:dyDescent="0.3">
      <c r="B674" s="2"/>
      <c r="C674" s="2"/>
      <c r="D674" s="3"/>
      <c r="E674" s="3"/>
      <c r="F674" s="4"/>
      <c r="G674" s="3"/>
    </row>
    <row r="675" spans="2:7" x14ac:dyDescent="0.3">
      <c r="B675" s="2"/>
      <c r="C675" s="2"/>
      <c r="D675" s="3"/>
      <c r="E675" s="3"/>
      <c r="F675" s="4"/>
      <c r="G675" s="3"/>
    </row>
    <row r="676" spans="2:7" x14ac:dyDescent="0.3">
      <c r="B676" s="2"/>
      <c r="C676" s="2"/>
      <c r="D676" s="3"/>
      <c r="E676" s="3"/>
      <c r="F676" s="4"/>
      <c r="G676" s="3"/>
    </row>
    <row r="677" spans="2:7" x14ac:dyDescent="0.3">
      <c r="B677" s="2"/>
      <c r="C677" s="2"/>
      <c r="D677" s="3"/>
      <c r="E677" s="3"/>
      <c r="F677" s="4"/>
      <c r="G677" s="3"/>
    </row>
    <row r="678" spans="2:7" x14ac:dyDescent="0.3">
      <c r="B678" s="2"/>
      <c r="C678" s="2"/>
      <c r="D678" s="3"/>
      <c r="E678" s="3"/>
      <c r="F678" s="4"/>
      <c r="G678" s="3"/>
    </row>
    <row r="679" spans="2:7" x14ac:dyDescent="0.3">
      <c r="B679" s="2"/>
      <c r="C679" s="2"/>
      <c r="D679" s="3"/>
      <c r="E679" s="3"/>
      <c r="F679" s="4"/>
      <c r="G679" s="3"/>
    </row>
    <row r="680" spans="2:7" x14ac:dyDescent="0.3">
      <c r="B680" s="2"/>
      <c r="C680" s="2"/>
      <c r="D680" s="3"/>
      <c r="E680" s="3"/>
      <c r="F680" s="4"/>
      <c r="G680" s="3"/>
    </row>
    <row r="681" spans="2:7" x14ac:dyDescent="0.3">
      <c r="B681" s="2"/>
      <c r="C681" s="2"/>
      <c r="D681" s="3"/>
      <c r="E681" s="3"/>
      <c r="F681" s="4"/>
      <c r="G681" s="3"/>
    </row>
    <row r="682" spans="2:7" x14ac:dyDescent="0.3">
      <c r="B682" s="2"/>
      <c r="C682" s="2"/>
      <c r="D682" s="3"/>
      <c r="E682" s="3"/>
      <c r="F682" s="4"/>
      <c r="G682" s="3"/>
    </row>
    <row r="683" spans="2:7" x14ac:dyDescent="0.3">
      <c r="B683" s="2"/>
      <c r="C683" s="2"/>
      <c r="D683" s="3"/>
      <c r="E683" s="3"/>
      <c r="F683" s="4"/>
      <c r="G683" s="3"/>
    </row>
    <row r="684" spans="2:7" x14ac:dyDescent="0.3">
      <c r="B684" s="2"/>
      <c r="C684" s="2"/>
      <c r="D684" s="3"/>
      <c r="E684" s="3"/>
      <c r="F684" s="4"/>
      <c r="G684" s="3"/>
    </row>
    <row r="685" spans="2:7" x14ac:dyDescent="0.3">
      <c r="B685" s="2"/>
      <c r="C685" s="2"/>
      <c r="D685" s="3"/>
      <c r="E685" s="3"/>
      <c r="F685" s="4"/>
      <c r="G685" s="3"/>
    </row>
    <row r="686" spans="2:7" x14ac:dyDescent="0.3">
      <c r="B686" s="2"/>
      <c r="C686" s="2"/>
      <c r="D686" s="3"/>
      <c r="E686" s="3"/>
      <c r="F686" s="4"/>
      <c r="G686" s="3"/>
    </row>
    <row r="687" spans="2:7" x14ac:dyDescent="0.3">
      <c r="B687" s="2"/>
      <c r="C687" s="2"/>
      <c r="D687" s="3"/>
      <c r="E687" s="3"/>
      <c r="F687" s="4"/>
      <c r="G687" s="3"/>
    </row>
    <row r="688" spans="2:7" x14ac:dyDescent="0.3">
      <c r="B688" s="2"/>
      <c r="C688" s="2"/>
      <c r="D688" s="3"/>
      <c r="E688" s="3"/>
      <c r="F688" s="4"/>
      <c r="G688" s="3"/>
    </row>
    <row r="689" spans="2:7" x14ac:dyDescent="0.3">
      <c r="B689" s="2"/>
      <c r="C689" s="2"/>
      <c r="D689" s="3"/>
      <c r="E689" s="3"/>
      <c r="F689" s="4"/>
      <c r="G689" s="3"/>
    </row>
    <row r="690" spans="2:7" x14ac:dyDescent="0.3">
      <c r="B690" s="2"/>
      <c r="C690" s="2"/>
      <c r="D690" s="3"/>
      <c r="E690" s="3"/>
      <c r="F690" s="4"/>
      <c r="G690" s="3"/>
    </row>
    <row r="691" spans="2:7" x14ac:dyDescent="0.3">
      <c r="B691" s="2"/>
      <c r="C691" s="2"/>
      <c r="D691" s="3"/>
      <c r="E691" s="3"/>
      <c r="F691" s="4"/>
      <c r="G691" s="3"/>
    </row>
    <row r="692" spans="2:7" x14ac:dyDescent="0.3">
      <c r="B692" s="2"/>
      <c r="C692" s="2"/>
      <c r="D692" s="3"/>
      <c r="E692" s="3"/>
      <c r="F692" s="4"/>
      <c r="G692" s="3"/>
    </row>
    <row r="693" spans="2:7" x14ac:dyDescent="0.3">
      <c r="B693" s="2"/>
      <c r="C693" s="2"/>
      <c r="D693" s="3"/>
      <c r="E693" s="3"/>
      <c r="F693" s="4"/>
      <c r="G693" s="3"/>
    </row>
    <row r="694" spans="2:7" x14ac:dyDescent="0.3">
      <c r="B694" s="2"/>
      <c r="C694" s="2"/>
      <c r="D694" s="3"/>
      <c r="E694" s="3"/>
      <c r="F694" s="4"/>
      <c r="G694" s="3"/>
    </row>
    <row r="695" spans="2:7" x14ac:dyDescent="0.3">
      <c r="B695" s="2"/>
      <c r="C695" s="2"/>
      <c r="D695" s="3"/>
      <c r="E695" s="3"/>
      <c r="F695" s="4"/>
      <c r="G695" s="3"/>
    </row>
    <row r="696" spans="2:7" x14ac:dyDescent="0.3">
      <c r="B696" s="2"/>
      <c r="C696" s="2"/>
      <c r="D696" s="3"/>
      <c r="E696" s="3"/>
      <c r="F696" s="4"/>
      <c r="G696" s="3"/>
    </row>
    <row r="697" spans="2:7" x14ac:dyDescent="0.3">
      <c r="B697" s="2"/>
      <c r="C697" s="2"/>
      <c r="D697" s="3"/>
      <c r="E697" s="3"/>
      <c r="F697" s="4"/>
      <c r="G697" s="3"/>
    </row>
    <row r="698" spans="2:7" x14ac:dyDescent="0.3">
      <c r="B698" s="2"/>
      <c r="C698" s="2"/>
      <c r="D698" s="3"/>
      <c r="E698" s="3"/>
      <c r="F698" s="4"/>
      <c r="G698" s="3"/>
    </row>
    <row r="699" spans="2:7" x14ac:dyDescent="0.3">
      <c r="B699" s="2"/>
      <c r="C699" s="2"/>
      <c r="D699" s="3"/>
      <c r="E699" s="3"/>
      <c r="F699" s="4"/>
      <c r="G699" s="3"/>
    </row>
    <row r="700" spans="2:7" x14ac:dyDescent="0.3">
      <c r="B700" s="2"/>
      <c r="C700" s="2"/>
      <c r="D700" s="3"/>
      <c r="E700" s="3"/>
      <c r="F700" s="4"/>
      <c r="G700" s="3"/>
    </row>
    <row r="701" spans="2:7" x14ac:dyDescent="0.3">
      <c r="B701" s="2"/>
      <c r="C701" s="2"/>
      <c r="D701" s="3"/>
      <c r="E701" s="3"/>
      <c r="F701" s="4"/>
      <c r="G701" s="3"/>
    </row>
    <row r="702" spans="2:7" x14ac:dyDescent="0.3">
      <c r="B702" s="2"/>
      <c r="C702" s="2"/>
      <c r="D702" s="3"/>
      <c r="E702" s="3"/>
      <c r="F702" s="4"/>
      <c r="G702" s="3"/>
    </row>
    <row r="703" spans="2:7" x14ac:dyDescent="0.3">
      <c r="B703" s="2"/>
      <c r="C703" s="2"/>
      <c r="D703" s="3"/>
      <c r="E703" s="3"/>
      <c r="F703" s="4"/>
      <c r="G703" s="3"/>
    </row>
    <row r="704" spans="2:7" x14ac:dyDescent="0.3">
      <c r="B704" s="2"/>
      <c r="C704" s="2"/>
      <c r="D704" s="3"/>
      <c r="E704" s="3"/>
      <c r="F704" s="4"/>
      <c r="G704" s="3"/>
    </row>
    <row r="705" spans="2:7" x14ac:dyDescent="0.3">
      <c r="B705" s="2"/>
      <c r="C705" s="2"/>
      <c r="D705" s="3"/>
      <c r="E705" s="3"/>
      <c r="F705" s="4"/>
      <c r="G705" s="3"/>
    </row>
    <row r="706" spans="2:7" x14ac:dyDescent="0.3">
      <c r="B706" s="2"/>
      <c r="C706" s="2"/>
      <c r="D706" s="3"/>
      <c r="E706" s="3"/>
      <c r="F706" s="4"/>
      <c r="G706" s="3"/>
    </row>
    <row r="707" spans="2:7" x14ac:dyDescent="0.3">
      <c r="B707" s="2"/>
      <c r="C707" s="2"/>
      <c r="D707" s="3"/>
      <c r="E707" s="3"/>
      <c r="F707" s="4"/>
      <c r="G707" s="3"/>
    </row>
    <row r="708" spans="2:7" x14ac:dyDescent="0.3">
      <c r="B708" s="2"/>
      <c r="C708" s="2"/>
      <c r="D708" s="3"/>
      <c r="E708" s="3"/>
      <c r="F708" s="4"/>
      <c r="G708" s="3"/>
    </row>
    <row r="709" spans="2:7" x14ac:dyDescent="0.3">
      <c r="B709" s="2"/>
      <c r="C709" s="2"/>
      <c r="D709" s="3"/>
      <c r="E709" s="3"/>
      <c r="F709" s="4"/>
      <c r="G709" s="3"/>
    </row>
    <row r="710" spans="2:7" x14ac:dyDescent="0.3">
      <c r="B710" s="2"/>
      <c r="C710" s="2"/>
      <c r="D710" s="3"/>
      <c r="E710" s="3"/>
      <c r="F710" s="4"/>
      <c r="G710" s="3"/>
    </row>
    <row r="711" spans="2:7" x14ac:dyDescent="0.3">
      <c r="B711" s="2"/>
      <c r="C711" s="2"/>
      <c r="D711" s="3"/>
      <c r="E711" s="3"/>
      <c r="F711" s="4"/>
      <c r="G711" s="3"/>
    </row>
    <row r="712" spans="2:7" x14ac:dyDescent="0.3">
      <c r="B712" s="2"/>
      <c r="C712" s="2"/>
      <c r="D712" s="3"/>
      <c r="E712" s="3"/>
      <c r="F712" s="4"/>
      <c r="G712" s="3"/>
    </row>
    <row r="713" spans="2:7" x14ac:dyDescent="0.3">
      <c r="B713" s="2"/>
      <c r="C713" s="2"/>
      <c r="D713" s="3"/>
      <c r="E713" s="3"/>
      <c r="F713" s="4"/>
      <c r="G713" s="3"/>
    </row>
    <row r="714" spans="2:7" x14ac:dyDescent="0.3">
      <c r="B714" s="2"/>
      <c r="C714" s="2"/>
      <c r="D714" s="3"/>
      <c r="E714" s="3"/>
      <c r="F714" s="4"/>
      <c r="G714" s="3"/>
    </row>
    <row r="715" spans="2:7" x14ac:dyDescent="0.3">
      <c r="B715" s="2"/>
      <c r="C715" s="2"/>
      <c r="D715" s="3"/>
      <c r="E715" s="3"/>
      <c r="F715" s="4"/>
      <c r="G715" s="3"/>
    </row>
    <row r="716" spans="2:7" x14ac:dyDescent="0.3">
      <c r="B716" s="2"/>
      <c r="C716" s="2"/>
      <c r="D716" s="3"/>
      <c r="E716" s="3"/>
      <c r="F716" s="4"/>
      <c r="G716" s="3"/>
    </row>
    <row r="717" spans="2:7" x14ac:dyDescent="0.3">
      <c r="B717" s="2"/>
      <c r="C717" s="2"/>
      <c r="D717" s="3"/>
      <c r="E717" s="3"/>
      <c r="F717" s="4"/>
      <c r="G717" s="3"/>
    </row>
    <row r="718" spans="2:7" x14ac:dyDescent="0.3">
      <c r="B718" s="2"/>
      <c r="C718" s="2"/>
      <c r="D718" s="3"/>
      <c r="E718" s="3"/>
      <c r="F718" s="4"/>
      <c r="G718" s="3"/>
    </row>
    <row r="719" spans="2:7" x14ac:dyDescent="0.3">
      <c r="B719" s="2"/>
      <c r="C719" s="2"/>
      <c r="D719" s="3"/>
      <c r="E719" s="3"/>
      <c r="F719" s="4"/>
      <c r="G719" s="3"/>
    </row>
    <row r="720" spans="2:7" x14ac:dyDescent="0.3">
      <c r="B720" s="2"/>
      <c r="C720" s="2"/>
      <c r="D720" s="3"/>
      <c r="E720" s="3"/>
      <c r="F720" s="4"/>
      <c r="G720" s="3"/>
    </row>
    <row r="721" spans="2:7" x14ac:dyDescent="0.3">
      <c r="B721" s="2"/>
      <c r="C721" s="2"/>
      <c r="D721" s="3"/>
      <c r="E721" s="3"/>
      <c r="F721" s="4"/>
      <c r="G721" s="3"/>
    </row>
    <row r="722" spans="2:7" x14ac:dyDescent="0.3">
      <c r="B722" s="2"/>
      <c r="C722" s="2"/>
      <c r="D722" s="3"/>
      <c r="E722" s="3"/>
      <c r="F722" s="4"/>
      <c r="G722" s="3"/>
    </row>
    <row r="723" spans="2:7" x14ac:dyDescent="0.3">
      <c r="B723" s="2"/>
      <c r="C723" s="2"/>
      <c r="D723" s="3"/>
      <c r="E723" s="3"/>
      <c r="F723" s="4"/>
      <c r="G723" s="3"/>
    </row>
    <row r="724" spans="2:7" x14ac:dyDescent="0.3">
      <c r="B724" s="2"/>
      <c r="C724" s="2"/>
      <c r="D724" s="3"/>
      <c r="E724" s="3"/>
      <c r="F724" s="4"/>
      <c r="G724" s="3"/>
    </row>
    <row r="725" spans="2:7" x14ac:dyDescent="0.3">
      <c r="B725" s="2"/>
      <c r="C725" s="2"/>
      <c r="D725" s="3"/>
      <c r="E725" s="3"/>
      <c r="F725" s="4"/>
      <c r="G725" s="3"/>
    </row>
    <row r="726" spans="2:7" x14ac:dyDescent="0.3">
      <c r="B726" s="2"/>
      <c r="C726" s="2"/>
      <c r="D726" s="3"/>
      <c r="E726" s="3"/>
      <c r="F726" s="4"/>
      <c r="G726" s="3"/>
    </row>
    <row r="727" spans="2:7" x14ac:dyDescent="0.3">
      <c r="B727" s="2"/>
      <c r="C727" s="2"/>
      <c r="D727" s="3"/>
      <c r="E727" s="3"/>
      <c r="F727" s="4"/>
      <c r="G727" s="3"/>
    </row>
    <row r="728" spans="2:7" x14ac:dyDescent="0.3">
      <c r="B728" s="2"/>
      <c r="C728" s="2"/>
      <c r="D728" s="3"/>
      <c r="E728" s="3"/>
      <c r="F728" s="4"/>
      <c r="G728" s="3"/>
    </row>
    <row r="729" spans="2:7" x14ac:dyDescent="0.3">
      <c r="B729" s="2"/>
      <c r="C729" s="2"/>
      <c r="D729" s="3"/>
      <c r="E729" s="3"/>
      <c r="F729" s="4"/>
      <c r="G729" s="3"/>
    </row>
    <row r="730" spans="2:7" x14ac:dyDescent="0.3">
      <c r="B730" s="2"/>
      <c r="C730" s="2"/>
      <c r="D730" s="3"/>
      <c r="E730" s="3"/>
      <c r="F730" s="4"/>
      <c r="G730" s="3"/>
    </row>
    <row r="731" spans="2:7" x14ac:dyDescent="0.3">
      <c r="B731" s="2"/>
      <c r="C731" s="2"/>
      <c r="D731" s="3"/>
      <c r="E731" s="3"/>
      <c r="F731" s="4"/>
      <c r="G731" s="3"/>
    </row>
    <row r="732" spans="2:7" x14ac:dyDescent="0.3">
      <c r="B732" s="2"/>
      <c r="C732" s="2"/>
      <c r="D732" s="3"/>
      <c r="E732" s="3"/>
      <c r="F732" s="4"/>
      <c r="G732" s="3"/>
    </row>
    <row r="733" spans="2:7" x14ac:dyDescent="0.3">
      <c r="B733" s="2"/>
      <c r="C733" s="2"/>
      <c r="D733" s="3"/>
      <c r="E733" s="3"/>
      <c r="F733" s="4"/>
      <c r="G733" s="3"/>
    </row>
    <row r="734" spans="2:7" x14ac:dyDescent="0.3">
      <c r="B734" s="2"/>
      <c r="C734" s="2"/>
      <c r="D734" s="3"/>
      <c r="E734" s="3"/>
      <c r="F734" s="4"/>
      <c r="G734" s="3"/>
    </row>
    <row r="735" spans="2:7" x14ac:dyDescent="0.3">
      <c r="B735" s="2"/>
      <c r="C735" s="2"/>
      <c r="D735" s="3"/>
      <c r="E735" s="3"/>
      <c r="F735" s="4"/>
      <c r="G735" s="3"/>
    </row>
    <row r="736" spans="2:7" x14ac:dyDescent="0.3">
      <c r="B736" s="2"/>
      <c r="C736" s="2"/>
      <c r="D736" s="3"/>
      <c r="E736" s="3"/>
      <c r="F736" s="4"/>
      <c r="G736" s="3"/>
    </row>
    <row r="737" spans="2:7" x14ac:dyDescent="0.3">
      <c r="B737" s="2"/>
      <c r="C737" s="2"/>
      <c r="D737" s="3"/>
      <c r="E737" s="3"/>
      <c r="F737" s="4"/>
      <c r="G737" s="3"/>
    </row>
    <row r="738" spans="2:7" x14ac:dyDescent="0.3">
      <c r="B738" s="2"/>
      <c r="C738" s="2"/>
      <c r="D738" s="3"/>
      <c r="E738" s="3"/>
      <c r="F738" s="4"/>
      <c r="G738" s="3"/>
    </row>
    <row r="739" spans="2:7" x14ac:dyDescent="0.3">
      <c r="B739" s="2"/>
      <c r="C739" s="2"/>
      <c r="D739" s="3"/>
      <c r="E739" s="3"/>
      <c r="F739" s="4"/>
      <c r="G739" s="3"/>
    </row>
    <row r="740" spans="2:7" x14ac:dyDescent="0.3">
      <c r="B740" s="2"/>
      <c r="C740" s="2"/>
      <c r="D740" s="3"/>
      <c r="E740" s="3"/>
      <c r="F740" s="4"/>
      <c r="G740" s="3"/>
    </row>
    <row r="741" spans="2:7" x14ac:dyDescent="0.3">
      <c r="B741" s="2"/>
      <c r="C741" s="2"/>
      <c r="D741" s="3"/>
      <c r="E741" s="3"/>
      <c r="F741" s="4"/>
      <c r="G741" s="3"/>
    </row>
    <row r="742" spans="2:7" x14ac:dyDescent="0.3">
      <c r="B742" s="2"/>
      <c r="C742" s="2"/>
      <c r="D742" s="3"/>
      <c r="E742" s="3"/>
      <c r="F742" s="4"/>
      <c r="G742" s="3"/>
    </row>
    <row r="743" spans="2:7" x14ac:dyDescent="0.3">
      <c r="B743" s="2"/>
      <c r="C743" s="2"/>
      <c r="D743" s="3"/>
      <c r="E743" s="3"/>
      <c r="F743" s="4"/>
      <c r="G743" s="3"/>
    </row>
    <row r="744" spans="2:7" x14ac:dyDescent="0.3">
      <c r="B744" s="2"/>
      <c r="C744" s="2"/>
      <c r="D744" s="3"/>
      <c r="E744" s="3"/>
      <c r="F744" s="4"/>
      <c r="G744" s="3"/>
    </row>
    <row r="745" spans="2:7" x14ac:dyDescent="0.3">
      <c r="B745" s="2"/>
      <c r="C745" s="2"/>
      <c r="D745" s="3"/>
      <c r="E745" s="3"/>
      <c r="F745" s="4"/>
      <c r="G745" s="3"/>
    </row>
    <row r="746" spans="2:7" x14ac:dyDescent="0.3">
      <c r="B746" s="2"/>
      <c r="C746" s="2"/>
      <c r="D746" s="3"/>
      <c r="E746" s="3"/>
      <c r="F746" s="4"/>
      <c r="G746" s="3"/>
    </row>
    <row r="747" spans="2:7" x14ac:dyDescent="0.3">
      <c r="B747" s="2"/>
      <c r="C747" s="2"/>
      <c r="D747" s="3"/>
      <c r="E747" s="3"/>
      <c r="F747" s="4"/>
      <c r="G747" s="3"/>
    </row>
    <row r="748" spans="2:7" x14ac:dyDescent="0.3">
      <c r="B748" s="2"/>
      <c r="C748" s="2"/>
      <c r="D748" s="3"/>
      <c r="E748" s="3"/>
      <c r="F748" s="4"/>
      <c r="G748" s="3"/>
    </row>
    <row r="749" spans="2:7" x14ac:dyDescent="0.3">
      <c r="B749" s="2"/>
      <c r="C749" s="2"/>
      <c r="D749" s="3"/>
      <c r="E749" s="3"/>
      <c r="F749" s="4"/>
      <c r="G749" s="3"/>
    </row>
    <row r="750" spans="2:7" x14ac:dyDescent="0.3">
      <c r="B750" s="2"/>
      <c r="C750" s="2"/>
      <c r="D750" s="3"/>
      <c r="E750" s="3"/>
      <c r="F750" s="4"/>
      <c r="G750" s="3"/>
    </row>
    <row r="751" spans="2:7" x14ac:dyDescent="0.3">
      <c r="B751" s="2"/>
      <c r="C751" s="2"/>
      <c r="D751" s="3"/>
      <c r="E751" s="3"/>
      <c r="F751" s="4"/>
      <c r="G751" s="3"/>
    </row>
    <row r="752" spans="2:7" x14ac:dyDescent="0.3">
      <c r="B752" s="2"/>
      <c r="C752" s="2"/>
      <c r="D752" s="3"/>
      <c r="E752" s="3"/>
      <c r="F752" s="4"/>
      <c r="G752" s="3"/>
    </row>
    <row r="753" spans="2:7" x14ac:dyDescent="0.3">
      <c r="B753" s="2"/>
      <c r="C753" s="2"/>
      <c r="D753" s="3"/>
      <c r="E753" s="3"/>
      <c r="F753" s="4"/>
      <c r="G753" s="3"/>
    </row>
    <row r="754" spans="2:7" x14ac:dyDescent="0.3">
      <c r="B754" s="2"/>
      <c r="C754" s="2"/>
      <c r="D754" s="3"/>
      <c r="E754" s="3"/>
      <c r="F754" s="4"/>
      <c r="G754" s="3"/>
    </row>
    <row r="755" spans="2:7" x14ac:dyDescent="0.3">
      <c r="B755" s="2"/>
      <c r="C755" s="2"/>
      <c r="D755" s="3"/>
      <c r="E755" s="3"/>
      <c r="F755" s="4"/>
      <c r="G755" s="3"/>
    </row>
    <row r="756" spans="2:7" x14ac:dyDescent="0.3">
      <c r="B756" s="2"/>
      <c r="C756" s="2"/>
      <c r="D756" s="3"/>
      <c r="E756" s="3"/>
      <c r="F756" s="4"/>
      <c r="G756" s="3"/>
    </row>
    <row r="757" spans="2:7" x14ac:dyDescent="0.3">
      <c r="B757" s="2"/>
      <c r="C757" s="2"/>
      <c r="D757" s="3"/>
      <c r="E757" s="3"/>
      <c r="F757" s="4"/>
      <c r="G757" s="3"/>
    </row>
    <row r="758" spans="2:7" x14ac:dyDescent="0.3">
      <c r="B758" s="2"/>
      <c r="C758" s="2"/>
      <c r="D758" s="3"/>
      <c r="E758" s="3"/>
      <c r="F758" s="4"/>
      <c r="G758" s="3"/>
    </row>
    <row r="759" spans="2:7" x14ac:dyDescent="0.3">
      <c r="B759" s="2"/>
      <c r="C759" s="2"/>
      <c r="D759" s="3"/>
      <c r="E759" s="3"/>
      <c r="F759" s="4"/>
      <c r="G759" s="3"/>
    </row>
    <row r="760" spans="2:7" x14ac:dyDescent="0.3">
      <c r="B760" s="2"/>
      <c r="C760" s="2"/>
      <c r="D760" s="3"/>
      <c r="E760" s="3"/>
      <c r="F760" s="4"/>
      <c r="G760" s="3"/>
    </row>
    <row r="761" spans="2:7" x14ac:dyDescent="0.3">
      <c r="B761" s="2"/>
      <c r="C761" s="2"/>
      <c r="D761" s="3"/>
      <c r="E761" s="3"/>
      <c r="F761" s="4"/>
      <c r="G761" s="3"/>
    </row>
    <row r="762" spans="2:7" x14ac:dyDescent="0.3">
      <c r="B762" s="2"/>
      <c r="C762" s="2"/>
      <c r="D762" s="3"/>
      <c r="E762" s="3"/>
      <c r="F762" s="4"/>
      <c r="G762" s="3"/>
    </row>
    <row r="763" spans="2:7" x14ac:dyDescent="0.3">
      <c r="B763" s="2"/>
      <c r="C763" s="2"/>
      <c r="D763" s="3"/>
      <c r="E763" s="3"/>
      <c r="F763" s="4"/>
      <c r="G763" s="3"/>
    </row>
    <row r="764" spans="2:7" x14ac:dyDescent="0.3">
      <c r="B764" s="2"/>
      <c r="C764" s="2"/>
      <c r="D764" s="3"/>
      <c r="E764" s="3"/>
      <c r="F764" s="4"/>
      <c r="G764" s="3"/>
    </row>
    <row r="765" spans="2:7" x14ac:dyDescent="0.3">
      <c r="B765" s="2"/>
      <c r="C765" s="2"/>
      <c r="D765" s="3"/>
      <c r="E765" s="3"/>
      <c r="F765" s="4"/>
      <c r="G765" s="3"/>
    </row>
    <row r="766" spans="2:7" x14ac:dyDescent="0.3">
      <c r="B766" s="2"/>
      <c r="C766" s="2"/>
      <c r="D766" s="3"/>
      <c r="E766" s="3"/>
      <c r="F766" s="4"/>
      <c r="G766" s="3"/>
    </row>
    <row r="767" spans="2:7" x14ac:dyDescent="0.3">
      <c r="B767" s="2"/>
      <c r="C767" s="2"/>
      <c r="D767" s="3"/>
      <c r="E767" s="3"/>
      <c r="F767" s="4"/>
      <c r="G767" s="3"/>
    </row>
    <row r="768" spans="2:7" x14ac:dyDescent="0.3">
      <c r="B768" s="2"/>
      <c r="C768" s="2"/>
      <c r="D768" s="3"/>
      <c r="E768" s="3"/>
      <c r="F768" s="4"/>
      <c r="G768" s="3"/>
    </row>
    <row r="769" spans="2:7" x14ac:dyDescent="0.3">
      <c r="B769" s="2"/>
      <c r="C769" s="2"/>
      <c r="D769" s="3"/>
      <c r="E769" s="3"/>
      <c r="F769" s="4"/>
      <c r="G769" s="3"/>
    </row>
    <row r="770" spans="2:7" x14ac:dyDescent="0.3">
      <c r="B770" s="2"/>
      <c r="C770" s="2"/>
      <c r="D770" s="3"/>
      <c r="E770" s="3"/>
      <c r="F770" s="4"/>
      <c r="G770" s="3"/>
    </row>
    <row r="771" spans="2:7" x14ac:dyDescent="0.3">
      <c r="B771" s="2"/>
      <c r="C771" s="2"/>
      <c r="D771" s="3"/>
      <c r="E771" s="3"/>
      <c r="F771" s="4"/>
      <c r="G771" s="3"/>
    </row>
    <row r="772" spans="2:7" x14ac:dyDescent="0.3">
      <c r="B772" s="2"/>
      <c r="C772" s="2"/>
      <c r="D772" s="3"/>
      <c r="E772" s="3"/>
      <c r="F772" s="4"/>
      <c r="G772" s="3"/>
    </row>
    <row r="773" spans="2:7" x14ac:dyDescent="0.3">
      <c r="B773" s="2"/>
      <c r="C773" s="2"/>
      <c r="D773" s="3"/>
      <c r="E773" s="3"/>
      <c r="F773" s="4"/>
      <c r="G773" s="3"/>
    </row>
    <row r="774" spans="2:7" x14ac:dyDescent="0.3">
      <c r="B774" s="2"/>
      <c r="C774" s="2"/>
      <c r="D774" s="3"/>
      <c r="E774" s="3"/>
      <c r="F774" s="4"/>
      <c r="G774" s="3"/>
    </row>
    <row r="775" spans="2:7" x14ac:dyDescent="0.3">
      <c r="B775" s="2"/>
      <c r="C775" s="2"/>
      <c r="D775" s="3"/>
      <c r="E775" s="3"/>
      <c r="F775" s="4"/>
      <c r="G775" s="3"/>
    </row>
    <row r="776" spans="2:7" x14ac:dyDescent="0.3">
      <c r="B776" s="2"/>
      <c r="C776" s="2"/>
      <c r="D776" s="3"/>
      <c r="E776" s="3"/>
      <c r="F776" s="4"/>
      <c r="G776" s="3"/>
    </row>
    <row r="777" spans="2:7" x14ac:dyDescent="0.3">
      <c r="B777" s="2"/>
      <c r="C777" s="2"/>
      <c r="D777" s="3"/>
      <c r="E777" s="3"/>
      <c r="F777" s="4"/>
      <c r="G777" s="3"/>
    </row>
    <row r="778" spans="2:7" x14ac:dyDescent="0.3">
      <c r="B778" s="2"/>
      <c r="C778" s="2"/>
      <c r="D778" s="3"/>
      <c r="E778" s="3"/>
      <c r="F778" s="4"/>
      <c r="G778" s="3"/>
    </row>
    <row r="779" spans="2:7" x14ac:dyDescent="0.3">
      <c r="B779" s="2"/>
      <c r="C779" s="2"/>
      <c r="D779" s="3"/>
      <c r="E779" s="3"/>
      <c r="F779" s="4"/>
      <c r="G779" s="3"/>
    </row>
    <row r="780" spans="2:7" x14ac:dyDescent="0.3">
      <c r="B780" s="2"/>
      <c r="C780" s="2"/>
      <c r="D780" s="3"/>
      <c r="E780" s="3"/>
      <c r="F780" s="4"/>
      <c r="G780" s="3"/>
    </row>
    <row r="781" spans="2:7" x14ac:dyDescent="0.3">
      <c r="B781" s="2"/>
      <c r="C781" s="2"/>
      <c r="D781" s="3"/>
      <c r="E781" s="3"/>
      <c r="F781" s="4"/>
      <c r="G781" s="3"/>
    </row>
    <row r="782" spans="2:7" x14ac:dyDescent="0.3">
      <c r="B782" s="2"/>
      <c r="C782" s="2"/>
      <c r="D782" s="3"/>
      <c r="E782" s="3"/>
      <c r="F782" s="4"/>
      <c r="G782" s="3"/>
    </row>
    <row r="783" spans="2:7" x14ac:dyDescent="0.3">
      <c r="B783" s="2"/>
      <c r="C783" s="2"/>
      <c r="D783" s="3"/>
      <c r="E783" s="3"/>
      <c r="F783" s="4"/>
      <c r="G783" s="3"/>
    </row>
    <row r="784" spans="2:7" x14ac:dyDescent="0.3">
      <c r="B784" s="2"/>
      <c r="C784" s="2"/>
      <c r="D784" s="3"/>
      <c r="E784" s="3"/>
      <c r="F784" s="4"/>
      <c r="G784" s="3"/>
    </row>
    <row r="785" spans="2:7" x14ac:dyDescent="0.3">
      <c r="B785" s="2"/>
      <c r="C785" s="2"/>
      <c r="D785" s="3"/>
      <c r="E785" s="3"/>
      <c r="F785" s="4"/>
      <c r="G785" s="3"/>
    </row>
    <row r="786" spans="2:7" x14ac:dyDescent="0.3">
      <c r="B786" s="2"/>
      <c r="C786" s="2"/>
      <c r="D786" s="3"/>
      <c r="E786" s="3"/>
      <c r="F786" s="4"/>
      <c r="G786" s="3"/>
    </row>
    <row r="787" spans="2:7" x14ac:dyDescent="0.3">
      <c r="B787" s="2"/>
      <c r="C787" s="2"/>
      <c r="D787" s="3"/>
      <c r="E787" s="3"/>
      <c r="F787" s="4"/>
      <c r="G787" s="3"/>
    </row>
    <row r="788" spans="2:7" x14ac:dyDescent="0.3">
      <c r="B788" s="2"/>
      <c r="C788" s="2"/>
      <c r="D788" s="3"/>
      <c r="E788" s="3"/>
      <c r="F788" s="4"/>
      <c r="G788" s="3"/>
    </row>
    <row r="789" spans="2:7" x14ac:dyDescent="0.3">
      <c r="B789" s="2"/>
      <c r="C789" s="2"/>
      <c r="D789" s="3"/>
      <c r="E789" s="3"/>
      <c r="F789" s="4"/>
      <c r="G789" s="3"/>
    </row>
    <row r="790" spans="2:7" x14ac:dyDescent="0.3">
      <c r="B790" s="2"/>
      <c r="C790" s="2"/>
      <c r="D790" s="3"/>
      <c r="E790" s="3"/>
      <c r="F790" s="4"/>
      <c r="G790" s="3"/>
    </row>
    <row r="791" spans="2:7" x14ac:dyDescent="0.3">
      <c r="B791" s="2"/>
      <c r="C791" s="2"/>
      <c r="D791" s="3"/>
      <c r="E791" s="3"/>
      <c r="F791" s="4"/>
      <c r="G791" s="3"/>
    </row>
    <row r="792" spans="2:7" x14ac:dyDescent="0.3">
      <c r="B792" s="2"/>
      <c r="C792" s="2"/>
      <c r="D792" s="3"/>
      <c r="E792" s="3"/>
      <c r="F792" s="4"/>
      <c r="G792" s="3"/>
    </row>
    <row r="793" spans="2:7" x14ac:dyDescent="0.3">
      <c r="B793" s="2"/>
      <c r="C793" s="2"/>
      <c r="D793" s="3"/>
      <c r="E793" s="3"/>
      <c r="F793" s="4"/>
      <c r="G793" s="3"/>
    </row>
    <row r="794" spans="2:7" x14ac:dyDescent="0.3">
      <c r="B794" s="2"/>
      <c r="C794" s="2"/>
      <c r="D794" s="3"/>
      <c r="E794" s="3"/>
      <c r="F794" s="4"/>
      <c r="G794" s="3"/>
    </row>
    <row r="795" spans="2:7" x14ac:dyDescent="0.3">
      <c r="B795" s="2"/>
      <c r="C795" s="2"/>
      <c r="D795" s="3"/>
      <c r="E795" s="3"/>
      <c r="F795" s="4"/>
      <c r="G795" s="3"/>
    </row>
    <row r="796" spans="2:7" x14ac:dyDescent="0.3">
      <c r="B796" s="2"/>
      <c r="C796" s="2"/>
      <c r="D796" s="3"/>
      <c r="E796" s="3"/>
      <c r="F796" s="4"/>
      <c r="G796" s="3"/>
    </row>
    <row r="797" spans="2:7" x14ac:dyDescent="0.3">
      <c r="B797" s="2"/>
      <c r="C797" s="2"/>
      <c r="D797" s="3"/>
      <c r="E797" s="3"/>
      <c r="F797" s="4"/>
      <c r="G797" s="3"/>
    </row>
    <row r="798" spans="2:7" x14ac:dyDescent="0.3">
      <c r="B798" s="2"/>
      <c r="C798" s="2"/>
      <c r="D798" s="3"/>
      <c r="E798" s="3"/>
      <c r="F798" s="4"/>
      <c r="G798" s="3"/>
    </row>
    <row r="799" spans="2:7" x14ac:dyDescent="0.3">
      <c r="B799" s="2"/>
      <c r="C799" s="2"/>
      <c r="D799" s="3"/>
      <c r="E799" s="3"/>
      <c r="F799" s="4"/>
      <c r="G799" s="3"/>
    </row>
    <row r="800" spans="2:7" x14ac:dyDescent="0.3">
      <c r="B800" s="2"/>
      <c r="C800" s="2"/>
      <c r="D800" s="3"/>
      <c r="E800" s="3"/>
      <c r="F800" s="4"/>
      <c r="G800" s="3"/>
    </row>
    <row r="801" spans="2:7" x14ac:dyDescent="0.3">
      <c r="B801" s="2"/>
      <c r="C801" s="2"/>
      <c r="D801" s="3"/>
      <c r="E801" s="3"/>
      <c r="F801" s="4"/>
      <c r="G801" s="3"/>
    </row>
    <row r="802" spans="2:7" x14ac:dyDescent="0.3">
      <c r="B802" s="2"/>
      <c r="C802" s="2"/>
      <c r="D802" s="3"/>
      <c r="E802" s="3"/>
      <c r="F802" s="4"/>
      <c r="G802" s="3"/>
    </row>
    <row r="803" spans="2:7" x14ac:dyDescent="0.3">
      <c r="B803" s="2"/>
      <c r="C803" s="2"/>
      <c r="D803" s="3"/>
      <c r="E803" s="3"/>
      <c r="F803" s="4"/>
      <c r="G803" s="3"/>
    </row>
    <row r="804" spans="2:7" x14ac:dyDescent="0.3">
      <c r="B804" s="2"/>
      <c r="C804" s="2"/>
      <c r="D804" s="3"/>
      <c r="E804" s="3"/>
      <c r="F804" s="4"/>
      <c r="G804" s="3"/>
    </row>
    <row r="805" spans="2:7" x14ac:dyDescent="0.3">
      <c r="B805" s="2"/>
      <c r="C805" s="2"/>
      <c r="D805" s="3"/>
      <c r="E805" s="3"/>
      <c r="F805" s="4"/>
      <c r="G805" s="3"/>
    </row>
    <row r="806" spans="2:7" x14ac:dyDescent="0.3">
      <c r="B806" s="2"/>
      <c r="C806" s="2"/>
      <c r="D806" s="3"/>
      <c r="E806" s="3"/>
      <c r="F806" s="4"/>
      <c r="G806" s="3"/>
    </row>
    <row r="807" spans="2:7" x14ac:dyDescent="0.3">
      <c r="B807" s="2"/>
      <c r="C807" s="2"/>
      <c r="D807" s="3"/>
      <c r="E807" s="3"/>
      <c r="F807" s="4"/>
      <c r="G807" s="3"/>
    </row>
    <row r="808" spans="2:7" x14ac:dyDescent="0.3">
      <c r="B808" s="2"/>
      <c r="C808" s="2"/>
      <c r="D808" s="3"/>
      <c r="E808" s="3"/>
      <c r="F808" s="4"/>
      <c r="G808" s="3"/>
    </row>
    <row r="809" spans="2:7" x14ac:dyDescent="0.3">
      <c r="B809" s="2"/>
      <c r="C809" s="2"/>
      <c r="D809" s="3"/>
      <c r="E809" s="3"/>
      <c r="F809" s="4"/>
      <c r="G809" s="3"/>
    </row>
    <row r="810" spans="2:7" x14ac:dyDescent="0.3">
      <c r="B810" s="2"/>
      <c r="C810" s="2"/>
      <c r="D810" s="3"/>
      <c r="E810" s="3"/>
      <c r="F810" s="4"/>
      <c r="G810" s="3"/>
    </row>
    <row r="811" spans="2:7" x14ac:dyDescent="0.3">
      <c r="B811" s="2"/>
      <c r="C811" s="2"/>
      <c r="D811" s="3"/>
      <c r="E811" s="3"/>
      <c r="F811" s="4"/>
      <c r="G811" s="3"/>
    </row>
    <row r="812" spans="2:7" x14ac:dyDescent="0.3">
      <c r="B812" s="2"/>
      <c r="C812" s="2"/>
      <c r="D812" s="3"/>
      <c r="E812" s="3"/>
      <c r="F812" s="4"/>
      <c r="G812" s="3"/>
    </row>
    <row r="813" spans="2:7" x14ac:dyDescent="0.3">
      <c r="B813" s="2"/>
      <c r="C813" s="2"/>
      <c r="D813" s="3"/>
      <c r="E813" s="3"/>
      <c r="F813" s="4"/>
      <c r="G813" s="3"/>
    </row>
    <row r="814" spans="2:7" x14ac:dyDescent="0.3">
      <c r="B814" s="2"/>
      <c r="C814" s="2"/>
      <c r="D814" s="3"/>
      <c r="E814" s="3"/>
      <c r="F814" s="4"/>
      <c r="G814" s="3"/>
    </row>
    <row r="815" spans="2:7" x14ac:dyDescent="0.3">
      <c r="B815" s="2"/>
      <c r="C815" s="2"/>
      <c r="D815" s="3"/>
      <c r="E815" s="3"/>
      <c r="F815" s="4"/>
      <c r="G815" s="3"/>
    </row>
    <row r="816" spans="2:7" x14ac:dyDescent="0.3">
      <c r="B816" s="2"/>
      <c r="C816" s="2"/>
      <c r="D816" s="3"/>
      <c r="E816" s="3"/>
      <c r="F816" s="4"/>
      <c r="G816" s="3"/>
    </row>
    <row r="817" spans="2:7" x14ac:dyDescent="0.3">
      <c r="B817" s="2"/>
      <c r="C817" s="2"/>
      <c r="D817" s="3"/>
      <c r="E817" s="3"/>
      <c r="F817" s="4"/>
      <c r="G817" s="3"/>
    </row>
    <row r="818" spans="2:7" x14ac:dyDescent="0.3">
      <c r="B818" s="2"/>
      <c r="C818" s="2"/>
      <c r="D818" s="3"/>
      <c r="E818" s="3"/>
      <c r="F818" s="4"/>
      <c r="G818" s="3"/>
    </row>
    <row r="819" spans="2:7" x14ac:dyDescent="0.3">
      <c r="B819" s="2"/>
      <c r="C819" s="2"/>
      <c r="D819" s="3"/>
      <c r="E819" s="3"/>
      <c r="F819" s="4"/>
      <c r="G819" s="3"/>
    </row>
    <row r="820" spans="2:7" x14ac:dyDescent="0.3">
      <c r="B820" s="2"/>
      <c r="C820" s="2"/>
      <c r="D820" s="3"/>
      <c r="E820" s="3"/>
      <c r="F820" s="4"/>
      <c r="G820" s="3"/>
    </row>
    <row r="821" spans="2:7" x14ac:dyDescent="0.3">
      <c r="B821" s="2"/>
      <c r="C821" s="2"/>
      <c r="D821" s="3"/>
      <c r="E821" s="3"/>
      <c r="F821" s="4"/>
      <c r="G821" s="3"/>
    </row>
    <row r="822" spans="2:7" x14ac:dyDescent="0.3">
      <c r="B822" s="2"/>
      <c r="C822" s="2"/>
      <c r="D822" s="3"/>
      <c r="E822" s="3"/>
      <c r="F822" s="4"/>
      <c r="G822" s="3"/>
    </row>
    <row r="823" spans="2:7" x14ac:dyDescent="0.3">
      <c r="B823" s="2"/>
      <c r="C823" s="2"/>
      <c r="D823" s="3"/>
      <c r="E823" s="3"/>
      <c r="F823" s="4"/>
      <c r="G823" s="3"/>
    </row>
    <row r="824" spans="2:7" x14ac:dyDescent="0.3">
      <c r="B824" s="2"/>
      <c r="C824" s="2"/>
      <c r="D824" s="3"/>
      <c r="E824" s="3"/>
      <c r="F824" s="4"/>
      <c r="G824" s="3"/>
    </row>
    <row r="825" spans="2:7" x14ac:dyDescent="0.3">
      <c r="B825" s="2"/>
      <c r="C825" s="2"/>
      <c r="D825" s="3"/>
      <c r="E825" s="3"/>
      <c r="F825" s="4"/>
      <c r="G825" s="3"/>
    </row>
    <row r="826" spans="2:7" x14ac:dyDescent="0.3">
      <c r="B826" s="2"/>
      <c r="C826" s="2"/>
      <c r="D826" s="3"/>
      <c r="E826" s="3"/>
      <c r="F826" s="4"/>
      <c r="G826" s="3"/>
    </row>
    <row r="827" spans="2:7" x14ac:dyDescent="0.3">
      <c r="B827" s="2"/>
      <c r="C827" s="2"/>
      <c r="D827" s="3"/>
      <c r="E827" s="3"/>
      <c r="F827" s="4"/>
      <c r="G827" s="3"/>
    </row>
    <row r="828" spans="2:7" x14ac:dyDescent="0.3">
      <c r="B828" s="2"/>
      <c r="C828" s="2"/>
      <c r="D828" s="3"/>
      <c r="E828" s="3"/>
      <c r="F828" s="4"/>
      <c r="G828" s="3"/>
    </row>
    <row r="829" spans="2:7" x14ac:dyDescent="0.3">
      <c r="B829" s="2"/>
      <c r="C829" s="2"/>
      <c r="D829" s="3"/>
      <c r="E829" s="3"/>
      <c r="F829" s="4"/>
      <c r="G829" s="3"/>
    </row>
    <row r="830" spans="2:7" x14ac:dyDescent="0.3">
      <c r="B830" s="2"/>
      <c r="C830" s="2"/>
      <c r="D830" s="3"/>
      <c r="E830" s="3"/>
      <c r="F830" s="4"/>
      <c r="G830" s="3"/>
    </row>
    <row r="831" spans="2:7" x14ac:dyDescent="0.3">
      <c r="B831" s="2"/>
      <c r="C831" s="2"/>
      <c r="D831" s="3"/>
      <c r="E831" s="3"/>
      <c r="F831" s="4"/>
      <c r="G831" s="3"/>
    </row>
    <row r="832" spans="2:7" x14ac:dyDescent="0.3">
      <c r="B832" s="2"/>
      <c r="C832" s="2"/>
      <c r="D832" s="3"/>
      <c r="E832" s="3"/>
      <c r="F832" s="4"/>
      <c r="G832" s="3"/>
    </row>
    <row r="833" spans="2:7" x14ac:dyDescent="0.3">
      <c r="B833" s="2"/>
      <c r="C833" s="2"/>
      <c r="D833" s="3"/>
      <c r="E833" s="3"/>
      <c r="F833" s="4"/>
      <c r="G833" s="3"/>
    </row>
    <row r="834" spans="2:7" x14ac:dyDescent="0.3">
      <c r="B834" s="2"/>
      <c r="C834" s="2"/>
      <c r="D834" s="3"/>
      <c r="E834" s="3"/>
      <c r="F834" s="4"/>
      <c r="G834" s="3"/>
    </row>
    <row r="835" spans="2:7" x14ac:dyDescent="0.3">
      <c r="B835" s="2"/>
      <c r="C835" s="2"/>
      <c r="D835" s="3"/>
      <c r="E835" s="3"/>
      <c r="F835" s="4"/>
      <c r="G835" s="3"/>
    </row>
    <row r="836" spans="2:7" x14ac:dyDescent="0.3">
      <c r="B836" s="2"/>
      <c r="C836" s="2"/>
      <c r="D836" s="3"/>
      <c r="E836" s="3"/>
      <c r="F836" s="4"/>
      <c r="G836" s="3"/>
    </row>
    <row r="837" spans="2:7" x14ac:dyDescent="0.3">
      <c r="B837" s="2"/>
      <c r="C837" s="2"/>
      <c r="D837" s="3"/>
      <c r="E837" s="3"/>
      <c r="F837" s="4"/>
      <c r="G837" s="3"/>
    </row>
    <row r="838" spans="2:7" x14ac:dyDescent="0.3">
      <c r="B838" s="2"/>
      <c r="C838" s="2"/>
      <c r="D838" s="3"/>
      <c r="E838" s="3"/>
      <c r="F838" s="4"/>
      <c r="G838" s="3"/>
    </row>
    <row r="839" spans="2:7" x14ac:dyDescent="0.3">
      <c r="B839" s="2"/>
      <c r="C839" s="2"/>
      <c r="D839" s="3"/>
      <c r="E839" s="3"/>
      <c r="F839" s="4"/>
      <c r="G839" s="3"/>
    </row>
    <row r="840" spans="2:7" x14ac:dyDescent="0.3">
      <c r="B840" s="2"/>
      <c r="C840" s="2"/>
      <c r="D840" s="3"/>
      <c r="E840" s="3"/>
      <c r="F840" s="4"/>
      <c r="G840" s="3"/>
    </row>
    <row r="841" spans="2:7" x14ac:dyDescent="0.3">
      <c r="B841" s="2"/>
      <c r="C841" s="2"/>
      <c r="D841" s="3"/>
      <c r="E841" s="3"/>
      <c r="F841" s="4"/>
      <c r="G841" s="3"/>
    </row>
    <row r="842" spans="2:7" x14ac:dyDescent="0.3">
      <c r="B842" s="2"/>
      <c r="C842" s="2"/>
      <c r="D842" s="3"/>
      <c r="E842" s="3"/>
      <c r="F842" s="4"/>
      <c r="G842" s="3"/>
    </row>
    <row r="843" spans="2:7" x14ac:dyDescent="0.3">
      <c r="B843" s="2"/>
      <c r="C843" s="2"/>
      <c r="D843" s="3"/>
      <c r="E843" s="3"/>
      <c r="F843" s="4"/>
      <c r="G843" s="3"/>
    </row>
    <row r="844" spans="2:7" x14ac:dyDescent="0.3">
      <c r="B844" s="2"/>
      <c r="C844" s="2"/>
      <c r="D844" s="3"/>
      <c r="E844" s="3"/>
      <c r="F844" s="4"/>
      <c r="G844" s="3"/>
    </row>
    <row r="845" spans="2:7" x14ac:dyDescent="0.3">
      <c r="B845" s="2"/>
      <c r="C845" s="2"/>
      <c r="D845" s="3"/>
      <c r="E845" s="3"/>
      <c r="F845" s="4"/>
      <c r="G845" s="3"/>
    </row>
    <row r="846" spans="2:7" x14ac:dyDescent="0.3">
      <c r="B846" s="2"/>
      <c r="C846" s="2"/>
      <c r="D846" s="3"/>
      <c r="E846" s="3"/>
      <c r="F846" s="4"/>
      <c r="G846" s="3"/>
    </row>
    <row r="847" spans="2:7" x14ac:dyDescent="0.3">
      <c r="B847" s="2"/>
      <c r="C847" s="2"/>
      <c r="D847" s="3"/>
      <c r="E847" s="3"/>
      <c r="F847" s="4"/>
      <c r="G847" s="3"/>
    </row>
    <row r="848" spans="2:7" x14ac:dyDescent="0.3">
      <c r="B848" s="2"/>
      <c r="C848" s="2"/>
      <c r="D848" s="3"/>
      <c r="E848" s="3"/>
      <c r="F848" s="4"/>
      <c r="G848" s="3"/>
    </row>
    <row r="849" spans="2:7" x14ac:dyDescent="0.3">
      <c r="B849" s="2"/>
      <c r="C849" s="2"/>
      <c r="D849" s="3"/>
      <c r="E849" s="3"/>
      <c r="F849" s="4"/>
      <c r="G849" s="3"/>
    </row>
    <row r="850" spans="2:7" x14ac:dyDescent="0.3">
      <c r="B850" s="2"/>
      <c r="C850" s="2"/>
      <c r="D850" s="3"/>
      <c r="E850" s="3"/>
      <c r="F850" s="4"/>
      <c r="G850" s="3"/>
    </row>
    <row r="851" spans="2:7" x14ac:dyDescent="0.3">
      <c r="B851" s="2"/>
      <c r="C851" s="2"/>
      <c r="D851" s="3"/>
      <c r="E851" s="3"/>
      <c r="F851" s="4"/>
      <c r="G851" s="3"/>
    </row>
    <row r="852" spans="2:7" x14ac:dyDescent="0.3">
      <c r="B852" s="2"/>
      <c r="C852" s="2"/>
      <c r="D852" s="3"/>
      <c r="E852" s="3"/>
      <c r="F852" s="4"/>
      <c r="G852" s="3"/>
    </row>
    <row r="853" spans="2:7" x14ac:dyDescent="0.3">
      <c r="B853" s="2"/>
      <c r="C853" s="2"/>
      <c r="D853" s="3"/>
      <c r="E853" s="3"/>
      <c r="F853" s="4"/>
      <c r="G853" s="3"/>
    </row>
    <row r="854" spans="2:7" x14ac:dyDescent="0.3">
      <c r="B854" s="2"/>
      <c r="C854" s="2"/>
      <c r="D854" s="3"/>
      <c r="E854" s="3"/>
      <c r="F854" s="4"/>
      <c r="G854" s="3"/>
    </row>
    <row r="855" spans="2:7" x14ac:dyDescent="0.3">
      <c r="B855" s="2"/>
      <c r="C855" s="2"/>
      <c r="D855" s="3"/>
      <c r="E855" s="3"/>
      <c r="F855" s="4"/>
      <c r="G855" s="3"/>
    </row>
    <row r="856" spans="2:7" x14ac:dyDescent="0.3">
      <c r="B856" s="2"/>
      <c r="C856" s="2"/>
      <c r="D856" s="3"/>
      <c r="E856" s="3"/>
      <c r="F856" s="4"/>
      <c r="G856" s="3"/>
    </row>
    <row r="857" spans="2:7" x14ac:dyDescent="0.3">
      <c r="B857" s="2"/>
      <c r="C857" s="2"/>
      <c r="D857" s="3"/>
      <c r="E857" s="3"/>
      <c r="F857" s="4"/>
      <c r="G857" s="3"/>
    </row>
    <row r="858" spans="2:7" x14ac:dyDescent="0.3">
      <c r="B858" s="2"/>
      <c r="C858" s="2"/>
      <c r="D858" s="3"/>
      <c r="E858" s="3"/>
      <c r="F858" s="4"/>
      <c r="G858" s="3"/>
    </row>
    <row r="859" spans="2:7" x14ac:dyDescent="0.3">
      <c r="B859" s="2"/>
      <c r="C859" s="2"/>
      <c r="D859" s="3"/>
      <c r="E859" s="3"/>
      <c r="F859" s="4"/>
      <c r="G859" s="3"/>
    </row>
    <row r="860" spans="2:7" x14ac:dyDescent="0.3">
      <c r="B860" s="2"/>
      <c r="C860" s="2"/>
      <c r="D860" s="3"/>
      <c r="E860" s="3"/>
      <c r="F860" s="4"/>
      <c r="G860" s="3"/>
    </row>
    <row r="861" spans="2:7" x14ac:dyDescent="0.3">
      <c r="B861" s="2"/>
      <c r="C861" s="2"/>
      <c r="D861" s="3"/>
      <c r="E861" s="3"/>
      <c r="F861" s="4"/>
      <c r="G861" s="3"/>
    </row>
    <row r="862" spans="2:7" x14ac:dyDescent="0.3">
      <c r="B862" s="2"/>
      <c r="C862" s="2"/>
      <c r="D862" s="3"/>
      <c r="E862" s="3"/>
      <c r="F862" s="4"/>
      <c r="G862" s="3"/>
    </row>
    <row r="863" spans="2:7" x14ac:dyDescent="0.3">
      <c r="B863" s="2"/>
      <c r="C863" s="2"/>
      <c r="D863" s="3"/>
      <c r="E863" s="3"/>
      <c r="F863" s="4"/>
      <c r="G863" s="3"/>
    </row>
    <row r="864" spans="2:7" x14ac:dyDescent="0.3">
      <c r="B864" s="2"/>
      <c r="C864" s="2"/>
      <c r="D864" s="3"/>
      <c r="E864" s="3"/>
      <c r="F864" s="4"/>
      <c r="G864" s="3"/>
    </row>
    <row r="865" spans="2:7" x14ac:dyDescent="0.3">
      <c r="B865" s="2"/>
      <c r="C865" s="2"/>
      <c r="D865" s="3"/>
      <c r="E865" s="3"/>
      <c r="F865" s="4"/>
      <c r="G865" s="3"/>
    </row>
    <row r="866" spans="2:7" x14ac:dyDescent="0.3">
      <c r="B866" s="2"/>
      <c r="C866" s="2"/>
      <c r="D866" s="3"/>
      <c r="E866" s="3"/>
      <c r="F866" s="4"/>
      <c r="G866" s="3"/>
    </row>
    <row r="867" spans="2:7" x14ac:dyDescent="0.3">
      <c r="B867" s="2"/>
      <c r="C867" s="2"/>
      <c r="D867" s="3"/>
      <c r="E867" s="3"/>
      <c r="F867" s="4"/>
      <c r="G867" s="3"/>
    </row>
    <row r="868" spans="2:7" x14ac:dyDescent="0.3">
      <c r="B868" s="2"/>
      <c r="C868" s="2"/>
      <c r="D868" s="3"/>
      <c r="E868" s="3"/>
      <c r="F868" s="4"/>
      <c r="G868" s="3"/>
    </row>
    <row r="869" spans="2:7" x14ac:dyDescent="0.3">
      <c r="B869" s="2"/>
      <c r="C869" s="2"/>
      <c r="D869" s="3"/>
      <c r="E869" s="3"/>
      <c r="F869" s="4"/>
      <c r="G869" s="3"/>
    </row>
    <row r="870" spans="2:7" x14ac:dyDescent="0.3">
      <c r="B870" s="2"/>
      <c r="C870" s="2"/>
      <c r="D870" s="3"/>
      <c r="E870" s="3"/>
      <c r="F870" s="4"/>
      <c r="G870" s="3"/>
    </row>
    <row r="871" spans="2:7" x14ac:dyDescent="0.3">
      <c r="B871" s="2"/>
      <c r="C871" s="2"/>
      <c r="D871" s="3"/>
      <c r="E871" s="3"/>
      <c r="F871" s="4"/>
      <c r="G871" s="3"/>
    </row>
    <row r="872" spans="2:7" x14ac:dyDescent="0.3">
      <c r="B872" s="2"/>
      <c r="C872" s="2"/>
      <c r="D872" s="3"/>
      <c r="E872" s="3"/>
      <c r="F872" s="4"/>
      <c r="G872" s="3"/>
    </row>
    <row r="873" spans="2:7" x14ac:dyDescent="0.3">
      <c r="B873" s="2"/>
      <c r="C873" s="2"/>
      <c r="D873" s="3"/>
      <c r="E873" s="3"/>
      <c r="F873" s="4"/>
      <c r="G873" s="3"/>
    </row>
    <row r="874" spans="2:7" x14ac:dyDescent="0.3">
      <c r="B874" s="2"/>
      <c r="C874" s="2"/>
      <c r="D874" s="3"/>
      <c r="E874" s="3"/>
      <c r="F874" s="4"/>
      <c r="G874" s="3"/>
    </row>
    <row r="875" spans="2:7" x14ac:dyDescent="0.3">
      <c r="B875" s="2"/>
      <c r="C875" s="2"/>
      <c r="D875" s="3"/>
      <c r="E875" s="3"/>
      <c r="F875" s="4"/>
      <c r="G875" s="3"/>
    </row>
    <row r="876" spans="2:7" x14ac:dyDescent="0.3">
      <c r="B876" s="2"/>
      <c r="C876" s="2"/>
      <c r="D876" s="3"/>
      <c r="E876" s="3"/>
      <c r="F876" s="4"/>
      <c r="G876" s="3"/>
    </row>
    <row r="877" spans="2:7" x14ac:dyDescent="0.3">
      <c r="B877" s="2"/>
      <c r="C877" s="2"/>
      <c r="D877" s="3"/>
      <c r="E877" s="3"/>
      <c r="F877" s="4"/>
      <c r="G877" s="3"/>
    </row>
    <row r="878" spans="2:7" x14ac:dyDescent="0.3">
      <c r="B878" s="2"/>
      <c r="C878" s="2"/>
      <c r="D878" s="3"/>
      <c r="E878" s="3"/>
      <c r="F878" s="4"/>
      <c r="G878" s="3"/>
    </row>
    <row r="879" spans="2:7" x14ac:dyDescent="0.3">
      <c r="B879" s="2"/>
      <c r="C879" s="2"/>
      <c r="D879" s="3"/>
      <c r="E879" s="3"/>
      <c r="F879" s="4"/>
      <c r="G879" s="3"/>
    </row>
    <row r="880" spans="2:7" x14ac:dyDescent="0.3">
      <c r="B880" s="2"/>
      <c r="C880" s="2"/>
      <c r="D880" s="3"/>
      <c r="E880" s="3"/>
      <c r="F880" s="4"/>
      <c r="G880" s="3"/>
    </row>
    <row r="881" spans="2:7" x14ac:dyDescent="0.3">
      <c r="B881" s="2"/>
      <c r="C881" s="2"/>
      <c r="D881" s="3"/>
      <c r="E881" s="3"/>
      <c r="F881" s="4"/>
      <c r="G881" s="3"/>
    </row>
    <row r="882" spans="2:7" x14ac:dyDescent="0.3">
      <c r="B882" s="2"/>
      <c r="C882" s="2"/>
      <c r="D882" s="3"/>
      <c r="E882" s="3"/>
      <c r="F882" s="4"/>
      <c r="G882" s="3"/>
    </row>
    <row r="883" spans="2:7" x14ac:dyDescent="0.3">
      <c r="B883" s="2"/>
      <c r="C883" s="2"/>
      <c r="D883" s="3"/>
      <c r="E883" s="3"/>
      <c r="F883" s="4"/>
      <c r="G883" s="3"/>
    </row>
    <row r="884" spans="2:7" x14ac:dyDescent="0.3">
      <c r="B884" s="2"/>
      <c r="C884" s="2"/>
      <c r="D884" s="3"/>
      <c r="E884" s="3"/>
      <c r="F884" s="4"/>
      <c r="G884" s="3"/>
    </row>
    <row r="885" spans="2:7" x14ac:dyDescent="0.3">
      <c r="B885" s="2"/>
      <c r="C885" s="2"/>
      <c r="D885" s="3"/>
      <c r="E885" s="3"/>
      <c r="F885" s="4"/>
      <c r="G885" s="3"/>
    </row>
    <row r="886" spans="2:7" x14ac:dyDescent="0.3">
      <c r="B886" s="2"/>
      <c r="C886" s="2"/>
      <c r="D886" s="3"/>
      <c r="E886" s="3"/>
      <c r="F886" s="4"/>
      <c r="G886" s="3"/>
    </row>
    <row r="887" spans="2:7" x14ac:dyDescent="0.3">
      <c r="B887" s="2"/>
      <c r="C887" s="2"/>
      <c r="D887" s="3"/>
      <c r="E887" s="3"/>
      <c r="F887" s="4"/>
      <c r="G887" s="3"/>
    </row>
    <row r="888" spans="2:7" x14ac:dyDescent="0.3">
      <c r="B888" s="2"/>
      <c r="C888" s="2"/>
      <c r="D888" s="3"/>
      <c r="E888" s="3"/>
      <c r="F888" s="4"/>
      <c r="G888" s="3"/>
    </row>
    <row r="889" spans="2:7" x14ac:dyDescent="0.3">
      <c r="B889" s="2"/>
      <c r="C889" s="2"/>
      <c r="D889" s="3"/>
      <c r="E889" s="3"/>
      <c r="F889" s="4"/>
      <c r="G889" s="3"/>
    </row>
    <row r="890" spans="2:7" x14ac:dyDescent="0.3">
      <c r="B890" s="2"/>
      <c r="C890" s="2"/>
      <c r="D890" s="3"/>
      <c r="E890" s="3"/>
      <c r="F890" s="4"/>
      <c r="G890" s="3"/>
    </row>
    <row r="891" spans="2:7" x14ac:dyDescent="0.3">
      <c r="B891" s="2"/>
      <c r="C891" s="2"/>
      <c r="D891" s="3"/>
      <c r="E891" s="3"/>
      <c r="F891" s="4"/>
      <c r="G891" s="3"/>
    </row>
    <row r="892" spans="2:7" x14ac:dyDescent="0.3">
      <c r="B892" s="2"/>
      <c r="C892" s="2"/>
      <c r="D892" s="3"/>
      <c r="E892" s="3"/>
      <c r="F892" s="4"/>
      <c r="G892" s="3"/>
    </row>
    <row r="893" spans="2:7" x14ac:dyDescent="0.3">
      <c r="B893" s="2"/>
      <c r="C893" s="2"/>
      <c r="D893" s="3"/>
      <c r="E893" s="3"/>
      <c r="F893" s="4"/>
      <c r="G893" s="3"/>
    </row>
    <row r="894" spans="2:7" x14ac:dyDescent="0.3">
      <c r="B894" s="2"/>
      <c r="C894" s="2"/>
      <c r="D894" s="3"/>
      <c r="E894" s="3"/>
      <c r="F894" s="4"/>
      <c r="G894" s="3"/>
    </row>
    <row r="895" spans="2:7" x14ac:dyDescent="0.3">
      <c r="B895" s="2"/>
      <c r="C895" s="2"/>
      <c r="D895" s="3"/>
      <c r="E895" s="3"/>
      <c r="F895" s="4"/>
      <c r="G895" s="3"/>
    </row>
    <row r="896" spans="2:7" x14ac:dyDescent="0.3">
      <c r="B896" s="2"/>
      <c r="C896" s="2"/>
      <c r="D896" s="3"/>
      <c r="E896" s="3"/>
      <c r="F896" s="4"/>
      <c r="G896" s="3"/>
    </row>
    <row r="897" spans="2:7" x14ac:dyDescent="0.3">
      <c r="B897" s="2"/>
      <c r="C897" s="2"/>
      <c r="D897" s="3"/>
      <c r="E897" s="3"/>
      <c r="F897" s="4"/>
      <c r="G897" s="3"/>
    </row>
    <row r="898" spans="2:7" x14ac:dyDescent="0.3">
      <c r="B898" s="2"/>
      <c r="C898" s="2"/>
      <c r="D898" s="3"/>
      <c r="E898" s="3"/>
      <c r="F898" s="4"/>
      <c r="G898" s="3"/>
    </row>
    <row r="899" spans="2:7" x14ac:dyDescent="0.3">
      <c r="B899" s="2"/>
      <c r="C899" s="2"/>
      <c r="D899" s="3"/>
      <c r="E899" s="3"/>
      <c r="F899" s="4"/>
      <c r="G899" s="3"/>
    </row>
    <row r="900" spans="2:7" x14ac:dyDescent="0.3">
      <c r="B900" s="2"/>
      <c r="C900" s="2"/>
      <c r="D900" s="3"/>
      <c r="E900" s="3"/>
      <c r="F900" s="4"/>
      <c r="G900" s="3"/>
    </row>
    <row r="901" spans="2:7" x14ac:dyDescent="0.3">
      <c r="B901" s="2"/>
      <c r="C901" s="2"/>
      <c r="D901" s="3"/>
      <c r="E901" s="3"/>
      <c r="F901" s="4"/>
      <c r="G901" s="3"/>
    </row>
    <row r="902" spans="2:7" x14ac:dyDescent="0.3">
      <c r="B902" s="2"/>
      <c r="C902" s="2"/>
      <c r="D902" s="3"/>
      <c r="E902" s="3"/>
      <c r="F902" s="4"/>
      <c r="G902" s="3"/>
    </row>
    <row r="903" spans="2:7" x14ac:dyDescent="0.3">
      <c r="B903" s="2"/>
      <c r="C903" s="2"/>
      <c r="D903" s="3"/>
      <c r="E903" s="3"/>
      <c r="F903" s="4"/>
      <c r="G903" s="3"/>
    </row>
    <row r="904" spans="2:7" x14ac:dyDescent="0.3">
      <c r="B904" s="2"/>
      <c r="C904" s="2"/>
      <c r="D904" s="3"/>
      <c r="E904" s="3"/>
      <c r="F904" s="4"/>
      <c r="G904" s="3"/>
    </row>
    <row r="905" spans="2:7" x14ac:dyDescent="0.3">
      <c r="B905" s="2"/>
      <c r="C905" s="2"/>
      <c r="D905" s="3"/>
      <c r="E905" s="3"/>
      <c r="F905" s="4"/>
      <c r="G905" s="3"/>
    </row>
    <row r="906" spans="2:7" x14ac:dyDescent="0.3">
      <c r="B906" s="2"/>
      <c r="C906" s="2"/>
      <c r="D906" s="3"/>
      <c r="E906" s="3"/>
      <c r="F906" s="4"/>
      <c r="G906" s="3"/>
    </row>
    <row r="907" spans="2:7" x14ac:dyDescent="0.3">
      <c r="B907" s="2"/>
      <c r="C907" s="2"/>
      <c r="D907" s="3"/>
      <c r="E907" s="3"/>
      <c r="F907" s="4"/>
      <c r="G907" s="3"/>
    </row>
    <row r="908" spans="2:7" x14ac:dyDescent="0.3">
      <c r="B908" s="2"/>
      <c r="C908" s="2"/>
      <c r="D908" s="3"/>
      <c r="E908" s="3"/>
      <c r="F908" s="4"/>
      <c r="G908" s="3"/>
    </row>
    <row r="909" spans="2:7" x14ac:dyDescent="0.3">
      <c r="B909" s="2"/>
      <c r="C909" s="2"/>
      <c r="D909" s="3"/>
      <c r="E909" s="3"/>
      <c r="F909" s="4"/>
      <c r="G909" s="3"/>
    </row>
    <row r="910" spans="2:7" x14ac:dyDescent="0.3">
      <c r="B910" s="2"/>
      <c r="C910" s="2"/>
      <c r="D910" s="3"/>
      <c r="E910" s="3"/>
      <c r="F910" s="4"/>
      <c r="G910" s="3"/>
    </row>
    <row r="911" spans="2:7" x14ac:dyDescent="0.3">
      <c r="B911" s="2"/>
      <c r="C911" s="2"/>
      <c r="D911" s="3"/>
      <c r="E911" s="3"/>
      <c r="F911" s="4"/>
      <c r="G911" s="3"/>
    </row>
    <row r="912" spans="2:7" x14ac:dyDescent="0.3">
      <c r="B912" s="2"/>
      <c r="C912" s="2"/>
      <c r="D912" s="3"/>
      <c r="E912" s="3"/>
      <c r="F912" s="4"/>
      <c r="G912" s="3"/>
    </row>
    <row r="913" spans="2:7" x14ac:dyDescent="0.3">
      <c r="B913" s="2"/>
      <c r="C913" s="2"/>
      <c r="D913" s="3"/>
      <c r="E913" s="3"/>
      <c r="F913" s="4"/>
      <c r="G913" s="3"/>
    </row>
    <row r="914" spans="2:7" x14ac:dyDescent="0.3">
      <c r="B914" s="2"/>
      <c r="C914" s="2"/>
      <c r="D914" s="3"/>
      <c r="E914" s="3"/>
      <c r="F914" s="4"/>
      <c r="G914" s="3"/>
    </row>
    <row r="915" spans="2:7" x14ac:dyDescent="0.3">
      <c r="B915" s="2"/>
      <c r="C915" s="2"/>
      <c r="D915" s="3"/>
      <c r="E915" s="3"/>
      <c r="F915" s="4"/>
      <c r="G915" s="3"/>
    </row>
    <row r="916" spans="2:7" x14ac:dyDescent="0.3">
      <c r="B916" s="2"/>
      <c r="C916" s="2"/>
      <c r="D916" s="3"/>
      <c r="E916" s="3"/>
      <c r="F916" s="4"/>
      <c r="G916" s="3"/>
    </row>
    <row r="917" spans="2:7" x14ac:dyDescent="0.3">
      <c r="B917" s="2"/>
      <c r="C917" s="2"/>
      <c r="D917" s="3"/>
      <c r="E917" s="3"/>
      <c r="F917" s="4"/>
      <c r="G917" s="3"/>
    </row>
    <row r="918" spans="2:7" x14ac:dyDescent="0.3">
      <c r="B918" s="2"/>
      <c r="C918" s="2"/>
      <c r="D918" s="3"/>
      <c r="E918" s="3"/>
      <c r="F918" s="4"/>
      <c r="G918" s="3"/>
    </row>
    <row r="919" spans="2:7" x14ac:dyDescent="0.3">
      <c r="B919" s="2"/>
      <c r="C919" s="2"/>
      <c r="D919" s="3"/>
      <c r="E919" s="3"/>
      <c r="F919" s="4"/>
      <c r="G919" s="3"/>
    </row>
    <row r="920" spans="2:7" x14ac:dyDescent="0.3">
      <c r="B920" s="2"/>
      <c r="C920" s="2"/>
      <c r="D920" s="3"/>
      <c r="E920" s="3"/>
      <c r="F920" s="4"/>
      <c r="G920" s="3"/>
    </row>
    <row r="921" spans="2:7" x14ac:dyDescent="0.3">
      <c r="B921" s="2"/>
      <c r="C921" s="2"/>
      <c r="D921" s="3"/>
      <c r="E921" s="3"/>
      <c r="F921" s="4"/>
      <c r="G921" s="3"/>
    </row>
    <row r="922" spans="2:7" x14ac:dyDescent="0.3">
      <c r="B922" s="2"/>
      <c r="C922" s="2"/>
      <c r="D922" s="3"/>
      <c r="E922" s="3"/>
      <c r="F922" s="4"/>
      <c r="G922" s="3"/>
    </row>
    <row r="923" spans="2:7" x14ac:dyDescent="0.3">
      <c r="B923" s="2"/>
      <c r="C923" s="2"/>
      <c r="D923" s="3"/>
      <c r="E923" s="3"/>
      <c r="F923" s="4"/>
      <c r="G923" s="3"/>
    </row>
    <row r="924" spans="2:7" x14ac:dyDescent="0.3">
      <c r="B924" s="2"/>
      <c r="C924" s="2"/>
      <c r="D924" s="3"/>
      <c r="E924" s="3"/>
      <c r="F924" s="4"/>
      <c r="G924" s="3"/>
    </row>
    <row r="925" spans="2:7" x14ac:dyDescent="0.3">
      <c r="B925" s="2"/>
      <c r="C925" s="2"/>
      <c r="D925" s="3"/>
      <c r="E925" s="3"/>
      <c r="F925" s="4"/>
      <c r="G925" s="3"/>
    </row>
    <row r="926" spans="2:7" x14ac:dyDescent="0.3">
      <c r="B926" s="2"/>
      <c r="C926" s="2"/>
      <c r="D926" s="3"/>
      <c r="E926" s="3"/>
      <c r="F926" s="4"/>
      <c r="G926" s="3"/>
    </row>
    <row r="927" spans="2:7" x14ac:dyDescent="0.3">
      <c r="B927" s="2"/>
      <c r="C927" s="2"/>
      <c r="D927" s="3"/>
      <c r="E927" s="3"/>
      <c r="F927" s="4"/>
      <c r="G927" s="3"/>
    </row>
    <row r="928" spans="2:7" x14ac:dyDescent="0.3">
      <c r="B928" s="2"/>
      <c r="C928" s="2"/>
      <c r="D928" s="3"/>
      <c r="E928" s="3"/>
      <c r="F928" s="4"/>
      <c r="G928" s="3"/>
    </row>
    <row r="929" spans="2:7" x14ac:dyDescent="0.3">
      <c r="B929" s="2"/>
      <c r="C929" s="2"/>
      <c r="D929" s="3"/>
      <c r="E929" s="3"/>
      <c r="F929" s="4"/>
      <c r="G929" s="3"/>
    </row>
    <row r="930" spans="2:7" x14ac:dyDescent="0.3">
      <c r="B930" s="2"/>
      <c r="C930" s="2"/>
      <c r="D930" s="3"/>
      <c r="E930" s="3"/>
      <c r="F930" s="4"/>
      <c r="G930" s="3"/>
    </row>
    <row r="931" spans="2:7" x14ac:dyDescent="0.3">
      <c r="B931" s="2"/>
      <c r="C931" s="2"/>
      <c r="D931" s="3"/>
      <c r="E931" s="3"/>
      <c r="F931" s="4"/>
      <c r="G931" s="3"/>
    </row>
    <row r="932" spans="2:7" x14ac:dyDescent="0.3">
      <c r="B932" s="2"/>
      <c r="C932" s="2"/>
      <c r="D932" s="3"/>
      <c r="E932" s="3"/>
      <c r="F932" s="4"/>
      <c r="G932" s="3"/>
    </row>
    <row r="933" spans="2:7" x14ac:dyDescent="0.3">
      <c r="B933" s="2"/>
      <c r="C933" s="2"/>
      <c r="D933" s="3"/>
      <c r="E933" s="3"/>
      <c r="F933" s="4"/>
      <c r="G933" s="3"/>
    </row>
    <row r="934" spans="2:7" x14ac:dyDescent="0.3">
      <c r="B934" s="2"/>
      <c r="C934" s="2"/>
      <c r="D934" s="3"/>
      <c r="E934" s="3"/>
      <c r="F934" s="4"/>
      <c r="G934" s="3"/>
    </row>
    <row r="935" spans="2:7" x14ac:dyDescent="0.3">
      <c r="B935" s="2"/>
      <c r="C935" s="2"/>
      <c r="D935" s="3"/>
      <c r="E935" s="3"/>
      <c r="F935" s="4"/>
      <c r="G935" s="3"/>
    </row>
    <row r="936" spans="2:7" x14ac:dyDescent="0.3">
      <c r="B936" s="2"/>
      <c r="C936" s="2"/>
      <c r="D936" s="3"/>
      <c r="E936" s="3"/>
      <c r="F936" s="4"/>
      <c r="G936" s="3"/>
    </row>
    <row r="937" spans="2:7" x14ac:dyDescent="0.3">
      <c r="B937" s="2"/>
      <c r="C937" s="2"/>
      <c r="D937" s="3"/>
      <c r="E937" s="3"/>
      <c r="F937" s="4"/>
      <c r="G937" s="3"/>
    </row>
    <row r="938" spans="2:7" x14ac:dyDescent="0.3">
      <c r="B938" s="2"/>
      <c r="C938" s="2"/>
      <c r="D938" s="3"/>
      <c r="E938" s="3"/>
      <c r="F938" s="4"/>
      <c r="G938" s="3"/>
    </row>
    <row r="939" spans="2:7" x14ac:dyDescent="0.3">
      <c r="B939" s="2"/>
      <c r="C939" s="2"/>
      <c r="D939" s="3"/>
      <c r="E939" s="3"/>
      <c r="F939" s="4"/>
      <c r="G939" s="3"/>
    </row>
    <row r="940" spans="2:7" x14ac:dyDescent="0.3">
      <c r="B940" s="2"/>
      <c r="C940" s="2"/>
      <c r="D940" s="3"/>
      <c r="E940" s="3"/>
      <c r="F940" s="4"/>
      <c r="G940" s="3"/>
    </row>
    <row r="941" spans="2:7" x14ac:dyDescent="0.3">
      <c r="B941" s="2"/>
      <c r="C941" s="2"/>
      <c r="D941" s="3"/>
      <c r="E941" s="3"/>
      <c r="F941" s="4"/>
      <c r="G941" s="3"/>
    </row>
    <row r="942" spans="2:7" x14ac:dyDescent="0.3">
      <c r="B942" s="2"/>
      <c r="C942" s="2"/>
      <c r="D942" s="3"/>
      <c r="E942" s="3"/>
      <c r="F942" s="4"/>
      <c r="G942" s="3"/>
    </row>
    <row r="943" spans="2:7" x14ac:dyDescent="0.3">
      <c r="B943" s="2"/>
      <c r="C943" s="2"/>
      <c r="D943" s="3"/>
      <c r="E943" s="3"/>
      <c r="F943" s="4"/>
      <c r="G943" s="3"/>
    </row>
    <row r="944" spans="2:7" x14ac:dyDescent="0.3">
      <c r="B944" s="2"/>
      <c r="C944" s="2"/>
      <c r="D944" s="3"/>
      <c r="E944" s="3"/>
      <c r="F944" s="4"/>
      <c r="G944" s="3"/>
    </row>
    <row r="945" spans="2:7" x14ac:dyDescent="0.3">
      <c r="B945" s="2"/>
      <c r="C945" s="2"/>
      <c r="D945" s="3"/>
      <c r="E945" s="3"/>
      <c r="F945" s="4"/>
      <c r="G945" s="3"/>
    </row>
    <row r="946" spans="2:7" x14ac:dyDescent="0.3">
      <c r="B946" s="2"/>
      <c r="C946" s="2"/>
      <c r="D946" s="3"/>
      <c r="E946" s="3"/>
      <c r="F946" s="4"/>
      <c r="G946" s="3"/>
    </row>
    <row r="947" spans="2:7" x14ac:dyDescent="0.3">
      <c r="B947" s="2"/>
      <c r="C947" s="2"/>
      <c r="D947" s="3"/>
      <c r="E947" s="3"/>
      <c r="F947" s="4"/>
      <c r="G947" s="3"/>
    </row>
    <row r="948" spans="2:7" x14ac:dyDescent="0.3">
      <c r="B948" s="2"/>
      <c r="C948" s="2"/>
      <c r="D948" s="3"/>
      <c r="E948" s="3"/>
      <c r="F948" s="4"/>
      <c r="G948" s="3"/>
    </row>
    <row r="949" spans="2:7" x14ac:dyDescent="0.3">
      <c r="B949" s="2"/>
      <c r="C949" s="2"/>
      <c r="D949" s="3"/>
      <c r="E949" s="3"/>
      <c r="F949" s="4"/>
      <c r="G949" s="3"/>
    </row>
    <row r="950" spans="2:7" x14ac:dyDescent="0.3">
      <c r="B950" s="2"/>
      <c r="C950" s="2"/>
      <c r="D950" s="3"/>
      <c r="E950" s="3"/>
      <c r="F950" s="4"/>
      <c r="G950" s="3"/>
    </row>
    <row r="951" spans="2:7" x14ac:dyDescent="0.3">
      <c r="B951" s="2"/>
      <c r="C951" s="2"/>
      <c r="D951" s="3"/>
      <c r="E951" s="3"/>
      <c r="F951" s="4"/>
      <c r="G951" s="3"/>
    </row>
    <row r="952" spans="2:7" x14ac:dyDescent="0.3">
      <c r="B952" s="2"/>
      <c r="C952" s="2"/>
      <c r="D952" s="3"/>
      <c r="E952" s="3"/>
      <c r="F952" s="4"/>
      <c r="G952" s="3"/>
    </row>
    <row r="953" spans="2:7" x14ac:dyDescent="0.3">
      <c r="B953" s="2"/>
      <c r="C953" s="2"/>
      <c r="D953" s="3"/>
      <c r="E953" s="3"/>
      <c r="F953" s="4"/>
      <c r="G953" s="3"/>
    </row>
    <row r="954" spans="2:7" x14ac:dyDescent="0.3">
      <c r="B954" s="2"/>
      <c r="C954" s="2"/>
      <c r="D954" s="3"/>
      <c r="E954" s="3"/>
      <c r="F954" s="4"/>
      <c r="G954" s="3"/>
    </row>
    <row r="955" spans="2:7" x14ac:dyDescent="0.3">
      <c r="B955" s="2"/>
      <c r="C955" s="2"/>
      <c r="D955" s="3"/>
      <c r="E955" s="3"/>
      <c r="F955" s="4"/>
      <c r="G955" s="3"/>
    </row>
    <row r="956" spans="2:7" x14ac:dyDescent="0.3">
      <c r="B956" s="2"/>
      <c r="C956" s="2"/>
      <c r="D956" s="3"/>
      <c r="E956" s="3"/>
      <c r="F956" s="4"/>
      <c r="G956" s="3"/>
    </row>
    <row r="957" spans="2:7" x14ac:dyDescent="0.3">
      <c r="B957" s="2"/>
      <c r="C957" s="2"/>
      <c r="D957" s="3"/>
      <c r="E957" s="3"/>
      <c r="F957" s="4"/>
      <c r="G957" s="3"/>
    </row>
    <row r="958" spans="2:7" x14ac:dyDescent="0.3">
      <c r="B958" s="2"/>
      <c r="C958" s="2"/>
      <c r="D958" s="3"/>
      <c r="E958" s="3"/>
      <c r="F958" s="4"/>
      <c r="G958" s="3"/>
    </row>
    <row r="959" spans="2:7" x14ac:dyDescent="0.3">
      <c r="B959" s="2"/>
      <c r="C959" s="2"/>
      <c r="D959" s="3"/>
      <c r="E959" s="3"/>
      <c r="F959" s="4"/>
      <c r="G959" s="3"/>
    </row>
    <row r="960" spans="2:7" x14ac:dyDescent="0.3">
      <c r="B960" s="2"/>
      <c r="C960" s="2"/>
      <c r="D960" s="3"/>
      <c r="E960" s="3"/>
      <c r="F960" s="4"/>
      <c r="G960" s="3"/>
    </row>
    <row r="961" spans="2:7" x14ac:dyDescent="0.3">
      <c r="B961" s="2"/>
      <c r="C961" s="2"/>
      <c r="D961" s="3"/>
      <c r="E961" s="3"/>
      <c r="F961" s="4"/>
      <c r="G961" s="3"/>
    </row>
    <row r="962" spans="2:7" x14ac:dyDescent="0.3">
      <c r="B962" s="2"/>
      <c r="C962" s="2"/>
      <c r="D962" s="3"/>
      <c r="E962" s="3"/>
      <c r="F962" s="4"/>
      <c r="G962" s="3"/>
    </row>
    <row r="963" spans="2:7" x14ac:dyDescent="0.3">
      <c r="B963" s="2"/>
      <c r="C963" s="2"/>
      <c r="D963" s="3"/>
      <c r="E963" s="3"/>
      <c r="F963" s="4"/>
      <c r="G963" s="3"/>
    </row>
    <row r="964" spans="2:7" x14ac:dyDescent="0.3">
      <c r="B964" s="2"/>
      <c r="C964" s="2"/>
      <c r="D964" s="3"/>
      <c r="E964" s="3"/>
      <c r="F964" s="4"/>
      <c r="G964" s="3"/>
    </row>
    <row r="965" spans="2:7" x14ac:dyDescent="0.3">
      <c r="B965" s="2"/>
      <c r="C965" s="2"/>
      <c r="D965" s="3"/>
      <c r="E965" s="3"/>
      <c r="F965" s="4"/>
      <c r="G965" s="3"/>
    </row>
    <row r="966" spans="2:7" x14ac:dyDescent="0.3">
      <c r="B966" s="2"/>
      <c r="C966" s="2"/>
      <c r="D966" s="3"/>
      <c r="E966" s="3"/>
      <c r="F966" s="4"/>
      <c r="G966" s="3"/>
    </row>
    <row r="967" spans="2:7" x14ac:dyDescent="0.3">
      <c r="B967" s="2"/>
      <c r="C967" s="2"/>
      <c r="D967" s="3"/>
      <c r="E967" s="3"/>
      <c r="F967" s="4"/>
      <c r="G967" s="3"/>
    </row>
    <row r="968" spans="2:7" x14ac:dyDescent="0.3">
      <c r="B968" s="2"/>
      <c r="C968" s="2"/>
      <c r="D968" s="3"/>
      <c r="E968" s="3"/>
      <c r="F968" s="4"/>
      <c r="G968" s="3"/>
    </row>
    <row r="969" spans="2:7" x14ac:dyDescent="0.3">
      <c r="B969" s="2"/>
      <c r="C969" s="2"/>
      <c r="D969" s="3"/>
      <c r="E969" s="3"/>
      <c r="F969" s="4"/>
      <c r="G969" s="3"/>
    </row>
    <row r="970" spans="2:7" x14ac:dyDescent="0.3">
      <c r="B970" s="2"/>
      <c r="C970" s="2"/>
      <c r="D970" s="3"/>
      <c r="E970" s="3"/>
      <c r="F970" s="4"/>
      <c r="G970" s="3"/>
    </row>
    <row r="971" spans="2:7" x14ac:dyDescent="0.3">
      <c r="B971" s="2"/>
      <c r="C971" s="2"/>
      <c r="D971" s="3"/>
      <c r="E971" s="3"/>
      <c r="F971" s="4"/>
      <c r="G971" s="3"/>
    </row>
    <row r="972" spans="2:7" x14ac:dyDescent="0.3">
      <c r="B972" s="2"/>
      <c r="C972" s="2"/>
      <c r="D972" s="3"/>
      <c r="E972" s="3"/>
      <c r="F972" s="4"/>
      <c r="G972" s="3"/>
    </row>
    <row r="973" spans="2:7" x14ac:dyDescent="0.3">
      <c r="B973" s="2"/>
      <c r="C973" s="2"/>
      <c r="D973" s="3"/>
      <c r="E973" s="3"/>
      <c r="F973" s="4"/>
      <c r="G973" s="3"/>
    </row>
    <row r="974" spans="2:7" x14ac:dyDescent="0.3">
      <c r="B974" s="2"/>
      <c r="C974" s="2"/>
      <c r="D974" s="3"/>
      <c r="E974" s="3"/>
      <c r="F974" s="4"/>
      <c r="G974" s="3"/>
    </row>
    <row r="975" spans="2:7" x14ac:dyDescent="0.3">
      <c r="B975" s="2"/>
      <c r="C975" s="2"/>
      <c r="D975" s="3"/>
      <c r="E975" s="3"/>
      <c r="F975" s="4"/>
      <c r="G975" s="3"/>
    </row>
    <row r="976" spans="2:7" x14ac:dyDescent="0.3">
      <c r="B976" s="2"/>
      <c r="C976" s="2"/>
      <c r="D976" s="3"/>
      <c r="E976" s="3"/>
      <c r="F976" s="4"/>
      <c r="G976" s="3"/>
    </row>
    <row r="977" spans="2:7" x14ac:dyDescent="0.3">
      <c r="B977" s="2"/>
      <c r="C977" s="2"/>
      <c r="D977" s="3"/>
      <c r="E977" s="3"/>
      <c r="F977" s="4"/>
      <c r="G977" s="3"/>
    </row>
    <row r="978" spans="2:7" x14ac:dyDescent="0.3">
      <c r="B978" s="2"/>
      <c r="C978" s="2"/>
      <c r="D978" s="3"/>
      <c r="E978" s="3"/>
      <c r="F978" s="4"/>
      <c r="G978" s="3"/>
    </row>
    <row r="979" spans="2:7" x14ac:dyDescent="0.3">
      <c r="B979" s="2"/>
      <c r="C979" s="2"/>
      <c r="D979" s="3"/>
      <c r="E979" s="3"/>
      <c r="F979" s="4"/>
      <c r="G979" s="3"/>
    </row>
    <row r="980" spans="2:7" x14ac:dyDescent="0.3">
      <c r="B980" s="2"/>
      <c r="C980" s="2"/>
      <c r="D980" s="3"/>
      <c r="E980" s="3"/>
      <c r="F980" s="4"/>
      <c r="G980" s="3"/>
    </row>
    <row r="981" spans="2:7" x14ac:dyDescent="0.3">
      <c r="B981" s="2"/>
      <c r="C981" s="2"/>
      <c r="D981" s="3"/>
      <c r="E981" s="3"/>
      <c r="F981" s="4"/>
      <c r="G981" s="3"/>
    </row>
    <row r="982" spans="2:7" x14ac:dyDescent="0.3">
      <c r="B982" s="2"/>
      <c r="C982" s="2"/>
      <c r="D982" s="3"/>
      <c r="E982" s="3"/>
      <c r="F982" s="4"/>
      <c r="G982" s="3"/>
    </row>
    <row r="983" spans="2:7" x14ac:dyDescent="0.3">
      <c r="B983" s="2"/>
      <c r="C983" s="2"/>
      <c r="D983" s="3"/>
      <c r="E983" s="3"/>
      <c r="F983" s="4"/>
      <c r="G983" s="3"/>
    </row>
    <row r="984" spans="2:7" x14ac:dyDescent="0.3">
      <c r="B984" s="2"/>
      <c r="C984" s="2"/>
      <c r="D984" s="3"/>
      <c r="E984" s="3"/>
      <c r="F984" s="4"/>
      <c r="G984" s="3"/>
    </row>
    <row r="985" spans="2:7" x14ac:dyDescent="0.3">
      <c r="B985" s="2"/>
      <c r="C985" s="2"/>
      <c r="D985" s="3"/>
      <c r="E985" s="3"/>
      <c r="F985" s="4"/>
      <c r="G985" s="3"/>
    </row>
    <row r="986" spans="2:7" x14ac:dyDescent="0.3">
      <c r="B986" s="2"/>
      <c r="C986" s="2"/>
      <c r="D986" s="3"/>
      <c r="E986" s="3"/>
      <c r="F986" s="4"/>
      <c r="G986" s="3"/>
    </row>
    <row r="987" spans="2:7" x14ac:dyDescent="0.3">
      <c r="B987" s="2"/>
      <c r="C987" s="2"/>
      <c r="D987" s="3"/>
      <c r="E987" s="3"/>
      <c r="F987" s="4"/>
      <c r="G987" s="3"/>
    </row>
    <row r="988" spans="2:7" x14ac:dyDescent="0.3">
      <c r="B988" s="2"/>
      <c r="C988" s="2"/>
      <c r="D988" s="3"/>
      <c r="E988" s="3"/>
      <c r="F988" s="4"/>
      <c r="G988" s="3"/>
    </row>
    <row r="989" spans="2:7" x14ac:dyDescent="0.3">
      <c r="B989" s="2"/>
      <c r="C989" s="2"/>
      <c r="D989" s="3"/>
      <c r="E989" s="3"/>
      <c r="F989" s="4"/>
      <c r="G989" s="3"/>
    </row>
    <row r="990" spans="2:7" x14ac:dyDescent="0.3">
      <c r="B990" s="2"/>
      <c r="C990" s="2"/>
      <c r="D990" s="3"/>
      <c r="E990" s="3"/>
      <c r="F990" s="4"/>
      <c r="G990" s="3"/>
    </row>
    <row r="991" spans="2:7" x14ac:dyDescent="0.3">
      <c r="B991" s="2"/>
      <c r="C991" s="2"/>
      <c r="D991" s="3"/>
      <c r="E991" s="3"/>
      <c r="F991" s="4"/>
      <c r="G991" s="3"/>
    </row>
    <row r="992" spans="2:7" x14ac:dyDescent="0.3">
      <c r="B992" s="2"/>
      <c r="C992" s="2"/>
      <c r="D992" s="3"/>
      <c r="E992" s="3"/>
      <c r="F992" s="4"/>
      <c r="G992" s="3"/>
    </row>
    <row r="993" spans="2:7" x14ac:dyDescent="0.3">
      <c r="B993" s="2"/>
      <c r="C993" s="2"/>
      <c r="D993" s="3"/>
      <c r="E993" s="3"/>
      <c r="F993" s="4"/>
      <c r="G993" s="3"/>
    </row>
    <row r="994" spans="2:7" x14ac:dyDescent="0.3">
      <c r="B994" s="2"/>
      <c r="C994" s="2"/>
      <c r="D994" s="3"/>
      <c r="E994" s="3"/>
      <c r="F994" s="4"/>
      <c r="G994" s="3"/>
    </row>
    <row r="995" spans="2:7" x14ac:dyDescent="0.3">
      <c r="B995" s="2"/>
      <c r="C995" s="2"/>
      <c r="D995" s="3"/>
      <c r="E995" s="3"/>
      <c r="F995" s="4"/>
      <c r="G995" s="3"/>
    </row>
    <row r="996" spans="2:7" x14ac:dyDescent="0.3">
      <c r="B996" s="2"/>
      <c r="C996" s="2"/>
      <c r="D996" s="3"/>
      <c r="E996" s="3"/>
      <c r="F996" s="4"/>
      <c r="G996" s="3"/>
    </row>
    <row r="997" spans="2:7" x14ac:dyDescent="0.3">
      <c r="B997" s="2"/>
      <c r="C997" s="2"/>
      <c r="D997" s="3"/>
      <c r="E997" s="3"/>
      <c r="F997" s="4"/>
      <c r="G997" s="3"/>
    </row>
    <row r="998" spans="2:7" x14ac:dyDescent="0.3">
      <c r="B998" s="2"/>
      <c r="C998" s="2"/>
      <c r="D998" s="3"/>
      <c r="E998" s="3"/>
      <c r="F998" s="4"/>
      <c r="G998" s="3"/>
    </row>
    <row r="999" spans="2:7" x14ac:dyDescent="0.3">
      <c r="B999" s="2"/>
      <c r="C999" s="2"/>
      <c r="D999" s="3"/>
      <c r="E999" s="3"/>
      <c r="F999" s="4"/>
      <c r="G999" s="3"/>
    </row>
    <row r="1000" spans="2:7" x14ac:dyDescent="0.3">
      <c r="B1000" s="2"/>
      <c r="C1000" s="2"/>
      <c r="D1000" s="3"/>
      <c r="E1000" s="3"/>
      <c r="F1000" s="4"/>
      <c r="G1000" s="3"/>
    </row>
    <row r="1001" spans="2:7" x14ac:dyDescent="0.3">
      <c r="B1001" s="2"/>
      <c r="C1001" s="2"/>
      <c r="D1001" s="3"/>
      <c r="E1001" s="3"/>
      <c r="F1001" s="4"/>
      <c r="G1001" s="3"/>
    </row>
    <row r="1002" spans="2:7" x14ac:dyDescent="0.3">
      <c r="B1002" s="2"/>
      <c r="C1002" s="2"/>
      <c r="D1002" s="3"/>
      <c r="E1002" s="3"/>
      <c r="F1002" s="4"/>
      <c r="G1002" s="3"/>
    </row>
    <row r="1003" spans="2:7" x14ac:dyDescent="0.3">
      <c r="B1003" s="2"/>
      <c r="C1003" s="2"/>
      <c r="D1003" s="3"/>
      <c r="E1003" s="3"/>
      <c r="F1003" s="4"/>
      <c r="G1003" s="3"/>
    </row>
    <row r="1004" spans="2:7" x14ac:dyDescent="0.3">
      <c r="B1004" s="2"/>
      <c r="C1004" s="2"/>
      <c r="D1004" s="3"/>
      <c r="E1004" s="3"/>
      <c r="F1004" s="4"/>
      <c r="G1004" s="3"/>
    </row>
    <row r="1005" spans="2:7" x14ac:dyDescent="0.3">
      <c r="B1005" s="2"/>
      <c r="C1005" s="2"/>
      <c r="D1005" s="3"/>
      <c r="E1005" s="3"/>
      <c r="F1005" s="4"/>
      <c r="G1005" s="3"/>
    </row>
    <row r="1006" spans="2:7" x14ac:dyDescent="0.3">
      <c r="B1006" s="2"/>
      <c r="C1006" s="2"/>
      <c r="D1006" s="3"/>
      <c r="E1006" s="3"/>
      <c r="F1006" s="4"/>
      <c r="G1006" s="3"/>
    </row>
    <row r="1007" spans="2:7" x14ac:dyDescent="0.3">
      <c r="B1007" s="2"/>
      <c r="C1007" s="2"/>
      <c r="D1007" s="3"/>
      <c r="E1007" s="3"/>
      <c r="F1007" s="4"/>
      <c r="G1007" s="3"/>
    </row>
    <row r="1008" spans="2:7" x14ac:dyDescent="0.3">
      <c r="B1008" s="2"/>
      <c r="C1008" s="2"/>
      <c r="D1008" s="3"/>
      <c r="E1008" s="3"/>
      <c r="F1008" s="4"/>
      <c r="G1008" s="3"/>
    </row>
    <row r="1009" spans="2:7" x14ac:dyDescent="0.3">
      <c r="B1009" s="2"/>
      <c r="C1009" s="2"/>
      <c r="D1009" s="3"/>
      <c r="E1009" s="3"/>
      <c r="F1009" s="4"/>
      <c r="G1009" s="3"/>
    </row>
    <row r="1010" spans="2:7" x14ac:dyDescent="0.3">
      <c r="B1010" s="2"/>
      <c r="C1010" s="2"/>
      <c r="D1010" s="3"/>
      <c r="E1010" s="3"/>
      <c r="F1010" s="4"/>
      <c r="G1010" s="3"/>
    </row>
    <row r="1011" spans="2:7" x14ac:dyDescent="0.3">
      <c r="B1011" s="2"/>
      <c r="C1011" s="2"/>
      <c r="D1011" s="3"/>
      <c r="E1011" s="3"/>
      <c r="F1011" s="4"/>
      <c r="G1011" s="3"/>
    </row>
    <row r="1012" spans="2:7" x14ac:dyDescent="0.3">
      <c r="B1012" s="2"/>
      <c r="C1012" s="2"/>
      <c r="D1012" s="3"/>
      <c r="E1012" s="3"/>
      <c r="F1012" s="4"/>
      <c r="G1012" s="3"/>
    </row>
    <row r="1013" spans="2:7" x14ac:dyDescent="0.3">
      <c r="B1013" s="2"/>
      <c r="C1013" s="2"/>
      <c r="D1013" s="3"/>
      <c r="E1013" s="3"/>
      <c r="F1013" s="4"/>
      <c r="G1013" s="3"/>
    </row>
    <row r="1014" spans="2:7" x14ac:dyDescent="0.3">
      <c r="B1014" s="2"/>
      <c r="C1014" s="2"/>
      <c r="D1014" s="3"/>
      <c r="E1014" s="3"/>
      <c r="F1014" s="4"/>
      <c r="G1014" s="3"/>
    </row>
    <row r="1015" spans="2:7" x14ac:dyDescent="0.3">
      <c r="B1015" s="2"/>
      <c r="C1015" s="2"/>
      <c r="D1015" s="3"/>
      <c r="E1015" s="3"/>
      <c r="F1015" s="4"/>
      <c r="G1015" s="3"/>
    </row>
    <row r="1016" spans="2:7" x14ac:dyDescent="0.3">
      <c r="B1016" s="2"/>
      <c r="C1016" s="2"/>
      <c r="D1016" s="3"/>
      <c r="E1016" s="3"/>
      <c r="F1016" s="4"/>
      <c r="G1016" s="3"/>
    </row>
    <row r="1017" spans="2:7" x14ac:dyDescent="0.3">
      <c r="B1017" s="2"/>
      <c r="C1017" s="2"/>
      <c r="D1017" s="3"/>
      <c r="E1017" s="3"/>
      <c r="F1017" s="4"/>
      <c r="G1017" s="3"/>
    </row>
    <row r="1018" spans="2:7" x14ac:dyDescent="0.3">
      <c r="B1018" s="2"/>
      <c r="C1018" s="2"/>
      <c r="D1018" s="3"/>
      <c r="E1018" s="3"/>
      <c r="F1018" s="4"/>
      <c r="G1018" s="3"/>
    </row>
    <row r="1019" spans="2:7" x14ac:dyDescent="0.3">
      <c r="B1019" s="2"/>
      <c r="C1019" s="2"/>
      <c r="D1019" s="3"/>
      <c r="E1019" s="3"/>
      <c r="F1019" s="4"/>
      <c r="G1019" s="3"/>
    </row>
    <row r="1020" spans="2:7" x14ac:dyDescent="0.3">
      <c r="B1020" s="2"/>
      <c r="C1020" s="2"/>
      <c r="D1020" s="3"/>
      <c r="E1020" s="3"/>
      <c r="F1020" s="4"/>
      <c r="G1020" s="3"/>
    </row>
    <row r="1021" spans="2:7" x14ac:dyDescent="0.3">
      <c r="B1021" s="2"/>
      <c r="C1021" s="2"/>
      <c r="D1021" s="3"/>
      <c r="E1021" s="3"/>
      <c r="F1021" s="4"/>
      <c r="G1021" s="3"/>
    </row>
    <row r="1022" spans="2:7" x14ac:dyDescent="0.3">
      <c r="B1022" s="2"/>
      <c r="C1022" s="2"/>
      <c r="D1022" s="3"/>
      <c r="E1022" s="3"/>
      <c r="F1022" s="4"/>
      <c r="G1022" s="3"/>
    </row>
    <row r="1023" spans="2:7" x14ac:dyDescent="0.3">
      <c r="B1023" s="2"/>
      <c r="C1023" s="2"/>
      <c r="D1023" s="3"/>
      <c r="E1023" s="3"/>
      <c r="F1023" s="4"/>
      <c r="G1023" s="3"/>
    </row>
    <row r="1024" spans="2:7" x14ac:dyDescent="0.3">
      <c r="B1024" s="2"/>
      <c r="C1024" s="2"/>
      <c r="D1024" s="3"/>
      <c r="E1024" s="3"/>
      <c r="F1024" s="4"/>
      <c r="G1024" s="3"/>
    </row>
    <row r="1025" spans="2:7" x14ac:dyDescent="0.3">
      <c r="B1025" s="2"/>
      <c r="C1025" s="2"/>
      <c r="D1025" s="3"/>
      <c r="E1025" s="3"/>
      <c r="F1025" s="4"/>
      <c r="G1025" s="3"/>
    </row>
    <row r="1026" spans="2:7" x14ac:dyDescent="0.3">
      <c r="B1026" s="2"/>
      <c r="C1026" s="2"/>
      <c r="D1026" s="3"/>
      <c r="E1026" s="3"/>
      <c r="F1026" s="4"/>
      <c r="G1026" s="3"/>
    </row>
    <row r="1027" spans="2:7" x14ac:dyDescent="0.3">
      <c r="B1027" s="2"/>
      <c r="C1027" s="2"/>
      <c r="D1027" s="3"/>
      <c r="E1027" s="3"/>
      <c r="F1027" s="4"/>
      <c r="G1027" s="3"/>
    </row>
    <row r="1028" spans="2:7" x14ac:dyDescent="0.3">
      <c r="B1028" s="2"/>
      <c r="C1028" s="2"/>
      <c r="D1028" s="3"/>
      <c r="E1028" s="3"/>
      <c r="F1028" s="4"/>
      <c r="G1028" s="3"/>
    </row>
    <row r="1029" spans="2:7" x14ac:dyDescent="0.3">
      <c r="B1029" s="2"/>
      <c r="C1029" s="2"/>
      <c r="D1029" s="3"/>
      <c r="E1029" s="3"/>
      <c r="F1029" s="4"/>
      <c r="G1029" s="3"/>
    </row>
    <row r="1030" spans="2:7" x14ac:dyDescent="0.3">
      <c r="B1030" s="2"/>
      <c r="C1030" s="2"/>
      <c r="D1030" s="3"/>
      <c r="E1030" s="3"/>
      <c r="F1030" s="4"/>
      <c r="G1030" s="3"/>
    </row>
    <row r="1031" spans="2:7" x14ac:dyDescent="0.3">
      <c r="B1031" s="2"/>
      <c r="C1031" s="2"/>
      <c r="D1031" s="3"/>
      <c r="E1031" s="3"/>
      <c r="F1031" s="4"/>
      <c r="G1031" s="3"/>
    </row>
    <row r="1032" spans="2:7" x14ac:dyDescent="0.3">
      <c r="B1032" s="2"/>
      <c r="C1032" s="2"/>
      <c r="D1032" s="3"/>
      <c r="E1032" s="3"/>
      <c r="F1032" s="4"/>
      <c r="G1032" s="3"/>
    </row>
    <row r="1033" spans="2:7" x14ac:dyDescent="0.3">
      <c r="B1033" s="2"/>
      <c r="C1033" s="2"/>
      <c r="D1033" s="3"/>
      <c r="E1033" s="3"/>
      <c r="F1033" s="4"/>
      <c r="G1033" s="3"/>
    </row>
    <row r="1034" spans="2:7" x14ac:dyDescent="0.3">
      <c r="B1034" s="2"/>
      <c r="C1034" s="2"/>
      <c r="D1034" s="3"/>
      <c r="E1034" s="3"/>
      <c r="F1034" s="4"/>
      <c r="G1034" s="3"/>
    </row>
    <row r="1035" spans="2:7" x14ac:dyDescent="0.3">
      <c r="B1035" s="2"/>
      <c r="C1035" s="2"/>
      <c r="D1035" s="3"/>
      <c r="E1035" s="3"/>
      <c r="F1035" s="4"/>
      <c r="G1035" s="3"/>
    </row>
    <row r="1036" spans="2:7" x14ac:dyDescent="0.3">
      <c r="B1036" s="2"/>
      <c r="C1036" s="2"/>
      <c r="D1036" s="3"/>
      <c r="E1036" s="3"/>
      <c r="F1036" s="4"/>
      <c r="G1036" s="3"/>
    </row>
    <row r="1037" spans="2:7" x14ac:dyDescent="0.3">
      <c r="B1037" s="2"/>
      <c r="C1037" s="2"/>
      <c r="D1037" s="3"/>
      <c r="E1037" s="3"/>
      <c r="F1037" s="4"/>
      <c r="G1037" s="3"/>
    </row>
    <row r="1038" spans="2:7" x14ac:dyDescent="0.3">
      <c r="B1038" s="2"/>
      <c r="C1038" s="2"/>
      <c r="D1038" s="3"/>
      <c r="E1038" s="3"/>
      <c r="F1038" s="4"/>
      <c r="G1038" s="3"/>
    </row>
    <row r="1039" spans="2:7" x14ac:dyDescent="0.3">
      <c r="B1039" s="2"/>
      <c r="C1039" s="2"/>
      <c r="D1039" s="3"/>
      <c r="E1039" s="3"/>
      <c r="F1039" s="4"/>
      <c r="G1039" s="3"/>
    </row>
    <row r="1040" spans="2:7" x14ac:dyDescent="0.3">
      <c r="B1040" s="2"/>
      <c r="C1040" s="2"/>
      <c r="D1040" s="3"/>
      <c r="E1040" s="3"/>
      <c r="F1040" s="4"/>
      <c r="G1040" s="3"/>
    </row>
    <row r="1041" spans="2:7" x14ac:dyDescent="0.3">
      <c r="B1041" s="2"/>
      <c r="C1041" s="2"/>
      <c r="D1041" s="3"/>
      <c r="E1041" s="3"/>
      <c r="F1041" s="4"/>
      <c r="G1041" s="3"/>
    </row>
    <row r="1042" spans="2:7" x14ac:dyDescent="0.3">
      <c r="B1042" s="2"/>
      <c r="C1042" s="2"/>
      <c r="D1042" s="3"/>
      <c r="E1042" s="3"/>
      <c r="F1042" s="4"/>
      <c r="G1042" s="3"/>
    </row>
    <row r="1043" spans="2:7" x14ac:dyDescent="0.3">
      <c r="B1043" s="2"/>
      <c r="C1043" s="2"/>
      <c r="D1043" s="3"/>
      <c r="E1043" s="3"/>
      <c r="F1043" s="4"/>
      <c r="G1043" s="3"/>
    </row>
    <row r="1044" spans="2:7" x14ac:dyDescent="0.3">
      <c r="B1044" s="2"/>
      <c r="C1044" s="2"/>
      <c r="D1044" s="3"/>
      <c r="E1044" s="3"/>
      <c r="F1044" s="4"/>
      <c r="G1044" s="3"/>
    </row>
    <row r="1045" spans="2:7" x14ac:dyDescent="0.3">
      <c r="B1045" s="2"/>
      <c r="C1045" s="2"/>
      <c r="D1045" s="3"/>
      <c r="E1045" s="3"/>
      <c r="F1045" s="4"/>
      <c r="G1045" s="3"/>
    </row>
    <row r="1046" spans="2:7" x14ac:dyDescent="0.3">
      <c r="B1046" s="2"/>
      <c r="C1046" s="2"/>
      <c r="D1046" s="3"/>
      <c r="E1046" s="3"/>
      <c r="F1046" s="4"/>
      <c r="G1046" s="3"/>
    </row>
    <row r="1047" spans="2:7" x14ac:dyDescent="0.3">
      <c r="B1047" s="2"/>
      <c r="C1047" s="2"/>
      <c r="D1047" s="3"/>
      <c r="E1047" s="3"/>
      <c r="F1047" s="4"/>
      <c r="G1047" s="3"/>
    </row>
    <row r="1048" spans="2:7" x14ac:dyDescent="0.3">
      <c r="B1048" s="2"/>
      <c r="C1048" s="2"/>
      <c r="D1048" s="3"/>
      <c r="E1048" s="3"/>
      <c r="F1048" s="4"/>
      <c r="G1048" s="3"/>
    </row>
    <row r="1049" spans="2:7" x14ac:dyDescent="0.3">
      <c r="B1049" s="2"/>
      <c r="C1049" s="2"/>
      <c r="D1049" s="3"/>
      <c r="E1049" s="3"/>
      <c r="F1049" s="4"/>
      <c r="G1049" s="3"/>
    </row>
    <row r="1050" spans="2:7" x14ac:dyDescent="0.3">
      <c r="B1050" s="2"/>
      <c r="C1050" s="2"/>
      <c r="D1050" s="3"/>
      <c r="E1050" s="3"/>
      <c r="F1050" s="4"/>
      <c r="G1050" s="3"/>
    </row>
    <row r="1051" spans="2:7" x14ac:dyDescent="0.3">
      <c r="B1051" s="2"/>
      <c r="C1051" s="2"/>
      <c r="D1051" s="3"/>
      <c r="E1051" s="3"/>
      <c r="F1051" s="4"/>
      <c r="G1051" s="3"/>
    </row>
    <row r="1052" spans="2:7" x14ac:dyDescent="0.3">
      <c r="B1052" s="2"/>
      <c r="C1052" s="2"/>
      <c r="D1052" s="3"/>
      <c r="E1052" s="3"/>
      <c r="F1052" s="4"/>
      <c r="G1052" s="3"/>
    </row>
    <row r="1053" spans="2:7" x14ac:dyDescent="0.3">
      <c r="B1053" s="2"/>
      <c r="C1053" s="2"/>
      <c r="D1053" s="3"/>
      <c r="E1053" s="3"/>
      <c r="F1053" s="4"/>
      <c r="G1053" s="3"/>
    </row>
    <row r="1054" spans="2:7" x14ac:dyDescent="0.3">
      <c r="B1054" s="2"/>
      <c r="C1054" s="2"/>
      <c r="D1054" s="3"/>
      <c r="E1054" s="3"/>
      <c r="F1054" s="4"/>
      <c r="G1054" s="3"/>
    </row>
    <row r="1055" spans="2:7" x14ac:dyDescent="0.3">
      <c r="B1055" s="2"/>
      <c r="C1055" s="2"/>
      <c r="D1055" s="3"/>
      <c r="E1055" s="3"/>
      <c r="F1055" s="4"/>
      <c r="G1055" s="3"/>
    </row>
    <row r="1056" spans="2:7" x14ac:dyDescent="0.3">
      <c r="B1056" s="2"/>
      <c r="C1056" s="2"/>
      <c r="D1056" s="3"/>
      <c r="E1056" s="3"/>
      <c r="F1056" s="4"/>
      <c r="G1056" s="3"/>
    </row>
    <row r="1057" spans="2:7" x14ac:dyDescent="0.3">
      <c r="B1057" s="2"/>
      <c r="C1057" s="2"/>
      <c r="D1057" s="3"/>
      <c r="E1057" s="3"/>
      <c r="F1057" s="4"/>
      <c r="G1057" s="3"/>
    </row>
    <row r="1058" spans="2:7" x14ac:dyDescent="0.3">
      <c r="B1058" s="2"/>
      <c r="C1058" s="2"/>
      <c r="D1058" s="3"/>
      <c r="E1058" s="3"/>
      <c r="F1058" s="4"/>
      <c r="G1058" s="3"/>
    </row>
    <row r="1059" spans="2:7" x14ac:dyDescent="0.3">
      <c r="B1059" s="2"/>
      <c r="C1059" s="2"/>
      <c r="D1059" s="3"/>
      <c r="E1059" s="3"/>
      <c r="F1059" s="4"/>
      <c r="G1059" s="3"/>
    </row>
    <row r="1060" spans="2:7" x14ac:dyDescent="0.3">
      <c r="B1060" s="2"/>
      <c r="C1060" s="2"/>
      <c r="D1060" s="3"/>
      <c r="E1060" s="3"/>
      <c r="F1060" s="4"/>
      <c r="G1060" s="3"/>
    </row>
    <row r="1061" spans="2:7" x14ac:dyDescent="0.3">
      <c r="B1061" s="2"/>
      <c r="C1061" s="2"/>
      <c r="D1061" s="3"/>
      <c r="E1061" s="3"/>
      <c r="F1061" s="4"/>
      <c r="G1061" s="3"/>
    </row>
    <row r="1062" spans="2:7" x14ac:dyDescent="0.3">
      <c r="B1062" s="2"/>
      <c r="C1062" s="2"/>
      <c r="D1062" s="3"/>
      <c r="E1062" s="3"/>
      <c r="F1062" s="4"/>
      <c r="G1062" s="3"/>
    </row>
    <row r="1063" spans="2:7" x14ac:dyDescent="0.3">
      <c r="B1063" s="2"/>
      <c r="C1063" s="2"/>
      <c r="D1063" s="3"/>
      <c r="E1063" s="3"/>
      <c r="F1063" s="4"/>
      <c r="G1063" s="3"/>
    </row>
    <row r="1064" spans="2:7" x14ac:dyDescent="0.3">
      <c r="B1064" s="2"/>
      <c r="C1064" s="2"/>
      <c r="D1064" s="3"/>
      <c r="E1064" s="3"/>
      <c r="F1064" s="4"/>
      <c r="G1064" s="3"/>
    </row>
    <row r="1065" spans="2:7" x14ac:dyDescent="0.3">
      <c r="B1065" s="2"/>
      <c r="C1065" s="2"/>
      <c r="D1065" s="3"/>
      <c r="E1065" s="3"/>
      <c r="F1065" s="4"/>
      <c r="G1065" s="3"/>
    </row>
    <row r="1066" spans="2:7" x14ac:dyDescent="0.3">
      <c r="B1066" s="2"/>
      <c r="C1066" s="2"/>
      <c r="D1066" s="3"/>
      <c r="E1066" s="3"/>
      <c r="F1066" s="4"/>
      <c r="G1066" s="3"/>
    </row>
    <row r="1067" spans="2:7" x14ac:dyDescent="0.3">
      <c r="B1067" s="2"/>
      <c r="C1067" s="2"/>
      <c r="D1067" s="3"/>
      <c r="E1067" s="3"/>
      <c r="F1067" s="4"/>
      <c r="G1067" s="3"/>
    </row>
    <row r="1068" spans="2:7" x14ac:dyDescent="0.3">
      <c r="B1068" s="2"/>
      <c r="C1068" s="2"/>
      <c r="D1068" s="3"/>
      <c r="E1068" s="3"/>
      <c r="F1068" s="4"/>
      <c r="G1068" s="3"/>
    </row>
    <row r="1069" spans="2:7" x14ac:dyDescent="0.3">
      <c r="B1069" s="2"/>
      <c r="C1069" s="2"/>
      <c r="D1069" s="3"/>
      <c r="E1069" s="3"/>
      <c r="F1069" s="4"/>
      <c r="G1069" s="3"/>
    </row>
    <row r="1070" spans="2:7" x14ac:dyDescent="0.3">
      <c r="B1070" s="2"/>
      <c r="C1070" s="2"/>
      <c r="D1070" s="3"/>
      <c r="E1070" s="3"/>
      <c r="F1070" s="4"/>
      <c r="G1070" s="3"/>
    </row>
    <row r="1071" spans="2:7" x14ac:dyDescent="0.3">
      <c r="B1071" s="2"/>
      <c r="C1071" s="2"/>
      <c r="D1071" s="3"/>
      <c r="E1071" s="3"/>
      <c r="F1071" s="4"/>
      <c r="G1071" s="3"/>
    </row>
    <row r="1072" spans="2:7" x14ac:dyDescent="0.3">
      <c r="B1072" s="2"/>
      <c r="C1072" s="2"/>
      <c r="D1072" s="3"/>
      <c r="E1072" s="3"/>
      <c r="F1072" s="4"/>
      <c r="G1072" s="3"/>
    </row>
    <row r="1073" spans="2:7" x14ac:dyDescent="0.3">
      <c r="B1073" s="2"/>
      <c r="C1073" s="2"/>
      <c r="D1073" s="3"/>
      <c r="E1073" s="3"/>
      <c r="F1073" s="4"/>
      <c r="G1073" s="3"/>
    </row>
    <row r="1074" spans="2:7" x14ac:dyDescent="0.3">
      <c r="B1074" s="2"/>
      <c r="C1074" s="2"/>
      <c r="D1074" s="3"/>
      <c r="E1074" s="3"/>
      <c r="F1074" s="4"/>
      <c r="G1074" s="3"/>
    </row>
    <row r="1075" spans="2:7" x14ac:dyDescent="0.3">
      <c r="B1075" s="2"/>
      <c r="C1075" s="2"/>
      <c r="D1075" s="3"/>
      <c r="E1075" s="3"/>
      <c r="F1075" s="4"/>
      <c r="G1075" s="3"/>
    </row>
    <row r="1076" spans="2:7" x14ac:dyDescent="0.3">
      <c r="B1076" s="2"/>
      <c r="C1076" s="2"/>
      <c r="D1076" s="3"/>
      <c r="E1076" s="3"/>
      <c r="F1076" s="4"/>
      <c r="G1076" s="3"/>
    </row>
    <row r="1077" spans="2:7" x14ac:dyDescent="0.3">
      <c r="B1077" s="2"/>
      <c r="C1077" s="2"/>
      <c r="D1077" s="3"/>
      <c r="E1077" s="3"/>
      <c r="F1077" s="4"/>
      <c r="G1077" s="3"/>
    </row>
    <row r="1078" spans="2:7" x14ac:dyDescent="0.3">
      <c r="B1078" s="2"/>
      <c r="C1078" s="2"/>
      <c r="D1078" s="3"/>
      <c r="E1078" s="3"/>
      <c r="F1078" s="4"/>
      <c r="G1078" s="3"/>
    </row>
    <row r="1079" spans="2:7" x14ac:dyDescent="0.3">
      <c r="B1079" s="2"/>
      <c r="C1079" s="2"/>
      <c r="D1079" s="3"/>
      <c r="E1079" s="3"/>
      <c r="F1079" s="4"/>
      <c r="G1079" s="3"/>
    </row>
    <row r="1080" spans="2:7" x14ac:dyDescent="0.3">
      <c r="B1080" s="2"/>
      <c r="C1080" s="2"/>
      <c r="D1080" s="3"/>
      <c r="E1080" s="3"/>
      <c r="F1080" s="4"/>
      <c r="G1080" s="3"/>
    </row>
    <row r="1081" spans="2:7" x14ac:dyDescent="0.3">
      <c r="B1081" s="2"/>
      <c r="C1081" s="2"/>
      <c r="D1081" s="3"/>
      <c r="E1081" s="3"/>
      <c r="F1081" s="4"/>
      <c r="G1081" s="3"/>
    </row>
    <row r="1082" spans="2:7" x14ac:dyDescent="0.3">
      <c r="B1082" s="2"/>
      <c r="C1082" s="2"/>
      <c r="D1082" s="3"/>
      <c r="E1082" s="3"/>
      <c r="F1082" s="4"/>
      <c r="G1082" s="3"/>
    </row>
    <row r="1083" spans="2:7" x14ac:dyDescent="0.3">
      <c r="B1083" s="2"/>
      <c r="C1083" s="2"/>
      <c r="D1083" s="3"/>
      <c r="E1083" s="3"/>
      <c r="F1083" s="4"/>
      <c r="G1083" s="3"/>
    </row>
    <row r="1084" spans="2:7" x14ac:dyDescent="0.3">
      <c r="B1084" s="2"/>
      <c r="C1084" s="2"/>
      <c r="D1084" s="3"/>
      <c r="E1084" s="3"/>
      <c r="F1084" s="4"/>
      <c r="G1084" s="3"/>
    </row>
    <row r="1085" spans="2:7" x14ac:dyDescent="0.3">
      <c r="B1085" s="2"/>
      <c r="C1085" s="2"/>
      <c r="D1085" s="3"/>
      <c r="E1085" s="3"/>
      <c r="F1085" s="4"/>
      <c r="G1085" s="3"/>
    </row>
    <row r="1086" spans="2:7" x14ac:dyDescent="0.3">
      <c r="B1086" s="2"/>
      <c r="C1086" s="2"/>
      <c r="D1086" s="3"/>
      <c r="E1086" s="3"/>
      <c r="F1086" s="4"/>
      <c r="G1086" s="3"/>
    </row>
    <row r="1087" spans="2:7" x14ac:dyDescent="0.3">
      <c r="B1087" s="2"/>
      <c r="C1087" s="2"/>
      <c r="D1087" s="3"/>
      <c r="E1087" s="3"/>
      <c r="F1087" s="4"/>
      <c r="G1087" s="3"/>
    </row>
    <row r="1088" spans="2:7" x14ac:dyDescent="0.3">
      <c r="B1088" s="2"/>
      <c r="C1088" s="2"/>
      <c r="D1088" s="3"/>
      <c r="E1088" s="3"/>
      <c r="F1088" s="4"/>
      <c r="G1088" s="3"/>
    </row>
    <row r="1089" spans="2:7" x14ac:dyDescent="0.3">
      <c r="B1089" s="2"/>
      <c r="C1089" s="2"/>
      <c r="D1089" s="3"/>
      <c r="E1089" s="3"/>
      <c r="F1089" s="4"/>
      <c r="G1089" s="3"/>
    </row>
    <row r="1090" spans="2:7" x14ac:dyDescent="0.3">
      <c r="B1090" s="2"/>
      <c r="C1090" s="2"/>
      <c r="D1090" s="3"/>
      <c r="E1090" s="3"/>
      <c r="F1090" s="4"/>
      <c r="G1090" s="3"/>
    </row>
    <row r="1091" spans="2:7" x14ac:dyDescent="0.3">
      <c r="B1091" s="2"/>
      <c r="C1091" s="2"/>
      <c r="D1091" s="3"/>
      <c r="E1091" s="3"/>
      <c r="F1091" s="4"/>
      <c r="G1091" s="3"/>
    </row>
    <row r="1092" spans="2:7" x14ac:dyDescent="0.3">
      <c r="B1092" s="2"/>
      <c r="C1092" s="2"/>
      <c r="D1092" s="3"/>
      <c r="E1092" s="3"/>
      <c r="F1092" s="4"/>
      <c r="G1092" s="3"/>
    </row>
    <row r="1093" spans="2:7" x14ac:dyDescent="0.3">
      <c r="B1093" s="2"/>
      <c r="C1093" s="2"/>
      <c r="D1093" s="3"/>
      <c r="E1093" s="3"/>
      <c r="F1093" s="4"/>
      <c r="G1093" s="3"/>
    </row>
    <row r="1094" spans="2:7" x14ac:dyDescent="0.3">
      <c r="B1094" s="2"/>
      <c r="C1094" s="2"/>
      <c r="D1094" s="3"/>
      <c r="E1094" s="3"/>
      <c r="F1094" s="4"/>
      <c r="G1094" s="3"/>
    </row>
    <row r="1095" spans="2:7" x14ac:dyDescent="0.3">
      <c r="B1095" s="2"/>
      <c r="C1095" s="2"/>
      <c r="D1095" s="3"/>
      <c r="E1095" s="3"/>
      <c r="F1095" s="4"/>
      <c r="G1095" s="3"/>
    </row>
    <row r="1096" spans="2:7" x14ac:dyDescent="0.3">
      <c r="B1096" s="2"/>
      <c r="C1096" s="2"/>
      <c r="D1096" s="3"/>
      <c r="E1096" s="3"/>
      <c r="F1096" s="4"/>
      <c r="G1096" s="3"/>
    </row>
    <row r="1097" spans="2:7" x14ac:dyDescent="0.3">
      <c r="B1097" s="2"/>
      <c r="C1097" s="2"/>
      <c r="D1097" s="3"/>
      <c r="E1097" s="3"/>
      <c r="F1097" s="4"/>
      <c r="G1097" s="3"/>
    </row>
    <row r="1098" spans="2:7" x14ac:dyDescent="0.3">
      <c r="B1098" s="2"/>
      <c r="C1098" s="2"/>
      <c r="D1098" s="3"/>
      <c r="E1098" s="3"/>
      <c r="F1098" s="4"/>
      <c r="G1098" s="3"/>
    </row>
    <row r="1099" spans="2:7" x14ac:dyDescent="0.3">
      <c r="B1099" s="2"/>
      <c r="C1099" s="2"/>
      <c r="D1099" s="3"/>
      <c r="E1099" s="3"/>
      <c r="F1099" s="4"/>
      <c r="G1099" s="3"/>
    </row>
    <row r="1100" spans="2:7" x14ac:dyDescent="0.3">
      <c r="B1100" s="2"/>
      <c r="C1100" s="2"/>
      <c r="D1100" s="3"/>
      <c r="E1100" s="3"/>
      <c r="F1100" s="4"/>
      <c r="G1100" s="3"/>
    </row>
    <row r="1101" spans="2:7" x14ac:dyDescent="0.3">
      <c r="B1101" s="2"/>
      <c r="C1101" s="2"/>
      <c r="D1101" s="3"/>
      <c r="E1101" s="3"/>
      <c r="F1101" s="4"/>
      <c r="G1101" s="3"/>
    </row>
    <row r="1102" spans="2:7" x14ac:dyDescent="0.3">
      <c r="B1102" s="2"/>
      <c r="C1102" s="2"/>
      <c r="D1102" s="3"/>
      <c r="E1102" s="3"/>
      <c r="F1102" s="4"/>
      <c r="G1102" s="3"/>
    </row>
    <row r="1103" spans="2:7" x14ac:dyDescent="0.3">
      <c r="B1103" s="2"/>
      <c r="C1103" s="2"/>
      <c r="D1103" s="3"/>
      <c r="E1103" s="3"/>
      <c r="F1103" s="4"/>
      <c r="G1103" s="3"/>
    </row>
    <row r="1104" spans="2:7" x14ac:dyDescent="0.3">
      <c r="B1104" s="2"/>
      <c r="C1104" s="2"/>
      <c r="D1104" s="3"/>
      <c r="E1104" s="3"/>
      <c r="F1104" s="4"/>
      <c r="G1104" s="3"/>
    </row>
    <row r="1105" spans="2:7" x14ac:dyDescent="0.3">
      <c r="B1105" s="2"/>
      <c r="C1105" s="2"/>
      <c r="D1105" s="3"/>
      <c r="E1105" s="3"/>
      <c r="F1105" s="4"/>
      <c r="G1105" s="3"/>
    </row>
    <row r="1106" spans="2:7" x14ac:dyDescent="0.3">
      <c r="B1106" s="2"/>
      <c r="C1106" s="2"/>
      <c r="D1106" s="3"/>
      <c r="E1106" s="3"/>
      <c r="F1106" s="4"/>
      <c r="G1106" s="3"/>
    </row>
    <row r="1107" spans="2:7" x14ac:dyDescent="0.3">
      <c r="B1107" s="2"/>
      <c r="C1107" s="2"/>
      <c r="D1107" s="3"/>
      <c r="E1107" s="3"/>
      <c r="F1107" s="4"/>
      <c r="G1107" s="3"/>
    </row>
    <row r="1108" spans="2:7" x14ac:dyDescent="0.3">
      <c r="B1108" s="2"/>
      <c r="C1108" s="2"/>
      <c r="D1108" s="3"/>
      <c r="E1108" s="3"/>
      <c r="F1108" s="4"/>
      <c r="G1108" s="3"/>
    </row>
    <row r="1109" spans="2:7" x14ac:dyDescent="0.3">
      <c r="B1109" s="2"/>
      <c r="C1109" s="2"/>
      <c r="D1109" s="3"/>
      <c r="E1109" s="3"/>
      <c r="F1109" s="4"/>
      <c r="G1109" s="3"/>
    </row>
    <row r="1110" spans="2:7" x14ac:dyDescent="0.3">
      <c r="B1110" s="2"/>
      <c r="C1110" s="2"/>
      <c r="D1110" s="3"/>
      <c r="E1110" s="3"/>
      <c r="F1110" s="4"/>
      <c r="G1110" s="3"/>
    </row>
    <row r="1111" spans="2:7" x14ac:dyDescent="0.3">
      <c r="B1111" s="2"/>
      <c r="C1111" s="2"/>
      <c r="D1111" s="3"/>
      <c r="E1111" s="3"/>
      <c r="F1111" s="4"/>
      <c r="G1111" s="3"/>
    </row>
    <row r="1112" spans="2:7" x14ac:dyDescent="0.3">
      <c r="B1112" s="2"/>
      <c r="C1112" s="2"/>
      <c r="D1112" s="3"/>
      <c r="E1112" s="3"/>
      <c r="F1112" s="4"/>
      <c r="G1112" s="3"/>
    </row>
    <row r="1113" spans="2:7" x14ac:dyDescent="0.3">
      <c r="B1113" s="2"/>
      <c r="C1113" s="2"/>
      <c r="D1113" s="3"/>
      <c r="E1113" s="3"/>
      <c r="F1113" s="4"/>
      <c r="G1113" s="3"/>
    </row>
    <row r="1114" spans="2:7" x14ac:dyDescent="0.3">
      <c r="B1114" s="2"/>
      <c r="C1114" s="2"/>
      <c r="D1114" s="3"/>
      <c r="E1114" s="3"/>
      <c r="F1114" s="4"/>
      <c r="G1114" s="3"/>
    </row>
    <row r="1115" spans="2:7" x14ac:dyDescent="0.3">
      <c r="B1115" s="2"/>
      <c r="C1115" s="2"/>
      <c r="D1115" s="3"/>
      <c r="E1115" s="3"/>
      <c r="F1115" s="4"/>
      <c r="G1115" s="3"/>
    </row>
    <row r="1116" spans="2:7" x14ac:dyDescent="0.3">
      <c r="B1116" s="2"/>
      <c r="C1116" s="2"/>
      <c r="D1116" s="3"/>
      <c r="E1116" s="3"/>
      <c r="F1116" s="4"/>
      <c r="G1116" s="3"/>
    </row>
    <row r="1117" spans="2:7" x14ac:dyDescent="0.3">
      <c r="B1117" s="2"/>
      <c r="C1117" s="2"/>
      <c r="D1117" s="3"/>
      <c r="E1117" s="3"/>
      <c r="F1117" s="4"/>
      <c r="G1117" s="3"/>
    </row>
    <row r="1118" spans="2:7" x14ac:dyDescent="0.3">
      <c r="B1118" s="2"/>
      <c r="C1118" s="2"/>
      <c r="D1118" s="3"/>
      <c r="E1118" s="3"/>
      <c r="F1118" s="4"/>
      <c r="G1118" s="3"/>
    </row>
    <row r="1119" spans="2:7" x14ac:dyDescent="0.3">
      <c r="B1119" s="2"/>
      <c r="C1119" s="2"/>
      <c r="D1119" s="3"/>
      <c r="E1119" s="3"/>
      <c r="F1119" s="4"/>
      <c r="G1119" s="3"/>
    </row>
    <row r="1120" spans="2:7" x14ac:dyDescent="0.3">
      <c r="B1120" s="2"/>
      <c r="C1120" s="2"/>
      <c r="D1120" s="3"/>
      <c r="E1120" s="3"/>
      <c r="F1120" s="4"/>
      <c r="G1120" s="3"/>
    </row>
    <row r="1121" spans="2:7" x14ac:dyDescent="0.3">
      <c r="B1121" s="2"/>
      <c r="C1121" s="2"/>
      <c r="D1121" s="3"/>
      <c r="E1121" s="3"/>
      <c r="F1121" s="4"/>
      <c r="G1121" s="3"/>
    </row>
    <row r="1122" spans="2:7" x14ac:dyDescent="0.3">
      <c r="B1122" s="2"/>
      <c r="C1122" s="2"/>
      <c r="D1122" s="3"/>
      <c r="E1122" s="3"/>
      <c r="F1122" s="4"/>
      <c r="G1122" s="3"/>
    </row>
    <row r="1123" spans="2:7" x14ac:dyDescent="0.3">
      <c r="B1123" s="2"/>
      <c r="C1123" s="2"/>
      <c r="D1123" s="3"/>
      <c r="E1123" s="3"/>
      <c r="F1123" s="4"/>
      <c r="G1123" s="3"/>
    </row>
    <row r="1124" spans="2:7" x14ac:dyDescent="0.3">
      <c r="B1124" s="2"/>
      <c r="C1124" s="2"/>
      <c r="D1124" s="3"/>
      <c r="E1124" s="3"/>
      <c r="F1124" s="4"/>
      <c r="G1124" s="3"/>
    </row>
    <row r="1125" spans="2:7" x14ac:dyDescent="0.3">
      <c r="B1125" s="2"/>
      <c r="C1125" s="2"/>
      <c r="D1125" s="3"/>
      <c r="E1125" s="3"/>
      <c r="F1125" s="4"/>
      <c r="G1125" s="3"/>
    </row>
    <row r="1126" spans="2:7" x14ac:dyDescent="0.3">
      <c r="B1126" s="2"/>
      <c r="C1126" s="2"/>
      <c r="D1126" s="3"/>
      <c r="E1126" s="3"/>
      <c r="F1126" s="4"/>
      <c r="G1126" s="3"/>
    </row>
    <row r="1127" spans="2:7" x14ac:dyDescent="0.3">
      <c r="B1127" s="2"/>
      <c r="C1127" s="2"/>
      <c r="D1127" s="3"/>
      <c r="E1127" s="3"/>
      <c r="F1127" s="4"/>
      <c r="G1127" s="3"/>
    </row>
    <row r="1128" spans="2:7" x14ac:dyDescent="0.3">
      <c r="B1128" s="2"/>
      <c r="C1128" s="2"/>
      <c r="D1128" s="3"/>
      <c r="E1128" s="3"/>
      <c r="F1128" s="4"/>
      <c r="G1128" s="3"/>
    </row>
    <row r="1129" spans="2:7" x14ac:dyDescent="0.3">
      <c r="B1129" s="2"/>
      <c r="C1129" s="2"/>
      <c r="D1129" s="3"/>
      <c r="E1129" s="3"/>
      <c r="F1129" s="4"/>
      <c r="G1129" s="3"/>
    </row>
    <row r="1130" spans="2:7" x14ac:dyDescent="0.3">
      <c r="B1130" s="2"/>
      <c r="C1130" s="2"/>
      <c r="D1130" s="3"/>
      <c r="E1130" s="3"/>
      <c r="F1130" s="4"/>
      <c r="G1130" s="3"/>
    </row>
    <row r="1131" spans="2:7" x14ac:dyDescent="0.3">
      <c r="B1131" s="2"/>
      <c r="C1131" s="2"/>
      <c r="D1131" s="3"/>
      <c r="E1131" s="3"/>
      <c r="F1131" s="4"/>
      <c r="G1131" s="3"/>
    </row>
    <row r="1132" spans="2:7" x14ac:dyDescent="0.3">
      <c r="B1132" s="2"/>
      <c r="C1132" s="2"/>
      <c r="D1132" s="3"/>
      <c r="E1132" s="3"/>
      <c r="F1132" s="4"/>
      <c r="G1132" s="3"/>
    </row>
    <row r="1133" spans="2:7" x14ac:dyDescent="0.3">
      <c r="B1133" s="2"/>
      <c r="C1133" s="2"/>
      <c r="D1133" s="3"/>
      <c r="E1133" s="3"/>
      <c r="F1133" s="4"/>
      <c r="G1133" s="3"/>
    </row>
    <row r="1134" spans="2:7" x14ac:dyDescent="0.3">
      <c r="B1134" s="2"/>
      <c r="C1134" s="2"/>
      <c r="D1134" s="3"/>
      <c r="E1134" s="3"/>
      <c r="F1134" s="4"/>
      <c r="G1134" s="3"/>
    </row>
    <row r="1135" spans="2:7" x14ac:dyDescent="0.3">
      <c r="B1135" s="2"/>
      <c r="C1135" s="2"/>
      <c r="D1135" s="3"/>
      <c r="E1135" s="3"/>
      <c r="F1135" s="4"/>
      <c r="G1135" s="3"/>
    </row>
    <row r="1136" spans="2:7" x14ac:dyDescent="0.3">
      <c r="B1136" s="2"/>
      <c r="C1136" s="2"/>
      <c r="D1136" s="3"/>
      <c r="E1136" s="3"/>
      <c r="F1136" s="4"/>
      <c r="G1136" s="3"/>
    </row>
    <row r="1137" spans="2:7" x14ac:dyDescent="0.3">
      <c r="B1137" s="2"/>
      <c r="C1137" s="2"/>
      <c r="D1137" s="3"/>
      <c r="E1137" s="3"/>
      <c r="F1137" s="4"/>
      <c r="G1137" s="3"/>
    </row>
    <row r="1138" spans="2:7" x14ac:dyDescent="0.3">
      <c r="B1138" s="2"/>
      <c r="C1138" s="2"/>
      <c r="D1138" s="3"/>
      <c r="E1138" s="3"/>
      <c r="F1138" s="4"/>
      <c r="G1138" s="3"/>
    </row>
    <row r="1139" spans="2:7" x14ac:dyDescent="0.3">
      <c r="B1139" s="2"/>
      <c r="C1139" s="2"/>
      <c r="D1139" s="3"/>
      <c r="E1139" s="3"/>
      <c r="F1139" s="4"/>
      <c r="G1139" s="3"/>
    </row>
    <row r="1140" spans="2:7" x14ac:dyDescent="0.3">
      <c r="B1140" s="2"/>
      <c r="C1140" s="2"/>
      <c r="D1140" s="3"/>
      <c r="E1140" s="3"/>
      <c r="F1140" s="4"/>
      <c r="G1140" s="3"/>
    </row>
    <row r="1141" spans="2:7" x14ac:dyDescent="0.3">
      <c r="B1141" s="2"/>
      <c r="C1141" s="2"/>
      <c r="D1141" s="3"/>
      <c r="E1141" s="3"/>
      <c r="F1141" s="4"/>
      <c r="G1141" s="3"/>
    </row>
    <row r="1142" spans="2:7" x14ac:dyDescent="0.3">
      <c r="B1142" s="2"/>
      <c r="C1142" s="2"/>
      <c r="D1142" s="3"/>
      <c r="E1142" s="3"/>
      <c r="F1142" s="4"/>
      <c r="G1142" s="3"/>
    </row>
    <row r="1143" spans="2:7" x14ac:dyDescent="0.3">
      <c r="B1143" s="2"/>
      <c r="C1143" s="2"/>
      <c r="D1143" s="3"/>
      <c r="E1143" s="3"/>
      <c r="F1143" s="4"/>
      <c r="G1143" s="3"/>
    </row>
    <row r="1144" spans="2:7" x14ac:dyDescent="0.3">
      <c r="B1144" s="2"/>
      <c r="C1144" s="2"/>
      <c r="D1144" s="3"/>
      <c r="E1144" s="3"/>
      <c r="F1144" s="4"/>
      <c r="G1144" s="3"/>
    </row>
    <row r="1145" spans="2:7" x14ac:dyDescent="0.3">
      <c r="B1145" s="2"/>
      <c r="C1145" s="2"/>
      <c r="D1145" s="3"/>
      <c r="E1145" s="3"/>
      <c r="F1145" s="4"/>
      <c r="G1145" s="3"/>
    </row>
    <row r="1146" spans="2:7" x14ac:dyDescent="0.3">
      <c r="B1146" s="2"/>
      <c r="C1146" s="2"/>
      <c r="D1146" s="3"/>
      <c r="E1146" s="3"/>
      <c r="F1146" s="4"/>
      <c r="G1146" s="3"/>
    </row>
    <row r="1147" spans="2:7" x14ac:dyDescent="0.3">
      <c r="B1147" s="2"/>
      <c r="C1147" s="2"/>
      <c r="D1147" s="3"/>
      <c r="E1147" s="3"/>
      <c r="F1147" s="4"/>
      <c r="G1147" s="3"/>
    </row>
    <row r="1148" spans="2:7" x14ac:dyDescent="0.3">
      <c r="B1148" s="2"/>
      <c r="C1148" s="2"/>
      <c r="D1148" s="3"/>
      <c r="E1148" s="3"/>
      <c r="F1148" s="4"/>
      <c r="G1148" s="3"/>
    </row>
    <row r="1149" spans="2:7" x14ac:dyDescent="0.3">
      <c r="B1149" s="2"/>
      <c r="C1149" s="2"/>
      <c r="D1149" s="3"/>
      <c r="E1149" s="3"/>
      <c r="F1149" s="4"/>
      <c r="G1149" s="3"/>
    </row>
    <row r="1150" spans="2:7" x14ac:dyDescent="0.3">
      <c r="B1150" s="2"/>
      <c r="C1150" s="2"/>
      <c r="D1150" s="3"/>
      <c r="E1150" s="3"/>
      <c r="F1150" s="4"/>
      <c r="G1150" s="3"/>
    </row>
    <row r="1151" spans="2:7" x14ac:dyDescent="0.3">
      <c r="B1151" s="2"/>
      <c r="C1151" s="2"/>
      <c r="D1151" s="3"/>
      <c r="E1151" s="3"/>
      <c r="F1151" s="4"/>
      <c r="G1151" s="3"/>
    </row>
    <row r="1152" spans="2:7" x14ac:dyDescent="0.3">
      <c r="B1152" s="2"/>
      <c r="C1152" s="2"/>
      <c r="D1152" s="3"/>
      <c r="E1152" s="3"/>
      <c r="F1152" s="4"/>
      <c r="G1152" s="3"/>
    </row>
    <row r="1153" spans="2:7" x14ac:dyDescent="0.3">
      <c r="B1153" s="2"/>
      <c r="C1153" s="2"/>
      <c r="D1153" s="3"/>
      <c r="E1153" s="3"/>
      <c r="F1153" s="4"/>
      <c r="G1153" s="3"/>
    </row>
    <row r="1154" spans="2:7" x14ac:dyDescent="0.3">
      <c r="B1154" s="2"/>
      <c r="C1154" s="2"/>
      <c r="D1154" s="3"/>
      <c r="E1154" s="3"/>
      <c r="F1154" s="4"/>
      <c r="G1154" s="3"/>
    </row>
    <row r="1155" spans="2:7" x14ac:dyDescent="0.3">
      <c r="B1155" s="2"/>
      <c r="C1155" s="2"/>
      <c r="D1155" s="3"/>
      <c r="E1155" s="3"/>
      <c r="F1155" s="4"/>
      <c r="G1155" s="3"/>
    </row>
    <row r="1156" spans="2:7" x14ac:dyDescent="0.3">
      <c r="B1156" s="2"/>
      <c r="C1156" s="2"/>
      <c r="D1156" s="3"/>
      <c r="E1156" s="3"/>
      <c r="F1156" s="4"/>
      <c r="G1156" s="3"/>
    </row>
    <row r="1157" spans="2:7" x14ac:dyDescent="0.3">
      <c r="B1157" s="2"/>
      <c r="C1157" s="2"/>
      <c r="D1157" s="3"/>
      <c r="E1157" s="3"/>
      <c r="F1157" s="4"/>
      <c r="G1157" s="3"/>
    </row>
    <row r="1158" spans="2:7" x14ac:dyDescent="0.3">
      <c r="B1158" s="2"/>
      <c r="C1158" s="2"/>
      <c r="D1158" s="3"/>
      <c r="E1158" s="3"/>
      <c r="F1158" s="4"/>
      <c r="G1158" s="3"/>
    </row>
    <row r="1159" spans="2:7" x14ac:dyDescent="0.3">
      <c r="B1159" s="2"/>
      <c r="C1159" s="2"/>
      <c r="D1159" s="3"/>
      <c r="E1159" s="3"/>
      <c r="F1159" s="4"/>
      <c r="G1159" s="3"/>
    </row>
    <row r="1160" spans="2:7" x14ac:dyDescent="0.3">
      <c r="B1160" s="2"/>
      <c r="C1160" s="2"/>
      <c r="D1160" s="3"/>
      <c r="E1160" s="3"/>
      <c r="F1160" s="4"/>
      <c r="G1160" s="3"/>
    </row>
    <row r="1161" spans="2:7" x14ac:dyDescent="0.3">
      <c r="B1161" s="2"/>
      <c r="C1161" s="2"/>
      <c r="D1161" s="3"/>
      <c r="E1161" s="3"/>
      <c r="F1161" s="4"/>
      <c r="G1161" s="3"/>
    </row>
    <row r="1162" spans="2:7" x14ac:dyDescent="0.3">
      <c r="B1162" s="2"/>
      <c r="C1162" s="2"/>
      <c r="D1162" s="3"/>
      <c r="E1162" s="3"/>
      <c r="F1162" s="4"/>
      <c r="G1162" s="3"/>
    </row>
    <row r="1163" spans="2:7" x14ac:dyDescent="0.3">
      <c r="B1163" s="2"/>
      <c r="C1163" s="2"/>
      <c r="D1163" s="3"/>
      <c r="E1163" s="3"/>
      <c r="F1163" s="4"/>
      <c r="G1163" s="3"/>
    </row>
    <row r="1164" spans="2:7" x14ac:dyDescent="0.3">
      <c r="B1164" s="2"/>
      <c r="C1164" s="2"/>
      <c r="D1164" s="3"/>
      <c r="E1164" s="3"/>
      <c r="F1164" s="4"/>
      <c r="G1164" s="3"/>
    </row>
    <row r="1165" spans="2:7" x14ac:dyDescent="0.3">
      <c r="B1165" s="2"/>
      <c r="C1165" s="2"/>
      <c r="D1165" s="3"/>
      <c r="E1165" s="3"/>
      <c r="F1165" s="4"/>
      <c r="G1165" s="3"/>
    </row>
    <row r="1166" spans="2:7" x14ac:dyDescent="0.3">
      <c r="B1166" s="2"/>
      <c r="C1166" s="2"/>
      <c r="D1166" s="3"/>
      <c r="E1166" s="3"/>
      <c r="F1166" s="4"/>
      <c r="G1166" s="3"/>
    </row>
    <row r="1167" spans="2:7" x14ac:dyDescent="0.3">
      <c r="B1167" s="2"/>
      <c r="C1167" s="2"/>
      <c r="D1167" s="3"/>
      <c r="E1167" s="3"/>
      <c r="F1167" s="4"/>
      <c r="G1167" s="3"/>
    </row>
    <row r="1168" spans="2:7" x14ac:dyDescent="0.3">
      <c r="B1168" s="2"/>
      <c r="C1168" s="2"/>
      <c r="D1168" s="3"/>
      <c r="E1168" s="3"/>
      <c r="F1168" s="4"/>
      <c r="G1168" s="3"/>
    </row>
    <row r="1169" spans="2:7" x14ac:dyDescent="0.3">
      <c r="B1169" s="2"/>
      <c r="C1169" s="2"/>
      <c r="D1169" s="3"/>
      <c r="E1169" s="3"/>
      <c r="F1169" s="4"/>
      <c r="G1169" s="3"/>
    </row>
    <row r="1170" spans="2:7" x14ac:dyDescent="0.3">
      <c r="B1170" s="2"/>
      <c r="C1170" s="2"/>
      <c r="D1170" s="3"/>
      <c r="E1170" s="3"/>
      <c r="F1170" s="4"/>
      <c r="G1170" s="3"/>
    </row>
    <row r="1171" spans="2:7" x14ac:dyDescent="0.3">
      <c r="B1171" s="2"/>
      <c r="C1171" s="2"/>
      <c r="D1171" s="3"/>
      <c r="E1171" s="3"/>
      <c r="F1171" s="4"/>
      <c r="G1171" s="3"/>
    </row>
    <row r="1172" spans="2:7" x14ac:dyDescent="0.3">
      <c r="B1172" s="2"/>
      <c r="C1172" s="2"/>
      <c r="D1172" s="3"/>
      <c r="E1172" s="3"/>
      <c r="F1172" s="4"/>
      <c r="G1172" s="3"/>
    </row>
    <row r="1173" spans="2:7" x14ac:dyDescent="0.3">
      <c r="B1173" s="2"/>
      <c r="C1173" s="2"/>
      <c r="D1173" s="3"/>
      <c r="E1173" s="3"/>
      <c r="F1173" s="4"/>
      <c r="G1173" s="3"/>
    </row>
    <row r="1174" spans="2:7" x14ac:dyDescent="0.3">
      <c r="B1174" s="2"/>
      <c r="C1174" s="2"/>
      <c r="D1174" s="3"/>
      <c r="E1174" s="3"/>
      <c r="F1174" s="4"/>
      <c r="G1174" s="3"/>
    </row>
    <row r="1175" spans="2:7" x14ac:dyDescent="0.3">
      <c r="B1175" s="2"/>
      <c r="C1175" s="2"/>
      <c r="D1175" s="3"/>
      <c r="E1175" s="3"/>
      <c r="F1175" s="4"/>
      <c r="G1175" s="3"/>
    </row>
    <row r="1176" spans="2:7" x14ac:dyDescent="0.3">
      <c r="B1176" s="2"/>
      <c r="C1176" s="2"/>
      <c r="D1176" s="3"/>
      <c r="E1176" s="3"/>
      <c r="F1176" s="4"/>
      <c r="G1176" s="3"/>
    </row>
    <row r="1177" spans="2:7" x14ac:dyDescent="0.3">
      <c r="B1177" s="2"/>
      <c r="C1177" s="2"/>
      <c r="D1177" s="3"/>
      <c r="E1177" s="3"/>
      <c r="F1177" s="4"/>
      <c r="G1177" s="3"/>
    </row>
    <row r="1178" spans="2:7" x14ac:dyDescent="0.3">
      <c r="B1178" s="2"/>
      <c r="C1178" s="2"/>
      <c r="D1178" s="3"/>
      <c r="E1178" s="3"/>
      <c r="F1178" s="4"/>
      <c r="G1178" s="3"/>
    </row>
    <row r="1179" spans="2:7" x14ac:dyDescent="0.3">
      <c r="B1179" s="2"/>
      <c r="C1179" s="2"/>
      <c r="D1179" s="3"/>
      <c r="E1179" s="3"/>
      <c r="F1179" s="4"/>
      <c r="G1179" s="3"/>
    </row>
    <row r="1180" spans="2:7" x14ac:dyDescent="0.3">
      <c r="B1180" s="2"/>
      <c r="C1180" s="2"/>
      <c r="D1180" s="3"/>
      <c r="E1180" s="3"/>
      <c r="F1180" s="4"/>
      <c r="G1180" s="3"/>
    </row>
    <row r="1181" spans="2:7" x14ac:dyDescent="0.3">
      <c r="B1181" s="2"/>
      <c r="C1181" s="2"/>
      <c r="D1181" s="3"/>
      <c r="E1181" s="3"/>
      <c r="F1181" s="4"/>
      <c r="G1181" s="3"/>
    </row>
    <row r="1182" spans="2:7" x14ac:dyDescent="0.3">
      <c r="B1182" s="2"/>
      <c r="C1182" s="2"/>
      <c r="D1182" s="3"/>
      <c r="E1182" s="3"/>
      <c r="F1182" s="4"/>
      <c r="G1182" s="3"/>
    </row>
    <row r="1183" spans="2:7" x14ac:dyDescent="0.3">
      <c r="B1183" s="2"/>
      <c r="C1183" s="2"/>
      <c r="D1183" s="3"/>
      <c r="E1183" s="3"/>
      <c r="F1183" s="4"/>
      <c r="G1183" s="3"/>
    </row>
    <row r="1184" spans="2:7" x14ac:dyDescent="0.3">
      <c r="B1184" s="2"/>
      <c r="C1184" s="2"/>
      <c r="D1184" s="3"/>
      <c r="E1184" s="3"/>
      <c r="F1184" s="4"/>
      <c r="G1184" s="3"/>
    </row>
    <row r="1185" spans="2:7" x14ac:dyDescent="0.3">
      <c r="B1185" s="2"/>
      <c r="C1185" s="2"/>
      <c r="D1185" s="3"/>
      <c r="E1185" s="3"/>
      <c r="F1185" s="4"/>
      <c r="G1185" s="3"/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F0D7-078B-4F50-97F3-88BC273678EF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C94D-45D1-41D8-B237-DE62826262E3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2EF4-8E30-41F3-A445-73342AB198A1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1BF25-391B-4A4E-8979-592BA9956E43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0370-D08B-44BF-96C8-BE78291960C4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B0E5-16BD-4B55-A2B2-9445912F101F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AE4E-E790-4048-9E1C-4D5A1682F8C2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9D5A-7165-4399-B10F-D86B01D4846E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9C98-D9C3-42B1-94B7-8394D73BB56C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65746-CFF1-4FB6-8DB4-C96203F7512B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FAE3-80E4-4E23-B118-83F16889C14B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FD99-D76E-4D0D-BA45-6723B55E10A7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BEF9-EE81-4D16-B963-B4F4DC68AD39}">
  <dimension ref="A1:G639"/>
  <sheetViews>
    <sheetView topLeftCell="A5" zoomScale="130" zoomScaleNormal="130" workbookViewId="0">
      <selection activeCell="C22" sqref="C22"/>
    </sheetView>
  </sheetViews>
  <sheetFormatPr defaultRowHeight="16.2" x14ac:dyDescent="0.3"/>
  <cols>
    <col min="1" max="1" width="8.88671875" style="1"/>
  </cols>
  <sheetData>
    <row r="1" spans="1:7" x14ac:dyDescent="0.3">
      <c r="A1" s="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s="1" customFormat="1" x14ac:dyDescent="0.3">
      <c r="A2" s="2">
        <v>0</v>
      </c>
      <c r="B2" s="2">
        <v>0</v>
      </c>
      <c r="C2" s="2">
        <v>0</v>
      </c>
      <c r="D2" s="3">
        <f>50*COS(RADIANS(1))</f>
        <v>49.992384757819565</v>
      </c>
      <c r="E2" s="3">
        <f>50*SIN(RADIANS(1))</f>
        <v>0.8726203218641756</v>
      </c>
      <c r="F2" s="4">
        <f>-0.00259*D2*(SQRT(D2^2+E2^2))</f>
        <v>-6.4740138261376332</v>
      </c>
      <c r="G2" s="3">
        <f>-(9.8+0.00259*SQRT(D2^2+E2^2)*E2)</f>
        <v>-9.913004331681412</v>
      </c>
    </row>
    <row r="3" spans="1:7" s="1" customFormat="1" x14ac:dyDescent="0.3">
      <c r="A3" s="1">
        <f>A2+0.01</f>
        <v>0.01</v>
      </c>
      <c r="B3" s="2">
        <f>B2+D2*0.01</f>
        <v>0.49992384757819563</v>
      </c>
      <c r="C3" s="2">
        <f>C2+E2*0.01</f>
        <v>8.7262032186417558E-3</v>
      </c>
      <c r="D3" s="3">
        <f>D2+F2*0.01</f>
        <v>49.927644619558187</v>
      </c>
      <c r="E3" s="3">
        <f>E2+G2*0.01</f>
        <v>0.77349027854736152</v>
      </c>
      <c r="F3" s="4">
        <f t="shared" ref="F3" si="0">-0.00259*D3*(SQRT(D3^2+E3^2))</f>
        <v>-6.4570482513505318</v>
      </c>
      <c r="G3" s="3">
        <f t="shared" ref="G3" si="1">-(9.8+0.00259*SQRT(D3^2+E3^2)*E3)</f>
        <v>-9.9000340410325389</v>
      </c>
    </row>
    <row r="4" spans="1:7" x14ac:dyDescent="0.3">
      <c r="A4" s="1">
        <f t="shared" ref="A4:A21" si="2">A3+0.01</f>
        <v>0.02</v>
      </c>
      <c r="B4" s="2">
        <f t="shared" ref="B4:B21" si="3">B3+D3*0.01</f>
        <v>0.9992002937737775</v>
      </c>
      <c r="C4" s="2">
        <f t="shared" ref="C4:C21" si="4">C3+E3*0.01</f>
        <v>1.6461106004115371E-2</v>
      </c>
      <c r="D4" s="3">
        <f t="shared" ref="D4:D21" si="5">D3+F3*0.01</f>
        <v>49.863074137044684</v>
      </c>
      <c r="E4" s="3">
        <f t="shared" ref="E4:E21" si="6">E3+G3*0.01</f>
        <v>0.67448993813703617</v>
      </c>
      <c r="F4" s="4">
        <f t="shared" ref="F4:F21" si="7">-0.00259*D4*(SQRT(D4^2+E4^2))</f>
        <v>-6.4401738766557592</v>
      </c>
      <c r="G4" s="3">
        <f t="shared" ref="G4:G21" si="8">-(9.8+0.00259*SQRT(D4^2+E4^2)*E4)</f>
        <v>-9.8871152161160119</v>
      </c>
    </row>
    <row r="5" spans="1:7" x14ac:dyDescent="0.3">
      <c r="A5" s="1">
        <f t="shared" si="2"/>
        <v>0.03</v>
      </c>
      <c r="B5" s="2">
        <f t="shared" si="3"/>
        <v>1.4978310351442243</v>
      </c>
      <c r="C5" s="2">
        <f t="shared" si="4"/>
        <v>2.3206005385485732E-2</v>
      </c>
      <c r="D5" s="3">
        <f t="shared" si="5"/>
        <v>49.798672398278129</v>
      </c>
      <c r="E5" s="3">
        <f t="shared" si="6"/>
        <v>0.57561878597587601</v>
      </c>
      <c r="F5" s="4">
        <f t="shared" si="7"/>
        <v>-6.423390198180944</v>
      </c>
      <c r="G5" s="3">
        <f t="shared" si="8"/>
        <v>-9.874247442545359</v>
      </c>
    </row>
    <row r="6" spans="1:7" x14ac:dyDescent="0.3">
      <c r="A6" s="1">
        <f t="shared" si="2"/>
        <v>0.04</v>
      </c>
      <c r="B6" s="2">
        <f t="shared" si="3"/>
        <v>1.9958177591270057</v>
      </c>
      <c r="C6" s="2">
        <f t="shared" si="4"/>
        <v>2.8962193245244492E-2</v>
      </c>
      <c r="D6" s="3">
        <f t="shared" si="5"/>
        <v>49.73443849629632</v>
      </c>
      <c r="E6" s="3">
        <f t="shared" si="6"/>
        <v>0.47687631155042243</v>
      </c>
      <c r="F6" s="4">
        <f t="shared" si="7"/>
        <v>-6.4066967153812717</v>
      </c>
      <c r="G6" s="3">
        <f t="shared" si="8"/>
        <v>-9.8614303084789174</v>
      </c>
    </row>
    <row r="7" spans="1:7" x14ac:dyDescent="0.3">
      <c r="A7" s="1">
        <f t="shared" si="2"/>
        <v>0.05</v>
      </c>
      <c r="B7" s="2">
        <f t="shared" si="3"/>
        <v>2.4931621440899687</v>
      </c>
      <c r="C7" s="2">
        <f t="shared" si="4"/>
        <v>3.3730956360748715E-2</v>
      </c>
      <c r="D7" s="3">
        <f t="shared" si="5"/>
        <v>49.670371529142507</v>
      </c>
      <c r="E7" s="3">
        <f t="shared" si="6"/>
        <v>0.37826200846563324</v>
      </c>
      <c r="F7" s="4">
        <f t="shared" si="7"/>
        <v>-6.3900929310075121</v>
      </c>
      <c r="G7" s="3">
        <f t="shared" si="8"/>
        <v>-9.8486634046002006</v>
      </c>
    </row>
    <row r="8" spans="1:7" x14ac:dyDescent="0.3">
      <c r="A8" s="1">
        <f t="shared" si="2"/>
        <v>6.0000000000000005E-2</v>
      </c>
      <c r="B8" s="2">
        <f t="shared" si="3"/>
        <v>2.9898658593813936</v>
      </c>
      <c r="C8" s="2">
        <f t="shared" si="4"/>
        <v>3.7513576445405046E-2</v>
      </c>
      <c r="D8" s="3">
        <f t="shared" si="5"/>
        <v>49.606470599832434</v>
      </c>
      <c r="E8" s="3">
        <f t="shared" si="6"/>
        <v>0.27977537441963124</v>
      </c>
      <c r="F8" s="4">
        <f t="shared" si="7"/>
        <v>-6.3735783510743991</v>
      </c>
      <c r="G8" s="3">
        <f t="shared" si="8"/>
        <v>-9.8359463240985097</v>
      </c>
    </row>
    <row r="9" spans="1:7" x14ac:dyDescent="0.3">
      <c r="A9" s="1">
        <f t="shared" si="2"/>
        <v>7.0000000000000007E-2</v>
      </c>
      <c r="B9" s="2">
        <f t="shared" si="3"/>
        <v>3.4859305653797179</v>
      </c>
      <c r="C9" s="2">
        <f t="shared" si="4"/>
        <v>4.0311330189601355E-2</v>
      </c>
      <c r="D9" s="3">
        <f t="shared" si="5"/>
        <v>49.542734816321691</v>
      </c>
      <c r="E9" s="3">
        <f t="shared" si="6"/>
        <v>0.18141591117864614</v>
      </c>
      <c r="F9" s="4">
        <f t="shared" si="7"/>
        <v>-6.3571524848293075</v>
      </c>
      <c r="G9" s="3">
        <f t="shared" si="8"/>
        <v>-9.8232786626497859</v>
      </c>
    </row>
    <row r="10" spans="1:7" x14ac:dyDescent="0.3">
      <c r="A10" s="1">
        <f t="shared" si="2"/>
        <v>0.08</v>
      </c>
      <c r="B10" s="2">
        <f t="shared" si="3"/>
        <v>3.9813579135429347</v>
      </c>
      <c r="C10" s="2">
        <f t="shared" si="4"/>
        <v>4.212548930138782E-2</v>
      </c>
      <c r="D10" s="3">
        <f t="shared" si="5"/>
        <v>49.479163291473398</v>
      </c>
      <c r="E10" s="3">
        <f t="shared" si="6"/>
        <v>8.3183124552148283E-2</v>
      </c>
      <c r="F10" s="4">
        <f t="shared" si="7"/>
        <v>-6.3408148447212875</v>
      </c>
      <c r="G10" s="3">
        <f t="shared" si="8"/>
        <v>-9.810660018397714</v>
      </c>
    </row>
    <row r="11" spans="1:7" x14ac:dyDescent="0.3">
      <c r="A11" s="1">
        <f t="shared" si="2"/>
        <v>0.09</v>
      </c>
      <c r="B11" s="2">
        <f t="shared" si="3"/>
        <v>4.4761495464576688</v>
      </c>
      <c r="C11" s="2">
        <f t="shared" si="4"/>
        <v>4.2957320546909303E-2</v>
      </c>
      <c r="D11" s="3">
        <f t="shared" si="5"/>
        <v>49.415755143026182</v>
      </c>
      <c r="E11" s="3">
        <f t="shared" si="6"/>
        <v>-1.4923475631828859E-2</v>
      </c>
      <c r="F11" s="4">
        <f t="shared" si="7"/>
        <v>-6.3245649463703977</v>
      </c>
      <c r="G11" s="3">
        <f t="shared" si="8"/>
        <v>-9.7980899919350453</v>
      </c>
    </row>
    <row r="12" spans="1:7" x14ac:dyDescent="0.3">
      <c r="A12" s="1">
        <f t="shared" si="2"/>
        <v>9.9999999999999992E-2</v>
      </c>
      <c r="B12" s="2">
        <f t="shared" si="3"/>
        <v>4.9703070978879307</v>
      </c>
      <c r="C12" s="2">
        <f t="shared" si="4"/>
        <v>4.2808085790591012E-2</v>
      </c>
      <c r="D12" s="3">
        <f t="shared" si="5"/>
        <v>49.352509493562479</v>
      </c>
      <c r="E12" s="3">
        <f t="shared" si="6"/>
        <v>-0.11290437555117931</v>
      </c>
      <c r="F12" s="4">
        <f t="shared" si="7"/>
        <v>-6.3084023085373673</v>
      </c>
      <c r="G12" s="3">
        <f t="shared" si="8"/>
        <v>-9.7855681862851593</v>
      </c>
    </row>
    <row r="13" spans="1:7" x14ac:dyDescent="0.3">
      <c r="A13" s="1">
        <f t="shared" si="2"/>
        <v>0.10999999999999999</v>
      </c>
      <c r="B13" s="2">
        <f t="shared" si="3"/>
        <v>5.4638321928235554</v>
      </c>
      <c r="C13" s="2">
        <f t="shared" si="4"/>
        <v>4.1679042035079217E-2</v>
      </c>
      <c r="D13" s="3">
        <f t="shared" si="5"/>
        <v>49.289425470477106</v>
      </c>
      <c r="E13" s="3">
        <f t="shared" si="6"/>
        <v>-0.21076005741403092</v>
      </c>
      <c r="F13" s="4">
        <f t="shared" si="7"/>
        <v>-6.2923264530935628</v>
      </c>
      <c r="G13" s="3">
        <f t="shared" si="8"/>
        <v>-9.7730942068838651</v>
      </c>
    </row>
    <row r="14" spans="1:7" x14ac:dyDescent="0.3">
      <c r="A14" s="1">
        <f t="shared" si="2"/>
        <v>0.11999999999999998</v>
      </c>
      <c r="B14" s="2">
        <f t="shared" si="3"/>
        <v>5.9567264475283261</v>
      </c>
      <c r="C14" s="2">
        <f t="shared" si="4"/>
        <v>3.9571441460938911E-2</v>
      </c>
      <c r="D14" s="3">
        <f t="shared" si="5"/>
        <v>49.226502205946169</v>
      </c>
      <c r="E14" s="3">
        <f t="shared" si="6"/>
        <v>-0.30849099948286957</v>
      </c>
      <c r="F14" s="4">
        <f t="shared" si="7"/>
        <v>-6.2763369049912807</v>
      </c>
      <c r="G14" s="3">
        <f t="shared" si="8"/>
        <v>-9.760667661561417</v>
      </c>
    </row>
    <row r="15" spans="1:7" x14ac:dyDescent="0.3">
      <c r="A15" s="1">
        <f t="shared" si="2"/>
        <v>0.12999999999999998</v>
      </c>
      <c r="B15" s="2">
        <f t="shared" si="3"/>
        <v>6.4489914695877877</v>
      </c>
      <c r="C15" s="2">
        <f t="shared" si="4"/>
        <v>3.6486531466110216E-2</v>
      </c>
      <c r="D15" s="3">
        <f t="shared" si="5"/>
        <v>49.163738836896258</v>
      </c>
      <c r="E15" s="3">
        <f t="shared" si="6"/>
        <v>-0.40609767609848374</v>
      </c>
      <c r="F15" s="4">
        <f t="shared" si="7"/>
        <v>-6.2604331922343297</v>
      </c>
      <c r="G15" s="3">
        <f t="shared" si="8"/>
        <v>-9.748288160524762</v>
      </c>
    </row>
    <row r="16" spans="1:7" x14ac:dyDescent="0.3">
      <c r="A16" s="1">
        <f t="shared" si="2"/>
        <v>0.13999999999999999</v>
      </c>
      <c r="B16" s="2">
        <f t="shared" si="3"/>
        <v>6.9406288579567503</v>
      </c>
      <c r="C16" s="2">
        <f t="shared" si="4"/>
        <v>3.2425554705125377E-2</v>
      </c>
      <c r="D16" s="3">
        <f t="shared" si="5"/>
        <v>49.101134504973913</v>
      </c>
      <c r="E16" s="3">
        <f t="shared" si="6"/>
        <v>-0.50358055770373134</v>
      </c>
      <c r="F16" s="4">
        <f t="shared" si="7"/>
        <v>-6.2446148458489388</v>
      </c>
      <c r="G16" s="3">
        <f t="shared" si="8"/>
        <v>-9.7359553163400125</v>
      </c>
    </row>
    <row r="17" spans="1:7" x14ac:dyDescent="0.3">
      <c r="A17" s="1">
        <f t="shared" si="2"/>
        <v>0.15</v>
      </c>
      <c r="B17" s="2">
        <f t="shared" si="3"/>
        <v>7.4316402030064896</v>
      </c>
      <c r="C17" s="2">
        <f t="shared" si="4"/>
        <v>2.7389749128088062E-2</v>
      </c>
      <c r="D17" s="3">
        <f t="shared" si="5"/>
        <v>49.038688356515422</v>
      </c>
      <c r="E17" s="3">
        <f t="shared" si="6"/>
        <v>-0.60094011086713151</v>
      </c>
      <c r="F17" s="4">
        <f t="shared" si="7"/>
        <v>-6.228881399854945</v>
      </c>
      <c r="G17" s="3">
        <f t="shared" si="8"/>
        <v>-9.7236687439151357</v>
      </c>
    </row>
    <row r="18" spans="1:7" x14ac:dyDescent="0.3">
      <c r="A18" s="1">
        <f t="shared" si="2"/>
        <v>0.16</v>
      </c>
      <c r="B18" s="2">
        <f t="shared" si="3"/>
        <v>7.922027086571644</v>
      </c>
      <c r="C18" s="2">
        <f t="shared" si="4"/>
        <v>2.1380348019416746E-2</v>
      </c>
      <c r="D18" s="3">
        <f t="shared" si="5"/>
        <v>48.976399542516873</v>
      </c>
      <c r="E18" s="3">
        <f t="shared" si="6"/>
        <v>-0.69817679830628288</v>
      </c>
      <c r="F18" s="4">
        <f t="shared" si="7"/>
        <v>-6.2132323912373026</v>
      </c>
      <c r="G18" s="3">
        <f t="shared" si="8"/>
        <v>-9.7114280604828629</v>
      </c>
    </row>
    <row r="19" spans="1:7" x14ac:dyDescent="0.3">
      <c r="A19" s="1">
        <f t="shared" si="2"/>
        <v>0.17</v>
      </c>
      <c r="B19" s="2">
        <f t="shared" si="3"/>
        <v>8.411791081996812</v>
      </c>
      <c r="C19" s="2">
        <f t="shared" si="4"/>
        <v>1.4398580036353918E-2</v>
      </c>
      <c r="D19" s="3">
        <f t="shared" si="5"/>
        <v>48.9142672186045</v>
      </c>
      <c r="E19" s="3">
        <f t="shared" si="6"/>
        <v>-0.7952910789111115</v>
      </c>
      <c r="F19" s="4">
        <f t="shared" si="7"/>
        <v>-6.1976673599178635</v>
      </c>
      <c r="G19" s="3">
        <f t="shared" si="8"/>
        <v>-9.6992328855838092</v>
      </c>
    </row>
    <row r="20" spans="1:7" x14ac:dyDescent="0.3">
      <c r="A20" s="1">
        <f t="shared" si="2"/>
        <v>0.18000000000000002</v>
      </c>
      <c r="B20" s="2">
        <f t="shared" si="3"/>
        <v>8.9009337541828568</v>
      </c>
      <c r="C20" s="2">
        <f t="shared" si="4"/>
        <v>6.445669247242802E-3</v>
      </c>
      <c r="D20" s="3">
        <f t="shared" si="5"/>
        <v>48.852290545005324</v>
      </c>
      <c r="E20" s="3">
        <f t="shared" si="6"/>
        <v>-0.89228340776694959</v>
      </c>
      <c r="F20" s="4">
        <f t="shared" si="7"/>
        <v>-6.1821858487274772</v>
      </c>
      <c r="G20" s="3">
        <f t="shared" si="8"/>
        <v>-9.6870828410498113</v>
      </c>
    </row>
    <row r="21" spans="1:7" x14ac:dyDescent="0.3">
      <c r="A21" s="1">
        <f t="shared" si="2"/>
        <v>0.19000000000000003</v>
      </c>
      <c r="B21" s="2">
        <f t="shared" si="3"/>
        <v>9.3894566596329092</v>
      </c>
      <c r="C21" s="2">
        <f t="shared" si="4"/>
        <v>-2.4771648304266949E-3</v>
      </c>
      <c r="D21" s="3">
        <f t="shared" si="5"/>
        <v>48.790468686518047</v>
      </c>
      <c r="E21" s="3">
        <f t="shared" si="6"/>
        <v>-0.98915423617744769</v>
      </c>
      <c r="F21" s="4">
        <f t="shared" si="7"/>
        <v>-6.166787403378355</v>
      </c>
      <c r="G21" s="3">
        <f t="shared" si="8"/>
        <v>-9.6749775509874745</v>
      </c>
    </row>
    <row r="22" spans="1:7" x14ac:dyDescent="0.3">
      <c r="B22" s="2"/>
      <c r="C22" s="2">
        <f>MAX(C2:C21)</f>
        <v>4.2957320546909303E-2</v>
      </c>
      <c r="D22" s="3"/>
      <c r="E22" s="3"/>
      <c r="F22" s="4"/>
      <c r="G22" s="3"/>
    </row>
    <row r="23" spans="1:7" x14ac:dyDescent="0.3">
      <c r="B23" s="2"/>
      <c r="C23" s="2"/>
      <c r="D23" s="3"/>
      <c r="E23" s="3"/>
      <c r="F23" s="4"/>
      <c r="G23" s="3"/>
    </row>
    <row r="24" spans="1:7" x14ac:dyDescent="0.3">
      <c r="B24" s="2"/>
      <c r="C24" s="2"/>
      <c r="D24" s="3"/>
      <c r="E24" s="3"/>
      <c r="F24" s="4"/>
      <c r="G24" s="3"/>
    </row>
    <row r="25" spans="1:7" x14ac:dyDescent="0.3">
      <c r="B25" s="2"/>
      <c r="C25" s="2"/>
      <c r="D25" s="3"/>
      <c r="E25" s="3"/>
      <c r="F25" s="4"/>
      <c r="G25" s="3"/>
    </row>
    <row r="26" spans="1:7" x14ac:dyDescent="0.3">
      <c r="B26" s="2"/>
      <c r="C26" s="2"/>
      <c r="D26" s="3"/>
      <c r="E26" s="3"/>
      <c r="F26" s="4"/>
      <c r="G26" s="3"/>
    </row>
    <row r="27" spans="1:7" x14ac:dyDescent="0.3">
      <c r="B27" s="2"/>
      <c r="C27" s="2"/>
      <c r="D27" s="3"/>
      <c r="E27" s="3"/>
      <c r="F27" s="4"/>
      <c r="G27" s="3"/>
    </row>
    <row r="28" spans="1:7" x14ac:dyDescent="0.3">
      <c r="B28" s="2"/>
      <c r="C28" s="2"/>
      <c r="D28" s="3"/>
      <c r="E28" s="3"/>
      <c r="F28" s="4"/>
      <c r="G28" s="3"/>
    </row>
    <row r="29" spans="1:7" x14ac:dyDescent="0.3">
      <c r="B29" s="2"/>
      <c r="C29" s="2"/>
      <c r="D29" s="3"/>
      <c r="E29" s="3"/>
      <c r="F29" s="4"/>
      <c r="G29" s="3"/>
    </row>
    <row r="30" spans="1:7" x14ac:dyDescent="0.3">
      <c r="B30" s="2"/>
      <c r="C30" s="2"/>
      <c r="D30" s="3"/>
      <c r="E30" s="3"/>
      <c r="F30" s="4"/>
      <c r="G30" s="3"/>
    </row>
    <row r="31" spans="1:7" x14ac:dyDescent="0.3">
      <c r="B31" s="2"/>
      <c r="C31" s="2"/>
      <c r="D31" s="3"/>
      <c r="E31" s="3"/>
      <c r="F31" s="4"/>
      <c r="G31" s="3"/>
    </row>
    <row r="32" spans="1:7" x14ac:dyDescent="0.3">
      <c r="B32" s="2"/>
      <c r="C32" s="2"/>
      <c r="D32" s="3"/>
      <c r="E32" s="3"/>
      <c r="F32" s="4"/>
      <c r="G32" s="3"/>
    </row>
    <row r="33" spans="2:7" x14ac:dyDescent="0.3">
      <c r="B33" s="2"/>
      <c r="C33" s="2"/>
      <c r="D33" s="3"/>
      <c r="E33" s="3"/>
      <c r="F33" s="4"/>
      <c r="G33" s="3"/>
    </row>
    <row r="34" spans="2:7" x14ac:dyDescent="0.3">
      <c r="B34" s="2"/>
      <c r="C34" s="2"/>
      <c r="D34" s="3"/>
      <c r="E34" s="3"/>
      <c r="F34" s="4"/>
      <c r="G34" s="3"/>
    </row>
    <row r="35" spans="2:7" x14ac:dyDescent="0.3">
      <c r="B35" s="2"/>
      <c r="C35" s="2"/>
      <c r="D35" s="3"/>
      <c r="E35" s="3"/>
      <c r="F35" s="4"/>
      <c r="G35" s="3"/>
    </row>
    <row r="36" spans="2:7" x14ac:dyDescent="0.3">
      <c r="B36" s="2"/>
      <c r="C36" s="2"/>
      <c r="D36" s="3"/>
      <c r="E36" s="3"/>
      <c r="F36" s="4"/>
      <c r="G36" s="3"/>
    </row>
    <row r="37" spans="2:7" x14ac:dyDescent="0.3">
      <c r="B37" s="2"/>
      <c r="C37" s="2"/>
      <c r="D37" s="3"/>
      <c r="E37" s="3"/>
      <c r="F37" s="4"/>
      <c r="G37" s="3"/>
    </row>
    <row r="38" spans="2:7" x14ac:dyDescent="0.3">
      <c r="B38" s="2"/>
      <c r="C38" s="2"/>
      <c r="D38" s="3"/>
      <c r="E38" s="3"/>
      <c r="F38" s="4"/>
      <c r="G38" s="3"/>
    </row>
    <row r="39" spans="2:7" x14ac:dyDescent="0.3">
      <c r="B39" s="2"/>
      <c r="C39" s="2"/>
      <c r="D39" s="3"/>
      <c r="E39" s="3"/>
      <c r="F39" s="4"/>
      <c r="G39" s="3"/>
    </row>
    <row r="40" spans="2:7" x14ac:dyDescent="0.3">
      <c r="B40" s="2"/>
      <c r="C40" s="2"/>
      <c r="D40" s="3"/>
      <c r="E40" s="3"/>
      <c r="F40" s="4"/>
      <c r="G40" s="3"/>
    </row>
    <row r="41" spans="2:7" x14ac:dyDescent="0.3">
      <c r="B41" s="2"/>
      <c r="C41" s="2"/>
      <c r="D41" s="3"/>
      <c r="E41" s="3"/>
      <c r="F41" s="4"/>
      <c r="G41" s="3"/>
    </row>
    <row r="42" spans="2:7" x14ac:dyDescent="0.3">
      <c r="B42" s="2"/>
      <c r="C42" s="2"/>
      <c r="D42" s="3"/>
      <c r="E42" s="3"/>
      <c r="F42" s="4"/>
      <c r="G42" s="3"/>
    </row>
    <row r="43" spans="2:7" x14ac:dyDescent="0.3">
      <c r="B43" s="2"/>
      <c r="C43" s="2"/>
      <c r="D43" s="3"/>
      <c r="E43" s="3"/>
      <c r="F43" s="4"/>
      <c r="G43" s="3"/>
    </row>
    <row r="44" spans="2:7" x14ac:dyDescent="0.3">
      <c r="B44" s="2"/>
      <c r="C44" s="2"/>
      <c r="D44" s="3"/>
      <c r="E44" s="3"/>
      <c r="F44" s="4"/>
      <c r="G44" s="3"/>
    </row>
    <row r="45" spans="2:7" x14ac:dyDescent="0.3">
      <c r="B45" s="2"/>
      <c r="C45" s="2"/>
      <c r="D45" s="3"/>
      <c r="E45" s="3"/>
      <c r="F45" s="4"/>
      <c r="G45" s="3"/>
    </row>
    <row r="46" spans="2:7" x14ac:dyDescent="0.3">
      <c r="B46" s="2"/>
      <c r="C46" s="2"/>
      <c r="D46" s="3"/>
      <c r="E46" s="3"/>
      <c r="F46" s="4"/>
      <c r="G46" s="3"/>
    </row>
    <row r="47" spans="2:7" x14ac:dyDescent="0.3">
      <c r="B47" s="2"/>
      <c r="C47" s="2"/>
      <c r="D47" s="3"/>
      <c r="E47" s="3"/>
      <c r="F47" s="4"/>
      <c r="G47" s="3"/>
    </row>
    <row r="48" spans="2:7" x14ac:dyDescent="0.3">
      <c r="B48" s="2"/>
      <c r="C48" s="2"/>
      <c r="D48" s="3"/>
      <c r="E48" s="3"/>
      <c r="F48" s="4"/>
      <c r="G48" s="3"/>
    </row>
    <row r="49" spans="2:7" x14ac:dyDescent="0.3">
      <c r="B49" s="2"/>
      <c r="C49" s="2"/>
      <c r="D49" s="3"/>
      <c r="E49" s="3"/>
      <c r="F49" s="4"/>
      <c r="G49" s="3"/>
    </row>
    <row r="50" spans="2:7" x14ac:dyDescent="0.3">
      <c r="B50" s="2"/>
      <c r="C50" s="2"/>
      <c r="D50" s="3"/>
      <c r="E50" s="3"/>
      <c r="F50" s="4"/>
      <c r="G50" s="3"/>
    </row>
    <row r="51" spans="2:7" x14ac:dyDescent="0.3">
      <c r="B51" s="2"/>
      <c r="C51" s="2"/>
      <c r="D51" s="3"/>
      <c r="E51" s="3"/>
      <c r="F51" s="4"/>
      <c r="G51" s="3"/>
    </row>
    <row r="52" spans="2:7" x14ac:dyDescent="0.3">
      <c r="B52" s="2"/>
      <c r="C52" s="2"/>
      <c r="D52" s="3"/>
      <c r="E52" s="3"/>
      <c r="F52" s="4"/>
      <c r="G52" s="3"/>
    </row>
    <row r="53" spans="2:7" x14ac:dyDescent="0.3">
      <c r="B53" s="2"/>
      <c r="C53" s="2"/>
      <c r="D53" s="3"/>
      <c r="E53" s="3"/>
      <c r="F53" s="4"/>
      <c r="G53" s="3"/>
    </row>
    <row r="54" spans="2:7" x14ac:dyDescent="0.3">
      <c r="B54" s="2"/>
      <c r="C54" s="2"/>
      <c r="D54" s="3"/>
      <c r="E54" s="3"/>
      <c r="F54" s="4"/>
      <c r="G54" s="3"/>
    </row>
    <row r="55" spans="2:7" x14ac:dyDescent="0.3">
      <c r="B55" s="2"/>
      <c r="C55" s="2"/>
      <c r="D55" s="3"/>
      <c r="E55" s="3"/>
      <c r="F55" s="4"/>
      <c r="G55" s="3"/>
    </row>
    <row r="56" spans="2:7" x14ac:dyDescent="0.3">
      <c r="B56" s="2"/>
      <c r="C56" s="2"/>
      <c r="D56" s="3"/>
      <c r="E56" s="3"/>
      <c r="F56" s="4"/>
      <c r="G56" s="3"/>
    </row>
    <row r="57" spans="2:7" x14ac:dyDescent="0.3">
      <c r="B57" s="2"/>
      <c r="C57" s="2"/>
      <c r="D57" s="3"/>
      <c r="E57" s="3"/>
      <c r="F57" s="4"/>
      <c r="G57" s="3"/>
    </row>
    <row r="58" spans="2:7" x14ac:dyDescent="0.3">
      <c r="B58" s="2"/>
      <c r="C58" s="2"/>
      <c r="D58" s="3"/>
      <c r="E58" s="3"/>
      <c r="F58" s="4"/>
      <c r="G58" s="3"/>
    </row>
    <row r="59" spans="2:7" x14ac:dyDescent="0.3">
      <c r="B59" s="2"/>
      <c r="C59" s="2"/>
      <c r="D59" s="3"/>
      <c r="E59" s="3"/>
      <c r="F59" s="4"/>
      <c r="G59" s="3"/>
    </row>
    <row r="60" spans="2:7" x14ac:dyDescent="0.3">
      <c r="B60" s="2"/>
      <c r="C60" s="2"/>
      <c r="D60" s="3"/>
      <c r="E60" s="3"/>
      <c r="F60" s="4"/>
      <c r="G60" s="3"/>
    </row>
    <row r="61" spans="2:7" x14ac:dyDescent="0.3">
      <c r="B61" s="2"/>
      <c r="C61" s="2"/>
      <c r="D61" s="3"/>
      <c r="E61" s="3"/>
      <c r="F61" s="4"/>
      <c r="G61" s="3"/>
    </row>
    <row r="62" spans="2:7" x14ac:dyDescent="0.3">
      <c r="B62" s="2"/>
      <c r="C62" s="2"/>
      <c r="D62" s="3"/>
      <c r="E62" s="3"/>
      <c r="F62" s="4"/>
      <c r="G62" s="3"/>
    </row>
    <row r="63" spans="2:7" x14ac:dyDescent="0.3">
      <c r="B63" s="2"/>
      <c r="C63" s="2"/>
      <c r="D63" s="3"/>
      <c r="E63" s="3"/>
      <c r="F63" s="4"/>
      <c r="G63" s="3"/>
    </row>
    <row r="64" spans="2:7" x14ac:dyDescent="0.3">
      <c r="B64" s="2"/>
      <c r="C64" s="2"/>
      <c r="D64" s="3"/>
      <c r="E64" s="3"/>
      <c r="F64" s="4"/>
      <c r="G64" s="3"/>
    </row>
    <row r="65" spans="2:7" x14ac:dyDescent="0.3">
      <c r="B65" s="2"/>
      <c r="C65" s="2"/>
      <c r="D65" s="3"/>
      <c r="E65" s="3"/>
      <c r="F65" s="4"/>
      <c r="G65" s="3"/>
    </row>
    <row r="66" spans="2:7" x14ac:dyDescent="0.3">
      <c r="B66" s="2"/>
      <c r="C66" s="2"/>
      <c r="D66" s="3"/>
      <c r="E66" s="3"/>
      <c r="F66" s="4"/>
      <c r="G66" s="3"/>
    </row>
    <row r="67" spans="2:7" x14ac:dyDescent="0.3">
      <c r="B67" s="2"/>
      <c r="C67" s="2"/>
      <c r="D67" s="3"/>
      <c r="E67" s="3"/>
      <c r="F67" s="4"/>
      <c r="G67" s="3"/>
    </row>
    <row r="68" spans="2:7" x14ac:dyDescent="0.3">
      <c r="B68" s="2"/>
      <c r="C68" s="2"/>
      <c r="D68" s="3"/>
      <c r="E68" s="3"/>
      <c r="F68" s="4"/>
      <c r="G68" s="3"/>
    </row>
    <row r="69" spans="2:7" x14ac:dyDescent="0.3">
      <c r="B69" s="2"/>
      <c r="C69" s="2"/>
      <c r="D69" s="3"/>
      <c r="E69" s="3"/>
      <c r="F69" s="4"/>
      <c r="G69" s="3"/>
    </row>
    <row r="70" spans="2:7" x14ac:dyDescent="0.3">
      <c r="B70" s="2"/>
      <c r="C70" s="2"/>
      <c r="D70" s="3"/>
      <c r="E70" s="3"/>
      <c r="F70" s="4"/>
      <c r="G70" s="3"/>
    </row>
    <row r="71" spans="2:7" x14ac:dyDescent="0.3">
      <c r="B71" s="2"/>
      <c r="C71" s="2"/>
      <c r="D71" s="3"/>
      <c r="E71" s="3"/>
      <c r="F71" s="4"/>
      <c r="G71" s="3"/>
    </row>
    <row r="72" spans="2:7" x14ac:dyDescent="0.3">
      <c r="B72" s="2"/>
      <c r="C72" s="2"/>
      <c r="D72" s="3"/>
      <c r="E72" s="3"/>
      <c r="F72" s="4"/>
      <c r="G72" s="3"/>
    </row>
    <row r="73" spans="2:7" x14ac:dyDescent="0.3">
      <c r="B73" s="2"/>
      <c r="C73" s="2"/>
      <c r="D73" s="3"/>
      <c r="E73" s="3"/>
      <c r="F73" s="4"/>
      <c r="G73" s="3"/>
    </row>
    <row r="74" spans="2:7" x14ac:dyDescent="0.3">
      <c r="B74" s="2"/>
      <c r="C74" s="2"/>
      <c r="D74" s="3"/>
      <c r="E74" s="3"/>
      <c r="F74" s="4"/>
      <c r="G74" s="3"/>
    </row>
    <row r="75" spans="2:7" x14ac:dyDescent="0.3">
      <c r="B75" s="2"/>
      <c r="C75" s="2"/>
      <c r="D75" s="3"/>
      <c r="E75" s="3"/>
      <c r="F75" s="4"/>
      <c r="G75" s="3"/>
    </row>
    <row r="76" spans="2:7" x14ac:dyDescent="0.3">
      <c r="B76" s="2"/>
      <c r="C76" s="2"/>
      <c r="D76" s="3"/>
      <c r="E76" s="3"/>
      <c r="F76" s="4"/>
      <c r="G76" s="3"/>
    </row>
    <row r="77" spans="2:7" x14ac:dyDescent="0.3">
      <c r="B77" s="2"/>
      <c r="C77" s="2"/>
      <c r="D77" s="3"/>
      <c r="E77" s="3"/>
      <c r="F77" s="4"/>
      <c r="G77" s="3"/>
    </row>
    <row r="78" spans="2:7" x14ac:dyDescent="0.3">
      <c r="B78" s="2"/>
      <c r="C78" s="2"/>
      <c r="D78" s="3"/>
      <c r="E78" s="3"/>
      <c r="F78" s="4"/>
      <c r="G78" s="3"/>
    </row>
    <row r="79" spans="2:7" x14ac:dyDescent="0.3">
      <c r="B79" s="2"/>
      <c r="C79" s="2"/>
      <c r="D79" s="3"/>
      <c r="E79" s="3"/>
      <c r="F79" s="4"/>
      <c r="G79" s="3"/>
    </row>
    <row r="80" spans="2:7" x14ac:dyDescent="0.3">
      <c r="B80" s="2"/>
      <c r="C80" s="2"/>
      <c r="D80" s="3"/>
      <c r="E80" s="3"/>
      <c r="F80" s="4"/>
      <c r="G80" s="3"/>
    </row>
    <row r="81" spans="2:7" x14ac:dyDescent="0.3">
      <c r="B81" s="2"/>
      <c r="C81" s="2"/>
      <c r="D81" s="3"/>
      <c r="E81" s="3"/>
      <c r="F81" s="4"/>
      <c r="G81" s="3"/>
    </row>
    <row r="82" spans="2:7" x14ac:dyDescent="0.3">
      <c r="B82" s="2"/>
      <c r="C82" s="2"/>
      <c r="D82" s="3"/>
      <c r="E82" s="3"/>
      <c r="F82" s="4"/>
      <c r="G82" s="3"/>
    </row>
    <row r="83" spans="2:7" x14ac:dyDescent="0.3">
      <c r="B83" s="2"/>
      <c r="C83" s="2"/>
      <c r="D83" s="3"/>
      <c r="E83" s="3"/>
      <c r="F83" s="4"/>
      <c r="G83" s="3"/>
    </row>
    <row r="84" spans="2:7" x14ac:dyDescent="0.3">
      <c r="B84" s="2"/>
      <c r="C84" s="2"/>
      <c r="D84" s="3"/>
      <c r="E84" s="3"/>
      <c r="F84" s="4"/>
      <c r="G84" s="3"/>
    </row>
    <row r="85" spans="2:7" x14ac:dyDescent="0.3">
      <c r="B85" s="2"/>
      <c r="C85" s="2"/>
      <c r="D85" s="3"/>
      <c r="E85" s="3"/>
      <c r="F85" s="4"/>
      <c r="G85" s="3"/>
    </row>
    <row r="86" spans="2:7" x14ac:dyDescent="0.3">
      <c r="B86" s="2"/>
      <c r="C86" s="2"/>
      <c r="D86" s="3"/>
      <c r="E86" s="3"/>
      <c r="F86" s="4"/>
      <c r="G86" s="3"/>
    </row>
    <row r="87" spans="2:7" x14ac:dyDescent="0.3">
      <c r="B87" s="2"/>
      <c r="C87" s="2"/>
      <c r="D87" s="3"/>
      <c r="E87" s="3"/>
      <c r="F87" s="4"/>
      <c r="G87" s="3"/>
    </row>
    <row r="88" spans="2:7" x14ac:dyDescent="0.3">
      <c r="B88" s="2"/>
      <c r="C88" s="2"/>
      <c r="D88" s="3"/>
      <c r="E88" s="3"/>
      <c r="F88" s="4"/>
      <c r="G88" s="3"/>
    </row>
    <row r="89" spans="2:7" x14ac:dyDescent="0.3">
      <c r="B89" s="2"/>
      <c r="C89" s="2"/>
      <c r="D89" s="3"/>
      <c r="E89" s="3"/>
      <c r="F89" s="4"/>
      <c r="G89" s="3"/>
    </row>
    <row r="90" spans="2:7" x14ac:dyDescent="0.3">
      <c r="B90" s="2"/>
      <c r="C90" s="2"/>
      <c r="D90" s="3"/>
      <c r="E90" s="3"/>
      <c r="F90" s="4"/>
      <c r="G90" s="3"/>
    </row>
    <row r="91" spans="2:7" x14ac:dyDescent="0.3">
      <c r="B91" s="2"/>
      <c r="C91" s="2"/>
      <c r="D91" s="3"/>
      <c r="E91" s="3"/>
      <c r="F91" s="4"/>
      <c r="G91" s="3"/>
    </row>
    <row r="92" spans="2:7" x14ac:dyDescent="0.3">
      <c r="B92" s="2"/>
      <c r="C92" s="2"/>
      <c r="D92" s="3"/>
      <c r="E92" s="3"/>
      <c r="F92" s="4"/>
      <c r="G92" s="3"/>
    </row>
    <row r="93" spans="2:7" x14ac:dyDescent="0.3">
      <c r="B93" s="2"/>
      <c r="C93" s="2"/>
      <c r="D93" s="3"/>
      <c r="E93" s="3"/>
      <c r="F93" s="4"/>
      <c r="G93" s="3"/>
    </row>
    <row r="94" spans="2:7" x14ac:dyDescent="0.3">
      <c r="B94" s="2"/>
      <c r="C94" s="2"/>
      <c r="D94" s="3"/>
      <c r="E94" s="3"/>
      <c r="F94" s="4"/>
      <c r="G94" s="3"/>
    </row>
    <row r="95" spans="2:7" x14ac:dyDescent="0.3">
      <c r="B95" s="2"/>
      <c r="C95" s="2"/>
      <c r="D95" s="3"/>
      <c r="E95" s="3"/>
      <c r="F95" s="4"/>
      <c r="G95" s="3"/>
    </row>
    <row r="96" spans="2:7" x14ac:dyDescent="0.3">
      <c r="B96" s="2"/>
      <c r="C96" s="2"/>
      <c r="D96" s="3"/>
      <c r="E96" s="3"/>
      <c r="F96" s="4"/>
      <c r="G96" s="3"/>
    </row>
    <row r="97" spans="2:7" x14ac:dyDescent="0.3">
      <c r="B97" s="2"/>
      <c r="C97" s="2"/>
      <c r="D97" s="3"/>
      <c r="E97" s="3"/>
      <c r="F97" s="4"/>
      <c r="G97" s="3"/>
    </row>
    <row r="98" spans="2:7" x14ac:dyDescent="0.3">
      <c r="B98" s="2"/>
      <c r="C98" s="2"/>
      <c r="D98" s="3"/>
      <c r="E98" s="3"/>
      <c r="F98" s="4"/>
      <c r="G98" s="3"/>
    </row>
    <row r="99" spans="2:7" x14ac:dyDescent="0.3">
      <c r="B99" s="2"/>
      <c r="C99" s="2"/>
      <c r="D99" s="3"/>
      <c r="E99" s="3"/>
      <c r="F99" s="4"/>
      <c r="G99" s="3"/>
    </row>
    <row r="100" spans="2:7" x14ac:dyDescent="0.3">
      <c r="B100" s="2"/>
      <c r="C100" s="2"/>
      <c r="D100" s="3"/>
      <c r="E100" s="3"/>
      <c r="F100" s="4"/>
      <c r="G100" s="3"/>
    </row>
    <row r="101" spans="2:7" x14ac:dyDescent="0.3">
      <c r="B101" s="2"/>
      <c r="C101" s="2"/>
      <c r="D101" s="3"/>
      <c r="E101" s="3"/>
      <c r="F101" s="4"/>
      <c r="G101" s="3"/>
    </row>
    <row r="102" spans="2:7" x14ac:dyDescent="0.3">
      <c r="B102" s="2"/>
      <c r="C102" s="2"/>
      <c r="D102" s="3"/>
      <c r="E102" s="3"/>
      <c r="F102" s="4"/>
      <c r="G102" s="3"/>
    </row>
    <row r="103" spans="2:7" x14ac:dyDescent="0.3">
      <c r="B103" s="2"/>
      <c r="C103" s="2"/>
      <c r="D103" s="3"/>
      <c r="E103" s="3"/>
      <c r="F103" s="4"/>
      <c r="G103" s="3"/>
    </row>
    <row r="104" spans="2:7" x14ac:dyDescent="0.3">
      <c r="B104" s="2"/>
      <c r="C104" s="2"/>
      <c r="D104" s="3"/>
      <c r="E104" s="3"/>
      <c r="F104" s="4"/>
      <c r="G104" s="3"/>
    </row>
    <row r="105" spans="2:7" x14ac:dyDescent="0.3">
      <c r="B105" s="2"/>
      <c r="C105" s="2"/>
      <c r="D105" s="3"/>
      <c r="E105" s="3"/>
      <c r="F105" s="4"/>
      <c r="G105" s="3"/>
    </row>
    <row r="106" spans="2:7" x14ac:dyDescent="0.3">
      <c r="B106" s="2"/>
      <c r="C106" s="2"/>
      <c r="D106" s="3"/>
      <c r="E106" s="3"/>
      <c r="F106" s="4"/>
      <c r="G106" s="3"/>
    </row>
    <row r="107" spans="2:7" x14ac:dyDescent="0.3">
      <c r="B107" s="2"/>
      <c r="C107" s="2"/>
      <c r="D107" s="3"/>
      <c r="E107" s="3"/>
      <c r="F107" s="4"/>
      <c r="G107" s="3"/>
    </row>
    <row r="108" spans="2:7" x14ac:dyDescent="0.3">
      <c r="B108" s="2"/>
      <c r="C108" s="2"/>
      <c r="D108" s="3"/>
      <c r="E108" s="3"/>
      <c r="F108" s="4"/>
      <c r="G108" s="3"/>
    </row>
    <row r="109" spans="2:7" x14ac:dyDescent="0.3">
      <c r="B109" s="2"/>
      <c r="C109" s="2"/>
      <c r="D109" s="3"/>
      <c r="E109" s="3"/>
      <c r="F109" s="4"/>
      <c r="G109" s="3"/>
    </row>
    <row r="110" spans="2:7" x14ac:dyDescent="0.3">
      <c r="B110" s="2"/>
      <c r="C110" s="2"/>
      <c r="D110" s="3"/>
      <c r="E110" s="3"/>
      <c r="F110" s="4"/>
      <c r="G110" s="3"/>
    </row>
    <row r="111" spans="2:7" x14ac:dyDescent="0.3">
      <c r="B111" s="2"/>
      <c r="C111" s="2"/>
      <c r="D111" s="3"/>
      <c r="E111" s="3"/>
      <c r="F111" s="4"/>
      <c r="G111" s="3"/>
    </row>
    <row r="112" spans="2:7" x14ac:dyDescent="0.3">
      <c r="B112" s="2"/>
      <c r="C112" s="2"/>
      <c r="D112" s="3"/>
      <c r="E112" s="3"/>
      <c r="F112" s="4"/>
      <c r="G112" s="3"/>
    </row>
    <row r="113" spans="2:7" x14ac:dyDescent="0.3">
      <c r="B113" s="2"/>
      <c r="C113" s="2"/>
      <c r="D113" s="3"/>
      <c r="E113" s="3"/>
      <c r="F113" s="4"/>
      <c r="G113" s="3"/>
    </row>
    <row r="114" spans="2:7" x14ac:dyDescent="0.3">
      <c r="B114" s="2"/>
      <c r="C114" s="2"/>
      <c r="D114" s="3"/>
      <c r="E114" s="3"/>
      <c r="F114" s="4"/>
      <c r="G114" s="3"/>
    </row>
    <row r="115" spans="2:7" x14ac:dyDescent="0.3">
      <c r="B115" s="2"/>
      <c r="C115" s="2"/>
      <c r="D115" s="3"/>
      <c r="E115" s="3"/>
      <c r="F115" s="4"/>
      <c r="G115" s="3"/>
    </row>
    <row r="116" spans="2:7" x14ac:dyDescent="0.3">
      <c r="B116" s="2"/>
      <c r="C116" s="2"/>
      <c r="D116" s="3"/>
      <c r="E116" s="3"/>
      <c r="F116" s="4"/>
      <c r="G116" s="3"/>
    </row>
    <row r="117" spans="2:7" x14ac:dyDescent="0.3">
      <c r="B117" s="2"/>
      <c r="C117" s="2"/>
      <c r="D117" s="3"/>
      <c r="E117" s="3"/>
      <c r="F117" s="4"/>
      <c r="G117" s="3"/>
    </row>
    <row r="118" spans="2:7" x14ac:dyDescent="0.3">
      <c r="B118" s="2"/>
      <c r="C118" s="2"/>
      <c r="D118" s="3"/>
      <c r="E118" s="3"/>
      <c r="F118" s="4"/>
      <c r="G118" s="3"/>
    </row>
    <row r="119" spans="2:7" x14ac:dyDescent="0.3">
      <c r="B119" s="2"/>
      <c r="C119" s="2"/>
      <c r="D119" s="3"/>
      <c r="E119" s="3"/>
      <c r="F119" s="4"/>
      <c r="G119" s="3"/>
    </row>
    <row r="120" spans="2:7" x14ac:dyDescent="0.3">
      <c r="B120" s="2"/>
      <c r="C120" s="2"/>
      <c r="D120" s="3"/>
      <c r="E120" s="3"/>
      <c r="F120" s="4"/>
      <c r="G120" s="3"/>
    </row>
    <row r="121" spans="2:7" x14ac:dyDescent="0.3">
      <c r="B121" s="2"/>
      <c r="C121" s="2"/>
      <c r="D121" s="3"/>
      <c r="E121" s="3"/>
      <c r="F121" s="4"/>
      <c r="G121" s="3"/>
    </row>
    <row r="122" spans="2:7" x14ac:dyDescent="0.3">
      <c r="B122" s="2"/>
      <c r="C122" s="2"/>
      <c r="D122" s="3"/>
      <c r="E122" s="3"/>
      <c r="F122" s="4"/>
      <c r="G122" s="3"/>
    </row>
    <row r="123" spans="2:7" x14ac:dyDescent="0.3">
      <c r="B123" s="2"/>
      <c r="C123" s="2"/>
      <c r="D123" s="3"/>
      <c r="E123" s="3"/>
      <c r="F123" s="4"/>
      <c r="G123" s="3"/>
    </row>
    <row r="124" spans="2:7" x14ac:dyDescent="0.3">
      <c r="B124" s="2"/>
      <c r="C124" s="2"/>
      <c r="D124" s="3"/>
      <c r="E124" s="3"/>
      <c r="F124" s="4"/>
      <c r="G124" s="3"/>
    </row>
    <row r="125" spans="2:7" x14ac:dyDescent="0.3">
      <c r="B125" s="2"/>
      <c r="C125" s="2"/>
      <c r="D125" s="3"/>
      <c r="E125" s="3"/>
      <c r="F125" s="4"/>
      <c r="G125" s="3"/>
    </row>
    <row r="126" spans="2:7" x14ac:dyDescent="0.3">
      <c r="B126" s="2"/>
      <c r="C126" s="2"/>
      <c r="D126" s="3"/>
      <c r="E126" s="3"/>
      <c r="F126" s="4"/>
      <c r="G126" s="3"/>
    </row>
    <row r="127" spans="2:7" x14ac:dyDescent="0.3">
      <c r="B127" s="2"/>
      <c r="C127" s="2"/>
      <c r="D127" s="3"/>
      <c r="E127" s="3"/>
      <c r="F127" s="4"/>
      <c r="G127" s="3"/>
    </row>
    <row r="128" spans="2:7" x14ac:dyDescent="0.3">
      <c r="B128" s="2"/>
      <c r="C128" s="2"/>
      <c r="D128" s="3"/>
      <c r="E128" s="3"/>
      <c r="F128" s="4"/>
      <c r="G128" s="3"/>
    </row>
    <row r="129" spans="2:7" x14ac:dyDescent="0.3">
      <c r="B129" s="2"/>
      <c r="C129" s="2"/>
      <c r="D129" s="3"/>
      <c r="E129" s="3"/>
      <c r="F129" s="4"/>
      <c r="G129" s="3"/>
    </row>
    <row r="130" spans="2:7" x14ac:dyDescent="0.3">
      <c r="B130" s="2"/>
      <c r="C130" s="2"/>
      <c r="D130" s="3"/>
      <c r="E130" s="3"/>
      <c r="F130" s="4"/>
      <c r="G130" s="3"/>
    </row>
    <row r="131" spans="2:7" x14ac:dyDescent="0.3">
      <c r="B131" s="2"/>
      <c r="C131" s="2"/>
      <c r="D131" s="3"/>
      <c r="E131" s="3"/>
      <c r="F131" s="4"/>
      <c r="G131" s="3"/>
    </row>
    <row r="132" spans="2:7" x14ac:dyDescent="0.3">
      <c r="B132" s="2"/>
      <c r="C132" s="2"/>
      <c r="D132" s="3"/>
      <c r="E132" s="3"/>
      <c r="F132" s="4"/>
      <c r="G132" s="3"/>
    </row>
    <row r="133" spans="2:7" x14ac:dyDescent="0.3">
      <c r="B133" s="2"/>
      <c r="C133" s="2"/>
      <c r="D133" s="3"/>
      <c r="E133" s="3"/>
      <c r="F133" s="4"/>
      <c r="G133" s="3"/>
    </row>
    <row r="134" spans="2:7" x14ac:dyDescent="0.3">
      <c r="B134" s="2"/>
      <c r="C134" s="2"/>
      <c r="D134" s="3"/>
      <c r="E134" s="3"/>
      <c r="F134" s="4"/>
      <c r="G134" s="3"/>
    </row>
    <row r="135" spans="2:7" x14ac:dyDescent="0.3">
      <c r="B135" s="2"/>
      <c r="C135" s="2"/>
      <c r="D135" s="3"/>
      <c r="E135" s="3"/>
      <c r="F135" s="4"/>
      <c r="G135" s="3"/>
    </row>
    <row r="136" spans="2:7" x14ac:dyDescent="0.3">
      <c r="B136" s="2"/>
      <c r="C136" s="2"/>
      <c r="D136" s="3"/>
      <c r="E136" s="3"/>
      <c r="F136" s="4"/>
      <c r="G136" s="3"/>
    </row>
    <row r="137" spans="2:7" x14ac:dyDescent="0.3">
      <c r="B137" s="2"/>
      <c r="C137" s="2"/>
      <c r="D137" s="3"/>
      <c r="E137" s="3"/>
      <c r="F137" s="4"/>
      <c r="G137" s="3"/>
    </row>
    <row r="138" spans="2:7" x14ac:dyDescent="0.3">
      <c r="B138" s="2"/>
      <c r="C138" s="2"/>
      <c r="D138" s="3"/>
      <c r="E138" s="3"/>
      <c r="F138" s="4"/>
      <c r="G138" s="3"/>
    </row>
    <row r="139" spans="2:7" x14ac:dyDescent="0.3">
      <c r="B139" s="2"/>
      <c r="C139" s="2"/>
      <c r="D139" s="3"/>
      <c r="E139" s="3"/>
      <c r="F139" s="4"/>
      <c r="G139" s="3"/>
    </row>
    <row r="140" spans="2:7" x14ac:dyDescent="0.3">
      <c r="B140" s="2"/>
      <c r="C140" s="2"/>
      <c r="D140" s="3"/>
      <c r="E140" s="3"/>
      <c r="F140" s="4"/>
      <c r="G140" s="3"/>
    </row>
    <row r="141" spans="2:7" x14ac:dyDescent="0.3">
      <c r="B141" s="2"/>
      <c r="C141" s="2"/>
      <c r="D141" s="3"/>
      <c r="E141" s="3"/>
      <c r="F141" s="4"/>
      <c r="G141" s="3"/>
    </row>
    <row r="142" spans="2:7" x14ac:dyDescent="0.3">
      <c r="B142" s="2"/>
      <c r="C142" s="2"/>
      <c r="D142" s="3"/>
      <c r="E142" s="3"/>
      <c r="F142" s="4"/>
      <c r="G142" s="3"/>
    </row>
    <row r="143" spans="2:7" x14ac:dyDescent="0.3">
      <c r="B143" s="2"/>
      <c r="C143" s="2"/>
      <c r="D143" s="3"/>
      <c r="E143" s="3"/>
      <c r="F143" s="4"/>
      <c r="G143" s="3"/>
    </row>
    <row r="144" spans="2:7" x14ac:dyDescent="0.3">
      <c r="B144" s="2"/>
      <c r="C144" s="2"/>
      <c r="D144" s="3"/>
      <c r="E144" s="3"/>
      <c r="F144" s="4"/>
      <c r="G144" s="3"/>
    </row>
    <row r="145" spans="2:7" x14ac:dyDescent="0.3">
      <c r="B145" s="2"/>
      <c r="C145" s="2"/>
      <c r="D145" s="3"/>
      <c r="E145" s="3"/>
      <c r="F145" s="4"/>
      <c r="G145" s="3"/>
    </row>
    <row r="146" spans="2:7" x14ac:dyDescent="0.3">
      <c r="B146" s="2"/>
      <c r="C146" s="2"/>
      <c r="D146" s="3"/>
      <c r="E146" s="3"/>
      <c r="F146" s="4"/>
      <c r="G146" s="3"/>
    </row>
    <row r="147" spans="2:7" x14ac:dyDescent="0.3">
      <c r="B147" s="2"/>
      <c r="C147" s="2"/>
      <c r="D147" s="3"/>
      <c r="E147" s="3"/>
      <c r="F147" s="4"/>
      <c r="G147" s="3"/>
    </row>
    <row r="148" spans="2:7" x14ac:dyDescent="0.3">
      <c r="B148" s="2"/>
      <c r="C148" s="2"/>
      <c r="D148" s="3"/>
      <c r="E148" s="3"/>
      <c r="F148" s="4"/>
      <c r="G148" s="3"/>
    </row>
    <row r="149" spans="2:7" x14ac:dyDescent="0.3">
      <c r="B149" s="2"/>
      <c r="C149" s="2"/>
      <c r="D149" s="3"/>
      <c r="E149" s="3"/>
      <c r="F149" s="4"/>
      <c r="G149" s="3"/>
    </row>
    <row r="150" spans="2:7" x14ac:dyDescent="0.3">
      <c r="B150" s="2"/>
      <c r="C150" s="2"/>
      <c r="D150" s="3"/>
      <c r="E150" s="3"/>
      <c r="F150" s="4"/>
      <c r="G150" s="3"/>
    </row>
    <row r="151" spans="2:7" x14ac:dyDescent="0.3">
      <c r="B151" s="2"/>
      <c r="C151" s="2"/>
      <c r="D151" s="3"/>
      <c r="E151" s="3"/>
      <c r="F151" s="4"/>
      <c r="G151" s="3"/>
    </row>
    <row r="152" spans="2:7" x14ac:dyDescent="0.3">
      <c r="B152" s="2"/>
      <c r="C152" s="2"/>
      <c r="D152" s="3"/>
      <c r="E152" s="3"/>
      <c r="F152" s="4"/>
      <c r="G152" s="3"/>
    </row>
    <row r="153" spans="2:7" x14ac:dyDescent="0.3">
      <c r="B153" s="2"/>
      <c r="C153" s="2"/>
      <c r="D153" s="3"/>
      <c r="E153" s="3"/>
      <c r="F153" s="4"/>
      <c r="G153" s="3"/>
    </row>
    <row r="154" spans="2:7" x14ac:dyDescent="0.3">
      <c r="B154" s="2"/>
      <c r="C154" s="2"/>
      <c r="D154" s="3"/>
      <c r="E154" s="3"/>
      <c r="F154" s="4"/>
      <c r="G154" s="3"/>
    </row>
    <row r="155" spans="2:7" x14ac:dyDescent="0.3">
      <c r="B155" s="2"/>
      <c r="C155" s="2"/>
      <c r="D155" s="3"/>
      <c r="E155" s="3"/>
      <c r="F155" s="4"/>
      <c r="G155" s="3"/>
    </row>
    <row r="156" spans="2:7" x14ac:dyDescent="0.3">
      <c r="B156" s="2"/>
      <c r="C156" s="2"/>
      <c r="D156" s="3"/>
      <c r="E156" s="3"/>
      <c r="F156" s="4"/>
      <c r="G156" s="3"/>
    </row>
    <row r="157" spans="2:7" x14ac:dyDescent="0.3">
      <c r="B157" s="2"/>
      <c r="C157" s="2"/>
      <c r="D157" s="3"/>
      <c r="E157" s="3"/>
      <c r="F157" s="4"/>
      <c r="G157" s="3"/>
    </row>
    <row r="158" spans="2:7" x14ac:dyDescent="0.3">
      <c r="B158" s="2"/>
      <c r="C158" s="2"/>
      <c r="D158" s="3"/>
      <c r="E158" s="3"/>
      <c r="F158" s="4"/>
      <c r="G158" s="3"/>
    </row>
    <row r="159" spans="2:7" x14ac:dyDescent="0.3">
      <c r="B159" s="2"/>
      <c r="C159" s="2"/>
      <c r="D159" s="3"/>
      <c r="E159" s="3"/>
      <c r="F159" s="4"/>
      <c r="G159" s="3"/>
    </row>
    <row r="160" spans="2:7" x14ac:dyDescent="0.3">
      <c r="B160" s="2"/>
      <c r="C160" s="2"/>
      <c r="D160" s="3"/>
      <c r="E160" s="3"/>
      <c r="F160" s="4"/>
      <c r="G160" s="3"/>
    </row>
    <row r="161" spans="2:7" x14ac:dyDescent="0.3">
      <c r="B161" s="2"/>
      <c r="C161" s="2"/>
      <c r="D161" s="3"/>
      <c r="E161" s="3"/>
      <c r="F161" s="4"/>
      <c r="G161" s="3"/>
    </row>
    <row r="162" spans="2:7" x14ac:dyDescent="0.3">
      <c r="B162" s="2"/>
      <c r="C162" s="2"/>
      <c r="D162" s="3"/>
      <c r="E162" s="3"/>
      <c r="F162" s="4"/>
      <c r="G162" s="3"/>
    </row>
    <row r="163" spans="2:7" x14ac:dyDescent="0.3">
      <c r="B163" s="2"/>
      <c r="C163" s="2"/>
      <c r="D163" s="3"/>
      <c r="E163" s="3"/>
      <c r="F163" s="4"/>
      <c r="G163" s="3"/>
    </row>
    <row r="164" spans="2:7" x14ac:dyDescent="0.3">
      <c r="B164" s="2"/>
      <c r="C164" s="2"/>
      <c r="D164" s="3"/>
      <c r="E164" s="3"/>
      <c r="F164" s="4"/>
      <c r="G164" s="3"/>
    </row>
    <row r="165" spans="2:7" x14ac:dyDescent="0.3">
      <c r="B165" s="2"/>
      <c r="C165" s="2"/>
      <c r="D165" s="3"/>
      <c r="E165" s="3"/>
      <c r="F165" s="4"/>
      <c r="G165" s="3"/>
    </row>
    <row r="166" spans="2:7" x14ac:dyDescent="0.3">
      <c r="B166" s="2"/>
      <c r="C166" s="2"/>
      <c r="D166" s="3"/>
      <c r="E166" s="3"/>
      <c r="F166" s="4"/>
      <c r="G166" s="3"/>
    </row>
    <row r="167" spans="2:7" x14ac:dyDescent="0.3">
      <c r="B167" s="2"/>
      <c r="C167" s="2"/>
      <c r="D167" s="3"/>
      <c r="E167" s="3"/>
      <c r="F167" s="4"/>
      <c r="G167" s="3"/>
    </row>
    <row r="168" spans="2:7" x14ac:dyDescent="0.3">
      <c r="B168" s="2"/>
      <c r="C168" s="2"/>
      <c r="D168" s="3"/>
      <c r="E168" s="3"/>
      <c r="F168" s="4"/>
      <c r="G168" s="3"/>
    </row>
    <row r="169" spans="2:7" x14ac:dyDescent="0.3">
      <c r="B169" s="2"/>
      <c r="C169" s="2"/>
      <c r="D169" s="3"/>
      <c r="E169" s="3"/>
      <c r="F169" s="4"/>
      <c r="G169" s="3"/>
    </row>
    <row r="170" spans="2:7" x14ac:dyDescent="0.3">
      <c r="B170" s="2"/>
      <c r="C170" s="2"/>
      <c r="D170" s="3"/>
      <c r="E170" s="3"/>
      <c r="F170" s="4"/>
      <c r="G170" s="3"/>
    </row>
    <row r="171" spans="2:7" x14ac:dyDescent="0.3">
      <c r="B171" s="2"/>
      <c r="C171" s="2"/>
      <c r="D171" s="3"/>
      <c r="E171" s="3"/>
      <c r="F171" s="4"/>
      <c r="G171" s="3"/>
    </row>
    <row r="172" spans="2:7" x14ac:dyDescent="0.3">
      <c r="B172" s="2"/>
      <c r="C172" s="2"/>
      <c r="D172" s="3"/>
      <c r="E172" s="3"/>
      <c r="F172" s="4"/>
      <c r="G172" s="3"/>
    </row>
    <row r="173" spans="2:7" x14ac:dyDescent="0.3">
      <c r="B173" s="2"/>
      <c r="C173" s="2"/>
      <c r="D173" s="3"/>
      <c r="E173" s="3"/>
      <c r="F173" s="4"/>
      <c r="G173" s="3"/>
    </row>
    <row r="174" spans="2:7" x14ac:dyDescent="0.3">
      <c r="B174" s="2"/>
      <c r="C174" s="2"/>
      <c r="D174" s="3"/>
      <c r="E174" s="3"/>
      <c r="F174" s="4"/>
      <c r="G174" s="3"/>
    </row>
    <row r="175" spans="2:7" x14ac:dyDescent="0.3">
      <c r="B175" s="2"/>
      <c r="C175" s="2"/>
      <c r="D175" s="3"/>
      <c r="E175" s="3"/>
      <c r="F175" s="4"/>
      <c r="G175" s="3"/>
    </row>
    <row r="176" spans="2:7" x14ac:dyDescent="0.3">
      <c r="B176" s="2"/>
      <c r="C176" s="2"/>
      <c r="D176" s="3"/>
      <c r="E176" s="3"/>
      <c r="F176" s="4"/>
      <c r="G176" s="3"/>
    </row>
    <row r="177" spans="2:7" x14ac:dyDescent="0.3">
      <c r="B177" s="2"/>
      <c r="C177" s="2"/>
      <c r="D177" s="3"/>
      <c r="E177" s="3"/>
      <c r="F177" s="4"/>
      <c r="G177" s="3"/>
    </row>
    <row r="178" spans="2:7" x14ac:dyDescent="0.3">
      <c r="B178" s="2"/>
      <c r="C178" s="2"/>
      <c r="D178" s="3"/>
      <c r="E178" s="3"/>
      <c r="F178" s="4"/>
      <c r="G178" s="3"/>
    </row>
    <row r="179" spans="2:7" x14ac:dyDescent="0.3">
      <c r="B179" s="2"/>
      <c r="C179" s="2"/>
      <c r="D179" s="3"/>
      <c r="E179" s="3"/>
      <c r="F179" s="4"/>
      <c r="G179" s="3"/>
    </row>
    <row r="180" spans="2:7" x14ac:dyDescent="0.3">
      <c r="B180" s="2"/>
      <c r="C180" s="2"/>
      <c r="D180" s="3"/>
      <c r="E180" s="3"/>
      <c r="F180" s="4"/>
      <c r="G180" s="3"/>
    </row>
    <row r="181" spans="2:7" x14ac:dyDescent="0.3">
      <c r="B181" s="2"/>
      <c r="C181" s="2"/>
      <c r="D181" s="3"/>
      <c r="E181" s="3"/>
      <c r="F181" s="4"/>
      <c r="G181" s="3"/>
    </row>
    <row r="182" spans="2:7" x14ac:dyDescent="0.3">
      <c r="B182" s="2"/>
      <c r="C182" s="2"/>
      <c r="D182" s="3"/>
      <c r="E182" s="3"/>
      <c r="F182" s="4"/>
      <c r="G182" s="3"/>
    </row>
    <row r="183" spans="2:7" x14ac:dyDescent="0.3">
      <c r="B183" s="2"/>
      <c r="C183" s="2"/>
      <c r="D183" s="3"/>
      <c r="E183" s="3"/>
      <c r="F183" s="4"/>
      <c r="G183" s="3"/>
    </row>
    <row r="184" spans="2:7" x14ac:dyDescent="0.3">
      <c r="B184" s="2"/>
      <c r="C184" s="2"/>
      <c r="D184" s="3"/>
      <c r="E184" s="3"/>
      <c r="F184" s="4"/>
      <c r="G184" s="3"/>
    </row>
    <row r="185" spans="2:7" x14ac:dyDescent="0.3">
      <c r="B185" s="2"/>
      <c r="C185" s="2"/>
      <c r="D185" s="3"/>
      <c r="E185" s="3"/>
      <c r="F185" s="4"/>
      <c r="G185" s="3"/>
    </row>
    <row r="186" spans="2:7" x14ac:dyDescent="0.3">
      <c r="B186" s="2"/>
      <c r="C186" s="2"/>
      <c r="D186" s="3"/>
      <c r="E186" s="3"/>
      <c r="F186" s="4"/>
      <c r="G186" s="3"/>
    </row>
    <row r="187" spans="2:7" x14ac:dyDescent="0.3">
      <c r="B187" s="2"/>
      <c r="C187" s="2"/>
      <c r="D187" s="3"/>
      <c r="E187" s="3"/>
      <c r="F187" s="4"/>
      <c r="G187" s="3"/>
    </row>
    <row r="188" spans="2:7" x14ac:dyDescent="0.3">
      <c r="B188" s="2"/>
      <c r="C188" s="2"/>
      <c r="D188" s="3"/>
      <c r="E188" s="3"/>
      <c r="F188" s="4"/>
      <c r="G188" s="3"/>
    </row>
    <row r="189" spans="2:7" x14ac:dyDescent="0.3">
      <c r="B189" s="2"/>
      <c r="C189" s="2"/>
      <c r="D189" s="3"/>
      <c r="E189" s="3"/>
      <c r="F189" s="4"/>
      <c r="G189" s="3"/>
    </row>
    <row r="190" spans="2:7" x14ac:dyDescent="0.3">
      <c r="B190" s="2"/>
      <c r="C190" s="2"/>
      <c r="D190" s="3"/>
      <c r="E190" s="3"/>
      <c r="F190" s="4"/>
      <c r="G190" s="3"/>
    </row>
    <row r="191" spans="2:7" x14ac:dyDescent="0.3">
      <c r="B191" s="2"/>
      <c r="C191" s="2"/>
      <c r="D191" s="3"/>
      <c r="E191" s="3"/>
      <c r="F191" s="4"/>
      <c r="G191" s="3"/>
    </row>
    <row r="192" spans="2:7" x14ac:dyDescent="0.3">
      <c r="B192" s="2"/>
      <c r="C192" s="2"/>
      <c r="D192" s="3"/>
      <c r="E192" s="3"/>
      <c r="F192" s="4"/>
      <c r="G192" s="3"/>
    </row>
    <row r="193" spans="2:7" x14ac:dyDescent="0.3">
      <c r="B193" s="2"/>
      <c r="C193" s="2"/>
      <c r="D193" s="3"/>
      <c r="E193" s="3"/>
      <c r="F193" s="4"/>
      <c r="G193" s="3"/>
    </row>
    <row r="194" spans="2:7" x14ac:dyDescent="0.3">
      <c r="B194" s="2"/>
      <c r="C194" s="2"/>
      <c r="D194" s="3"/>
      <c r="E194" s="3"/>
      <c r="F194" s="4"/>
      <c r="G194" s="3"/>
    </row>
    <row r="195" spans="2:7" x14ac:dyDescent="0.3">
      <c r="B195" s="2"/>
      <c r="C195" s="2"/>
      <c r="D195" s="3"/>
      <c r="E195" s="3"/>
      <c r="F195" s="4"/>
      <c r="G195" s="3"/>
    </row>
    <row r="196" spans="2:7" x14ac:dyDescent="0.3">
      <c r="B196" s="2"/>
      <c r="C196" s="2"/>
      <c r="D196" s="3"/>
      <c r="E196" s="3"/>
      <c r="F196" s="4"/>
      <c r="G196" s="3"/>
    </row>
    <row r="197" spans="2:7" x14ac:dyDescent="0.3">
      <c r="B197" s="2"/>
      <c r="C197" s="2"/>
      <c r="D197" s="3"/>
      <c r="E197" s="3"/>
      <c r="F197" s="4"/>
      <c r="G197" s="3"/>
    </row>
    <row r="198" spans="2:7" x14ac:dyDescent="0.3">
      <c r="B198" s="2"/>
      <c r="C198" s="2"/>
      <c r="D198" s="3"/>
      <c r="E198" s="3"/>
      <c r="F198" s="4"/>
      <c r="G198" s="3"/>
    </row>
    <row r="199" spans="2:7" x14ac:dyDescent="0.3">
      <c r="B199" s="2"/>
      <c r="C199" s="2"/>
      <c r="D199" s="3"/>
      <c r="E199" s="3"/>
      <c r="F199" s="4"/>
      <c r="G199" s="3"/>
    </row>
    <row r="200" spans="2:7" x14ac:dyDescent="0.3">
      <c r="B200" s="2"/>
      <c r="C200" s="2"/>
      <c r="D200" s="3"/>
      <c r="E200" s="3"/>
      <c r="F200" s="4"/>
      <c r="G200" s="3"/>
    </row>
    <row r="201" spans="2:7" x14ac:dyDescent="0.3">
      <c r="B201" s="2"/>
      <c r="C201" s="2"/>
      <c r="D201" s="3"/>
      <c r="E201" s="3"/>
      <c r="F201" s="4"/>
      <c r="G201" s="3"/>
    </row>
    <row r="202" spans="2:7" x14ac:dyDescent="0.3">
      <c r="B202" s="2"/>
      <c r="C202" s="2"/>
      <c r="D202" s="3"/>
      <c r="E202" s="3"/>
      <c r="F202" s="4"/>
      <c r="G202" s="3"/>
    </row>
    <row r="203" spans="2:7" x14ac:dyDescent="0.3">
      <c r="B203" s="2"/>
      <c r="C203" s="2"/>
      <c r="D203" s="3"/>
      <c r="E203" s="3"/>
      <c r="F203" s="4"/>
      <c r="G203" s="3"/>
    </row>
    <row r="204" spans="2:7" x14ac:dyDescent="0.3">
      <c r="B204" s="2"/>
      <c r="C204" s="2"/>
      <c r="D204" s="3"/>
      <c r="E204" s="3"/>
      <c r="F204" s="4"/>
      <c r="G204" s="3"/>
    </row>
    <row r="205" spans="2:7" x14ac:dyDescent="0.3">
      <c r="B205" s="2"/>
      <c r="C205" s="2"/>
      <c r="D205" s="3"/>
      <c r="E205" s="3"/>
      <c r="F205" s="4"/>
      <c r="G205" s="3"/>
    </row>
    <row r="206" spans="2:7" x14ac:dyDescent="0.3">
      <c r="B206" s="2"/>
      <c r="C206" s="2"/>
      <c r="D206" s="3"/>
      <c r="E206" s="3"/>
      <c r="F206" s="4"/>
      <c r="G206" s="3"/>
    </row>
    <row r="207" spans="2:7" x14ac:dyDescent="0.3">
      <c r="B207" s="2"/>
      <c r="C207" s="2"/>
      <c r="D207" s="3"/>
      <c r="E207" s="3"/>
      <c r="F207" s="4"/>
      <c r="G207" s="3"/>
    </row>
    <row r="208" spans="2:7" x14ac:dyDescent="0.3">
      <c r="B208" s="2"/>
      <c r="C208" s="2"/>
      <c r="D208" s="3"/>
      <c r="E208" s="3"/>
      <c r="F208" s="4"/>
      <c r="G208" s="3"/>
    </row>
    <row r="209" spans="2:7" x14ac:dyDescent="0.3">
      <c r="B209" s="2"/>
      <c r="C209" s="2"/>
      <c r="D209" s="3"/>
      <c r="E209" s="3"/>
      <c r="F209" s="4"/>
      <c r="G209" s="3"/>
    </row>
    <row r="210" spans="2:7" x14ac:dyDescent="0.3">
      <c r="B210" s="2"/>
      <c r="C210" s="2"/>
      <c r="D210" s="3"/>
      <c r="E210" s="3"/>
      <c r="F210" s="4"/>
      <c r="G210" s="3"/>
    </row>
    <row r="211" spans="2:7" x14ac:dyDescent="0.3">
      <c r="B211" s="2"/>
      <c r="C211" s="2"/>
      <c r="D211" s="3"/>
      <c r="E211" s="3"/>
      <c r="F211" s="4"/>
      <c r="G211" s="3"/>
    </row>
    <row r="212" spans="2:7" x14ac:dyDescent="0.3">
      <c r="B212" s="2"/>
      <c r="C212" s="2"/>
      <c r="D212" s="3"/>
      <c r="E212" s="3"/>
      <c r="F212" s="4"/>
      <c r="G212" s="3"/>
    </row>
    <row r="213" spans="2:7" x14ac:dyDescent="0.3">
      <c r="B213" s="2"/>
      <c r="C213" s="2"/>
      <c r="D213" s="3"/>
      <c r="E213" s="3"/>
      <c r="F213" s="4"/>
      <c r="G213" s="3"/>
    </row>
    <row r="214" spans="2:7" x14ac:dyDescent="0.3">
      <c r="B214" s="2"/>
      <c r="C214" s="2"/>
      <c r="D214" s="3"/>
      <c r="E214" s="3"/>
      <c r="F214" s="4"/>
      <c r="G214" s="3"/>
    </row>
    <row r="215" spans="2:7" x14ac:dyDescent="0.3">
      <c r="B215" s="2"/>
      <c r="C215" s="2"/>
      <c r="D215" s="3"/>
      <c r="E215" s="3"/>
      <c r="F215" s="4"/>
      <c r="G215" s="3"/>
    </row>
    <row r="216" spans="2:7" x14ac:dyDescent="0.3">
      <c r="B216" s="2"/>
      <c r="C216" s="2"/>
      <c r="D216" s="3"/>
      <c r="E216" s="3"/>
      <c r="F216" s="4"/>
      <c r="G216" s="3"/>
    </row>
    <row r="217" spans="2:7" x14ac:dyDescent="0.3">
      <c r="B217" s="2"/>
      <c r="C217" s="2"/>
      <c r="D217" s="3"/>
      <c r="E217" s="3"/>
      <c r="F217" s="4"/>
      <c r="G217" s="3"/>
    </row>
    <row r="218" spans="2:7" x14ac:dyDescent="0.3">
      <c r="B218" s="2"/>
      <c r="C218" s="2"/>
      <c r="D218" s="3"/>
      <c r="E218" s="3"/>
      <c r="F218" s="4"/>
      <c r="G218" s="3"/>
    </row>
    <row r="219" spans="2:7" x14ac:dyDescent="0.3">
      <c r="B219" s="2"/>
      <c r="C219" s="2"/>
      <c r="D219" s="3"/>
      <c r="E219" s="3"/>
      <c r="F219" s="4"/>
      <c r="G219" s="3"/>
    </row>
    <row r="220" spans="2:7" x14ac:dyDescent="0.3">
      <c r="B220" s="2"/>
      <c r="C220" s="2"/>
      <c r="D220" s="3"/>
      <c r="E220" s="3"/>
      <c r="F220" s="4"/>
      <c r="G220" s="3"/>
    </row>
    <row r="221" spans="2:7" x14ac:dyDescent="0.3">
      <c r="B221" s="2"/>
      <c r="C221" s="2"/>
      <c r="D221" s="3"/>
      <c r="E221" s="3"/>
      <c r="F221" s="4"/>
      <c r="G221" s="3"/>
    </row>
    <row r="222" spans="2:7" x14ac:dyDescent="0.3">
      <c r="B222" s="2"/>
      <c r="C222" s="2"/>
      <c r="D222" s="3"/>
      <c r="E222" s="3"/>
      <c r="F222" s="4"/>
      <c r="G222" s="3"/>
    </row>
    <row r="223" spans="2:7" x14ac:dyDescent="0.3">
      <c r="B223" s="2"/>
      <c r="C223" s="2"/>
      <c r="D223" s="3"/>
      <c r="E223" s="3"/>
      <c r="F223" s="4"/>
      <c r="G223" s="3"/>
    </row>
    <row r="224" spans="2:7" x14ac:dyDescent="0.3">
      <c r="B224" s="2"/>
      <c r="C224" s="2"/>
      <c r="D224" s="3"/>
      <c r="E224" s="3"/>
      <c r="F224" s="4"/>
      <c r="G224" s="3"/>
    </row>
    <row r="225" spans="2:7" x14ac:dyDescent="0.3">
      <c r="B225" s="2"/>
      <c r="C225" s="2"/>
      <c r="D225" s="3"/>
      <c r="E225" s="3"/>
      <c r="F225" s="4"/>
      <c r="G225" s="3"/>
    </row>
    <row r="226" spans="2:7" x14ac:dyDescent="0.3">
      <c r="B226" s="2"/>
      <c r="C226" s="2"/>
      <c r="D226" s="3"/>
      <c r="E226" s="3"/>
      <c r="F226" s="4"/>
      <c r="G226" s="3"/>
    </row>
    <row r="227" spans="2:7" x14ac:dyDescent="0.3">
      <c r="B227" s="2"/>
      <c r="C227" s="2"/>
      <c r="D227" s="3"/>
      <c r="E227" s="3"/>
      <c r="F227" s="4"/>
      <c r="G227" s="3"/>
    </row>
    <row r="228" spans="2:7" x14ac:dyDescent="0.3">
      <c r="B228" s="2"/>
      <c r="C228" s="2"/>
      <c r="D228" s="3"/>
      <c r="E228" s="3"/>
      <c r="F228" s="4"/>
      <c r="G228" s="3"/>
    </row>
    <row r="229" spans="2:7" x14ac:dyDescent="0.3">
      <c r="B229" s="2"/>
      <c r="C229" s="2"/>
      <c r="D229" s="3"/>
      <c r="E229" s="3"/>
      <c r="F229" s="4"/>
      <c r="G229" s="3"/>
    </row>
    <row r="230" spans="2:7" x14ac:dyDescent="0.3">
      <c r="B230" s="2"/>
      <c r="C230" s="2"/>
      <c r="D230" s="3"/>
      <c r="E230" s="3"/>
      <c r="F230" s="4"/>
      <c r="G230" s="3"/>
    </row>
    <row r="231" spans="2:7" x14ac:dyDescent="0.3">
      <c r="B231" s="2"/>
      <c r="C231" s="2"/>
      <c r="D231" s="3"/>
      <c r="E231" s="3"/>
      <c r="F231" s="4"/>
      <c r="G231" s="3"/>
    </row>
    <row r="232" spans="2:7" x14ac:dyDescent="0.3">
      <c r="B232" s="2"/>
      <c r="C232" s="2"/>
      <c r="D232" s="3"/>
      <c r="E232" s="3"/>
      <c r="F232" s="4"/>
      <c r="G232" s="3"/>
    </row>
    <row r="233" spans="2:7" x14ac:dyDescent="0.3">
      <c r="B233" s="2"/>
      <c r="C233" s="2"/>
      <c r="D233" s="3"/>
      <c r="E233" s="3"/>
      <c r="F233" s="4"/>
      <c r="G233" s="3"/>
    </row>
    <row r="234" spans="2:7" x14ac:dyDescent="0.3">
      <c r="B234" s="2"/>
      <c r="C234" s="2"/>
      <c r="D234" s="3"/>
      <c r="E234" s="3"/>
      <c r="F234" s="4"/>
      <c r="G234" s="3"/>
    </row>
    <row r="235" spans="2:7" x14ac:dyDescent="0.3">
      <c r="B235" s="2"/>
      <c r="C235" s="2"/>
      <c r="D235" s="3"/>
      <c r="E235" s="3"/>
      <c r="F235" s="4"/>
      <c r="G235" s="3"/>
    </row>
    <row r="236" spans="2:7" x14ac:dyDescent="0.3">
      <c r="B236" s="2"/>
      <c r="C236" s="2"/>
      <c r="D236" s="3"/>
      <c r="E236" s="3"/>
      <c r="F236" s="4"/>
      <c r="G236" s="3"/>
    </row>
    <row r="237" spans="2:7" x14ac:dyDescent="0.3">
      <c r="B237" s="2"/>
      <c r="C237" s="2"/>
      <c r="D237" s="3"/>
      <c r="E237" s="3"/>
      <c r="F237" s="4"/>
      <c r="G237" s="3"/>
    </row>
    <row r="238" spans="2:7" x14ac:dyDescent="0.3">
      <c r="B238" s="2"/>
      <c r="C238" s="2"/>
      <c r="D238" s="3"/>
      <c r="E238" s="3"/>
      <c r="F238" s="4"/>
      <c r="G238" s="3"/>
    </row>
    <row r="239" spans="2:7" x14ac:dyDescent="0.3">
      <c r="B239" s="2"/>
      <c r="C239" s="2"/>
      <c r="D239" s="3"/>
      <c r="E239" s="3"/>
      <c r="F239" s="4"/>
      <c r="G239" s="3"/>
    </row>
    <row r="240" spans="2:7" x14ac:dyDescent="0.3">
      <c r="B240" s="2"/>
      <c r="C240" s="2"/>
      <c r="D240" s="3"/>
      <c r="E240" s="3"/>
      <c r="F240" s="4"/>
      <c r="G240" s="3"/>
    </row>
    <row r="241" spans="2:7" x14ac:dyDescent="0.3">
      <c r="B241" s="2"/>
      <c r="C241" s="2"/>
      <c r="D241" s="3"/>
      <c r="E241" s="3"/>
      <c r="F241" s="4"/>
      <c r="G241" s="3"/>
    </row>
    <row r="242" spans="2:7" x14ac:dyDescent="0.3">
      <c r="B242" s="2"/>
      <c r="C242" s="2"/>
      <c r="D242" s="3"/>
      <c r="E242" s="3"/>
      <c r="F242" s="4"/>
      <c r="G242" s="3"/>
    </row>
    <row r="243" spans="2:7" x14ac:dyDescent="0.3">
      <c r="B243" s="2"/>
      <c r="C243" s="2"/>
      <c r="D243" s="3"/>
      <c r="E243" s="3"/>
      <c r="F243" s="4"/>
      <c r="G243" s="3"/>
    </row>
    <row r="244" spans="2:7" x14ac:dyDescent="0.3">
      <c r="B244" s="2"/>
      <c r="C244" s="2"/>
      <c r="D244" s="3"/>
      <c r="E244" s="3"/>
      <c r="F244" s="4"/>
      <c r="G244" s="3"/>
    </row>
    <row r="245" spans="2:7" x14ac:dyDescent="0.3">
      <c r="B245" s="2"/>
      <c r="C245" s="2"/>
      <c r="D245" s="3"/>
      <c r="E245" s="3"/>
      <c r="F245" s="4"/>
      <c r="G245" s="3"/>
    </row>
    <row r="246" spans="2:7" x14ac:dyDescent="0.3">
      <c r="B246" s="2"/>
      <c r="C246" s="2"/>
      <c r="D246" s="3"/>
      <c r="E246" s="3"/>
      <c r="F246" s="4"/>
      <c r="G246" s="3"/>
    </row>
    <row r="247" spans="2:7" x14ac:dyDescent="0.3">
      <c r="B247" s="2"/>
      <c r="C247" s="2"/>
      <c r="D247" s="3"/>
      <c r="E247" s="3"/>
      <c r="F247" s="4"/>
      <c r="G247" s="3"/>
    </row>
    <row r="248" spans="2:7" x14ac:dyDescent="0.3">
      <c r="B248" s="2"/>
      <c r="C248" s="2"/>
      <c r="D248" s="3"/>
      <c r="E248" s="3"/>
      <c r="F248" s="4"/>
      <c r="G248" s="3"/>
    </row>
    <row r="249" spans="2:7" x14ac:dyDescent="0.3">
      <c r="B249" s="2"/>
      <c r="C249" s="2"/>
      <c r="D249" s="3"/>
      <c r="E249" s="3"/>
      <c r="F249" s="4"/>
      <c r="G249" s="3"/>
    </row>
    <row r="250" spans="2:7" x14ac:dyDescent="0.3">
      <c r="B250" s="2"/>
      <c r="C250" s="2"/>
      <c r="D250" s="3"/>
      <c r="E250" s="3"/>
      <c r="F250" s="4"/>
      <c r="G250" s="3"/>
    </row>
    <row r="251" spans="2:7" x14ac:dyDescent="0.3">
      <c r="B251" s="2"/>
      <c r="C251" s="2"/>
      <c r="D251" s="3"/>
      <c r="E251" s="3"/>
      <c r="F251" s="4"/>
      <c r="G251" s="3"/>
    </row>
    <row r="252" spans="2:7" x14ac:dyDescent="0.3">
      <c r="B252" s="2"/>
      <c r="C252" s="2"/>
      <c r="D252" s="3"/>
      <c r="E252" s="3"/>
      <c r="F252" s="4"/>
      <c r="G252" s="3"/>
    </row>
    <row r="253" spans="2:7" x14ac:dyDescent="0.3">
      <c r="B253" s="2"/>
      <c r="C253" s="2"/>
      <c r="D253" s="3"/>
      <c r="E253" s="3"/>
      <c r="F253" s="4"/>
      <c r="G253" s="3"/>
    </row>
    <row r="254" spans="2:7" x14ac:dyDescent="0.3">
      <c r="B254" s="2"/>
      <c r="C254" s="2"/>
      <c r="D254" s="3"/>
      <c r="E254" s="3"/>
      <c r="F254" s="4"/>
      <c r="G254" s="3"/>
    </row>
    <row r="255" spans="2:7" x14ac:dyDescent="0.3">
      <c r="B255" s="2"/>
      <c r="C255" s="2"/>
      <c r="D255" s="3"/>
      <c r="E255" s="3"/>
      <c r="F255" s="4"/>
      <c r="G255" s="3"/>
    </row>
    <row r="256" spans="2:7" x14ac:dyDescent="0.3">
      <c r="B256" s="2"/>
      <c r="C256" s="2"/>
      <c r="D256" s="3"/>
      <c r="E256" s="3"/>
      <c r="F256" s="4"/>
      <c r="G256" s="3"/>
    </row>
    <row r="257" spans="2:7" x14ac:dyDescent="0.3">
      <c r="B257" s="2"/>
      <c r="C257" s="2"/>
      <c r="D257" s="3"/>
      <c r="E257" s="3"/>
      <c r="F257" s="4"/>
      <c r="G257" s="3"/>
    </row>
    <row r="258" spans="2:7" x14ac:dyDescent="0.3">
      <c r="B258" s="2"/>
      <c r="C258" s="2"/>
      <c r="D258" s="3"/>
      <c r="E258" s="3"/>
      <c r="F258" s="4"/>
      <c r="G258" s="3"/>
    </row>
    <row r="259" spans="2:7" x14ac:dyDescent="0.3">
      <c r="B259" s="2"/>
      <c r="C259" s="2"/>
      <c r="D259" s="3"/>
      <c r="E259" s="3"/>
      <c r="F259" s="4"/>
      <c r="G259" s="3"/>
    </row>
    <row r="260" spans="2:7" x14ac:dyDescent="0.3">
      <c r="B260" s="2"/>
      <c r="C260" s="2"/>
      <c r="D260" s="3"/>
      <c r="E260" s="3"/>
      <c r="F260" s="4"/>
      <c r="G260" s="3"/>
    </row>
    <row r="261" spans="2:7" x14ac:dyDescent="0.3">
      <c r="B261" s="2"/>
      <c r="C261" s="2"/>
      <c r="D261" s="3"/>
      <c r="E261" s="3"/>
      <c r="F261" s="4"/>
      <c r="G261" s="3"/>
    </row>
    <row r="262" spans="2:7" x14ac:dyDescent="0.3">
      <c r="B262" s="2"/>
      <c r="C262" s="2"/>
      <c r="D262" s="3"/>
      <c r="E262" s="3"/>
      <c r="F262" s="4"/>
      <c r="G262" s="3"/>
    </row>
    <row r="263" spans="2:7" x14ac:dyDescent="0.3">
      <c r="B263" s="2"/>
      <c r="C263" s="2"/>
      <c r="D263" s="3"/>
      <c r="E263" s="3"/>
      <c r="F263" s="4"/>
      <c r="G263" s="3"/>
    </row>
    <row r="264" spans="2:7" x14ac:dyDescent="0.3">
      <c r="B264" s="2"/>
      <c r="C264" s="2"/>
      <c r="D264" s="3"/>
      <c r="E264" s="3"/>
      <c r="F264" s="4"/>
      <c r="G264" s="3"/>
    </row>
    <row r="265" spans="2:7" x14ac:dyDescent="0.3">
      <c r="B265" s="2"/>
      <c r="C265" s="2"/>
      <c r="D265" s="3"/>
      <c r="E265" s="3"/>
      <c r="F265" s="4"/>
      <c r="G265" s="3"/>
    </row>
    <row r="266" spans="2:7" x14ac:dyDescent="0.3">
      <c r="B266" s="2"/>
      <c r="C266" s="2"/>
      <c r="D266" s="3"/>
      <c r="E266" s="3"/>
      <c r="F266" s="4"/>
      <c r="G266" s="3"/>
    </row>
    <row r="267" spans="2:7" x14ac:dyDescent="0.3">
      <c r="B267" s="2"/>
      <c r="C267" s="2"/>
      <c r="D267" s="3"/>
      <c r="E267" s="3"/>
      <c r="F267" s="4"/>
      <c r="G267" s="3"/>
    </row>
    <row r="268" spans="2:7" x14ac:dyDescent="0.3">
      <c r="B268" s="2"/>
      <c r="C268" s="2"/>
      <c r="D268" s="3"/>
      <c r="E268" s="3"/>
      <c r="F268" s="4"/>
      <c r="G268" s="3"/>
    </row>
    <row r="269" spans="2:7" x14ac:dyDescent="0.3">
      <c r="B269" s="2"/>
      <c r="C269" s="2"/>
      <c r="D269" s="3"/>
      <c r="E269" s="3"/>
      <c r="F269" s="4"/>
      <c r="G269" s="3"/>
    </row>
    <row r="270" spans="2:7" x14ac:dyDescent="0.3">
      <c r="B270" s="2"/>
      <c r="C270" s="2"/>
      <c r="D270" s="3"/>
      <c r="E270" s="3"/>
      <c r="F270" s="4"/>
      <c r="G270" s="3"/>
    </row>
    <row r="271" spans="2:7" x14ac:dyDescent="0.3">
      <c r="B271" s="2"/>
      <c r="C271" s="2"/>
      <c r="D271" s="3"/>
      <c r="E271" s="3"/>
      <c r="F271" s="4"/>
      <c r="G271" s="3"/>
    </row>
    <row r="272" spans="2:7" x14ac:dyDescent="0.3">
      <c r="B272" s="2"/>
      <c r="C272" s="2"/>
      <c r="D272" s="3"/>
      <c r="E272" s="3"/>
      <c r="F272" s="4"/>
      <c r="G272" s="3"/>
    </row>
    <row r="273" spans="2:7" x14ac:dyDescent="0.3">
      <c r="B273" s="2"/>
      <c r="C273" s="2"/>
      <c r="D273" s="3"/>
      <c r="E273" s="3"/>
      <c r="F273" s="4"/>
      <c r="G273" s="3"/>
    </row>
    <row r="274" spans="2:7" x14ac:dyDescent="0.3">
      <c r="B274" s="2"/>
      <c r="C274" s="2"/>
      <c r="D274" s="3"/>
      <c r="E274" s="3"/>
      <c r="F274" s="4"/>
      <c r="G274" s="3"/>
    </row>
    <row r="275" spans="2:7" x14ac:dyDescent="0.3">
      <c r="B275" s="2"/>
      <c r="C275" s="2"/>
      <c r="D275" s="3"/>
      <c r="E275" s="3"/>
      <c r="F275" s="4"/>
      <c r="G275" s="3"/>
    </row>
    <row r="276" spans="2:7" x14ac:dyDescent="0.3">
      <c r="B276" s="2"/>
      <c r="C276" s="2"/>
      <c r="D276" s="3"/>
      <c r="E276" s="3"/>
      <c r="F276" s="4"/>
      <c r="G276" s="3"/>
    </row>
    <row r="277" spans="2:7" x14ac:dyDescent="0.3">
      <c r="B277" s="2"/>
      <c r="C277" s="2"/>
      <c r="D277" s="3"/>
      <c r="E277" s="3"/>
      <c r="F277" s="4"/>
      <c r="G277" s="3"/>
    </row>
    <row r="278" spans="2:7" x14ac:dyDescent="0.3">
      <c r="B278" s="2"/>
      <c r="C278" s="2"/>
      <c r="D278" s="3"/>
      <c r="E278" s="3"/>
      <c r="F278" s="4"/>
      <c r="G278" s="3"/>
    </row>
    <row r="279" spans="2:7" x14ac:dyDescent="0.3">
      <c r="B279" s="2"/>
      <c r="C279" s="2"/>
      <c r="D279" s="3"/>
      <c r="E279" s="3"/>
      <c r="F279" s="4"/>
      <c r="G279" s="3"/>
    </row>
    <row r="280" spans="2:7" x14ac:dyDescent="0.3">
      <c r="B280" s="2"/>
      <c r="C280" s="2"/>
      <c r="D280" s="3"/>
      <c r="E280" s="3"/>
      <c r="F280" s="4"/>
      <c r="G280" s="3"/>
    </row>
    <row r="281" spans="2:7" x14ac:dyDescent="0.3">
      <c r="B281" s="2"/>
      <c r="C281" s="2"/>
      <c r="D281" s="3"/>
      <c r="E281" s="3"/>
      <c r="F281" s="4"/>
      <c r="G281" s="3"/>
    </row>
    <row r="282" spans="2:7" x14ac:dyDescent="0.3">
      <c r="B282" s="2"/>
      <c r="C282" s="2"/>
      <c r="D282" s="3"/>
      <c r="E282" s="3"/>
      <c r="F282" s="4"/>
      <c r="G282" s="3"/>
    </row>
    <row r="283" spans="2:7" x14ac:dyDescent="0.3">
      <c r="B283" s="2"/>
      <c r="C283" s="2"/>
      <c r="D283" s="3"/>
      <c r="E283" s="3"/>
      <c r="F283" s="4"/>
      <c r="G283" s="3"/>
    </row>
    <row r="284" spans="2:7" x14ac:dyDescent="0.3">
      <c r="B284" s="2"/>
      <c r="C284" s="2"/>
      <c r="D284" s="3"/>
      <c r="E284" s="3"/>
      <c r="F284" s="4"/>
      <c r="G284" s="3"/>
    </row>
    <row r="285" spans="2:7" x14ac:dyDescent="0.3">
      <c r="B285" s="2"/>
      <c r="C285" s="2"/>
      <c r="D285" s="3"/>
      <c r="E285" s="3"/>
      <c r="F285" s="4"/>
      <c r="G285" s="3"/>
    </row>
    <row r="286" spans="2:7" x14ac:dyDescent="0.3">
      <c r="B286" s="2"/>
      <c r="C286" s="2"/>
      <c r="D286" s="3"/>
      <c r="E286" s="3"/>
      <c r="F286" s="4"/>
      <c r="G286" s="3"/>
    </row>
    <row r="287" spans="2:7" x14ac:dyDescent="0.3">
      <c r="B287" s="2"/>
      <c r="C287" s="2"/>
      <c r="D287" s="3"/>
      <c r="E287" s="3"/>
      <c r="F287" s="4"/>
      <c r="G287" s="3"/>
    </row>
    <row r="288" spans="2:7" x14ac:dyDescent="0.3">
      <c r="B288" s="2"/>
      <c r="C288" s="2"/>
      <c r="D288" s="3"/>
      <c r="E288" s="3"/>
      <c r="F288" s="4"/>
      <c r="G288" s="3"/>
    </row>
    <row r="289" spans="2:7" x14ac:dyDescent="0.3">
      <c r="B289" s="2"/>
      <c r="C289" s="2"/>
      <c r="D289" s="3"/>
      <c r="E289" s="3"/>
      <c r="F289" s="4"/>
      <c r="G289" s="3"/>
    </row>
    <row r="290" spans="2:7" x14ac:dyDescent="0.3">
      <c r="B290" s="2"/>
      <c r="C290" s="2"/>
      <c r="D290" s="3"/>
      <c r="E290" s="3"/>
      <c r="F290" s="4"/>
      <c r="G290" s="3"/>
    </row>
    <row r="291" spans="2:7" x14ac:dyDescent="0.3">
      <c r="B291" s="2"/>
      <c r="C291" s="2"/>
      <c r="D291" s="3"/>
      <c r="E291" s="3"/>
      <c r="F291" s="4"/>
      <c r="G291" s="3"/>
    </row>
    <row r="292" spans="2:7" x14ac:dyDescent="0.3">
      <c r="B292" s="2"/>
      <c r="C292" s="2"/>
      <c r="D292" s="3"/>
      <c r="E292" s="3"/>
      <c r="F292" s="4"/>
      <c r="G292" s="3"/>
    </row>
    <row r="293" spans="2:7" x14ac:dyDescent="0.3">
      <c r="B293" s="2"/>
      <c r="C293" s="2"/>
      <c r="D293" s="3"/>
      <c r="E293" s="3"/>
      <c r="F293" s="4"/>
      <c r="G293" s="3"/>
    </row>
    <row r="294" spans="2:7" x14ac:dyDescent="0.3">
      <c r="B294" s="2"/>
      <c r="C294" s="2"/>
      <c r="D294" s="3"/>
      <c r="E294" s="3"/>
      <c r="F294" s="4"/>
      <c r="G294" s="3"/>
    </row>
    <row r="295" spans="2:7" x14ac:dyDescent="0.3">
      <c r="B295" s="2"/>
      <c r="C295" s="2"/>
      <c r="D295" s="3"/>
      <c r="E295" s="3"/>
      <c r="F295" s="4"/>
      <c r="G295" s="3"/>
    </row>
    <row r="296" spans="2:7" x14ac:dyDescent="0.3">
      <c r="B296" s="2"/>
      <c r="C296" s="2"/>
      <c r="D296" s="3"/>
      <c r="E296" s="3"/>
      <c r="F296" s="4"/>
      <c r="G296" s="3"/>
    </row>
    <row r="297" spans="2:7" x14ac:dyDescent="0.3">
      <c r="B297" s="2"/>
      <c r="C297" s="2"/>
      <c r="D297" s="3"/>
      <c r="E297" s="3"/>
      <c r="F297" s="4"/>
      <c r="G297" s="3"/>
    </row>
    <row r="298" spans="2:7" x14ac:dyDescent="0.3">
      <c r="B298" s="2"/>
      <c r="C298" s="2"/>
      <c r="D298" s="3"/>
      <c r="E298" s="3"/>
      <c r="F298" s="4"/>
      <c r="G298" s="3"/>
    </row>
    <row r="299" spans="2:7" x14ac:dyDescent="0.3">
      <c r="B299" s="2"/>
      <c r="C299" s="2"/>
      <c r="D299" s="3"/>
      <c r="E299" s="3"/>
      <c r="F299" s="4"/>
      <c r="G299" s="3"/>
    </row>
    <row r="300" spans="2:7" x14ac:dyDescent="0.3">
      <c r="B300" s="2"/>
      <c r="C300" s="2"/>
      <c r="D300" s="3"/>
      <c r="E300" s="3"/>
      <c r="F300" s="4"/>
      <c r="G300" s="3"/>
    </row>
    <row r="301" spans="2:7" x14ac:dyDescent="0.3">
      <c r="B301" s="2"/>
      <c r="C301" s="2"/>
      <c r="D301" s="3"/>
      <c r="E301" s="3"/>
      <c r="F301" s="4"/>
      <c r="G301" s="3"/>
    </row>
    <row r="302" spans="2:7" x14ac:dyDescent="0.3">
      <c r="B302" s="2"/>
      <c r="C302" s="2"/>
      <c r="D302" s="3"/>
      <c r="E302" s="3"/>
      <c r="F302" s="4"/>
      <c r="G302" s="3"/>
    </row>
    <row r="303" spans="2:7" x14ac:dyDescent="0.3">
      <c r="B303" s="2"/>
      <c r="C303" s="2"/>
      <c r="D303" s="3"/>
      <c r="E303" s="3"/>
      <c r="F303" s="4"/>
      <c r="G303" s="3"/>
    </row>
    <row r="304" spans="2:7" x14ac:dyDescent="0.3">
      <c r="B304" s="2"/>
      <c r="C304" s="2"/>
      <c r="D304" s="3"/>
      <c r="E304" s="3"/>
      <c r="F304" s="4"/>
      <c r="G304" s="3"/>
    </row>
    <row r="305" spans="2:7" x14ac:dyDescent="0.3">
      <c r="B305" s="2"/>
      <c r="C305" s="2"/>
      <c r="D305" s="3"/>
      <c r="E305" s="3"/>
      <c r="F305" s="4"/>
      <c r="G305" s="3"/>
    </row>
    <row r="306" spans="2:7" x14ac:dyDescent="0.3">
      <c r="B306" s="2"/>
      <c r="C306" s="2"/>
      <c r="D306" s="3"/>
      <c r="E306" s="3"/>
      <c r="F306" s="4"/>
      <c r="G306" s="3"/>
    </row>
    <row r="307" spans="2:7" x14ac:dyDescent="0.3">
      <c r="B307" s="2"/>
      <c r="C307" s="2"/>
      <c r="D307" s="3"/>
      <c r="E307" s="3"/>
      <c r="F307" s="4"/>
      <c r="G307" s="3"/>
    </row>
    <row r="308" spans="2:7" x14ac:dyDescent="0.3">
      <c r="B308" s="2"/>
      <c r="C308" s="2"/>
      <c r="D308" s="3"/>
      <c r="E308" s="3"/>
      <c r="F308" s="4"/>
      <c r="G308" s="3"/>
    </row>
    <row r="309" spans="2:7" x14ac:dyDescent="0.3">
      <c r="B309" s="2"/>
      <c r="C309" s="2"/>
      <c r="D309" s="3"/>
      <c r="E309" s="3"/>
      <c r="F309" s="4"/>
      <c r="G309" s="3"/>
    </row>
    <row r="310" spans="2:7" x14ac:dyDescent="0.3">
      <c r="B310" s="2"/>
      <c r="C310" s="2"/>
      <c r="D310" s="3"/>
      <c r="E310" s="3"/>
      <c r="F310" s="4"/>
      <c r="G310" s="3"/>
    </row>
    <row r="311" spans="2:7" x14ac:dyDescent="0.3">
      <c r="B311" s="2"/>
      <c r="C311" s="2"/>
      <c r="D311" s="3"/>
      <c r="E311" s="3"/>
      <c r="F311" s="4"/>
      <c r="G311" s="3"/>
    </row>
    <row r="312" spans="2:7" x14ac:dyDescent="0.3">
      <c r="B312" s="2"/>
      <c r="C312" s="2"/>
      <c r="D312" s="3"/>
      <c r="E312" s="3"/>
      <c r="F312" s="4"/>
      <c r="G312" s="3"/>
    </row>
    <row r="313" spans="2:7" x14ac:dyDescent="0.3">
      <c r="B313" s="2"/>
      <c r="C313" s="2"/>
      <c r="D313" s="3"/>
      <c r="E313" s="3"/>
      <c r="F313" s="4"/>
      <c r="G313" s="3"/>
    </row>
    <row r="314" spans="2:7" x14ac:dyDescent="0.3">
      <c r="B314" s="2"/>
      <c r="C314" s="2"/>
      <c r="D314" s="3"/>
      <c r="E314" s="3"/>
      <c r="F314" s="4"/>
      <c r="G314" s="3"/>
    </row>
    <row r="315" spans="2:7" x14ac:dyDescent="0.3">
      <c r="B315" s="2"/>
      <c r="C315" s="2"/>
      <c r="D315" s="3"/>
      <c r="E315" s="3"/>
      <c r="F315" s="4"/>
      <c r="G315" s="3"/>
    </row>
    <row r="316" spans="2:7" x14ac:dyDescent="0.3">
      <c r="B316" s="2"/>
      <c r="C316" s="2"/>
      <c r="D316" s="3"/>
      <c r="E316" s="3"/>
      <c r="F316" s="4"/>
      <c r="G316" s="3"/>
    </row>
    <row r="317" spans="2:7" x14ac:dyDescent="0.3">
      <c r="B317" s="2"/>
      <c r="C317" s="2"/>
      <c r="D317" s="3"/>
      <c r="E317" s="3"/>
      <c r="F317" s="4"/>
      <c r="G317" s="3"/>
    </row>
    <row r="318" spans="2:7" x14ac:dyDescent="0.3">
      <c r="B318" s="2"/>
      <c r="C318" s="2"/>
      <c r="D318" s="3"/>
      <c r="E318" s="3"/>
      <c r="F318" s="4"/>
      <c r="G318" s="3"/>
    </row>
    <row r="319" spans="2:7" x14ac:dyDescent="0.3">
      <c r="B319" s="2"/>
      <c r="C319" s="2"/>
      <c r="D319" s="3"/>
      <c r="E319" s="3"/>
      <c r="F319" s="4"/>
      <c r="G319" s="3"/>
    </row>
    <row r="320" spans="2:7" x14ac:dyDescent="0.3">
      <c r="B320" s="2"/>
      <c r="C320" s="2"/>
      <c r="D320" s="3"/>
      <c r="E320" s="3"/>
      <c r="F320" s="4"/>
      <c r="G320" s="3"/>
    </row>
    <row r="321" spans="2:7" x14ac:dyDescent="0.3">
      <c r="B321" s="2"/>
      <c r="C321" s="2"/>
      <c r="D321" s="3"/>
      <c r="E321" s="3"/>
      <c r="F321" s="4"/>
      <c r="G321" s="3"/>
    </row>
    <row r="322" spans="2:7" x14ac:dyDescent="0.3">
      <c r="B322" s="2"/>
      <c r="C322" s="2"/>
      <c r="D322" s="3"/>
      <c r="E322" s="3"/>
      <c r="F322" s="4"/>
      <c r="G322" s="3"/>
    </row>
    <row r="323" spans="2:7" x14ac:dyDescent="0.3">
      <c r="B323" s="2"/>
      <c r="C323" s="2"/>
      <c r="D323" s="3"/>
      <c r="E323" s="3"/>
      <c r="F323" s="4"/>
      <c r="G323" s="3"/>
    </row>
    <row r="324" spans="2:7" x14ac:dyDescent="0.3">
      <c r="B324" s="2"/>
      <c r="C324" s="2"/>
      <c r="D324" s="3"/>
      <c r="E324" s="3"/>
      <c r="F324" s="4"/>
      <c r="G324" s="3"/>
    </row>
    <row r="325" spans="2:7" x14ac:dyDescent="0.3">
      <c r="B325" s="2"/>
      <c r="C325" s="2"/>
      <c r="D325" s="3"/>
      <c r="E325" s="3"/>
      <c r="F325" s="4"/>
      <c r="G325" s="3"/>
    </row>
    <row r="326" spans="2:7" x14ac:dyDescent="0.3">
      <c r="B326" s="2"/>
      <c r="C326" s="2"/>
      <c r="D326" s="3"/>
      <c r="E326" s="3"/>
      <c r="F326" s="4"/>
      <c r="G326" s="3"/>
    </row>
    <row r="327" spans="2:7" x14ac:dyDescent="0.3">
      <c r="B327" s="2"/>
      <c r="C327" s="2"/>
      <c r="D327" s="3"/>
      <c r="E327" s="3"/>
      <c r="F327" s="4"/>
      <c r="G327" s="3"/>
    </row>
    <row r="328" spans="2:7" x14ac:dyDescent="0.3">
      <c r="B328" s="2"/>
      <c r="C328" s="2"/>
      <c r="D328" s="3"/>
      <c r="E328" s="3"/>
      <c r="F328" s="4"/>
      <c r="G328" s="3"/>
    </row>
    <row r="329" spans="2:7" x14ac:dyDescent="0.3">
      <c r="B329" s="2"/>
      <c r="C329" s="2"/>
      <c r="D329" s="3"/>
      <c r="E329" s="3"/>
      <c r="F329" s="4"/>
      <c r="G329" s="3"/>
    </row>
    <row r="330" spans="2:7" x14ac:dyDescent="0.3">
      <c r="B330" s="2"/>
      <c r="C330" s="2"/>
      <c r="D330" s="3"/>
      <c r="E330" s="3"/>
      <c r="F330" s="4"/>
      <c r="G330" s="3"/>
    </row>
    <row r="331" spans="2:7" x14ac:dyDescent="0.3">
      <c r="B331" s="2"/>
      <c r="C331" s="2"/>
      <c r="D331" s="3"/>
      <c r="E331" s="3"/>
      <c r="F331" s="4"/>
      <c r="G331" s="3"/>
    </row>
    <row r="332" spans="2:7" x14ac:dyDescent="0.3">
      <c r="B332" s="2"/>
      <c r="C332" s="2"/>
      <c r="D332" s="3"/>
      <c r="E332" s="3"/>
      <c r="F332" s="4"/>
      <c r="G332" s="3"/>
    </row>
    <row r="333" spans="2:7" x14ac:dyDescent="0.3">
      <c r="B333" s="2"/>
      <c r="C333" s="2"/>
      <c r="D333" s="3"/>
      <c r="E333" s="3"/>
      <c r="F333" s="4"/>
      <c r="G333" s="3"/>
    </row>
    <row r="334" spans="2:7" x14ac:dyDescent="0.3">
      <c r="B334" s="2"/>
      <c r="C334" s="2"/>
      <c r="D334" s="3"/>
      <c r="E334" s="3"/>
      <c r="F334" s="4"/>
      <c r="G334" s="3"/>
    </row>
    <row r="335" spans="2:7" x14ac:dyDescent="0.3">
      <c r="B335" s="2"/>
      <c r="C335" s="2"/>
      <c r="D335" s="3"/>
      <c r="E335" s="3"/>
      <c r="F335" s="4"/>
      <c r="G335" s="3"/>
    </row>
    <row r="336" spans="2:7" x14ac:dyDescent="0.3">
      <c r="B336" s="2"/>
      <c r="C336" s="2"/>
      <c r="D336" s="3"/>
      <c r="E336" s="3"/>
      <c r="F336" s="4"/>
      <c r="G336" s="3"/>
    </row>
    <row r="337" spans="2:7" x14ac:dyDescent="0.3">
      <c r="B337" s="2"/>
      <c r="C337" s="2"/>
      <c r="D337" s="3"/>
      <c r="E337" s="3"/>
      <c r="F337" s="4"/>
      <c r="G337" s="3"/>
    </row>
    <row r="338" spans="2:7" x14ac:dyDescent="0.3">
      <c r="B338" s="2"/>
      <c r="C338" s="2"/>
      <c r="D338" s="3"/>
      <c r="E338" s="3"/>
      <c r="F338" s="4"/>
      <c r="G338" s="3"/>
    </row>
    <row r="339" spans="2:7" x14ac:dyDescent="0.3">
      <c r="B339" s="2"/>
      <c r="C339" s="2"/>
      <c r="D339" s="3"/>
      <c r="E339" s="3"/>
      <c r="F339" s="4"/>
      <c r="G339" s="3"/>
    </row>
    <row r="340" spans="2:7" x14ac:dyDescent="0.3">
      <c r="B340" s="2"/>
      <c r="C340" s="2"/>
      <c r="D340" s="3"/>
      <c r="E340" s="3"/>
      <c r="F340" s="4"/>
      <c r="G340" s="3"/>
    </row>
    <row r="341" spans="2:7" x14ac:dyDescent="0.3">
      <c r="B341" s="2"/>
      <c r="C341" s="2"/>
      <c r="D341" s="3"/>
      <c r="E341" s="3"/>
      <c r="F341" s="4"/>
      <c r="G341" s="3"/>
    </row>
    <row r="342" spans="2:7" x14ac:dyDescent="0.3">
      <c r="B342" s="2"/>
      <c r="C342" s="2"/>
      <c r="D342" s="3"/>
      <c r="E342" s="3"/>
      <c r="F342" s="4"/>
      <c r="G342" s="3"/>
    </row>
    <row r="343" spans="2:7" x14ac:dyDescent="0.3">
      <c r="B343" s="2"/>
      <c r="C343" s="2"/>
      <c r="D343" s="3"/>
      <c r="E343" s="3"/>
      <c r="F343" s="4"/>
      <c r="G343" s="3"/>
    </row>
    <row r="344" spans="2:7" x14ac:dyDescent="0.3">
      <c r="B344" s="2"/>
      <c r="C344" s="2"/>
      <c r="D344" s="3"/>
      <c r="E344" s="3"/>
      <c r="F344" s="4"/>
      <c r="G344" s="3"/>
    </row>
    <row r="345" spans="2:7" x14ac:dyDescent="0.3">
      <c r="B345" s="2"/>
      <c r="C345" s="2"/>
      <c r="D345" s="3"/>
      <c r="E345" s="3"/>
      <c r="F345" s="4"/>
      <c r="G345" s="3"/>
    </row>
    <row r="346" spans="2:7" x14ac:dyDescent="0.3">
      <c r="B346" s="2"/>
      <c r="C346" s="2"/>
      <c r="D346" s="3"/>
      <c r="E346" s="3"/>
      <c r="F346" s="4"/>
      <c r="G346" s="3"/>
    </row>
    <row r="347" spans="2:7" x14ac:dyDescent="0.3">
      <c r="B347" s="2"/>
      <c r="C347" s="2"/>
      <c r="D347" s="3"/>
      <c r="E347" s="3"/>
      <c r="F347" s="4"/>
      <c r="G347" s="3"/>
    </row>
    <row r="348" spans="2:7" x14ac:dyDescent="0.3">
      <c r="B348" s="2"/>
      <c r="C348" s="2"/>
      <c r="D348" s="3"/>
      <c r="E348" s="3"/>
      <c r="F348" s="4"/>
      <c r="G348" s="3"/>
    </row>
    <row r="349" spans="2:7" x14ac:dyDescent="0.3">
      <c r="B349" s="2"/>
      <c r="C349" s="2"/>
      <c r="D349" s="3"/>
      <c r="E349" s="3"/>
      <c r="F349" s="4"/>
      <c r="G349" s="3"/>
    </row>
    <row r="350" spans="2:7" x14ac:dyDescent="0.3">
      <c r="B350" s="2"/>
      <c r="C350" s="2"/>
      <c r="D350" s="3"/>
      <c r="E350" s="3"/>
      <c r="F350" s="4"/>
      <c r="G350" s="3"/>
    </row>
    <row r="351" spans="2:7" x14ac:dyDescent="0.3">
      <c r="B351" s="2"/>
      <c r="C351" s="2"/>
      <c r="D351" s="3"/>
      <c r="E351" s="3"/>
      <c r="F351" s="4"/>
      <c r="G351" s="3"/>
    </row>
    <row r="352" spans="2:7" x14ac:dyDescent="0.3">
      <c r="B352" s="2"/>
      <c r="C352" s="2"/>
      <c r="D352" s="3"/>
      <c r="E352" s="3"/>
      <c r="F352" s="4"/>
      <c r="G352" s="3"/>
    </row>
    <row r="353" spans="2:7" x14ac:dyDescent="0.3">
      <c r="B353" s="2"/>
      <c r="C353" s="2"/>
      <c r="D353" s="3"/>
      <c r="E353" s="3"/>
      <c r="F353" s="4"/>
      <c r="G353" s="3"/>
    </row>
    <row r="354" spans="2:7" x14ac:dyDescent="0.3">
      <c r="B354" s="2"/>
      <c r="C354" s="2"/>
      <c r="D354" s="3"/>
      <c r="E354" s="3"/>
      <c r="F354" s="4"/>
      <c r="G354" s="3"/>
    </row>
    <row r="355" spans="2:7" x14ac:dyDescent="0.3">
      <c r="B355" s="2"/>
      <c r="C355" s="2"/>
      <c r="D355" s="3"/>
      <c r="E355" s="3"/>
      <c r="F355" s="4"/>
      <c r="G355" s="3"/>
    </row>
    <row r="356" spans="2:7" x14ac:dyDescent="0.3">
      <c r="B356" s="2"/>
      <c r="C356" s="2"/>
      <c r="D356" s="3"/>
      <c r="E356" s="3"/>
      <c r="F356" s="4"/>
      <c r="G356" s="3"/>
    </row>
    <row r="357" spans="2:7" x14ac:dyDescent="0.3">
      <c r="B357" s="2"/>
      <c r="C357" s="2"/>
      <c r="D357" s="3"/>
      <c r="E357" s="3"/>
      <c r="F357" s="4"/>
      <c r="G357" s="3"/>
    </row>
    <row r="358" spans="2:7" x14ac:dyDescent="0.3">
      <c r="B358" s="2"/>
      <c r="C358" s="2"/>
      <c r="D358" s="3"/>
      <c r="E358" s="3"/>
      <c r="F358" s="4"/>
      <c r="G358" s="3"/>
    </row>
    <row r="359" spans="2:7" x14ac:dyDescent="0.3">
      <c r="B359" s="2"/>
      <c r="C359" s="2"/>
      <c r="D359" s="3"/>
      <c r="E359" s="3"/>
      <c r="F359" s="4"/>
      <c r="G359" s="3"/>
    </row>
    <row r="360" spans="2:7" x14ac:dyDescent="0.3">
      <c r="B360" s="2"/>
      <c r="C360" s="2"/>
      <c r="D360" s="3"/>
      <c r="E360" s="3"/>
      <c r="F360" s="4"/>
      <c r="G360" s="3"/>
    </row>
    <row r="361" spans="2:7" x14ac:dyDescent="0.3">
      <c r="B361" s="2"/>
      <c r="C361" s="2"/>
      <c r="D361" s="3"/>
      <c r="E361" s="3"/>
      <c r="F361" s="4"/>
      <c r="G361" s="3"/>
    </row>
    <row r="362" spans="2:7" x14ac:dyDescent="0.3">
      <c r="B362" s="2"/>
      <c r="C362" s="2"/>
      <c r="D362" s="3"/>
      <c r="E362" s="3"/>
      <c r="F362" s="4"/>
      <c r="G362" s="3"/>
    </row>
    <row r="363" spans="2:7" x14ac:dyDescent="0.3">
      <c r="B363" s="2"/>
      <c r="C363" s="2"/>
      <c r="D363" s="3"/>
      <c r="E363" s="3"/>
      <c r="F363" s="4"/>
      <c r="G363" s="3"/>
    </row>
    <row r="364" spans="2:7" x14ac:dyDescent="0.3">
      <c r="B364" s="2"/>
      <c r="C364" s="2"/>
      <c r="D364" s="3"/>
      <c r="E364" s="3"/>
      <c r="F364" s="4"/>
      <c r="G364" s="3"/>
    </row>
    <row r="365" spans="2:7" x14ac:dyDescent="0.3">
      <c r="B365" s="2"/>
      <c r="C365" s="2"/>
      <c r="D365" s="3"/>
      <c r="E365" s="3"/>
      <c r="F365" s="4"/>
      <c r="G365" s="3"/>
    </row>
    <row r="366" spans="2:7" x14ac:dyDescent="0.3">
      <c r="B366" s="2"/>
      <c r="C366" s="2"/>
      <c r="D366" s="3"/>
      <c r="E366" s="3"/>
      <c r="F366" s="4"/>
      <c r="G366" s="3"/>
    </row>
    <row r="367" spans="2:7" x14ac:dyDescent="0.3">
      <c r="B367" s="2"/>
      <c r="C367" s="2"/>
      <c r="D367" s="3"/>
      <c r="E367" s="3"/>
      <c r="F367" s="4"/>
      <c r="G367" s="3"/>
    </row>
    <row r="368" spans="2:7" x14ac:dyDescent="0.3">
      <c r="B368" s="2"/>
      <c r="C368" s="2"/>
      <c r="D368" s="3"/>
      <c r="E368" s="3"/>
      <c r="F368" s="4"/>
      <c r="G368" s="3"/>
    </row>
    <row r="369" spans="2:7" x14ac:dyDescent="0.3">
      <c r="B369" s="2"/>
      <c r="C369" s="2"/>
      <c r="D369" s="3"/>
      <c r="E369" s="3"/>
      <c r="F369" s="4"/>
      <c r="G369" s="3"/>
    </row>
    <row r="370" spans="2:7" x14ac:dyDescent="0.3">
      <c r="B370" s="2"/>
      <c r="C370" s="2"/>
      <c r="D370" s="3"/>
      <c r="E370" s="3"/>
      <c r="F370" s="4"/>
      <c r="G370" s="3"/>
    </row>
    <row r="371" spans="2:7" x14ac:dyDescent="0.3">
      <c r="B371" s="2"/>
      <c r="C371" s="2"/>
      <c r="D371" s="3"/>
      <c r="E371" s="3"/>
      <c r="F371" s="4"/>
      <c r="G371" s="3"/>
    </row>
    <row r="372" spans="2:7" x14ac:dyDescent="0.3">
      <c r="B372" s="2"/>
      <c r="C372" s="2"/>
      <c r="D372" s="3"/>
      <c r="E372" s="3"/>
      <c r="F372" s="4"/>
      <c r="G372" s="3"/>
    </row>
    <row r="373" spans="2:7" x14ac:dyDescent="0.3">
      <c r="B373" s="2"/>
      <c r="C373" s="2"/>
      <c r="D373" s="3"/>
      <c r="E373" s="3"/>
      <c r="F373" s="4"/>
      <c r="G373" s="3"/>
    </row>
    <row r="374" spans="2:7" x14ac:dyDescent="0.3">
      <c r="B374" s="2"/>
      <c r="C374" s="2"/>
      <c r="D374" s="3"/>
      <c r="E374" s="3"/>
      <c r="F374" s="4"/>
      <c r="G374" s="3"/>
    </row>
    <row r="375" spans="2:7" x14ac:dyDescent="0.3">
      <c r="B375" s="2"/>
      <c r="C375" s="2"/>
      <c r="D375" s="3"/>
      <c r="E375" s="3"/>
      <c r="F375" s="4"/>
      <c r="G375" s="3"/>
    </row>
    <row r="376" spans="2:7" x14ac:dyDescent="0.3">
      <c r="B376" s="2"/>
      <c r="C376" s="2"/>
      <c r="D376" s="3"/>
      <c r="E376" s="3"/>
      <c r="F376" s="4"/>
      <c r="G376" s="3"/>
    </row>
    <row r="377" spans="2:7" x14ac:dyDescent="0.3">
      <c r="B377" s="2"/>
      <c r="C377" s="2"/>
      <c r="D377" s="3"/>
      <c r="E377" s="3"/>
      <c r="F377" s="4"/>
      <c r="G377" s="3"/>
    </row>
    <row r="378" spans="2:7" x14ac:dyDescent="0.3">
      <c r="B378" s="2"/>
      <c r="C378" s="2"/>
      <c r="D378" s="3"/>
      <c r="E378" s="3"/>
      <c r="F378" s="4"/>
      <c r="G378" s="3"/>
    </row>
    <row r="379" spans="2:7" x14ac:dyDescent="0.3">
      <c r="B379" s="2"/>
      <c r="C379" s="2"/>
      <c r="D379" s="3"/>
      <c r="E379" s="3"/>
      <c r="F379" s="4"/>
      <c r="G379" s="3"/>
    </row>
    <row r="380" spans="2:7" x14ac:dyDescent="0.3">
      <c r="B380" s="2"/>
      <c r="C380" s="2"/>
      <c r="D380" s="3"/>
      <c r="E380" s="3"/>
      <c r="F380" s="4"/>
      <c r="G380" s="3"/>
    </row>
    <row r="381" spans="2:7" x14ac:dyDescent="0.3">
      <c r="B381" s="2"/>
      <c r="C381" s="2"/>
      <c r="D381" s="3"/>
      <c r="E381" s="3"/>
      <c r="F381" s="4"/>
      <c r="G381" s="3"/>
    </row>
    <row r="382" spans="2:7" x14ac:dyDescent="0.3">
      <c r="B382" s="2"/>
      <c r="C382" s="2"/>
      <c r="D382" s="3"/>
      <c r="E382" s="3"/>
      <c r="F382" s="4"/>
      <c r="G382" s="3"/>
    </row>
    <row r="383" spans="2:7" x14ac:dyDescent="0.3">
      <c r="B383" s="2"/>
      <c r="C383" s="2"/>
      <c r="D383" s="3"/>
      <c r="E383" s="3"/>
      <c r="F383" s="4"/>
      <c r="G383" s="3"/>
    </row>
    <row r="384" spans="2:7" x14ac:dyDescent="0.3">
      <c r="B384" s="2"/>
      <c r="C384" s="2"/>
      <c r="D384" s="3"/>
      <c r="E384" s="3"/>
      <c r="F384" s="4"/>
      <c r="G384" s="3"/>
    </row>
    <row r="385" spans="2:7" x14ac:dyDescent="0.3">
      <c r="B385" s="2"/>
      <c r="C385" s="2"/>
      <c r="D385" s="3"/>
      <c r="E385" s="3"/>
      <c r="F385" s="4"/>
      <c r="G385" s="3"/>
    </row>
    <row r="386" spans="2:7" x14ac:dyDescent="0.3">
      <c r="B386" s="2"/>
      <c r="C386" s="2"/>
      <c r="D386" s="3"/>
      <c r="E386" s="3"/>
      <c r="F386" s="4"/>
      <c r="G386" s="3"/>
    </row>
    <row r="387" spans="2:7" x14ac:dyDescent="0.3">
      <c r="B387" s="2"/>
      <c r="C387" s="2"/>
      <c r="D387" s="3"/>
      <c r="E387" s="3"/>
      <c r="F387" s="4"/>
      <c r="G387" s="3"/>
    </row>
    <row r="388" spans="2:7" x14ac:dyDescent="0.3">
      <c r="B388" s="2"/>
      <c r="C388" s="2"/>
      <c r="D388" s="3"/>
      <c r="E388" s="3"/>
      <c r="F388" s="4"/>
      <c r="G388" s="3"/>
    </row>
    <row r="389" spans="2:7" x14ac:dyDescent="0.3">
      <c r="B389" s="2"/>
      <c r="C389" s="2"/>
      <c r="D389" s="3"/>
      <c r="E389" s="3"/>
      <c r="F389" s="4"/>
      <c r="G389" s="3"/>
    </row>
    <row r="390" spans="2:7" x14ac:dyDescent="0.3">
      <c r="B390" s="2"/>
      <c r="C390" s="2"/>
      <c r="D390" s="3"/>
      <c r="E390" s="3"/>
      <c r="F390" s="4"/>
      <c r="G390" s="3"/>
    </row>
    <row r="391" spans="2:7" x14ac:dyDescent="0.3">
      <c r="B391" s="2"/>
      <c r="C391" s="2"/>
      <c r="D391" s="3"/>
      <c r="E391" s="3"/>
      <c r="F391" s="4"/>
      <c r="G391" s="3"/>
    </row>
    <row r="392" spans="2:7" x14ac:dyDescent="0.3">
      <c r="B392" s="2"/>
      <c r="C392" s="2"/>
      <c r="D392" s="3"/>
      <c r="E392" s="3"/>
      <c r="F392" s="4"/>
      <c r="G392" s="3"/>
    </row>
    <row r="393" spans="2:7" x14ac:dyDescent="0.3">
      <c r="B393" s="2"/>
      <c r="C393" s="2"/>
      <c r="D393" s="3"/>
      <c r="E393" s="3"/>
      <c r="F393" s="4"/>
      <c r="G393" s="3"/>
    </row>
    <row r="394" spans="2:7" x14ac:dyDescent="0.3">
      <c r="B394" s="2"/>
      <c r="C394" s="2"/>
      <c r="D394" s="3"/>
      <c r="E394" s="3"/>
      <c r="F394" s="4"/>
      <c r="G394" s="3"/>
    </row>
    <row r="395" spans="2:7" x14ac:dyDescent="0.3">
      <c r="B395" s="2"/>
      <c r="C395" s="2"/>
      <c r="D395" s="3"/>
      <c r="E395" s="3"/>
      <c r="F395" s="4"/>
      <c r="G395" s="3"/>
    </row>
    <row r="396" spans="2:7" x14ac:dyDescent="0.3">
      <c r="B396" s="2"/>
      <c r="C396" s="2"/>
      <c r="D396" s="3"/>
      <c r="E396" s="3"/>
      <c r="F396" s="4"/>
      <c r="G396" s="3"/>
    </row>
    <row r="397" spans="2:7" x14ac:dyDescent="0.3">
      <c r="B397" s="2"/>
      <c r="C397" s="2"/>
      <c r="D397" s="3"/>
      <c r="E397" s="3"/>
      <c r="F397" s="4"/>
      <c r="G397" s="3"/>
    </row>
    <row r="398" spans="2:7" x14ac:dyDescent="0.3">
      <c r="B398" s="2"/>
      <c r="C398" s="2"/>
      <c r="D398" s="3"/>
      <c r="E398" s="3"/>
      <c r="F398" s="4"/>
      <c r="G398" s="3"/>
    </row>
    <row r="399" spans="2:7" x14ac:dyDescent="0.3">
      <c r="B399" s="2"/>
      <c r="C399" s="2"/>
      <c r="D399" s="3"/>
      <c r="E399" s="3"/>
      <c r="F399" s="4"/>
      <c r="G399" s="3"/>
    </row>
    <row r="400" spans="2:7" x14ac:dyDescent="0.3">
      <c r="B400" s="2"/>
      <c r="C400" s="2"/>
      <c r="D400" s="3"/>
      <c r="E400" s="3"/>
      <c r="F400" s="4"/>
      <c r="G400" s="3"/>
    </row>
    <row r="401" spans="2:7" x14ac:dyDescent="0.3">
      <c r="B401" s="2"/>
      <c r="C401" s="2"/>
      <c r="D401" s="3"/>
      <c r="E401" s="3"/>
      <c r="F401" s="4"/>
      <c r="G401" s="3"/>
    </row>
    <row r="402" spans="2:7" x14ac:dyDescent="0.3">
      <c r="B402" s="2"/>
      <c r="C402" s="2"/>
      <c r="D402" s="3"/>
      <c r="E402" s="3"/>
      <c r="F402" s="4"/>
      <c r="G402" s="3"/>
    </row>
    <row r="403" spans="2:7" x14ac:dyDescent="0.3">
      <c r="B403" s="2"/>
      <c r="C403" s="2"/>
      <c r="D403" s="3"/>
      <c r="E403" s="3"/>
      <c r="F403" s="4"/>
      <c r="G403" s="3"/>
    </row>
    <row r="404" spans="2:7" x14ac:dyDescent="0.3">
      <c r="B404" s="2"/>
      <c r="C404" s="2"/>
      <c r="D404" s="3"/>
      <c r="E404" s="3"/>
      <c r="F404" s="4"/>
      <c r="G404" s="3"/>
    </row>
    <row r="405" spans="2:7" x14ac:dyDescent="0.3">
      <c r="B405" s="2"/>
      <c r="C405" s="2"/>
      <c r="D405" s="3"/>
      <c r="E405" s="3"/>
      <c r="F405" s="4"/>
      <c r="G405" s="3"/>
    </row>
    <row r="406" spans="2:7" x14ac:dyDescent="0.3">
      <c r="B406" s="2"/>
      <c r="C406" s="2"/>
      <c r="D406" s="3"/>
      <c r="E406" s="3"/>
      <c r="F406" s="4"/>
      <c r="G406" s="3"/>
    </row>
    <row r="407" spans="2:7" x14ac:dyDescent="0.3">
      <c r="B407" s="2"/>
      <c r="C407" s="2"/>
      <c r="D407" s="3"/>
      <c r="E407" s="3"/>
      <c r="F407" s="4"/>
      <c r="G407" s="3"/>
    </row>
    <row r="408" spans="2:7" x14ac:dyDescent="0.3">
      <c r="B408" s="2"/>
      <c r="C408" s="2"/>
      <c r="D408" s="3"/>
      <c r="E408" s="3"/>
      <c r="F408" s="4"/>
      <c r="G408" s="3"/>
    </row>
    <row r="409" spans="2:7" x14ac:dyDescent="0.3">
      <c r="B409" s="2"/>
      <c r="C409" s="2"/>
      <c r="D409" s="3"/>
      <c r="E409" s="3"/>
      <c r="F409" s="4"/>
      <c r="G409" s="3"/>
    </row>
    <row r="410" spans="2:7" x14ac:dyDescent="0.3">
      <c r="B410" s="2"/>
      <c r="C410" s="2"/>
      <c r="D410" s="3"/>
      <c r="E410" s="3"/>
      <c r="F410" s="4"/>
      <c r="G410" s="3"/>
    </row>
    <row r="411" spans="2:7" x14ac:dyDescent="0.3">
      <c r="B411" s="2"/>
      <c r="C411" s="2"/>
      <c r="D411" s="3"/>
      <c r="E411" s="3"/>
      <c r="F411" s="4"/>
      <c r="G411" s="3"/>
    </row>
    <row r="412" spans="2:7" x14ac:dyDescent="0.3">
      <c r="B412" s="2"/>
      <c r="C412" s="2"/>
      <c r="D412" s="3"/>
      <c r="E412" s="3"/>
      <c r="F412" s="4"/>
      <c r="G412" s="3"/>
    </row>
    <row r="413" spans="2:7" x14ac:dyDescent="0.3">
      <c r="B413" s="2"/>
      <c r="C413" s="2"/>
      <c r="D413" s="3"/>
      <c r="E413" s="3"/>
      <c r="F413" s="4"/>
      <c r="G413" s="3"/>
    </row>
    <row r="414" spans="2:7" x14ac:dyDescent="0.3">
      <c r="B414" s="2"/>
      <c r="C414" s="2"/>
      <c r="D414" s="3"/>
      <c r="E414" s="3"/>
      <c r="F414" s="4"/>
      <c r="G414" s="3"/>
    </row>
    <row r="415" spans="2:7" x14ac:dyDescent="0.3">
      <c r="B415" s="2"/>
      <c r="C415" s="2"/>
      <c r="D415" s="3"/>
      <c r="E415" s="3"/>
      <c r="F415" s="4"/>
      <c r="G415" s="3"/>
    </row>
    <row r="416" spans="2:7" x14ac:dyDescent="0.3">
      <c r="B416" s="2"/>
      <c r="C416" s="2"/>
      <c r="D416" s="3"/>
      <c r="E416" s="3"/>
      <c r="F416" s="4"/>
      <c r="G416" s="3"/>
    </row>
    <row r="417" spans="2:7" x14ac:dyDescent="0.3">
      <c r="B417" s="2"/>
      <c r="C417" s="2"/>
      <c r="D417" s="3"/>
      <c r="E417" s="3"/>
      <c r="F417" s="4"/>
      <c r="G417" s="3"/>
    </row>
    <row r="418" spans="2:7" x14ac:dyDescent="0.3">
      <c r="B418" s="2"/>
      <c r="C418" s="2"/>
      <c r="D418" s="3"/>
      <c r="E418" s="3"/>
      <c r="F418" s="4"/>
      <c r="G418" s="3"/>
    </row>
    <row r="419" spans="2:7" x14ac:dyDescent="0.3">
      <c r="B419" s="2"/>
      <c r="C419" s="2"/>
      <c r="D419" s="3"/>
      <c r="E419" s="3"/>
      <c r="F419" s="4"/>
      <c r="G419" s="3"/>
    </row>
    <row r="420" spans="2:7" x14ac:dyDescent="0.3">
      <c r="B420" s="2"/>
      <c r="C420" s="2"/>
      <c r="D420" s="3"/>
      <c r="E420" s="3"/>
      <c r="F420" s="4"/>
      <c r="G420" s="3"/>
    </row>
    <row r="421" spans="2:7" x14ac:dyDescent="0.3">
      <c r="B421" s="2"/>
      <c r="C421" s="2"/>
      <c r="D421" s="3"/>
      <c r="E421" s="3"/>
      <c r="F421" s="4"/>
      <c r="G421" s="3"/>
    </row>
    <row r="422" spans="2:7" x14ac:dyDescent="0.3">
      <c r="B422" s="2"/>
      <c r="C422" s="2"/>
      <c r="D422" s="3"/>
      <c r="E422" s="3"/>
      <c r="F422" s="4"/>
      <c r="G422" s="3"/>
    </row>
    <row r="423" spans="2:7" x14ac:dyDescent="0.3">
      <c r="B423" s="2"/>
      <c r="C423" s="2"/>
      <c r="D423" s="3"/>
      <c r="E423" s="3"/>
      <c r="F423" s="4"/>
      <c r="G423" s="3"/>
    </row>
    <row r="424" spans="2:7" x14ac:dyDescent="0.3">
      <c r="B424" s="2"/>
      <c r="C424" s="2"/>
      <c r="D424" s="3"/>
      <c r="E424" s="3"/>
      <c r="F424" s="4"/>
      <c r="G424" s="3"/>
    </row>
    <row r="425" spans="2:7" x14ac:dyDescent="0.3">
      <c r="B425" s="2"/>
      <c r="C425" s="2"/>
      <c r="D425" s="3"/>
      <c r="E425" s="3"/>
      <c r="F425" s="4"/>
      <c r="G425" s="3"/>
    </row>
    <row r="426" spans="2:7" x14ac:dyDescent="0.3">
      <c r="B426" s="2"/>
      <c r="C426" s="2"/>
      <c r="D426" s="3"/>
      <c r="E426" s="3"/>
      <c r="F426" s="4"/>
      <c r="G426" s="3"/>
    </row>
    <row r="427" spans="2:7" x14ac:dyDescent="0.3">
      <c r="B427" s="2"/>
      <c r="C427" s="2"/>
      <c r="D427" s="3"/>
      <c r="E427" s="3"/>
      <c r="F427" s="4"/>
      <c r="G427" s="3"/>
    </row>
    <row r="428" spans="2:7" x14ac:dyDescent="0.3">
      <c r="B428" s="2"/>
      <c r="C428" s="2"/>
      <c r="D428" s="3"/>
      <c r="E428" s="3"/>
      <c r="F428" s="4"/>
      <c r="G428" s="3"/>
    </row>
    <row r="429" spans="2:7" x14ac:dyDescent="0.3">
      <c r="B429" s="2"/>
      <c r="C429" s="2"/>
      <c r="D429" s="3"/>
      <c r="E429" s="3"/>
      <c r="F429" s="4"/>
      <c r="G429" s="3"/>
    </row>
    <row r="430" spans="2:7" x14ac:dyDescent="0.3">
      <c r="B430" s="2"/>
      <c r="C430" s="2"/>
      <c r="D430" s="3"/>
      <c r="E430" s="3"/>
      <c r="F430" s="4"/>
      <c r="G430" s="3"/>
    </row>
    <row r="431" spans="2:7" x14ac:dyDescent="0.3">
      <c r="B431" s="2"/>
      <c r="C431" s="2"/>
      <c r="D431" s="3"/>
      <c r="E431" s="3"/>
      <c r="F431" s="4"/>
      <c r="G431" s="3"/>
    </row>
    <row r="432" spans="2:7" x14ac:dyDescent="0.3">
      <c r="B432" s="2"/>
      <c r="C432" s="2"/>
      <c r="D432" s="3"/>
      <c r="E432" s="3"/>
      <c r="F432" s="4"/>
      <c r="G432" s="3"/>
    </row>
    <row r="433" spans="2:7" x14ac:dyDescent="0.3">
      <c r="B433" s="2"/>
      <c r="C433" s="2"/>
      <c r="D433" s="3"/>
      <c r="E433" s="3"/>
      <c r="F433" s="4"/>
      <c r="G433" s="3"/>
    </row>
    <row r="434" spans="2:7" x14ac:dyDescent="0.3">
      <c r="B434" s="2"/>
      <c r="C434" s="2"/>
      <c r="D434" s="3"/>
      <c r="E434" s="3"/>
      <c r="F434" s="4"/>
      <c r="G434" s="3"/>
    </row>
    <row r="435" spans="2:7" x14ac:dyDescent="0.3">
      <c r="B435" s="2"/>
      <c r="C435" s="2"/>
      <c r="D435" s="3"/>
      <c r="E435" s="3"/>
      <c r="F435" s="4"/>
      <c r="G435" s="3"/>
    </row>
    <row r="436" spans="2:7" x14ac:dyDescent="0.3">
      <c r="B436" s="2"/>
      <c r="C436" s="2"/>
      <c r="D436" s="3"/>
      <c r="E436" s="3"/>
      <c r="F436" s="4"/>
      <c r="G436" s="3"/>
    </row>
    <row r="437" spans="2:7" x14ac:dyDescent="0.3">
      <c r="B437" s="2"/>
      <c r="C437" s="2"/>
      <c r="D437" s="3"/>
      <c r="E437" s="3"/>
      <c r="F437" s="4"/>
      <c r="G437" s="3"/>
    </row>
    <row r="438" spans="2:7" x14ac:dyDescent="0.3">
      <c r="B438" s="2"/>
      <c r="C438" s="2"/>
      <c r="D438" s="3"/>
      <c r="E438" s="3"/>
      <c r="F438" s="4"/>
      <c r="G438" s="3"/>
    </row>
    <row r="439" spans="2:7" x14ac:dyDescent="0.3">
      <c r="B439" s="2"/>
      <c r="C439" s="2"/>
      <c r="D439" s="3"/>
      <c r="E439" s="3"/>
      <c r="F439" s="4"/>
      <c r="G439" s="3"/>
    </row>
    <row r="440" spans="2:7" x14ac:dyDescent="0.3">
      <c r="B440" s="2"/>
      <c r="C440" s="2"/>
      <c r="D440" s="3"/>
      <c r="E440" s="3"/>
      <c r="F440" s="4"/>
      <c r="G440" s="3"/>
    </row>
    <row r="441" spans="2:7" x14ac:dyDescent="0.3">
      <c r="B441" s="2"/>
      <c r="C441" s="2"/>
      <c r="D441" s="3"/>
      <c r="E441" s="3"/>
      <c r="F441" s="4"/>
      <c r="G441" s="3"/>
    </row>
    <row r="442" spans="2:7" x14ac:dyDescent="0.3">
      <c r="B442" s="2"/>
      <c r="C442" s="2"/>
      <c r="D442" s="3"/>
      <c r="E442" s="3"/>
      <c r="F442" s="4"/>
      <c r="G442" s="3"/>
    </row>
    <row r="443" spans="2:7" x14ac:dyDescent="0.3">
      <c r="B443" s="2"/>
      <c r="C443" s="2"/>
      <c r="D443" s="3"/>
      <c r="E443" s="3"/>
      <c r="F443" s="4"/>
      <c r="G443" s="3"/>
    </row>
    <row r="444" spans="2:7" x14ac:dyDescent="0.3">
      <c r="B444" s="2"/>
      <c r="C444" s="2"/>
      <c r="D444" s="3"/>
      <c r="E444" s="3"/>
      <c r="F444" s="4"/>
      <c r="G444" s="3"/>
    </row>
    <row r="445" spans="2:7" x14ac:dyDescent="0.3">
      <c r="B445" s="2"/>
      <c r="C445" s="2"/>
      <c r="D445" s="3"/>
      <c r="E445" s="3"/>
      <c r="F445" s="4"/>
      <c r="G445" s="3"/>
    </row>
    <row r="446" spans="2:7" x14ac:dyDescent="0.3">
      <c r="B446" s="2"/>
      <c r="C446" s="2"/>
      <c r="D446" s="3"/>
      <c r="E446" s="3"/>
      <c r="F446" s="4"/>
      <c r="G446" s="3"/>
    </row>
    <row r="447" spans="2:7" x14ac:dyDescent="0.3">
      <c r="B447" s="2"/>
      <c r="C447" s="2"/>
      <c r="D447" s="3"/>
      <c r="E447" s="3"/>
      <c r="F447" s="4"/>
      <c r="G447" s="3"/>
    </row>
    <row r="448" spans="2:7" x14ac:dyDescent="0.3">
      <c r="B448" s="2"/>
      <c r="C448" s="2"/>
      <c r="D448" s="3"/>
      <c r="E448" s="3"/>
      <c r="F448" s="4"/>
      <c r="G448" s="3"/>
    </row>
    <row r="449" spans="2:7" x14ac:dyDescent="0.3">
      <c r="B449" s="2"/>
      <c r="C449" s="2"/>
      <c r="D449" s="3"/>
      <c r="E449" s="3"/>
      <c r="F449" s="4"/>
      <c r="G449" s="3"/>
    </row>
    <row r="450" spans="2:7" x14ac:dyDescent="0.3">
      <c r="B450" s="2"/>
      <c r="C450" s="2"/>
      <c r="D450" s="3"/>
      <c r="E450" s="3"/>
      <c r="F450" s="4"/>
      <c r="G450" s="3"/>
    </row>
    <row r="451" spans="2:7" x14ac:dyDescent="0.3">
      <c r="B451" s="2"/>
      <c r="C451" s="2"/>
      <c r="D451" s="3"/>
      <c r="E451" s="3"/>
      <c r="F451" s="4"/>
      <c r="G451" s="3"/>
    </row>
    <row r="452" spans="2:7" x14ac:dyDescent="0.3">
      <c r="B452" s="2"/>
      <c r="C452" s="2"/>
      <c r="D452" s="3"/>
      <c r="E452" s="3"/>
      <c r="F452" s="4"/>
      <c r="G452" s="3"/>
    </row>
    <row r="453" spans="2:7" x14ac:dyDescent="0.3">
      <c r="B453" s="2"/>
      <c r="C453" s="2"/>
      <c r="D453" s="3"/>
      <c r="E453" s="3"/>
      <c r="F453" s="4"/>
      <c r="G453" s="3"/>
    </row>
    <row r="454" spans="2:7" x14ac:dyDescent="0.3">
      <c r="B454" s="2"/>
      <c r="C454" s="2"/>
      <c r="D454" s="3"/>
      <c r="E454" s="3"/>
      <c r="F454" s="4"/>
      <c r="G454" s="3"/>
    </row>
    <row r="455" spans="2:7" x14ac:dyDescent="0.3">
      <c r="B455" s="2"/>
      <c r="C455" s="2"/>
      <c r="D455" s="3"/>
      <c r="E455" s="3"/>
      <c r="F455" s="4"/>
      <c r="G455" s="3"/>
    </row>
    <row r="456" spans="2:7" x14ac:dyDescent="0.3">
      <c r="B456" s="2"/>
      <c r="C456" s="2"/>
      <c r="D456" s="3"/>
      <c r="E456" s="3"/>
      <c r="F456" s="4"/>
      <c r="G456" s="3"/>
    </row>
    <row r="457" spans="2:7" x14ac:dyDescent="0.3">
      <c r="B457" s="2"/>
      <c r="C457" s="2"/>
      <c r="D457" s="3"/>
      <c r="E457" s="3"/>
      <c r="F457" s="4"/>
      <c r="G457" s="3"/>
    </row>
    <row r="458" spans="2:7" x14ac:dyDescent="0.3">
      <c r="B458" s="2"/>
      <c r="C458" s="2"/>
      <c r="D458" s="3"/>
      <c r="E458" s="3"/>
      <c r="F458" s="4"/>
      <c r="G458" s="3"/>
    </row>
    <row r="459" spans="2:7" x14ac:dyDescent="0.3">
      <c r="B459" s="2"/>
      <c r="C459" s="2"/>
      <c r="D459" s="3"/>
      <c r="E459" s="3"/>
      <c r="F459" s="4"/>
      <c r="G459" s="3"/>
    </row>
    <row r="460" spans="2:7" x14ac:dyDescent="0.3">
      <c r="B460" s="2"/>
      <c r="C460" s="2"/>
      <c r="D460" s="3"/>
      <c r="E460" s="3"/>
      <c r="F460" s="4"/>
      <c r="G460" s="3"/>
    </row>
    <row r="461" spans="2:7" x14ac:dyDescent="0.3">
      <c r="B461" s="2"/>
      <c r="C461" s="2"/>
      <c r="D461" s="3"/>
      <c r="E461" s="3"/>
      <c r="F461" s="4"/>
      <c r="G461" s="3"/>
    </row>
    <row r="462" spans="2:7" x14ac:dyDescent="0.3">
      <c r="B462" s="2"/>
      <c r="C462" s="2"/>
      <c r="D462" s="3"/>
      <c r="E462" s="3"/>
      <c r="F462" s="4"/>
      <c r="G462" s="3"/>
    </row>
    <row r="463" spans="2:7" x14ac:dyDescent="0.3">
      <c r="B463" s="2"/>
      <c r="C463" s="2"/>
      <c r="D463" s="3"/>
      <c r="E463" s="3"/>
      <c r="F463" s="4"/>
      <c r="G463" s="3"/>
    </row>
    <row r="464" spans="2:7" x14ac:dyDescent="0.3">
      <c r="B464" s="2"/>
      <c r="C464" s="2"/>
      <c r="D464" s="3"/>
      <c r="E464" s="3"/>
      <c r="F464" s="4"/>
      <c r="G464" s="3"/>
    </row>
    <row r="465" spans="2:7" x14ac:dyDescent="0.3">
      <c r="B465" s="2"/>
      <c r="C465" s="2"/>
      <c r="D465" s="3"/>
      <c r="E465" s="3"/>
      <c r="F465" s="4"/>
      <c r="G465" s="3"/>
    </row>
    <row r="466" spans="2:7" x14ac:dyDescent="0.3">
      <c r="B466" s="2"/>
      <c r="C466" s="2"/>
      <c r="D466" s="3"/>
      <c r="E466" s="3"/>
      <c r="F466" s="4"/>
      <c r="G466" s="3"/>
    </row>
    <row r="467" spans="2:7" x14ac:dyDescent="0.3">
      <c r="B467" s="2"/>
      <c r="C467" s="2"/>
      <c r="D467" s="3"/>
      <c r="E467" s="3"/>
      <c r="F467" s="4"/>
      <c r="G467" s="3"/>
    </row>
    <row r="468" spans="2:7" x14ac:dyDescent="0.3">
      <c r="B468" s="2"/>
      <c r="C468" s="2"/>
      <c r="D468" s="3"/>
      <c r="E468" s="3"/>
      <c r="F468" s="4"/>
      <c r="G468" s="3"/>
    </row>
    <row r="469" spans="2:7" x14ac:dyDescent="0.3">
      <c r="B469" s="2"/>
      <c r="C469" s="2"/>
      <c r="D469" s="3"/>
      <c r="E469" s="3"/>
      <c r="F469" s="4"/>
      <c r="G469" s="3"/>
    </row>
    <row r="470" spans="2:7" x14ac:dyDescent="0.3">
      <c r="B470" s="2"/>
      <c r="C470" s="2"/>
      <c r="D470" s="3"/>
      <c r="E470" s="3"/>
      <c r="F470" s="4"/>
      <c r="G470" s="3"/>
    </row>
    <row r="471" spans="2:7" x14ac:dyDescent="0.3">
      <c r="B471" s="2"/>
      <c r="C471" s="2"/>
      <c r="D471" s="3"/>
      <c r="E471" s="3"/>
      <c r="F471" s="4"/>
      <c r="G471" s="3"/>
    </row>
    <row r="472" spans="2:7" x14ac:dyDescent="0.3">
      <c r="B472" s="2"/>
      <c r="C472" s="2"/>
      <c r="D472" s="3"/>
      <c r="E472" s="3"/>
      <c r="F472" s="4"/>
      <c r="G472" s="3"/>
    </row>
    <row r="473" spans="2:7" x14ac:dyDescent="0.3">
      <c r="B473" s="2"/>
      <c r="C473" s="2"/>
      <c r="D473" s="3"/>
      <c r="E473" s="3"/>
      <c r="F473" s="4"/>
      <c r="G473" s="3"/>
    </row>
    <row r="474" spans="2:7" x14ac:dyDescent="0.3">
      <c r="B474" s="2"/>
      <c r="C474" s="2"/>
      <c r="D474" s="3"/>
      <c r="E474" s="3"/>
      <c r="F474" s="4"/>
      <c r="G474" s="3"/>
    </row>
    <row r="475" spans="2:7" x14ac:dyDescent="0.3">
      <c r="B475" s="2"/>
      <c r="C475" s="2"/>
      <c r="D475" s="3"/>
      <c r="E475" s="3"/>
      <c r="F475" s="4"/>
      <c r="G475" s="3"/>
    </row>
    <row r="476" spans="2:7" x14ac:dyDescent="0.3">
      <c r="B476" s="2"/>
      <c r="C476" s="2"/>
      <c r="D476" s="3"/>
      <c r="E476" s="3"/>
      <c r="F476" s="4"/>
      <c r="G476" s="3"/>
    </row>
    <row r="477" spans="2:7" x14ac:dyDescent="0.3">
      <c r="B477" s="2"/>
      <c r="C477" s="2"/>
      <c r="D477" s="3"/>
      <c r="E477" s="3"/>
      <c r="F477" s="4"/>
      <c r="G477" s="3"/>
    </row>
    <row r="478" spans="2:7" x14ac:dyDescent="0.3">
      <c r="B478" s="2"/>
      <c r="C478" s="2"/>
      <c r="D478" s="3"/>
      <c r="E478" s="3"/>
      <c r="F478" s="4"/>
      <c r="G478" s="3"/>
    </row>
    <row r="479" spans="2:7" x14ac:dyDescent="0.3">
      <c r="B479" s="2"/>
      <c r="C479" s="2"/>
      <c r="D479" s="3"/>
      <c r="E479" s="3"/>
      <c r="F479" s="4"/>
      <c r="G479" s="3"/>
    </row>
    <row r="480" spans="2:7" x14ac:dyDescent="0.3">
      <c r="B480" s="2"/>
      <c r="C480" s="2"/>
      <c r="D480" s="3"/>
      <c r="E480" s="3"/>
      <c r="F480" s="4"/>
      <c r="G480" s="3"/>
    </row>
    <row r="481" spans="2:7" x14ac:dyDescent="0.3">
      <c r="B481" s="2"/>
      <c r="C481" s="2"/>
      <c r="D481" s="3"/>
      <c r="E481" s="3"/>
      <c r="F481" s="4"/>
      <c r="G481" s="3"/>
    </row>
    <row r="482" spans="2:7" x14ac:dyDescent="0.3">
      <c r="B482" s="2"/>
      <c r="C482" s="2"/>
      <c r="D482" s="3"/>
      <c r="E482" s="3"/>
      <c r="F482" s="4"/>
      <c r="G482" s="3"/>
    </row>
    <row r="483" spans="2:7" x14ac:dyDescent="0.3">
      <c r="B483" s="2"/>
      <c r="C483" s="2"/>
      <c r="D483" s="3"/>
      <c r="E483" s="3"/>
      <c r="F483" s="4"/>
      <c r="G483" s="3"/>
    </row>
    <row r="484" spans="2:7" x14ac:dyDescent="0.3">
      <c r="B484" s="2"/>
      <c r="C484" s="2"/>
      <c r="D484" s="3"/>
      <c r="E484" s="3"/>
      <c r="F484" s="4"/>
      <c r="G484" s="3"/>
    </row>
    <row r="485" spans="2:7" x14ac:dyDescent="0.3">
      <c r="B485" s="2"/>
      <c r="C485" s="2"/>
      <c r="D485" s="3"/>
      <c r="E485" s="3"/>
      <c r="F485" s="4"/>
      <c r="G485" s="3"/>
    </row>
    <row r="486" spans="2:7" x14ac:dyDescent="0.3">
      <c r="B486" s="2"/>
      <c r="C486" s="2"/>
      <c r="D486" s="3"/>
      <c r="E486" s="3"/>
      <c r="F486" s="4"/>
      <c r="G486" s="3"/>
    </row>
    <row r="487" spans="2:7" x14ac:dyDescent="0.3">
      <c r="B487" s="2"/>
      <c r="C487" s="2"/>
      <c r="D487" s="3"/>
      <c r="E487" s="3"/>
      <c r="F487" s="4"/>
      <c r="G487" s="3"/>
    </row>
    <row r="488" spans="2:7" x14ac:dyDescent="0.3">
      <c r="B488" s="2"/>
      <c r="C488" s="2"/>
      <c r="D488" s="3"/>
      <c r="E488" s="3"/>
      <c r="F488" s="4"/>
      <c r="G488" s="3"/>
    </row>
    <row r="489" spans="2:7" x14ac:dyDescent="0.3">
      <c r="B489" s="2"/>
      <c r="C489" s="2"/>
      <c r="D489" s="3"/>
      <c r="E489" s="3"/>
      <c r="F489" s="4"/>
      <c r="G489" s="3"/>
    </row>
    <row r="490" spans="2:7" x14ac:dyDescent="0.3">
      <c r="B490" s="2"/>
      <c r="C490" s="2"/>
      <c r="D490" s="3"/>
      <c r="E490" s="3"/>
      <c r="F490" s="4"/>
      <c r="G490" s="3"/>
    </row>
    <row r="491" spans="2:7" x14ac:dyDescent="0.3">
      <c r="B491" s="2"/>
      <c r="C491" s="2"/>
      <c r="D491" s="3"/>
      <c r="E491" s="3"/>
      <c r="F491" s="4"/>
      <c r="G491" s="3"/>
    </row>
    <row r="492" spans="2:7" x14ac:dyDescent="0.3">
      <c r="B492" s="2"/>
      <c r="C492" s="2"/>
      <c r="D492" s="3"/>
      <c r="E492" s="3"/>
      <c r="F492" s="4"/>
      <c r="G492" s="3"/>
    </row>
    <row r="493" spans="2:7" x14ac:dyDescent="0.3">
      <c r="B493" s="2"/>
      <c r="C493" s="2"/>
      <c r="D493" s="3"/>
      <c r="E493" s="3"/>
      <c r="F493" s="4"/>
      <c r="G493" s="3"/>
    </row>
    <row r="494" spans="2:7" x14ac:dyDescent="0.3">
      <c r="B494" s="2"/>
      <c r="C494" s="2"/>
      <c r="D494" s="3"/>
      <c r="E494" s="3"/>
      <c r="F494" s="4"/>
      <c r="G494" s="3"/>
    </row>
    <row r="495" spans="2:7" x14ac:dyDescent="0.3">
      <c r="B495" s="2"/>
      <c r="C495" s="2"/>
      <c r="D495" s="3"/>
      <c r="E495" s="3"/>
      <c r="F495" s="4"/>
      <c r="G495" s="3"/>
    </row>
    <row r="496" spans="2:7" x14ac:dyDescent="0.3">
      <c r="B496" s="2"/>
      <c r="C496" s="2"/>
      <c r="D496" s="3"/>
      <c r="E496" s="3"/>
      <c r="F496" s="4"/>
      <c r="G496" s="3"/>
    </row>
    <row r="497" spans="2:7" x14ac:dyDescent="0.3">
      <c r="B497" s="2"/>
      <c r="C497" s="2"/>
      <c r="D497" s="3"/>
      <c r="E497" s="3"/>
      <c r="F497" s="4"/>
      <c r="G497" s="3"/>
    </row>
    <row r="498" spans="2:7" x14ac:dyDescent="0.3">
      <c r="B498" s="2"/>
      <c r="C498" s="2"/>
      <c r="D498" s="3"/>
      <c r="E498" s="3"/>
      <c r="F498" s="4"/>
      <c r="G498" s="3"/>
    </row>
    <row r="499" spans="2:7" x14ac:dyDescent="0.3">
      <c r="B499" s="2"/>
      <c r="C499" s="2"/>
      <c r="D499" s="3"/>
      <c r="E499" s="3"/>
      <c r="F499" s="4"/>
      <c r="G499" s="3"/>
    </row>
    <row r="500" spans="2:7" x14ac:dyDescent="0.3">
      <c r="B500" s="2"/>
      <c r="C500" s="2"/>
      <c r="D500" s="3"/>
      <c r="E500" s="3"/>
      <c r="F500" s="4"/>
      <c r="G500" s="3"/>
    </row>
    <row r="501" spans="2:7" x14ac:dyDescent="0.3">
      <c r="B501" s="2"/>
      <c r="C501" s="2"/>
      <c r="D501" s="3"/>
      <c r="E501" s="3"/>
      <c r="F501" s="4"/>
      <c r="G501" s="3"/>
    </row>
    <row r="502" spans="2:7" x14ac:dyDescent="0.3">
      <c r="B502" s="2"/>
      <c r="C502" s="2"/>
      <c r="D502" s="3"/>
      <c r="E502" s="3"/>
      <c r="F502" s="4"/>
      <c r="G502" s="3"/>
    </row>
    <row r="503" spans="2:7" x14ac:dyDescent="0.3">
      <c r="B503" s="2"/>
      <c r="C503" s="2"/>
      <c r="D503" s="3"/>
      <c r="E503" s="3"/>
      <c r="F503" s="4"/>
      <c r="G503" s="3"/>
    </row>
    <row r="504" spans="2:7" x14ac:dyDescent="0.3">
      <c r="B504" s="2"/>
      <c r="C504" s="2"/>
      <c r="D504" s="3"/>
      <c r="E504" s="3"/>
      <c r="F504" s="4"/>
      <c r="G504" s="3"/>
    </row>
    <row r="505" spans="2:7" x14ac:dyDescent="0.3">
      <c r="B505" s="2"/>
      <c r="C505" s="2"/>
      <c r="D505" s="3"/>
      <c r="E505" s="3"/>
      <c r="F505" s="4"/>
      <c r="G505" s="3"/>
    </row>
    <row r="506" spans="2:7" x14ac:dyDescent="0.3">
      <c r="B506" s="2"/>
      <c r="C506" s="2"/>
      <c r="D506" s="3"/>
      <c r="E506" s="3"/>
      <c r="F506" s="4"/>
      <c r="G506" s="3"/>
    </row>
    <row r="507" spans="2:7" x14ac:dyDescent="0.3">
      <c r="B507" s="2"/>
      <c r="C507" s="2"/>
      <c r="D507" s="3"/>
      <c r="E507" s="3"/>
      <c r="F507" s="4"/>
      <c r="G507" s="3"/>
    </row>
    <row r="508" spans="2:7" x14ac:dyDescent="0.3">
      <c r="B508" s="2"/>
      <c r="C508" s="2"/>
      <c r="D508" s="3"/>
      <c r="E508" s="3"/>
      <c r="F508" s="4"/>
      <c r="G508" s="3"/>
    </row>
    <row r="509" spans="2:7" x14ac:dyDescent="0.3">
      <c r="B509" s="2"/>
      <c r="C509" s="2"/>
      <c r="D509" s="3"/>
      <c r="E509" s="3"/>
      <c r="F509" s="4"/>
      <c r="G509" s="3"/>
    </row>
    <row r="510" spans="2:7" x14ac:dyDescent="0.3">
      <c r="B510" s="2"/>
      <c r="C510" s="2"/>
      <c r="D510" s="3"/>
      <c r="E510" s="3"/>
      <c r="F510" s="4"/>
      <c r="G510" s="3"/>
    </row>
    <row r="511" spans="2:7" x14ac:dyDescent="0.3">
      <c r="B511" s="2"/>
      <c r="C511" s="2"/>
      <c r="D511" s="3"/>
      <c r="E511" s="3"/>
      <c r="F511" s="4"/>
      <c r="G511" s="3"/>
    </row>
    <row r="512" spans="2:7" x14ac:dyDescent="0.3">
      <c r="B512" s="2"/>
      <c r="C512" s="2"/>
      <c r="D512" s="3"/>
      <c r="E512" s="3"/>
      <c r="F512" s="4"/>
      <c r="G512" s="3"/>
    </row>
    <row r="513" spans="2:7" x14ac:dyDescent="0.3">
      <c r="B513" s="2"/>
      <c r="C513" s="2"/>
      <c r="D513" s="3"/>
      <c r="E513" s="3"/>
      <c r="F513" s="4"/>
      <c r="G513" s="3"/>
    </row>
    <row r="514" spans="2:7" x14ac:dyDescent="0.3">
      <c r="B514" s="2"/>
      <c r="C514" s="2"/>
      <c r="D514" s="3"/>
      <c r="E514" s="3"/>
      <c r="F514" s="4"/>
      <c r="G514" s="3"/>
    </row>
    <row r="515" spans="2:7" x14ac:dyDescent="0.3">
      <c r="B515" s="2"/>
      <c r="C515" s="2"/>
      <c r="D515" s="3"/>
      <c r="E515" s="3"/>
      <c r="F515" s="4"/>
      <c r="G515" s="3"/>
    </row>
    <row r="516" spans="2:7" x14ac:dyDescent="0.3">
      <c r="B516" s="2"/>
      <c r="C516" s="2"/>
      <c r="D516" s="3"/>
      <c r="E516" s="3"/>
      <c r="F516" s="4"/>
      <c r="G516" s="3"/>
    </row>
    <row r="517" spans="2:7" x14ac:dyDescent="0.3">
      <c r="B517" s="2"/>
      <c r="C517" s="2"/>
      <c r="D517" s="3"/>
      <c r="E517" s="3"/>
      <c r="F517" s="4"/>
      <c r="G517" s="3"/>
    </row>
    <row r="518" spans="2:7" x14ac:dyDescent="0.3">
      <c r="B518" s="2"/>
      <c r="C518" s="2"/>
      <c r="D518" s="3"/>
      <c r="E518" s="3"/>
      <c r="F518" s="4"/>
      <c r="G518" s="3"/>
    </row>
    <row r="519" spans="2:7" x14ac:dyDescent="0.3">
      <c r="B519" s="2"/>
      <c r="C519" s="2"/>
      <c r="D519" s="3"/>
      <c r="E519" s="3"/>
      <c r="F519" s="4"/>
      <c r="G519" s="3"/>
    </row>
    <row r="520" spans="2:7" x14ac:dyDescent="0.3">
      <c r="B520" s="2"/>
      <c r="C520" s="2"/>
      <c r="D520" s="3"/>
      <c r="E520" s="3"/>
      <c r="F520" s="4"/>
      <c r="G520" s="3"/>
    </row>
    <row r="521" spans="2:7" x14ac:dyDescent="0.3">
      <c r="B521" s="2"/>
      <c r="C521" s="2"/>
      <c r="D521" s="3"/>
      <c r="E521" s="3"/>
      <c r="F521" s="4"/>
      <c r="G521" s="3"/>
    </row>
    <row r="522" spans="2:7" x14ac:dyDescent="0.3">
      <c r="B522" s="2"/>
      <c r="C522" s="2"/>
      <c r="D522" s="3"/>
      <c r="E522" s="3"/>
      <c r="F522" s="4"/>
      <c r="G522" s="3"/>
    </row>
    <row r="523" spans="2:7" x14ac:dyDescent="0.3">
      <c r="B523" s="2"/>
      <c r="C523" s="2"/>
      <c r="D523" s="3"/>
      <c r="E523" s="3"/>
      <c r="F523" s="4"/>
      <c r="G523" s="3"/>
    </row>
    <row r="524" spans="2:7" x14ac:dyDescent="0.3">
      <c r="B524" s="2"/>
      <c r="C524" s="2"/>
      <c r="D524" s="3"/>
      <c r="E524" s="3"/>
      <c r="F524" s="4"/>
      <c r="G524" s="3"/>
    </row>
    <row r="525" spans="2:7" x14ac:dyDescent="0.3">
      <c r="B525" s="2"/>
      <c r="C525" s="2"/>
      <c r="D525" s="3"/>
      <c r="E525" s="3"/>
      <c r="F525" s="4"/>
      <c r="G525" s="3"/>
    </row>
    <row r="526" spans="2:7" x14ac:dyDescent="0.3">
      <c r="B526" s="2"/>
      <c r="C526" s="2"/>
      <c r="D526" s="3"/>
      <c r="E526" s="3"/>
      <c r="F526" s="4"/>
      <c r="G526" s="3"/>
    </row>
    <row r="527" spans="2:7" x14ac:dyDescent="0.3">
      <c r="B527" s="2"/>
      <c r="C527" s="2"/>
      <c r="D527" s="3"/>
      <c r="E527" s="3"/>
      <c r="F527" s="4"/>
      <c r="G527" s="3"/>
    </row>
    <row r="528" spans="2:7" x14ac:dyDescent="0.3">
      <c r="B528" s="2"/>
      <c r="C528" s="2"/>
      <c r="D528" s="3"/>
      <c r="E528" s="3"/>
      <c r="F528" s="4"/>
      <c r="G528" s="3"/>
    </row>
    <row r="529" spans="2:7" x14ac:dyDescent="0.3">
      <c r="B529" s="2"/>
      <c r="C529" s="2"/>
      <c r="D529" s="3"/>
      <c r="E529" s="3"/>
      <c r="F529" s="4"/>
      <c r="G529" s="3"/>
    </row>
    <row r="530" spans="2:7" x14ac:dyDescent="0.3">
      <c r="B530" s="2"/>
      <c r="C530" s="2"/>
      <c r="D530" s="3"/>
      <c r="E530" s="3"/>
      <c r="F530" s="4"/>
      <c r="G530" s="3"/>
    </row>
    <row r="531" spans="2:7" x14ac:dyDescent="0.3">
      <c r="B531" s="2"/>
      <c r="C531" s="2"/>
      <c r="D531" s="3"/>
      <c r="E531" s="3"/>
      <c r="F531" s="4"/>
      <c r="G531" s="3"/>
    </row>
    <row r="532" spans="2:7" x14ac:dyDescent="0.3">
      <c r="B532" s="2"/>
      <c r="C532" s="2"/>
      <c r="D532" s="3"/>
      <c r="E532" s="3"/>
      <c r="F532" s="4"/>
      <c r="G532" s="3"/>
    </row>
    <row r="533" spans="2:7" x14ac:dyDescent="0.3">
      <c r="B533" s="2"/>
      <c r="C533" s="2"/>
      <c r="D533" s="3"/>
      <c r="E533" s="3"/>
      <c r="F533" s="4"/>
      <c r="G533" s="3"/>
    </row>
    <row r="534" spans="2:7" x14ac:dyDescent="0.3">
      <c r="B534" s="2"/>
      <c r="C534" s="2"/>
      <c r="D534" s="3"/>
      <c r="E534" s="3"/>
      <c r="F534" s="4"/>
      <c r="G534" s="3"/>
    </row>
    <row r="535" spans="2:7" x14ac:dyDescent="0.3">
      <c r="B535" s="2"/>
      <c r="C535" s="2"/>
      <c r="D535" s="3"/>
      <c r="E535" s="3"/>
      <c r="F535" s="4"/>
      <c r="G535" s="3"/>
    </row>
    <row r="536" spans="2:7" x14ac:dyDescent="0.3">
      <c r="B536" s="2"/>
      <c r="C536" s="2"/>
      <c r="D536" s="3"/>
      <c r="E536" s="3"/>
      <c r="F536" s="4"/>
      <c r="G536" s="3"/>
    </row>
    <row r="537" spans="2:7" x14ac:dyDescent="0.3">
      <c r="B537" s="2"/>
      <c r="C537" s="2"/>
      <c r="D537" s="3"/>
      <c r="E537" s="3"/>
      <c r="F537" s="4"/>
      <c r="G537" s="3"/>
    </row>
    <row r="538" spans="2:7" x14ac:dyDescent="0.3">
      <c r="B538" s="2"/>
      <c r="C538" s="2"/>
      <c r="D538" s="3"/>
      <c r="E538" s="3"/>
      <c r="F538" s="4"/>
      <c r="G538" s="3"/>
    </row>
    <row r="539" spans="2:7" x14ac:dyDescent="0.3">
      <c r="B539" s="2"/>
      <c r="C539" s="2"/>
      <c r="D539" s="3"/>
      <c r="E539" s="3"/>
      <c r="F539" s="4"/>
      <c r="G539" s="3"/>
    </row>
    <row r="540" spans="2:7" x14ac:dyDescent="0.3">
      <c r="B540" s="2"/>
      <c r="C540" s="2"/>
      <c r="D540" s="3"/>
      <c r="E540" s="3"/>
      <c r="F540" s="4"/>
      <c r="G540" s="3"/>
    </row>
    <row r="541" spans="2:7" x14ac:dyDescent="0.3">
      <c r="B541" s="2"/>
      <c r="C541" s="2"/>
      <c r="D541" s="3"/>
      <c r="E541" s="3"/>
      <c r="F541" s="4"/>
      <c r="G541" s="3"/>
    </row>
    <row r="542" spans="2:7" x14ac:dyDescent="0.3">
      <c r="B542" s="2"/>
      <c r="C542" s="2"/>
      <c r="D542" s="3"/>
      <c r="E542" s="3"/>
      <c r="F542" s="4"/>
      <c r="G542" s="3"/>
    </row>
    <row r="543" spans="2:7" x14ac:dyDescent="0.3">
      <c r="B543" s="2"/>
      <c r="C543" s="2"/>
      <c r="D543" s="3"/>
      <c r="E543" s="3"/>
      <c r="F543" s="4"/>
      <c r="G543" s="3"/>
    </row>
    <row r="544" spans="2:7" x14ac:dyDescent="0.3">
      <c r="B544" s="2"/>
      <c r="C544" s="2"/>
      <c r="D544" s="3"/>
      <c r="E544" s="3"/>
      <c r="F544" s="4"/>
      <c r="G544" s="3"/>
    </row>
    <row r="545" spans="2:7" x14ac:dyDescent="0.3">
      <c r="B545" s="2"/>
      <c r="C545" s="2"/>
      <c r="D545" s="3"/>
      <c r="E545" s="3"/>
      <c r="F545" s="4"/>
      <c r="G545" s="3"/>
    </row>
    <row r="546" spans="2:7" x14ac:dyDescent="0.3">
      <c r="B546" s="2"/>
      <c r="C546" s="2"/>
      <c r="D546" s="3"/>
      <c r="E546" s="3"/>
      <c r="F546" s="4"/>
      <c r="G546" s="3"/>
    </row>
    <row r="547" spans="2:7" x14ac:dyDescent="0.3">
      <c r="B547" s="2"/>
      <c r="C547" s="2"/>
      <c r="D547" s="3"/>
      <c r="E547" s="3"/>
      <c r="F547" s="4"/>
      <c r="G547" s="3"/>
    </row>
    <row r="548" spans="2:7" x14ac:dyDescent="0.3">
      <c r="B548" s="2"/>
      <c r="C548" s="2"/>
      <c r="D548" s="3"/>
      <c r="E548" s="3"/>
      <c r="F548" s="4"/>
      <c r="G548" s="3"/>
    </row>
    <row r="549" spans="2:7" x14ac:dyDescent="0.3">
      <c r="B549" s="2"/>
      <c r="C549" s="2"/>
      <c r="D549" s="3"/>
      <c r="E549" s="3"/>
      <c r="F549" s="4"/>
      <c r="G549" s="3"/>
    </row>
    <row r="550" spans="2:7" x14ac:dyDescent="0.3">
      <c r="B550" s="2"/>
      <c r="C550" s="2"/>
      <c r="D550" s="3"/>
      <c r="E550" s="3"/>
      <c r="F550" s="4"/>
      <c r="G550" s="3"/>
    </row>
    <row r="551" spans="2:7" x14ac:dyDescent="0.3">
      <c r="B551" s="2"/>
      <c r="C551" s="2"/>
      <c r="D551" s="3"/>
      <c r="E551" s="3"/>
      <c r="F551" s="4"/>
      <c r="G551" s="3"/>
    </row>
    <row r="552" spans="2:7" x14ac:dyDescent="0.3">
      <c r="B552" s="2"/>
      <c r="C552" s="2"/>
      <c r="D552" s="3"/>
      <c r="E552" s="3"/>
      <c r="F552" s="4"/>
      <c r="G552" s="3"/>
    </row>
    <row r="553" spans="2:7" x14ac:dyDescent="0.3">
      <c r="B553" s="2"/>
      <c r="C553" s="2"/>
      <c r="D553" s="3"/>
      <c r="E553" s="3"/>
      <c r="F553" s="4"/>
      <c r="G553" s="3"/>
    </row>
    <row r="554" spans="2:7" x14ac:dyDescent="0.3">
      <c r="B554" s="2"/>
      <c r="C554" s="2"/>
      <c r="D554" s="3"/>
      <c r="E554" s="3"/>
      <c r="F554" s="4"/>
      <c r="G554" s="3"/>
    </row>
    <row r="555" spans="2:7" x14ac:dyDescent="0.3">
      <c r="B555" s="2"/>
      <c r="C555" s="2"/>
      <c r="D555" s="3"/>
      <c r="E555" s="3"/>
      <c r="F555" s="4"/>
      <c r="G555" s="3"/>
    </row>
    <row r="556" spans="2:7" x14ac:dyDescent="0.3">
      <c r="B556" s="2"/>
      <c r="C556" s="2"/>
      <c r="D556" s="3"/>
      <c r="E556" s="3"/>
      <c r="F556" s="4"/>
      <c r="G556" s="3"/>
    </row>
    <row r="557" spans="2:7" x14ac:dyDescent="0.3">
      <c r="B557" s="2"/>
      <c r="C557" s="2"/>
      <c r="D557" s="3"/>
      <c r="E557" s="3"/>
      <c r="F557" s="4"/>
      <c r="G557" s="3"/>
    </row>
    <row r="558" spans="2:7" x14ac:dyDescent="0.3">
      <c r="B558" s="2"/>
      <c r="C558" s="2"/>
      <c r="D558" s="3"/>
      <c r="E558" s="3"/>
      <c r="F558" s="4"/>
      <c r="G558" s="3"/>
    </row>
    <row r="559" spans="2:7" x14ac:dyDescent="0.3">
      <c r="B559" s="2"/>
      <c r="C559" s="2"/>
      <c r="D559" s="3"/>
      <c r="E559" s="3"/>
      <c r="F559" s="4"/>
      <c r="G559" s="3"/>
    </row>
    <row r="560" spans="2:7" x14ac:dyDescent="0.3">
      <c r="B560" s="2"/>
      <c r="C560" s="2"/>
      <c r="D560" s="3"/>
      <c r="E560" s="3"/>
      <c r="F560" s="4"/>
      <c r="G560" s="3"/>
    </row>
    <row r="561" spans="2:7" x14ac:dyDescent="0.3">
      <c r="B561" s="2"/>
      <c r="C561" s="2"/>
      <c r="D561" s="3"/>
      <c r="E561" s="3"/>
      <c r="F561" s="4"/>
      <c r="G561" s="3"/>
    </row>
    <row r="562" spans="2:7" x14ac:dyDescent="0.3">
      <c r="B562" s="2"/>
      <c r="C562" s="2"/>
      <c r="D562" s="3"/>
      <c r="E562" s="3"/>
      <c r="F562" s="4"/>
      <c r="G562" s="3"/>
    </row>
    <row r="563" spans="2:7" x14ac:dyDescent="0.3">
      <c r="B563" s="2"/>
      <c r="C563" s="2"/>
      <c r="D563" s="3"/>
      <c r="E563" s="3"/>
      <c r="F563" s="4"/>
      <c r="G563" s="3"/>
    </row>
    <row r="564" spans="2:7" x14ac:dyDescent="0.3">
      <c r="B564" s="2"/>
      <c r="C564" s="2"/>
      <c r="D564" s="3"/>
      <c r="E564" s="3"/>
      <c r="F564" s="4"/>
      <c r="G564" s="3"/>
    </row>
    <row r="565" spans="2:7" x14ac:dyDescent="0.3">
      <c r="B565" s="2"/>
      <c r="C565" s="2"/>
      <c r="D565" s="3"/>
      <c r="E565" s="3"/>
      <c r="F565" s="4"/>
      <c r="G565" s="3"/>
    </row>
    <row r="566" spans="2:7" x14ac:dyDescent="0.3">
      <c r="B566" s="2"/>
      <c r="C566" s="2"/>
      <c r="D566" s="3"/>
      <c r="E566" s="3"/>
      <c r="F566" s="4"/>
      <c r="G566" s="3"/>
    </row>
    <row r="567" spans="2:7" x14ac:dyDescent="0.3">
      <c r="B567" s="2"/>
      <c r="C567" s="2"/>
      <c r="D567" s="3"/>
      <c r="E567" s="3"/>
      <c r="F567" s="4"/>
      <c r="G567" s="3"/>
    </row>
    <row r="568" spans="2:7" x14ac:dyDescent="0.3">
      <c r="B568" s="2"/>
      <c r="C568" s="2"/>
      <c r="D568" s="3"/>
      <c r="E568" s="3"/>
      <c r="F568" s="4"/>
      <c r="G568" s="3"/>
    </row>
    <row r="569" spans="2:7" x14ac:dyDescent="0.3">
      <c r="B569" s="2"/>
      <c r="C569" s="2"/>
      <c r="D569" s="3"/>
      <c r="E569" s="3"/>
      <c r="F569" s="4"/>
      <c r="G569" s="3"/>
    </row>
    <row r="570" spans="2:7" x14ac:dyDescent="0.3">
      <c r="B570" s="2"/>
      <c r="C570" s="2"/>
      <c r="D570" s="3"/>
      <c r="E570" s="3"/>
      <c r="F570" s="4"/>
      <c r="G570" s="3"/>
    </row>
    <row r="571" spans="2:7" x14ac:dyDescent="0.3">
      <c r="B571" s="2"/>
      <c r="C571" s="2"/>
      <c r="D571" s="3"/>
      <c r="E571" s="3"/>
      <c r="F571" s="4"/>
      <c r="G571" s="3"/>
    </row>
    <row r="572" spans="2:7" x14ac:dyDescent="0.3">
      <c r="B572" s="2"/>
      <c r="C572" s="2"/>
      <c r="D572" s="3"/>
      <c r="E572" s="3"/>
      <c r="F572" s="4"/>
      <c r="G572" s="3"/>
    </row>
    <row r="573" spans="2:7" x14ac:dyDescent="0.3">
      <c r="B573" s="2"/>
      <c r="C573" s="2"/>
      <c r="D573" s="3"/>
      <c r="E573" s="3"/>
      <c r="F573" s="4"/>
      <c r="G573" s="3"/>
    </row>
    <row r="574" spans="2:7" x14ac:dyDescent="0.3">
      <c r="B574" s="2"/>
      <c r="C574" s="2"/>
      <c r="D574" s="3"/>
      <c r="E574" s="3"/>
      <c r="F574" s="4"/>
      <c r="G574" s="3"/>
    </row>
    <row r="575" spans="2:7" x14ac:dyDescent="0.3">
      <c r="B575" s="2"/>
      <c r="C575" s="2"/>
      <c r="D575" s="3"/>
      <c r="E575" s="3"/>
      <c r="F575" s="4"/>
      <c r="G575" s="3"/>
    </row>
    <row r="576" spans="2:7" x14ac:dyDescent="0.3">
      <c r="B576" s="2"/>
      <c r="C576" s="2"/>
      <c r="D576" s="3"/>
      <c r="E576" s="3"/>
      <c r="F576" s="4"/>
      <c r="G576" s="3"/>
    </row>
    <row r="577" spans="2:7" x14ac:dyDescent="0.3">
      <c r="B577" s="2"/>
      <c r="C577" s="2"/>
      <c r="D577" s="3"/>
      <c r="E577" s="3"/>
      <c r="F577" s="4"/>
      <c r="G577" s="3"/>
    </row>
    <row r="578" spans="2:7" x14ac:dyDescent="0.3">
      <c r="B578" s="2"/>
      <c r="C578" s="2"/>
      <c r="D578" s="3"/>
      <c r="E578" s="3"/>
      <c r="F578" s="4"/>
      <c r="G578" s="3"/>
    </row>
    <row r="579" spans="2:7" x14ac:dyDescent="0.3">
      <c r="B579" s="2"/>
      <c r="C579" s="2"/>
      <c r="D579" s="3"/>
      <c r="E579" s="3"/>
      <c r="F579" s="4"/>
      <c r="G579" s="3"/>
    </row>
    <row r="580" spans="2:7" x14ac:dyDescent="0.3">
      <c r="B580" s="2"/>
      <c r="C580" s="2"/>
      <c r="D580" s="3"/>
      <c r="E580" s="3"/>
      <c r="F580" s="4"/>
      <c r="G580" s="3"/>
    </row>
    <row r="581" spans="2:7" x14ac:dyDescent="0.3">
      <c r="B581" s="2"/>
      <c r="C581" s="2"/>
      <c r="D581" s="3"/>
      <c r="E581" s="3"/>
      <c r="F581" s="4"/>
      <c r="G581" s="3"/>
    </row>
    <row r="582" spans="2:7" x14ac:dyDescent="0.3">
      <c r="B582" s="2"/>
      <c r="C582" s="2"/>
      <c r="D582" s="3"/>
      <c r="E582" s="3"/>
      <c r="F582" s="4"/>
      <c r="G582" s="3"/>
    </row>
    <row r="583" spans="2:7" x14ac:dyDescent="0.3">
      <c r="B583" s="2"/>
      <c r="C583" s="2"/>
      <c r="D583" s="3"/>
      <c r="E583" s="3"/>
      <c r="F583" s="4"/>
      <c r="G583" s="3"/>
    </row>
    <row r="584" spans="2:7" x14ac:dyDescent="0.3">
      <c r="B584" s="2"/>
      <c r="C584" s="2"/>
      <c r="D584" s="3"/>
      <c r="E584" s="3"/>
      <c r="F584" s="4"/>
      <c r="G584" s="3"/>
    </row>
    <row r="585" spans="2:7" x14ac:dyDescent="0.3">
      <c r="B585" s="2"/>
      <c r="C585" s="2"/>
      <c r="D585" s="3"/>
      <c r="E585" s="3"/>
      <c r="F585" s="4"/>
      <c r="G585" s="3"/>
    </row>
    <row r="586" spans="2:7" x14ac:dyDescent="0.3">
      <c r="B586" s="2"/>
      <c r="C586" s="2"/>
      <c r="D586" s="3"/>
      <c r="E586" s="3"/>
      <c r="F586" s="4"/>
      <c r="G586" s="3"/>
    </row>
    <row r="587" spans="2:7" x14ac:dyDescent="0.3">
      <c r="B587" s="2"/>
      <c r="C587" s="2"/>
      <c r="D587" s="3"/>
      <c r="E587" s="3"/>
      <c r="F587" s="4"/>
      <c r="G587" s="3"/>
    </row>
    <row r="588" spans="2:7" x14ac:dyDescent="0.3">
      <c r="B588" s="2"/>
      <c r="C588" s="2"/>
      <c r="D588" s="3"/>
      <c r="E588" s="3"/>
      <c r="F588" s="4"/>
      <c r="G588" s="3"/>
    </row>
    <row r="589" spans="2:7" x14ac:dyDescent="0.3">
      <c r="B589" s="2"/>
      <c r="C589" s="2"/>
      <c r="D589" s="3"/>
      <c r="E589" s="3"/>
      <c r="F589" s="4"/>
      <c r="G589" s="3"/>
    </row>
    <row r="590" spans="2:7" x14ac:dyDescent="0.3">
      <c r="B590" s="2"/>
      <c r="C590" s="2"/>
      <c r="D590" s="3"/>
      <c r="E590" s="3"/>
      <c r="F590" s="4"/>
      <c r="G590" s="3"/>
    </row>
    <row r="591" spans="2:7" x14ac:dyDescent="0.3">
      <c r="B591" s="2"/>
      <c r="C591" s="2"/>
      <c r="D591" s="3"/>
      <c r="E591" s="3"/>
      <c r="F591" s="4"/>
      <c r="G591" s="3"/>
    </row>
    <row r="592" spans="2:7" x14ac:dyDescent="0.3">
      <c r="B592" s="2"/>
      <c r="C592" s="2"/>
      <c r="D592" s="3"/>
      <c r="E592" s="3"/>
      <c r="F592" s="4"/>
      <c r="G592" s="3"/>
    </row>
    <row r="593" spans="2:7" x14ac:dyDescent="0.3">
      <c r="B593" s="2"/>
      <c r="C593" s="2"/>
      <c r="D593" s="3"/>
      <c r="E593" s="3"/>
      <c r="F593" s="4"/>
      <c r="G593" s="3"/>
    </row>
    <row r="594" spans="2:7" x14ac:dyDescent="0.3">
      <c r="B594" s="2"/>
      <c r="C594" s="2"/>
      <c r="D594" s="3"/>
      <c r="E594" s="3"/>
      <c r="F594" s="4"/>
      <c r="G594" s="3"/>
    </row>
    <row r="595" spans="2:7" x14ac:dyDescent="0.3">
      <c r="B595" s="2"/>
      <c r="C595" s="2"/>
      <c r="D595" s="3"/>
      <c r="E595" s="3"/>
      <c r="F595" s="4"/>
      <c r="G595" s="3"/>
    </row>
    <row r="596" spans="2:7" x14ac:dyDescent="0.3">
      <c r="B596" s="2"/>
      <c r="C596" s="2"/>
      <c r="D596" s="3"/>
      <c r="E596" s="3"/>
      <c r="F596" s="4"/>
      <c r="G596" s="3"/>
    </row>
    <row r="597" spans="2:7" x14ac:dyDescent="0.3">
      <c r="B597" s="2"/>
      <c r="C597" s="2"/>
      <c r="D597" s="3"/>
      <c r="E597" s="3"/>
      <c r="F597" s="4"/>
      <c r="G597" s="3"/>
    </row>
    <row r="598" spans="2:7" x14ac:dyDescent="0.3">
      <c r="B598" s="2"/>
      <c r="C598" s="2"/>
      <c r="D598" s="3"/>
      <c r="E598" s="3"/>
      <c r="F598" s="4"/>
      <c r="G598" s="3"/>
    </row>
    <row r="599" spans="2:7" x14ac:dyDescent="0.3">
      <c r="B599" s="2"/>
      <c r="C599" s="2"/>
      <c r="D599" s="3"/>
      <c r="E599" s="3"/>
      <c r="F599" s="4"/>
      <c r="G599" s="3"/>
    </row>
    <row r="600" spans="2:7" x14ac:dyDescent="0.3">
      <c r="B600" s="2"/>
      <c r="C600" s="2"/>
      <c r="D600" s="3"/>
      <c r="E600" s="3"/>
      <c r="F600" s="4"/>
      <c r="G600" s="3"/>
    </row>
    <row r="601" spans="2:7" x14ac:dyDescent="0.3">
      <c r="B601" s="2"/>
      <c r="C601" s="2"/>
      <c r="D601" s="3"/>
      <c r="E601" s="3"/>
      <c r="F601" s="4"/>
      <c r="G601" s="3"/>
    </row>
    <row r="602" spans="2:7" x14ac:dyDescent="0.3">
      <c r="B602" s="2"/>
      <c r="C602" s="2"/>
      <c r="D602" s="3"/>
      <c r="E602" s="3"/>
      <c r="F602" s="4"/>
      <c r="G602" s="3"/>
    </row>
    <row r="603" spans="2:7" x14ac:dyDescent="0.3">
      <c r="B603" s="2"/>
      <c r="C603" s="2"/>
      <c r="D603" s="3"/>
      <c r="E603" s="3"/>
      <c r="F603" s="4"/>
      <c r="G603" s="3"/>
    </row>
    <row r="604" spans="2:7" x14ac:dyDescent="0.3">
      <c r="B604" s="2"/>
      <c r="C604" s="2"/>
      <c r="D604" s="3"/>
      <c r="E604" s="3"/>
      <c r="F604" s="4"/>
      <c r="G604" s="3"/>
    </row>
    <row r="605" spans="2:7" x14ac:dyDescent="0.3">
      <c r="B605" s="2"/>
      <c r="C605" s="2"/>
      <c r="D605" s="3"/>
      <c r="E605" s="3"/>
      <c r="F605" s="4"/>
      <c r="G605" s="3"/>
    </row>
    <row r="606" spans="2:7" x14ac:dyDescent="0.3">
      <c r="B606" s="2"/>
      <c r="C606" s="2"/>
      <c r="D606" s="3"/>
      <c r="E606" s="3"/>
      <c r="F606" s="4"/>
      <c r="G606" s="3"/>
    </row>
    <row r="607" spans="2:7" x14ac:dyDescent="0.3">
      <c r="B607" s="2"/>
      <c r="C607" s="2"/>
      <c r="D607" s="3"/>
      <c r="E607" s="3"/>
      <c r="F607" s="4"/>
      <c r="G607" s="3"/>
    </row>
    <row r="608" spans="2:7" x14ac:dyDescent="0.3">
      <c r="B608" s="2"/>
      <c r="C608" s="2"/>
      <c r="D608" s="3"/>
      <c r="E608" s="3"/>
      <c r="F608" s="4"/>
      <c r="G608" s="3"/>
    </row>
    <row r="609" spans="2:7" x14ac:dyDescent="0.3">
      <c r="B609" s="2"/>
      <c r="C609" s="2"/>
      <c r="D609" s="3"/>
      <c r="E609" s="3"/>
      <c r="F609" s="4"/>
      <c r="G609" s="3"/>
    </row>
    <row r="610" spans="2:7" x14ac:dyDescent="0.3">
      <c r="B610" s="2"/>
      <c r="C610" s="2"/>
      <c r="D610" s="3"/>
      <c r="E610" s="3"/>
      <c r="F610" s="4"/>
      <c r="G610" s="3"/>
    </row>
    <row r="611" spans="2:7" x14ac:dyDescent="0.3">
      <c r="B611" s="2"/>
      <c r="C611" s="2"/>
      <c r="D611" s="3"/>
      <c r="E611" s="3"/>
      <c r="F611" s="4"/>
      <c r="G611" s="3"/>
    </row>
    <row r="612" spans="2:7" x14ac:dyDescent="0.3">
      <c r="B612" s="2"/>
      <c r="C612" s="2"/>
      <c r="D612" s="3"/>
      <c r="E612" s="3"/>
      <c r="F612" s="4"/>
      <c r="G612" s="3"/>
    </row>
    <row r="613" spans="2:7" x14ac:dyDescent="0.3">
      <c r="B613" s="2"/>
      <c r="C613" s="2"/>
      <c r="D613" s="3"/>
      <c r="E613" s="3"/>
      <c r="F613" s="4"/>
      <c r="G613" s="3"/>
    </row>
    <row r="614" spans="2:7" x14ac:dyDescent="0.3">
      <c r="B614" s="2"/>
      <c r="C614" s="2"/>
      <c r="D614" s="3"/>
      <c r="E614" s="3"/>
      <c r="F614" s="4"/>
      <c r="G614" s="3"/>
    </row>
    <row r="615" spans="2:7" x14ac:dyDescent="0.3">
      <c r="B615" s="2"/>
      <c r="C615" s="2"/>
      <c r="D615" s="3"/>
      <c r="E615" s="3"/>
      <c r="F615" s="4"/>
      <c r="G615" s="3"/>
    </row>
    <row r="616" spans="2:7" x14ac:dyDescent="0.3">
      <c r="B616" s="2"/>
      <c r="C616" s="2"/>
      <c r="D616" s="3"/>
      <c r="E616" s="3"/>
      <c r="F616" s="4"/>
      <c r="G616" s="3"/>
    </row>
    <row r="617" spans="2:7" x14ac:dyDescent="0.3">
      <c r="B617" s="2"/>
      <c r="C617" s="2"/>
      <c r="D617" s="3"/>
      <c r="E617" s="3"/>
      <c r="F617" s="4"/>
      <c r="G617" s="3"/>
    </row>
    <row r="618" spans="2:7" x14ac:dyDescent="0.3">
      <c r="B618" s="2"/>
      <c r="C618" s="2"/>
      <c r="D618" s="3"/>
      <c r="E618" s="3"/>
      <c r="F618" s="4"/>
      <c r="G618" s="3"/>
    </row>
    <row r="619" spans="2:7" x14ac:dyDescent="0.3">
      <c r="B619" s="2"/>
      <c r="C619" s="2"/>
      <c r="D619" s="3"/>
      <c r="E619" s="3"/>
      <c r="F619" s="4"/>
      <c r="G619" s="3"/>
    </row>
    <row r="620" spans="2:7" x14ac:dyDescent="0.3">
      <c r="B620" s="2"/>
      <c r="C620" s="2"/>
      <c r="D620" s="3"/>
      <c r="E620" s="3"/>
      <c r="F620" s="4"/>
      <c r="G620" s="3"/>
    </row>
    <row r="621" spans="2:7" x14ac:dyDescent="0.3">
      <c r="B621" s="2"/>
      <c r="C621" s="2"/>
      <c r="D621" s="3"/>
      <c r="E621" s="3"/>
      <c r="F621" s="4"/>
      <c r="G621" s="3"/>
    </row>
    <row r="622" spans="2:7" x14ac:dyDescent="0.3">
      <c r="B622" s="2"/>
      <c r="C622" s="2"/>
      <c r="D622" s="3"/>
      <c r="E622" s="3"/>
      <c r="F622" s="4"/>
      <c r="G622" s="3"/>
    </row>
    <row r="623" spans="2:7" x14ac:dyDescent="0.3">
      <c r="B623" s="2"/>
      <c r="C623" s="2"/>
      <c r="D623" s="3"/>
      <c r="E623" s="3"/>
      <c r="F623" s="4"/>
      <c r="G623" s="3"/>
    </row>
    <row r="624" spans="2:7" x14ac:dyDescent="0.3">
      <c r="B624" s="2"/>
      <c r="C624" s="2"/>
      <c r="D624" s="3"/>
      <c r="E624" s="3"/>
      <c r="F624" s="4"/>
      <c r="G624" s="3"/>
    </row>
    <row r="625" spans="2:7" x14ac:dyDescent="0.3">
      <c r="B625" s="2"/>
      <c r="C625" s="2"/>
      <c r="D625" s="3"/>
      <c r="E625" s="3"/>
      <c r="F625" s="4"/>
      <c r="G625" s="3"/>
    </row>
    <row r="626" spans="2:7" x14ac:dyDescent="0.3">
      <c r="B626" s="2"/>
      <c r="C626" s="2"/>
      <c r="D626" s="3"/>
      <c r="E626" s="3"/>
      <c r="F626" s="4"/>
      <c r="G626" s="3"/>
    </row>
    <row r="627" spans="2:7" x14ac:dyDescent="0.3">
      <c r="B627" s="2"/>
      <c r="C627" s="2"/>
      <c r="D627" s="3"/>
      <c r="E627" s="3"/>
      <c r="F627" s="4"/>
      <c r="G627" s="3"/>
    </row>
    <row r="628" spans="2:7" x14ac:dyDescent="0.3">
      <c r="B628" s="2"/>
      <c r="C628" s="2"/>
      <c r="D628" s="3"/>
      <c r="E628" s="3"/>
      <c r="F628" s="4"/>
      <c r="G628" s="3"/>
    </row>
    <row r="629" spans="2:7" x14ac:dyDescent="0.3">
      <c r="B629" s="2"/>
      <c r="C629" s="2"/>
      <c r="D629" s="3"/>
      <c r="E629" s="3"/>
      <c r="F629" s="4"/>
      <c r="G629" s="3"/>
    </row>
    <row r="630" spans="2:7" x14ac:dyDescent="0.3">
      <c r="B630" s="2"/>
      <c r="C630" s="2"/>
      <c r="D630" s="3"/>
      <c r="E630" s="3"/>
      <c r="F630" s="4"/>
      <c r="G630" s="3"/>
    </row>
    <row r="631" spans="2:7" x14ac:dyDescent="0.3">
      <c r="B631" s="2"/>
      <c r="C631" s="2"/>
      <c r="D631" s="3"/>
      <c r="E631" s="3"/>
      <c r="F631" s="4"/>
      <c r="G631" s="3"/>
    </row>
    <row r="632" spans="2:7" x14ac:dyDescent="0.3">
      <c r="B632" s="2"/>
      <c r="C632" s="2"/>
      <c r="D632" s="3"/>
      <c r="E632" s="3"/>
      <c r="F632" s="4"/>
      <c r="G632" s="3"/>
    </row>
    <row r="633" spans="2:7" x14ac:dyDescent="0.3">
      <c r="B633" s="2"/>
      <c r="C633" s="2"/>
      <c r="D633" s="3"/>
      <c r="E633" s="3"/>
      <c r="F633" s="4"/>
      <c r="G633" s="3"/>
    </row>
    <row r="634" spans="2:7" x14ac:dyDescent="0.3">
      <c r="B634" s="2"/>
      <c r="C634" s="2"/>
      <c r="D634" s="3"/>
      <c r="E634" s="3"/>
      <c r="F634" s="4"/>
      <c r="G634" s="3"/>
    </row>
    <row r="635" spans="2:7" x14ac:dyDescent="0.3">
      <c r="B635" s="2"/>
      <c r="C635" s="2"/>
      <c r="D635" s="3"/>
      <c r="E635" s="3"/>
      <c r="F635" s="4"/>
      <c r="G635" s="3"/>
    </row>
    <row r="636" spans="2:7" x14ac:dyDescent="0.3">
      <c r="B636" s="2"/>
      <c r="C636" s="2"/>
      <c r="D636" s="3"/>
      <c r="E636" s="3"/>
      <c r="F636" s="4"/>
      <c r="G636" s="3"/>
    </row>
    <row r="637" spans="2:7" x14ac:dyDescent="0.3">
      <c r="B637" s="2"/>
      <c r="C637" s="2"/>
      <c r="D637" s="3"/>
      <c r="E637" s="3"/>
      <c r="F637" s="4"/>
      <c r="G637" s="3"/>
    </row>
    <row r="638" spans="2:7" x14ac:dyDescent="0.3">
      <c r="B638" s="2"/>
      <c r="C638" s="2"/>
      <c r="D638" s="3"/>
      <c r="E638" s="3"/>
      <c r="F638" s="4"/>
      <c r="G638" s="3"/>
    </row>
    <row r="639" spans="2:7" x14ac:dyDescent="0.3">
      <c r="B639" s="2"/>
      <c r="C639" s="2"/>
      <c r="D639" s="3"/>
      <c r="E639" s="3"/>
      <c r="F639" s="4"/>
      <c r="G639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DA87-F010-4240-805F-8540FF8047C5}">
  <dimension ref="A1:G46"/>
  <sheetViews>
    <sheetView zoomScale="115" zoomScaleNormal="115" workbookViewId="0">
      <selection sqref="A1:G3"/>
    </sheetView>
  </sheetViews>
  <sheetFormatPr defaultRowHeight="16.2" x14ac:dyDescent="0.3"/>
  <sheetData>
    <row r="1" spans="1:7" x14ac:dyDescent="0.3">
      <c r="A1" s="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 s="2">
        <v>0</v>
      </c>
      <c r="B2" s="2">
        <v>0</v>
      </c>
      <c r="C2" s="2">
        <v>0</v>
      </c>
      <c r="D2" s="3">
        <f>50*COS(RADIANS(2))</f>
        <v>49.969541350954785</v>
      </c>
      <c r="E2" s="3">
        <f>50*SIN(RADIANS(2))</f>
        <v>1.7449748351250485</v>
      </c>
      <c r="F2" s="4">
        <f>-0.00259*D2*(SQRT(D2^2+E2^2))</f>
        <v>-6.4710556049486447</v>
      </c>
      <c r="G2" s="3">
        <f>-(9.8+0.00259*SQRT(D2^2+E2^2)*E2)</f>
        <v>-10.025974241148694</v>
      </c>
    </row>
    <row r="3" spans="1:7" x14ac:dyDescent="0.3">
      <c r="A3" s="1">
        <f>A2+0.01</f>
        <v>0.01</v>
      </c>
      <c r="B3" s="2">
        <f>B2+D2*0.01</f>
        <v>0.49969541350954788</v>
      </c>
      <c r="C3" s="2">
        <f>C2+E2*0.01</f>
        <v>1.7449748351250485E-2</v>
      </c>
      <c r="D3" s="3">
        <f>D2+F2*0.01</f>
        <v>49.904830794905301</v>
      </c>
      <c r="E3" s="3">
        <f>E2+G2*0.01</f>
        <v>1.6447150927135614</v>
      </c>
      <c r="F3" s="4">
        <f t="shared" ref="F3:F4" si="0">-0.00259*D3*(SQRT(D3^2+E3^2))</f>
        <v>-6.4538767718711929</v>
      </c>
      <c r="G3" s="3">
        <f t="shared" ref="G3:G4" si="1">-(9.8+0.00259*SQRT(D3^2+E3^2)*E3)</f>
        <v>-10.012700621645905</v>
      </c>
    </row>
    <row r="4" spans="1:7" x14ac:dyDescent="0.3">
      <c r="A4" s="1">
        <f t="shared" ref="A4:A38" si="2">A3+0.01</f>
        <v>0.02</v>
      </c>
      <c r="B4" s="2">
        <f t="shared" ref="B4:E4" si="3">B3+D3*0.01</f>
        <v>0.99874372145860091</v>
      </c>
      <c r="C4" s="2">
        <f t="shared" si="3"/>
        <v>3.38968992783861E-2</v>
      </c>
      <c r="D4" s="3">
        <f t="shared" si="3"/>
        <v>49.840292027186592</v>
      </c>
      <c r="E4" s="3">
        <f t="shared" si="3"/>
        <v>1.5445880864971024</v>
      </c>
      <c r="F4" s="4">
        <f t="shared" si="0"/>
        <v>-6.4367905050669609</v>
      </c>
      <c r="G4" s="3">
        <f t="shared" si="1"/>
        <v>-9.9994809726231324</v>
      </c>
    </row>
    <row r="5" spans="1:7" x14ac:dyDescent="0.3">
      <c r="A5" s="1">
        <f t="shared" si="2"/>
        <v>0.03</v>
      </c>
      <c r="B5" s="2">
        <f t="shared" ref="B5:B38" si="4">B4+D4*0.01</f>
        <v>1.4971466417304669</v>
      </c>
      <c r="C5" s="2">
        <f t="shared" ref="C5:C38" si="5">C4+E4*0.01</f>
        <v>4.9342780143357121E-2</v>
      </c>
      <c r="D5" s="3">
        <f t="shared" ref="D5:D38" si="6">D4+F4*0.01</f>
        <v>49.775924122135926</v>
      </c>
      <c r="E5" s="3">
        <f t="shared" ref="E5:E38" si="7">E4+G4*0.01</f>
        <v>1.4445932767708711</v>
      </c>
      <c r="F5" s="4">
        <f t="shared" ref="F5:F38" si="8">-0.00259*D5*(SQRT(D5^2+E5^2))</f>
        <v>-6.4197962931234578</v>
      </c>
      <c r="G5" s="3">
        <f t="shared" ref="G5:G38" si="9">-(9.8+0.00259*SQRT(D5^2+E5^2)*E5)</f>
        <v>-9.9863148646025941</v>
      </c>
    </row>
    <row r="6" spans="1:7" x14ac:dyDescent="0.3">
      <c r="A6" s="1">
        <f t="shared" si="2"/>
        <v>0.04</v>
      </c>
      <c r="B6" s="2">
        <f t="shared" si="4"/>
        <v>1.994905882951826</v>
      </c>
      <c r="C6" s="2">
        <f t="shared" si="5"/>
        <v>6.3788712911065831E-2</v>
      </c>
      <c r="D6" s="3">
        <f t="shared" si="6"/>
        <v>49.711726159204694</v>
      </c>
      <c r="E6" s="3">
        <f t="shared" si="7"/>
        <v>1.3447301281248452</v>
      </c>
      <c r="F6" s="4">
        <f t="shared" si="8"/>
        <v>-6.4028936280452946</v>
      </c>
      <c r="G6" s="3">
        <f t="shared" si="9"/>
        <v>-9.9732018707464825</v>
      </c>
    </row>
    <row r="7" spans="1:7" x14ac:dyDescent="0.3">
      <c r="A7" s="1">
        <f t="shared" si="2"/>
        <v>0.05</v>
      </c>
      <c r="B7" s="2">
        <f t="shared" si="4"/>
        <v>2.492023144543873</v>
      </c>
      <c r="C7" s="2">
        <f t="shared" si="5"/>
        <v>7.7236014192314281E-2</v>
      </c>
      <c r="D7" s="3">
        <f t="shared" si="6"/>
        <v>49.647697222924243</v>
      </c>
      <c r="E7" s="3">
        <f t="shared" si="7"/>
        <v>1.2449981094173803</v>
      </c>
      <c r="F7" s="4">
        <f t="shared" si="8"/>
        <v>-6.386082005221148</v>
      </c>
      <c r="G7" s="3">
        <f t="shared" si="9"/>
        <v>-9.9601415668361266</v>
      </c>
    </row>
    <row r="8" spans="1:7" x14ac:dyDescent="0.3">
      <c r="A8" s="1">
        <f t="shared" si="2"/>
        <v>6.0000000000000005E-2</v>
      </c>
      <c r="B8" s="2">
        <f t="shared" si="4"/>
        <v>2.9885001167731153</v>
      </c>
      <c r="C8" s="2">
        <f t="shared" si="5"/>
        <v>8.9685995286488088E-2</v>
      </c>
      <c r="D8" s="3">
        <f t="shared" si="6"/>
        <v>49.583836402872031</v>
      </c>
      <c r="E8" s="3">
        <f t="shared" si="7"/>
        <v>1.145396693749019</v>
      </c>
      <c r="F8" s="4">
        <f t="shared" si="8"/>
        <v>-6.3693609233910449</v>
      </c>
      <c r="G8" s="3">
        <f t="shared" si="9"/>
        <v>-9.9471335312514011</v>
      </c>
    </row>
    <row r="9" spans="1:7" x14ac:dyDescent="0.3">
      <c r="A9" s="1">
        <f t="shared" si="2"/>
        <v>7.0000000000000007E-2</v>
      </c>
      <c r="B9" s="2">
        <f t="shared" si="4"/>
        <v>3.4843384808018358</v>
      </c>
      <c r="C9" s="2">
        <f t="shared" si="5"/>
        <v>0.10113996222397828</v>
      </c>
      <c r="D9" s="3">
        <f t="shared" si="6"/>
        <v>49.520142793638122</v>
      </c>
      <c r="E9" s="3">
        <f t="shared" si="7"/>
        <v>1.0459253584365049</v>
      </c>
      <c r="F9" s="4">
        <f t="shared" si="8"/>
        <v>-6.3527298846140088</v>
      </c>
      <c r="G9" s="3">
        <f t="shared" si="9"/>
        <v>-9.9341773449504043</v>
      </c>
    </row>
    <row r="10" spans="1:7" x14ac:dyDescent="0.3">
      <c r="A10" s="1">
        <f t="shared" si="2"/>
        <v>0.08</v>
      </c>
      <c r="B10" s="2">
        <f t="shared" si="4"/>
        <v>3.9795399087382171</v>
      </c>
      <c r="C10" s="2">
        <f t="shared" si="5"/>
        <v>0.11159921580834332</v>
      </c>
      <c r="D10" s="3">
        <f t="shared" si="6"/>
        <v>49.456615494791983</v>
      </c>
      <c r="E10" s="3">
        <f t="shared" si="7"/>
        <v>0.9465835849870009</v>
      </c>
      <c r="F10" s="4">
        <f t="shared" si="8"/>
        <v>-6.3361883942360189</v>
      </c>
      <c r="G10" s="3">
        <f t="shared" si="9"/>
        <v>-9.9212725914493802</v>
      </c>
    </row>
    <row r="11" spans="1:7" x14ac:dyDescent="0.3">
      <c r="A11" s="1">
        <f t="shared" si="2"/>
        <v>0.09</v>
      </c>
      <c r="B11" s="2">
        <f t="shared" si="4"/>
        <v>4.4741060636861372</v>
      </c>
      <c r="C11" s="2">
        <f t="shared" si="5"/>
        <v>0.12106505165821334</v>
      </c>
      <c r="D11" s="3">
        <f t="shared" si="6"/>
        <v>49.393253610849619</v>
      </c>
      <c r="E11" s="3">
        <f t="shared" si="7"/>
        <v>0.84737085907250709</v>
      </c>
      <c r="F11" s="4">
        <f t="shared" si="8"/>
        <v>-6.3197359608583143</v>
      </c>
      <c r="G11" s="3">
        <f t="shared" si="9"/>
        <v>-9.9084188568028981</v>
      </c>
    </row>
    <row r="12" spans="1:7" x14ac:dyDescent="0.3">
      <c r="A12" s="1">
        <f t="shared" si="2"/>
        <v>9.9999999999999992E-2</v>
      </c>
      <c r="B12" s="2">
        <f t="shared" si="4"/>
        <v>4.9680385997946335</v>
      </c>
      <c r="C12" s="2">
        <f t="shared" si="5"/>
        <v>0.1295387602489384</v>
      </c>
      <c r="D12" s="3">
        <f t="shared" si="6"/>
        <v>49.330056251241039</v>
      </c>
      <c r="E12" s="3">
        <f t="shared" si="7"/>
        <v>0.74828667050447806</v>
      </c>
      <c r="F12" s="4">
        <f t="shared" si="8"/>
        <v>-6.3033720963060231</v>
      </c>
      <c r="G12" s="3">
        <f t="shared" si="9"/>
        <v>-9.895615729584275</v>
      </c>
    </row>
    <row r="13" spans="1:7" x14ac:dyDescent="0.3">
      <c r="A13" s="1">
        <f t="shared" si="2"/>
        <v>0.10999999999999999</v>
      </c>
      <c r="B13" s="2">
        <f t="shared" si="4"/>
        <v>5.461339162307044</v>
      </c>
      <c r="C13" s="2">
        <f t="shared" si="5"/>
        <v>0.13702162695398318</v>
      </c>
      <c r="D13" s="3">
        <f t="shared" si="6"/>
        <v>49.267022530277977</v>
      </c>
      <c r="E13" s="3">
        <f t="shared" si="7"/>
        <v>0.64933051320863533</v>
      </c>
      <c r="F13" s="4">
        <f t="shared" si="8"/>
        <v>-6.2870963155971031</v>
      </c>
      <c r="G13" s="3">
        <f t="shared" si="9"/>
        <v>-9.8828628008662367</v>
      </c>
    </row>
    <row r="14" spans="1:7" x14ac:dyDescent="0.3">
      <c r="A14" s="1">
        <f t="shared" si="2"/>
        <v>0.11999999999999998</v>
      </c>
      <c r="B14" s="2">
        <f t="shared" si="4"/>
        <v>5.9540093876098235</v>
      </c>
      <c r="C14" s="2">
        <f t="shared" si="5"/>
        <v>0.14351493208606952</v>
      </c>
      <c r="D14" s="3">
        <f t="shared" si="6"/>
        <v>49.204151567122004</v>
      </c>
      <c r="E14" s="3">
        <f t="shared" si="7"/>
        <v>0.55050188519997301</v>
      </c>
      <c r="F14" s="4">
        <f t="shared" si="8"/>
        <v>-6.2709081369116264</v>
      </c>
      <c r="G14" s="3">
        <f t="shared" si="9"/>
        <v>-9.8701596642018394</v>
      </c>
    </row>
    <row r="15" spans="1:7" x14ac:dyDescent="0.3">
      <c r="A15" s="1">
        <f t="shared" si="2"/>
        <v>0.12999999999999998</v>
      </c>
      <c r="B15" s="2">
        <f t="shared" si="4"/>
        <v>6.4460509032810434</v>
      </c>
      <c r="C15" s="2">
        <f t="shared" si="5"/>
        <v>0.14901995093806925</v>
      </c>
      <c r="D15" s="3">
        <f t="shared" si="6"/>
        <v>49.14144248575289</v>
      </c>
      <c r="E15" s="3">
        <f t="shared" si="7"/>
        <v>0.45180028855795462</v>
      </c>
      <c r="F15" s="4">
        <f t="shared" si="8"/>
        <v>-6.2548070815613563</v>
      </c>
      <c r="G15" s="3">
        <f t="shared" si="9"/>
        <v>-9.8575059156056124</v>
      </c>
    </row>
    <row r="16" spans="1:7" x14ac:dyDescent="0.3">
      <c r="A16" s="1">
        <f t="shared" si="2"/>
        <v>0.13999999999999999</v>
      </c>
      <c r="B16" s="2">
        <f t="shared" si="4"/>
        <v>6.9374653281385719</v>
      </c>
      <c r="C16" s="2">
        <f t="shared" si="5"/>
        <v>0.15353795382364879</v>
      </c>
      <c r="D16" s="3">
        <f t="shared" si="6"/>
        <v>49.078894414937274</v>
      </c>
      <c r="E16" s="3">
        <f t="shared" si="7"/>
        <v>0.35322522940189849</v>
      </c>
      <c r="F16" s="4">
        <f t="shared" si="8"/>
        <v>-6.2387926739596518</v>
      </c>
      <c r="G16" s="3">
        <f t="shared" si="9"/>
        <v>-9.8449011535349413</v>
      </c>
    </row>
    <row r="17" spans="1:7" x14ac:dyDescent="0.3">
      <c r="A17" s="1">
        <f t="shared" si="2"/>
        <v>0.15</v>
      </c>
      <c r="B17" s="2">
        <f t="shared" si="4"/>
        <v>7.428254272287945</v>
      </c>
      <c r="C17" s="2">
        <f t="shared" si="5"/>
        <v>0.15707020611766778</v>
      </c>
      <c r="D17" s="3">
        <f t="shared" si="6"/>
        <v>49.016506488197678</v>
      </c>
      <c r="E17" s="3">
        <f t="shared" si="7"/>
        <v>0.25477621786654908</v>
      </c>
      <c r="F17" s="4">
        <f t="shared" si="8"/>
        <v>-6.2228644415916836</v>
      </c>
      <c r="G17" s="3">
        <f t="shared" si="9"/>
        <v>-9.8323449788716939</v>
      </c>
    </row>
    <row r="18" spans="1:7" x14ac:dyDescent="0.3">
      <c r="A18" s="1">
        <f t="shared" si="2"/>
        <v>0.16</v>
      </c>
      <c r="B18" s="2">
        <f t="shared" si="4"/>
        <v>7.9184193371699214</v>
      </c>
      <c r="C18" s="2">
        <f t="shared" si="5"/>
        <v>0.15961796829633326</v>
      </c>
      <c r="D18" s="3">
        <f t="shared" si="6"/>
        <v>48.95427784378176</v>
      </c>
      <c r="E18" s="3">
        <f t="shared" si="7"/>
        <v>0.15645276807783215</v>
      </c>
      <c r="F18" s="4">
        <f t="shared" si="8"/>
        <v>-6.2070219149849599</v>
      </c>
      <c r="G18" s="3">
        <f t="shared" si="9"/>
        <v>-9.8198369949040636</v>
      </c>
    </row>
    <row r="19" spans="1:7" x14ac:dyDescent="0.3">
      <c r="A19" s="1">
        <f t="shared" si="2"/>
        <v>0.17</v>
      </c>
      <c r="B19" s="2">
        <f t="shared" si="4"/>
        <v>8.4079621156077398</v>
      </c>
      <c r="C19" s="2">
        <f t="shared" si="5"/>
        <v>0.1611824959771116</v>
      </c>
      <c r="D19" s="3">
        <f t="shared" si="6"/>
        <v>48.892207624631908</v>
      </c>
      <c r="E19" s="3">
        <f t="shared" si="7"/>
        <v>5.8254398128791518E-2</v>
      </c>
      <c r="F19" s="4">
        <f t="shared" si="8"/>
        <v>-6.191264627680134</v>
      </c>
      <c r="G19" s="3">
        <f t="shared" si="9"/>
        <v>-9.8073768073086534</v>
      </c>
    </row>
    <row r="20" spans="1:7" x14ac:dyDescent="0.3">
      <c r="A20" s="1">
        <f t="shared" si="2"/>
        <v>0.18000000000000002</v>
      </c>
      <c r="B20" s="2">
        <f t="shared" si="4"/>
        <v>8.8968841918540598</v>
      </c>
      <c r="C20" s="2">
        <f t="shared" si="5"/>
        <v>0.1617650399583995</v>
      </c>
      <c r="D20" s="3">
        <f t="shared" si="6"/>
        <v>48.830294978355106</v>
      </c>
      <c r="E20" s="3">
        <f t="shared" si="7"/>
        <v>-3.9819369944295024E-2</v>
      </c>
      <c r="F20" s="4">
        <f t="shared" si="8"/>
        <v>-6.1755921162021519</v>
      </c>
      <c r="G20" s="3">
        <f t="shared" si="9"/>
        <v>-9.7949640241327831</v>
      </c>
    </row>
    <row r="21" spans="1:7" x14ac:dyDescent="0.3">
      <c r="A21" s="1">
        <f t="shared" si="2"/>
        <v>0.19000000000000003</v>
      </c>
      <c r="B21" s="2">
        <f t="shared" si="4"/>
        <v>9.3851871416376103</v>
      </c>
      <c r="C21" s="2">
        <f t="shared" si="5"/>
        <v>0.16136684625895656</v>
      </c>
      <c r="D21" s="3">
        <f t="shared" si="6"/>
        <v>48.768539057193081</v>
      </c>
      <c r="E21" s="3">
        <f t="shared" si="7"/>
        <v>-0.13776901018562288</v>
      </c>
      <c r="F21" s="4">
        <f t="shared" si="8"/>
        <v>-6.160003920031663</v>
      </c>
      <c r="G21" s="3">
        <f t="shared" si="9"/>
        <v>-9.7825982557770068</v>
      </c>
    </row>
    <row r="22" spans="1:7" x14ac:dyDescent="0.3">
      <c r="A22" s="1">
        <f t="shared" si="2"/>
        <v>0.20000000000000004</v>
      </c>
      <c r="B22" s="2">
        <f t="shared" si="4"/>
        <v>9.8728725322095414</v>
      </c>
      <c r="C22" s="2">
        <f t="shared" si="5"/>
        <v>0.15998915615710033</v>
      </c>
      <c r="D22" s="3">
        <f t="shared" si="6"/>
        <v>48.706939017992767</v>
      </c>
      <c r="E22" s="3">
        <f t="shared" si="7"/>
        <v>-0.23559499274339296</v>
      </c>
      <c r="F22" s="4">
        <f t="shared" si="8"/>
        <v>-6.1444995815767465</v>
      </c>
      <c r="G22" s="3">
        <f t="shared" si="9"/>
        <v>-9.7702791149778765</v>
      </c>
    </row>
    <row r="23" spans="1:7" x14ac:dyDescent="0.3">
      <c r="A23" s="1">
        <f t="shared" si="2"/>
        <v>0.21000000000000005</v>
      </c>
      <c r="B23" s="2">
        <f t="shared" si="4"/>
        <v>10.359941922389469</v>
      </c>
      <c r="C23" s="2">
        <f t="shared" si="5"/>
        <v>0.15763320622966639</v>
      </c>
      <c r="D23" s="3">
        <f t="shared" si="6"/>
        <v>48.645494022176997</v>
      </c>
      <c r="E23" s="3">
        <f t="shared" si="7"/>
        <v>-0.33329778389317172</v>
      </c>
      <c r="F23" s="4">
        <f t="shared" si="8"/>
        <v>-6.1290786461449249</v>
      </c>
      <c r="G23" s="3">
        <f t="shared" si="9"/>
        <v>-9.7580062167908963</v>
      </c>
    </row>
    <row r="24" spans="1:7" x14ac:dyDescent="0.3">
      <c r="A24" s="1">
        <f t="shared" si="2"/>
        <v>0.22000000000000006</v>
      </c>
      <c r="B24" s="2">
        <f t="shared" si="4"/>
        <v>10.84639686261124</v>
      </c>
      <c r="C24" s="2">
        <f t="shared" si="5"/>
        <v>0.15430022839073468</v>
      </c>
      <c r="D24" s="3">
        <f t="shared" si="6"/>
        <v>48.584203235715549</v>
      </c>
      <c r="E24" s="3">
        <f t="shared" si="7"/>
        <v>-0.4308778460610807</v>
      </c>
      <c r="F24" s="4">
        <f t="shared" si="8"/>
        <v>-6.1137406619154575</v>
      </c>
      <c r="G24" s="3">
        <f t="shared" si="9"/>
        <v>-9.7457791785737129</v>
      </c>
    </row>
    <row r="25" spans="1:7" x14ac:dyDescent="0.3">
      <c r="A25" s="1">
        <f t="shared" si="2"/>
        <v>0.23000000000000007</v>
      </c>
      <c r="B25" s="2">
        <f t="shared" si="4"/>
        <v>11.332238894968395</v>
      </c>
      <c r="C25" s="2">
        <f t="shared" si="5"/>
        <v>0.14999144993012387</v>
      </c>
      <c r="D25" s="3">
        <f t="shared" si="6"/>
        <v>48.523065829096396</v>
      </c>
      <c r="E25" s="3">
        <f t="shared" si="7"/>
        <v>-0.52833563784681781</v>
      </c>
      <c r="F25" s="4">
        <f t="shared" si="8"/>
        <v>-6.0984851799119468</v>
      </c>
      <c r="G25" s="3">
        <f t="shared" si="9"/>
        <v>-9.73359761996951</v>
      </c>
    </row>
    <row r="26" spans="1:7" x14ac:dyDescent="0.3">
      <c r="A26" s="1">
        <f t="shared" si="2"/>
        <v>0.24000000000000007</v>
      </c>
      <c r="B26" s="2">
        <f t="shared" si="4"/>
        <v>11.817469553259359</v>
      </c>
      <c r="C26" s="2">
        <f t="shared" si="5"/>
        <v>0.14470809355165568</v>
      </c>
      <c r="D26" s="3">
        <f t="shared" si="6"/>
        <v>48.462080977297276</v>
      </c>
      <c r="E26" s="3">
        <f t="shared" si="7"/>
        <v>-0.62567161404651295</v>
      </c>
      <c r="F26" s="4">
        <f t="shared" si="8"/>
        <v>-6.08331175397519</v>
      </c>
      <c r="G26" s="3">
        <f t="shared" si="9"/>
        <v>-9.7214611628906162</v>
      </c>
    </row>
    <row r="27" spans="1:7" x14ac:dyDescent="0.3">
      <c r="A27" s="1">
        <f t="shared" si="2"/>
        <v>0.25000000000000006</v>
      </c>
      <c r="B27" s="2">
        <f t="shared" si="4"/>
        <v>12.302090363032333</v>
      </c>
      <c r="C27" s="2">
        <f t="shared" si="5"/>
        <v>0.13845137741119054</v>
      </c>
      <c r="D27" s="3">
        <f t="shared" si="6"/>
        <v>48.401247859757525</v>
      </c>
      <c r="E27" s="3">
        <f t="shared" si="7"/>
        <v>-0.72288622567541916</v>
      </c>
      <c r="F27" s="4">
        <f t="shared" si="8"/>
        <v>-6.068219940736352</v>
      </c>
      <c r="G27" s="3">
        <f t="shared" si="9"/>
        <v>-9.7093694315023154</v>
      </c>
    </row>
    <row r="28" spans="1:7" x14ac:dyDescent="0.3">
      <c r="A28" s="1">
        <f t="shared" si="2"/>
        <v>0.26000000000000006</v>
      </c>
      <c r="B28" s="2">
        <f t="shared" si="4"/>
        <v>12.786102841629909</v>
      </c>
      <c r="C28" s="2">
        <f t="shared" si="5"/>
        <v>0.13122251515443634</v>
      </c>
      <c r="D28" s="3">
        <f t="shared" si="6"/>
        <v>48.340565660350158</v>
      </c>
      <c r="E28" s="3">
        <f t="shared" si="7"/>
        <v>-0.81997991999044229</v>
      </c>
      <c r="F28" s="4">
        <f t="shared" si="8"/>
        <v>-6.0532092995903843</v>
      </c>
      <c r="G28" s="3">
        <f t="shared" si="9"/>
        <v>-9.6973220522068768</v>
      </c>
    </row>
    <row r="29" spans="1:7" x14ac:dyDescent="0.3">
      <c r="A29" s="1">
        <f t="shared" si="2"/>
        <v>0.27000000000000007</v>
      </c>
      <c r="B29" s="2">
        <f t="shared" si="4"/>
        <v>13.26950849823341</v>
      </c>
      <c r="C29" s="2">
        <f t="shared" si="5"/>
        <v>0.12302271595453192</v>
      </c>
      <c r="D29" s="3">
        <f t="shared" si="6"/>
        <v>48.280033567354252</v>
      </c>
      <c r="E29" s="3">
        <f t="shared" si="7"/>
        <v>-0.91695314051251109</v>
      </c>
      <c r="F29" s="4">
        <f t="shared" si="8"/>
        <v>-6.0382793926697431</v>
      </c>
      <c r="G29" s="3">
        <f t="shared" si="9"/>
        <v>-9.6853186536277729</v>
      </c>
    </row>
    <row r="30" spans="1:7" x14ac:dyDescent="0.3">
      <c r="A30" s="1">
        <f t="shared" si="2"/>
        <v>0.28000000000000008</v>
      </c>
      <c r="B30" s="2">
        <f t="shared" si="4"/>
        <v>13.752308833906953</v>
      </c>
      <c r="C30" s="2">
        <f t="shared" si="5"/>
        <v>0.11385318454940681</v>
      </c>
      <c r="D30" s="3">
        <f t="shared" si="6"/>
        <v>48.219650773427553</v>
      </c>
      <c r="E30" s="3">
        <f t="shared" si="7"/>
        <v>-1.0138063270487887</v>
      </c>
      <c r="F30" s="4">
        <f t="shared" si="8"/>
        <v>-6.023429784818358</v>
      </c>
      <c r="G30" s="3">
        <f t="shared" si="9"/>
        <v>-9.6733588665941124</v>
      </c>
    </row>
    <row r="31" spans="1:7" x14ac:dyDescent="0.3">
      <c r="A31" s="1">
        <f t="shared" si="2"/>
        <v>0.29000000000000009</v>
      </c>
      <c r="B31" s="2">
        <f t="shared" si="4"/>
        <v>14.234505341641229</v>
      </c>
      <c r="C31" s="2">
        <f t="shared" si="5"/>
        <v>0.10371512127891892</v>
      </c>
      <c r="D31" s="3">
        <f t="shared" si="6"/>
        <v>48.15941647557937</v>
      </c>
      <c r="E31" s="3">
        <f t="shared" si="7"/>
        <v>-1.1105399157147298</v>
      </c>
      <c r="F31" s="4">
        <f t="shared" si="8"/>
        <v>-6.008660043565893</v>
      </c>
      <c r="G31" s="3">
        <f t="shared" si="9"/>
        <v>-9.6614423241252574</v>
      </c>
    </row>
    <row r="32" spans="1:7" x14ac:dyDescent="0.3">
      <c r="A32" s="1">
        <f t="shared" si="2"/>
        <v>0.3000000000000001</v>
      </c>
      <c r="B32" s="2">
        <f t="shared" si="4"/>
        <v>14.716099506397024</v>
      </c>
      <c r="C32" s="2">
        <f t="shared" si="5"/>
        <v>9.2609722121771626E-2</v>
      </c>
      <c r="D32" s="3">
        <f t="shared" si="6"/>
        <v>48.09932987514371</v>
      </c>
      <c r="E32" s="3">
        <f t="shared" si="7"/>
        <v>-1.2071543389559825</v>
      </c>
      <c r="F32" s="4">
        <f t="shared" si="8"/>
        <v>-5.9939697391022557</v>
      </c>
      <c r="G32" s="3">
        <f t="shared" si="9"/>
        <v>-9.6495686614156497</v>
      </c>
    </row>
    <row r="33" spans="1:7" x14ac:dyDescent="0.3">
      <c r="A33" s="1">
        <f t="shared" si="2"/>
        <v>0.31000000000000011</v>
      </c>
      <c r="B33" s="2">
        <f t="shared" si="4"/>
        <v>15.197092805148461</v>
      </c>
      <c r="C33" s="2">
        <f t="shared" si="5"/>
        <v>8.0538178732211807E-2</v>
      </c>
      <c r="D33" s="3">
        <f t="shared" si="6"/>
        <v>48.039390177752686</v>
      </c>
      <c r="E33" s="3">
        <f t="shared" si="7"/>
        <v>-1.3036500255701389</v>
      </c>
      <c r="F33" s="4">
        <f t="shared" si="8"/>
        <v>-5.979358444252389</v>
      </c>
      <c r="G33" s="3">
        <f t="shared" si="9"/>
        <v>-9.6377375158198291</v>
      </c>
    </row>
    <row r="34" spans="1:7" x14ac:dyDescent="0.3">
      <c r="A34" s="1">
        <f t="shared" si="2"/>
        <v>0.32000000000000012</v>
      </c>
      <c r="B34" s="2">
        <f t="shared" si="4"/>
        <v>15.677486706925988</v>
      </c>
      <c r="C34" s="2">
        <f t="shared" si="5"/>
        <v>6.7501678476510424E-2</v>
      </c>
      <c r="D34" s="3">
        <f t="shared" si="6"/>
        <v>47.979596593310163</v>
      </c>
      <c r="E34" s="3">
        <f t="shared" si="7"/>
        <v>-1.4000274007283371</v>
      </c>
      <c r="F34" s="4">
        <f t="shared" si="8"/>
        <v>-5.9648257344513116</v>
      </c>
      <c r="G34" s="3">
        <f t="shared" si="9"/>
        <v>-9.6259485268376412</v>
      </c>
    </row>
    <row r="35" spans="1:7" x14ac:dyDescent="0.3">
      <c r="A35" s="1">
        <f t="shared" si="2"/>
        <v>0.33000000000000013</v>
      </c>
      <c r="B35" s="2">
        <f t="shared" si="4"/>
        <v>16.15728267285909</v>
      </c>
      <c r="C35" s="2">
        <f t="shared" si="5"/>
        <v>5.3501404469227049E-2</v>
      </c>
      <c r="D35" s="3">
        <f t="shared" si="6"/>
        <v>47.91994833596565</v>
      </c>
      <c r="E35" s="3">
        <f t="shared" si="7"/>
        <v>-1.4962868859967136</v>
      </c>
      <c r="F35" s="4">
        <f t="shared" si="8"/>
        <v>-5.9503711877194201</v>
      </c>
      <c r="G35" s="3">
        <f t="shared" si="9"/>
        <v>-9.6142013360996295</v>
      </c>
    </row>
    <row r="36" spans="1:7" x14ac:dyDescent="0.3">
      <c r="A36" s="1">
        <f t="shared" si="2"/>
        <v>0.34000000000000014</v>
      </c>
      <c r="B36" s="2">
        <f t="shared" si="4"/>
        <v>16.636482156218747</v>
      </c>
      <c r="C36" s="2">
        <f t="shared" si="5"/>
        <v>3.8538535609259912E-2</v>
      </c>
      <c r="D36" s="3">
        <f t="shared" si="6"/>
        <v>47.860444624088458</v>
      </c>
      <c r="E36" s="3">
        <f t="shared" si="7"/>
        <v>-1.5924288993577098</v>
      </c>
      <c r="F36" s="4">
        <f t="shared" si="8"/>
        <v>-5.9359943846380565</v>
      </c>
      <c r="G36" s="3">
        <f t="shared" si="9"/>
        <v>-9.6024955873526281</v>
      </c>
    </row>
    <row r="37" spans="1:7" x14ac:dyDescent="0.3">
      <c r="A37" s="1">
        <f t="shared" si="2"/>
        <v>0.35000000000000014</v>
      </c>
      <c r="B37" s="2">
        <f t="shared" si="4"/>
        <v>17.11508660245963</v>
      </c>
      <c r="C37" s="2">
        <f t="shared" si="5"/>
        <v>2.2614246615682815E-2</v>
      </c>
      <c r="D37" s="3">
        <f t="shared" si="6"/>
        <v>47.801084680242077</v>
      </c>
      <c r="E37" s="3">
        <f t="shared" si="7"/>
        <v>-1.688453855231236</v>
      </c>
      <c r="F37" s="4">
        <f t="shared" si="8"/>
        <v>-5.9216949083253256</v>
      </c>
      <c r="G37" s="3">
        <f t="shared" si="9"/>
        <v>-9.5908309264455287</v>
      </c>
    </row>
    <row r="38" spans="1:7" x14ac:dyDescent="0.3">
      <c r="A38" s="1">
        <f t="shared" si="2"/>
        <v>0.36000000000000015</v>
      </c>
      <c r="B38" s="2">
        <f t="shared" si="4"/>
        <v>17.59309744926205</v>
      </c>
      <c r="C38" s="2">
        <f t="shared" si="5"/>
        <v>5.7297080633704547E-3</v>
      </c>
      <c r="D38" s="3">
        <f t="shared" si="6"/>
        <v>47.741867731158827</v>
      </c>
      <c r="E38" s="3">
        <f t="shared" si="7"/>
        <v>-1.7843621644956913</v>
      </c>
      <c r="F38" s="4">
        <f t="shared" si="8"/>
        <v>-5.9074723444121613</v>
      </c>
      <c r="G38" s="3">
        <f t="shared" si="9"/>
        <v>-9.5792070013152415</v>
      </c>
    </row>
    <row r="39" spans="1:7" x14ac:dyDescent="0.3">
      <c r="A39" s="1"/>
      <c r="B39" s="2"/>
      <c r="C39" s="2">
        <f>MAX(C2:C38)</f>
        <v>0.1617650399583995</v>
      </c>
      <c r="D39" s="3"/>
      <c r="E39" s="3"/>
      <c r="F39" s="4"/>
      <c r="G39" s="3"/>
    </row>
    <row r="40" spans="1:7" x14ac:dyDescent="0.3">
      <c r="A40" s="1"/>
      <c r="B40" s="2"/>
      <c r="C40" s="2"/>
      <c r="D40" s="3"/>
      <c r="E40" s="3"/>
      <c r="F40" s="4"/>
      <c r="G40" s="3"/>
    </row>
    <row r="41" spans="1:7" x14ac:dyDescent="0.3">
      <c r="A41" s="1"/>
      <c r="B41" s="2"/>
      <c r="C41" s="2"/>
      <c r="D41" s="3"/>
      <c r="E41" s="3"/>
      <c r="F41" s="4"/>
      <c r="G41" s="3"/>
    </row>
    <row r="42" spans="1:7" x14ac:dyDescent="0.3">
      <c r="A42" s="1"/>
      <c r="B42" s="2"/>
      <c r="C42" s="2"/>
      <c r="D42" s="3"/>
      <c r="E42" s="3"/>
      <c r="F42" s="4"/>
      <c r="G42" s="3"/>
    </row>
    <row r="43" spans="1:7" x14ac:dyDescent="0.3">
      <c r="A43" s="1"/>
      <c r="B43" s="2"/>
      <c r="C43" s="2"/>
      <c r="D43" s="3"/>
      <c r="E43" s="3"/>
      <c r="F43" s="4"/>
      <c r="G43" s="3"/>
    </row>
    <row r="44" spans="1:7" x14ac:dyDescent="0.3">
      <c r="A44" s="1"/>
      <c r="B44" s="2"/>
      <c r="C44" s="2"/>
      <c r="D44" s="3"/>
      <c r="E44" s="3"/>
      <c r="F44" s="4"/>
      <c r="G44" s="3"/>
    </row>
    <row r="45" spans="1:7" x14ac:dyDescent="0.3">
      <c r="A45" s="1"/>
      <c r="B45" s="2"/>
      <c r="C45" s="2"/>
      <c r="D45" s="3"/>
      <c r="E45" s="3"/>
      <c r="F45" s="4"/>
      <c r="G45" s="3"/>
    </row>
    <row r="46" spans="1:7" x14ac:dyDescent="0.3">
      <c r="A46" s="1"/>
      <c r="B46" s="2"/>
      <c r="C46" s="2"/>
      <c r="D46" s="3"/>
      <c r="E46" s="3"/>
      <c r="F46" s="4"/>
      <c r="G4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FC5B-A640-4EB1-96B9-B419E6371422}">
  <dimension ref="A1:G66"/>
  <sheetViews>
    <sheetView workbookViewId="0">
      <selection sqref="A1:G3"/>
    </sheetView>
  </sheetViews>
  <sheetFormatPr defaultRowHeight="16.2" x14ac:dyDescent="0.3"/>
  <sheetData>
    <row r="1" spans="1:7" ht="17.399999999999999" customHeight="1" x14ac:dyDescent="0.3">
      <c r="A1" s="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 s="2">
        <v>0</v>
      </c>
      <c r="B2" s="2">
        <v>0</v>
      </c>
      <c r="C2" s="2">
        <v>0</v>
      </c>
      <c r="D2" s="3">
        <f>50*COS(RADIANS(3))</f>
        <v>49.931476737728694</v>
      </c>
      <c r="E2" s="3">
        <f>50*SIN(RADIANS(3))</f>
        <v>2.6167978121471918</v>
      </c>
      <c r="F2" s="4">
        <f>-0.00259*D2*(SQRT(D2^2+E2^2))</f>
        <v>-6.4661262375358666</v>
      </c>
      <c r="G2" s="3">
        <f>-(9.8+0.00259*SQRT(D2^2+E2^2)*E2)</f>
        <v>-10.138875316673062</v>
      </c>
    </row>
    <row r="3" spans="1:7" x14ac:dyDescent="0.3">
      <c r="A3" s="1">
        <f>A2+0.01</f>
        <v>0.01</v>
      </c>
      <c r="B3" s="2">
        <f>B2+D2*0.01</f>
        <v>0.49931476737728697</v>
      </c>
      <c r="C3" s="2">
        <f>C2+E2*0.01</f>
        <v>2.6167978121471917E-2</v>
      </c>
      <c r="D3" s="3">
        <f>D2+F2*0.01</f>
        <v>49.866815475353334</v>
      </c>
      <c r="E3" s="3">
        <f>E2+G2*0.01</f>
        <v>2.515409058980461</v>
      </c>
      <c r="F3" s="4">
        <f t="shared" ref="F3" si="0">-0.00259*D3*(SQRT(D3^2+E3^2))</f>
        <v>-6.4487397754031877</v>
      </c>
      <c r="G3" s="3">
        <f t="shared" ref="G3" si="1">-(9.8+0.00259*SQRT(D3^2+E3^2)*E3)</f>
        <v>-10.125290843127413</v>
      </c>
    </row>
    <row r="4" spans="1:7" x14ac:dyDescent="0.3">
      <c r="A4" s="1">
        <f t="shared" ref="A4:A42" si="2">A3+0.01</f>
        <v>0.02</v>
      </c>
      <c r="B4" s="2">
        <f t="shared" ref="B4:B42" si="3">B3+D3*0.01</f>
        <v>0.99798292213082029</v>
      </c>
      <c r="C4" s="2">
        <f t="shared" ref="C4:C42" si="4">C3+E3*0.01</f>
        <v>5.1322068711276529E-2</v>
      </c>
      <c r="D4" s="3">
        <f t="shared" ref="D4:D42" si="5">D3+F3*0.01</f>
        <v>49.802328077599306</v>
      </c>
      <c r="E4" s="3">
        <f t="shared" ref="E4:E42" si="6">E3+G3*0.01</f>
        <v>2.4141561505491866</v>
      </c>
      <c r="F4" s="4">
        <f t="shared" ref="F4:F43" si="7">-0.00259*D4*(SQRT(D4^2+E4^2))</f>
        <v>-6.4314471998371818</v>
      </c>
      <c r="G4" s="3">
        <f t="shared" ref="G4:G43" si="8">-(9.8+0.00259*SQRT(D4^2+E4^2)*E4)</f>
        <v>-10.111762891691061</v>
      </c>
    </row>
    <row r="5" spans="1:7" x14ac:dyDescent="0.3">
      <c r="A5" s="1">
        <f t="shared" si="2"/>
        <v>0.03</v>
      </c>
      <c r="B5" s="2">
        <f t="shared" si="3"/>
        <v>1.4960062029068133</v>
      </c>
      <c r="C5" s="2">
        <f t="shared" si="4"/>
        <v>7.5463630216768399E-2</v>
      </c>
      <c r="D5" s="3">
        <f t="shared" si="5"/>
        <v>49.738013605600933</v>
      </c>
      <c r="E5" s="3">
        <f t="shared" si="6"/>
        <v>2.3130385216322762</v>
      </c>
      <c r="F5" s="4">
        <f t="shared" si="7"/>
        <v>-6.4142479920480087</v>
      </c>
      <c r="G5" s="3">
        <f t="shared" si="8"/>
        <v>-10.098291017621959</v>
      </c>
    </row>
    <row r="6" spans="1:7" x14ac:dyDescent="0.3">
      <c r="A6" s="1">
        <f t="shared" si="2"/>
        <v>0.04</v>
      </c>
      <c r="B6" s="2">
        <f t="shared" si="3"/>
        <v>1.9933863389628226</v>
      </c>
      <c r="C6" s="2">
        <f t="shared" si="4"/>
        <v>9.8594015433091153E-2</v>
      </c>
      <c r="D6" s="3">
        <f t="shared" si="5"/>
        <v>49.673871125680456</v>
      </c>
      <c r="E6" s="3">
        <f t="shared" si="6"/>
        <v>2.2120556114560568</v>
      </c>
      <c r="F6" s="4">
        <f t="shared" si="7"/>
        <v>-6.3971416367530152</v>
      </c>
      <c r="G6" s="3">
        <f t="shared" si="8"/>
        <v>-10.084874778916577</v>
      </c>
    </row>
    <row r="7" spans="1:7" x14ac:dyDescent="0.3">
      <c r="A7" s="1">
        <f t="shared" si="2"/>
        <v>0.05</v>
      </c>
      <c r="B7" s="2">
        <f t="shared" si="3"/>
        <v>2.490125050219627</v>
      </c>
      <c r="C7" s="2">
        <f t="shared" si="4"/>
        <v>0.12071457154765172</v>
      </c>
      <c r="D7" s="3">
        <f t="shared" si="5"/>
        <v>49.609899709312927</v>
      </c>
      <c r="E7" s="3">
        <f t="shared" si="6"/>
        <v>2.111206863666891</v>
      </c>
      <c r="F7" s="4">
        <f t="shared" si="7"/>
        <v>-6.3801276221426084</v>
      </c>
      <c r="G7" s="3">
        <f t="shared" si="8"/>
        <v>-10.071513736287793</v>
      </c>
    </row>
    <row r="8" spans="1:7" x14ac:dyDescent="0.3">
      <c r="A8" s="1">
        <f t="shared" si="2"/>
        <v>6.0000000000000005E-2</v>
      </c>
      <c r="B8" s="2">
        <f t="shared" si="3"/>
        <v>2.9862240473127564</v>
      </c>
      <c r="C8" s="2">
        <f t="shared" si="4"/>
        <v>0.14182664018432062</v>
      </c>
      <c r="D8" s="3">
        <f t="shared" si="5"/>
        <v>49.546098433091501</v>
      </c>
      <c r="E8" s="3">
        <f t="shared" si="6"/>
        <v>2.010491726304013</v>
      </c>
      <c r="F8" s="4">
        <f t="shared" si="7"/>
        <v>-6.363205439846487</v>
      </c>
      <c r="G8" s="3">
        <f t="shared" si="8"/>
        <v>-10.058207453143064</v>
      </c>
    </row>
    <row r="9" spans="1:7" x14ac:dyDescent="0.3">
      <c r="A9" s="1">
        <f t="shared" si="2"/>
        <v>7.0000000000000007E-2</v>
      </c>
      <c r="B9" s="2">
        <f t="shared" si="3"/>
        <v>3.4816850316436714</v>
      </c>
      <c r="C9" s="2">
        <f t="shared" si="4"/>
        <v>0.16193155744736076</v>
      </c>
      <c r="D9" s="3">
        <f t="shared" si="5"/>
        <v>49.482466378693033</v>
      </c>
      <c r="E9" s="3">
        <f t="shared" si="6"/>
        <v>1.9099096517725824</v>
      </c>
      <c r="F9" s="4">
        <f t="shared" si="7"/>
        <v>-6.3463745849002171</v>
      </c>
      <c r="G9" s="3">
        <f t="shared" si="8"/>
        <v>-10.044955495562858</v>
      </c>
    </row>
    <row r="10" spans="1:7" x14ac:dyDescent="0.3">
      <c r="A10" s="1">
        <f t="shared" si="2"/>
        <v>0.08</v>
      </c>
      <c r="B10" s="2">
        <f t="shared" si="3"/>
        <v>3.9765096954306016</v>
      </c>
      <c r="C10" s="2">
        <f t="shared" si="4"/>
        <v>0.18103065396508658</v>
      </c>
      <c r="D10" s="3">
        <f t="shared" si="5"/>
        <v>49.419002632844034</v>
      </c>
      <c r="E10" s="3">
        <f t="shared" si="6"/>
        <v>1.8094600968169539</v>
      </c>
      <c r="F10" s="4">
        <f t="shared" si="7"/>
        <v>-6.329634555712162</v>
      </c>
      <c r="G10" s="3">
        <f t="shared" si="8"/>
        <v>-10.031757432279361</v>
      </c>
    </row>
    <row r="11" spans="1:7" x14ac:dyDescent="0.3">
      <c r="A11" s="1">
        <f t="shared" si="2"/>
        <v>0.09</v>
      </c>
      <c r="B11" s="2">
        <f t="shared" si="3"/>
        <v>4.4706997217590416</v>
      </c>
      <c r="C11" s="2">
        <f t="shared" si="4"/>
        <v>0.19912525493325611</v>
      </c>
      <c r="D11" s="3">
        <f t="shared" si="5"/>
        <v>49.355706287286914</v>
      </c>
      <c r="E11" s="3">
        <f t="shared" si="6"/>
        <v>1.7091425224941603</v>
      </c>
      <c r="F11" s="4">
        <f t="shared" si="7"/>
        <v>-6.3129848540307307</v>
      </c>
      <c r="G11" s="3">
        <f t="shared" si="8"/>
        <v>-10.018612834655448</v>
      </c>
    </row>
    <row r="12" spans="1:7" x14ac:dyDescent="0.3">
      <c r="A12" s="1">
        <f t="shared" si="2"/>
        <v>9.9999999999999992E-2</v>
      </c>
      <c r="B12" s="2">
        <f t="shared" si="3"/>
        <v>4.9642567846319103</v>
      </c>
      <c r="C12" s="2">
        <f t="shared" si="4"/>
        <v>0.21621668015819773</v>
      </c>
      <c r="D12" s="3">
        <f t="shared" si="5"/>
        <v>49.292576438746607</v>
      </c>
      <c r="E12" s="3">
        <f t="shared" si="6"/>
        <v>1.6089563941476059</v>
      </c>
      <c r="F12" s="4">
        <f t="shared" si="7"/>
        <v>-6.2964249849119858</v>
      </c>
      <c r="G12" s="3">
        <f t="shared" si="8"/>
        <v>-10.005521276663917</v>
      </c>
    </row>
    <row r="13" spans="1:7" x14ac:dyDescent="0.3">
      <c r="A13" s="1">
        <f t="shared" si="2"/>
        <v>0.10999999999999999</v>
      </c>
      <c r="B13" s="2">
        <f t="shared" si="3"/>
        <v>5.4571825490193762</v>
      </c>
      <c r="C13" s="2">
        <f t="shared" si="4"/>
        <v>0.23230624409967379</v>
      </c>
      <c r="D13" s="3">
        <f t="shared" si="5"/>
        <v>49.229612188897491</v>
      </c>
      <c r="E13" s="3">
        <f t="shared" si="6"/>
        <v>1.5089011813809667</v>
      </c>
      <c r="F13" s="4">
        <f t="shared" si="7"/>
        <v>-6.2799544566875749</v>
      </c>
      <c r="G13" s="3">
        <f t="shared" si="8"/>
        <v>-9.9924823348669722</v>
      </c>
    </row>
    <row r="14" spans="1:7" x14ac:dyDescent="0.3">
      <c r="A14" s="1">
        <f t="shared" si="2"/>
        <v>0.11999999999999998</v>
      </c>
      <c r="B14" s="2">
        <f t="shared" si="3"/>
        <v>5.9494786709083511</v>
      </c>
      <c r="C14" s="2">
        <f t="shared" si="4"/>
        <v>0.24739525591348346</v>
      </c>
      <c r="D14" s="3">
        <f t="shared" si="5"/>
        <v>49.166812644330612</v>
      </c>
      <c r="E14" s="3">
        <f t="shared" si="6"/>
        <v>1.4089763580322969</v>
      </c>
      <c r="F14" s="4">
        <f t="shared" si="7"/>
        <v>-6.2635727809329893</v>
      </c>
      <c r="G14" s="3">
        <f t="shared" si="8"/>
        <v>-9.9794955883959844</v>
      </c>
    </row>
    <row r="15" spans="1:7" x14ac:dyDescent="0.3">
      <c r="A15" s="1">
        <f t="shared" si="2"/>
        <v>0.12999999999999998</v>
      </c>
      <c r="B15" s="2">
        <f t="shared" si="3"/>
        <v>6.4411467973516574</v>
      </c>
      <c r="C15" s="2">
        <f t="shared" si="4"/>
        <v>0.26148501949380643</v>
      </c>
      <c r="D15" s="3">
        <f t="shared" si="5"/>
        <v>49.104176916521283</v>
      </c>
      <c r="E15" s="3">
        <f t="shared" si="6"/>
        <v>1.309181402148337</v>
      </c>
      <c r="F15" s="4">
        <f t="shared" si="7"/>
        <v>-6.2472794724361558</v>
      </c>
      <c r="G15" s="3">
        <f t="shared" si="8"/>
        <v>-9.9665606189314762</v>
      </c>
    </row>
    <row r="16" spans="1:7" x14ac:dyDescent="0.3">
      <c r="A16" s="1">
        <f t="shared" si="2"/>
        <v>0.13999999999999999</v>
      </c>
      <c r="B16" s="2">
        <f t="shared" si="3"/>
        <v>6.9321885665168699</v>
      </c>
      <c r="C16" s="2">
        <f t="shared" si="4"/>
        <v>0.27457683351528978</v>
      </c>
      <c r="D16" s="3">
        <f t="shared" si="5"/>
        <v>49.041704121796919</v>
      </c>
      <c r="E16" s="3">
        <f t="shared" si="6"/>
        <v>1.2095157959590221</v>
      </c>
      <c r="F16" s="4">
        <f t="shared" si="7"/>
        <v>-6.231074049166339</v>
      </c>
      <c r="G16" s="3">
        <f t="shared" si="8"/>
        <v>-9.9536770106833909</v>
      </c>
    </row>
    <row r="17" spans="1:7" x14ac:dyDescent="0.3">
      <c r="A17" s="1">
        <f t="shared" si="2"/>
        <v>0.15</v>
      </c>
      <c r="B17" s="2">
        <f t="shared" si="3"/>
        <v>7.4226056077348392</v>
      </c>
      <c r="C17" s="2">
        <f t="shared" si="4"/>
        <v>0.28667199147487998</v>
      </c>
      <c r="D17" s="3">
        <f t="shared" si="5"/>
        <v>48.979393381305258</v>
      </c>
      <c r="E17" s="3">
        <f t="shared" si="6"/>
        <v>1.1099790258521882</v>
      </c>
      <c r="F17" s="4">
        <f t="shared" si="7"/>
        <v>-6.2149560322433857</v>
      </c>
      <c r="G17" s="3">
        <f t="shared" si="8"/>
        <v>-9.9408443503715738</v>
      </c>
    </row>
    <row r="18" spans="1:7" x14ac:dyDescent="0.3">
      <c r="A18" s="1">
        <f t="shared" si="2"/>
        <v>0.16</v>
      </c>
      <c r="B18" s="2">
        <f t="shared" si="3"/>
        <v>7.9123995415478916</v>
      </c>
      <c r="C18" s="2">
        <f t="shared" si="4"/>
        <v>0.29777178173340185</v>
      </c>
      <c r="D18" s="3">
        <f t="shared" si="5"/>
        <v>48.917243820982826</v>
      </c>
      <c r="E18" s="3">
        <f t="shared" si="6"/>
        <v>1.0105705823484725</v>
      </c>
      <c r="F18" s="4">
        <f t="shared" si="7"/>
        <v>-6.1989249459072573</v>
      </c>
      <c r="G18" s="3">
        <f t="shared" si="8"/>
        <v>-9.9280622272065315</v>
      </c>
    </row>
    <row r="19" spans="1:7" x14ac:dyDescent="0.3">
      <c r="A19" s="1">
        <f t="shared" si="2"/>
        <v>0.17</v>
      </c>
      <c r="B19" s="2">
        <f t="shared" si="3"/>
        <v>8.4015719797577191</v>
      </c>
      <c r="C19" s="2">
        <f t="shared" si="4"/>
        <v>0.3078774875568866</v>
      </c>
      <c r="D19" s="3">
        <f t="shared" si="5"/>
        <v>48.855254571523751</v>
      </c>
      <c r="E19" s="3">
        <f t="shared" si="6"/>
        <v>0.91128996007640717</v>
      </c>
      <c r="F19" s="4">
        <f t="shared" si="7"/>
        <v>-6.182980317487897</v>
      </c>
      <c r="G19" s="3">
        <f t="shared" si="8"/>
        <v>-9.9153302328704065</v>
      </c>
    </row>
    <row r="20" spans="1:7" x14ac:dyDescent="0.3">
      <c r="A20" s="1">
        <f t="shared" si="2"/>
        <v>0.18000000000000002</v>
      </c>
      <c r="B20" s="2">
        <f t="shared" si="3"/>
        <v>8.890124525472956</v>
      </c>
      <c r="C20" s="2">
        <f t="shared" si="4"/>
        <v>0.31699038715765065</v>
      </c>
      <c r="D20" s="3">
        <f t="shared" si="5"/>
        <v>48.793424768348871</v>
      </c>
      <c r="E20" s="3">
        <f t="shared" si="6"/>
        <v>0.81213665774770316</v>
      </c>
      <c r="F20" s="4">
        <f t="shared" si="7"/>
        <v>-6.1671216773754054</v>
      </c>
      <c r="G20" s="3">
        <f t="shared" si="8"/>
        <v>-9.9026479614982073</v>
      </c>
    </row>
    <row r="21" spans="1:7" x14ac:dyDescent="0.3">
      <c r="A21" s="1">
        <f t="shared" si="2"/>
        <v>0.19000000000000003</v>
      </c>
      <c r="B21" s="2">
        <f t="shared" si="3"/>
        <v>9.3780587731564449</v>
      </c>
      <c r="C21" s="2">
        <f t="shared" si="4"/>
        <v>0.32511175373512768</v>
      </c>
      <c r="D21" s="3">
        <f t="shared" si="5"/>
        <v>48.731753551575117</v>
      </c>
      <c r="E21" s="3">
        <f t="shared" si="6"/>
        <v>0.71311017813272104</v>
      </c>
      <c r="F21" s="4">
        <f t="shared" si="7"/>
        <v>-6.1513485589904997</v>
      </c>
      <c r="G21" s="3">
        <f t="shared" si="8"/>
        <v>-9.8900150096592707</v>
      </c>
    </row>
    <row r="22" spans="1:7" x14ac:dyDescent="0.3">
      <c r="A22" s="1">
        <f t="shared" si="2"/>
        <v>0.20000000000000004</v>
      </c>
      <c r="B22" s="2">
        <f t="shared" si="3"/>
        <v>9.8653763086721966</v>
      </c>
      <c r="C22" s="2">
        <f t="shared" si="4"/>
        <v>0.33224285551645488</v>
      </c>
      <c r="D22" s="3">
        <f t="shared" si="5"/>
        <v>48.670240065985212</v>
      </c>
      <c r="E22" s="3">
        <f t="shared" si="6"/>
        <v>0.61421002803612834</v>
      </c>
      <c r="F22" s="4">
        <f t="shared" si="7"/>
        <v>-6.1356604987553158</v>
      </c>
      <c r="G22" s="3">
        <f t="shared" si="8"/>
        <v>-9.8774309763389585</v>
      </c>
    </row>
    <row r="23" spans="1:7" x14ac:dyDescent="0.3">
      <c r="A23" s="1">
        <f t="shared" si="2"/>
        <v>0.21000000000000005</v>
      </c>
      <c r="B23" s="2">
        <f t="shared" si="3"/>
        <v>10.352078709332048</v>
      </c>
      <c r="C23" s="2">
        <f t="shared" si="4"/>
        <v>0.33838495579681616</v>
      </c>
      <c r="D23" s="3">
        <f t="shared" si="5"/>
        <v>48.60888346099766</v>
      </c>
      <c r="E23" s="3">
        <f t="shared" si="6"/>
        <v>0.51543571827273871</v>
      </c>
      <c r="F23" s="4">
        <f t="shared" si="7"/>
        <v>-6.1200570360644697</v>
      </c>
      <c r="G23" s="3">
        <f t="shared" si="8"/>
        <v>-9.8648954629205825</v>
      </c>
    </row>
    <row r="24" spans="1:7" x14ac:dyDescent="0.3">
      <c r="A24" s="1">
        <f t="shared" si="2"/>
        <v>0.22000000000000006</v>
      </c>
      <c r="B24" s="2">
        <f t="shared" si="3"/>
        <v>10.838167543942024</v>
      </c>
      <c r="C24" s="2">
        <f t="shared" si="4"/>
        <v>0.34353931297954354</v>
      </c>
      <c r="D24" s="3">
        <f t="shared" si="5"/>
        <v>48.547682890637013</v>
      </c>
      <c r="E24" s="3">
        <f t="shared" si="6"/>
        <v>0.4167867636435329</v>
      </c>
      <c r="F24" s="4">
        <f t="shared" si="7"/>
        <v>-6.1045377132564473</v>
      </c>
      <c r="G24" s="3">
        <f t="shared" si="8"/>
        <v>-9.8524080731675614</v>
      </c>
    </row>
    <row r="25" spans="1:7" x14ac:dyDescent="0.3">
      <c r="A25" s="1">
        <f t="shared" si="2"/>
        <v>0.23000000000000007</v>
      </c>
      <c r="B25" s="2">
        <f t="shared" si="3"/>
        <v>11.323644372848394</v>
      </c>
      <c r="C25" s="2">
        <f t="shared" si="4"/>
        <v>0.34770718061597888</v>
      </c>
      <c r="D25" s="3">
        <f t="shared" si="5"/>
        <v>48.486637513504448</v>
      </c>
      <c r="E25" s="3">
        <f t="shared" si="6"/>
        <v>0.31826268291185728</v>
      </c>
      <c r="F25" s="4">
        <f t="shared" si="7"/>
        <v>-6.0891020755852772</v>
      </c>
      <c r="G25" s="3">
        <f t="shared" si="8"/>
        <v>-9.8399684132058081</v>
      </c>
    </row>
    <row r="26" spans="1:7" x14ac:dyDescent="0.3">
      <c r="A26" s="1">
        <f t="shared" si="2"/>
        <v>0.24000000000000007</v>
      </c>
      <c r="B26" s="2">
        <f t="shared" si="3"/>
        <v>11.808510747983439</v>
      </c>
      <c r="C26" s="2">
        <f t="shared" si="4"/>
        <v>0.35088980744509746</v>
      </c>
      <c r="D26" s="3">
        <f t="shared" si="5"/>
        <v>48.425746492748594</v>
      </c>
      <c r="E26" s="3">
        <f t="shared" si="6"/>
        <v>0.2198629987797992</v>
      </c>
      <c r="F26" s="4">
        <f t="shared" si="7"/>
        <v>-6.0737496711924903</v>
      </c>
      <c r="G26" s="3">
        <f t="shared" si="8"/>
        <v>-9.8275760915063266</v>
      </c>
    </row>
    <row r="27" spans="1:7" x14ac:dyDescent="0.3">
      <c r="A27" s="1">
        <f t="shared" si="2"/>
        <v>0.25000000000000006</v>
      </c>
      <c r="B27" s="2">
        <f t="shared" si="3"/>
        <v>12.292768212910925</v>
      </c>
      <c r="C27" s="2">
        <f t="shared" si="4"/>
        <v>0.35308843743289547</v>
      </c>
      <c r="D27" s="3">
        <f t="shared" si="5"/>
        <v>48.365008996036671</v>
      </c>
      <c r="E27" s="3">
        <f t="shared" si="6"/>
        <v>0.12158723786473594</v>
      </c>
      <c r="F27" s="4">
        <f t="shared" si="7"/>
        <v>-6.0584800510793784</v>
      </c>
      <c r="G27" s="3">
        <f t="shared" si="8"/>
        <v>-9.815230718868051</v>
      </c>
    </row>
    <row r="28" spans="1:7" x14ac:dyDescent="0.3">
      <c r="A28" s="1">
        <f t="shared" si="2"/>
        <v>0.26000000000000006</v>
      </c>
      <c r="B28" s="2">
        <f t="shared" si="3"/>
        <v>12.776418302871292</v>
      </c>
      <c r="C28" s="2">
        <f t="shared" si="4"/>
        <v>0.35430430981154282</v>
      </c>
      <c r="D28" s="3">
        <f t="shared" si="5"/>
        <v>48.304424195525876</v>
      </c>
      <c r="E28" s="3">
        <f t="shared" si="6"/>
        <v>2.3434930676055427E-2</v>
      </c>
      <c r="F28" s="4">
        <f t="shared" si="7"/>
        <v>-6.0432927690795282</v>
      </c>
      <c r="G28" s="3">
        <f t="shared" si="8"/>
        <v>-9.802931908400879</v>
      </c>
    </row>
    <row r="29" spans="1:7" x14ac:dyDescent="0.3">
      <c r="A29" s="1">
        <f t="shared" si="2"/>
        <v>0.27000000000000007</v>
      </c>
      <c r="B29" s="2">
        <f t="shared" si="3"/>
        <v>13.259462544826551</v>
      </c>
      <c r="C29" s="2">
        <f t="shared" si="4"/>
        <v>0.35453865911830335</v>
      </c>
      <c r="D29" s="3">
        <f t="shared" si="5"/>
        <v>48.243991267835078</v>
      </c>
      <c r="E29" s="3">
        <f t="shared" si="6"/>
        <v>-7.4594388407953363E-2</v>
      </c>
      <c r="F29" s="4">
        <f t="shared" si="7"/>
        <v>-6.0281873818316489</v>
      </c>
      <c r="G29" s="3">
        <f t="shared" si="8"/>
        <v>-9.790679275508948</v>
      </c>
    </row>
    <row r="30" spans="1:7" x14ac:dyDescent="0.3">
      <c r="A30" s="1">
        <f t="shared" si="2"/>
        <v>0.28000000000000008</v>
      </c>
      <c r="B30" s="2">
        <f t="shared" si="3"/>
        <v>13.741902457504901</v>
      </c>
      <c r="C30" s="2">
        <f t="shared" si="4"/>
        <v>0.35379271523422379</v>
      </c>
      <c r="D30" s="3">
        <f t="shared" si="5"/>
        <v>48.183709394016759</v>
      </c>
      <c r="E30" s="3">
        <f t="shared" si="6"/>
        <v>-0.17250118116304286</v>
      </c>
      <c r="F30" s="4">
        <f t="shared" si="7"/>
        <v>-6.0131634487526737</v>
      </c>
      <c r="G30" s="3">
        <f t="shared" si="8"/>
        <v>-9.778472437874095</v>
      </c>
    </row>
    <row r="31" spans="1:7" x14ac:dyDescent="0.3">
      <c r="A31" s="1">
        <f t="shared" si="2"/>
        <v>0.29000000000000009</v>
      </c>
      <c r="B31" s="2">
        <f t="shared" si="3"/>
        <v>14.223739551445069</v>
      </c>
      <c r="C31" s="2">
        <f t="shared" si="4"/>
        <v>0.35206770342259336</v>
      </c>
      <c r="D31" s="3">
        <f t="shared" si="5"/>
        <v>48.123577759529233</v>
      </c>
      <c r="E31" s="3">
        <f t="shared" si="6"/>
        <v>-0.27028590554178383</v>
      </c>
      <c r="F31" s="4">
        <f t="shared" si="7"/>
        <v>-5.9982205320111417</v>
      </c>
      <c r="G31" s="3">
        <f t="shared" si="8"/>
        <v>-9.7663110154395607</v>
      </c>
    </row>
    <row r="32" spans="1:7" x14ac:dyDescent="0.3">
      <c r="A32" s="1">
        <f t="shared" si="2"/>
        <v>0.3000000000000001</v>
      </c>
      <c r="B32" s="2">
        <f t="shared" si="3"/>
        <v>14.704975329040362</v>
      </c>
      <c r="C32" s="2">
        <f t="shared" si="4"/>
        <v>0.34936484436717552</v>
      </c>
      <c r="D32" s="3">
        <f t="shared" si="5"/>
        <v>48.063595554209122</v>
      </c>
      <c r="E32" s="3">
        <f t="shared" si="6"/>
        <v>-0.36794901569617944</v>
      </c>
      <c r="F32" s="4">
        <f t="shared" si="7"/>
        <v>-5.9833581965008467</v>
      </c>
      <c r="G32" s="3">
        <f t="shared" si="8"/>
        <v>-9.7541946303938687</v>
      </c>
    </row>
    <row r="33" spans="1:7" x14ac:dyDescent="0.3">
      <c r="A33" s="1">
        <f t="shared" si="2"/>
        <v>0.31000000000000011</v>
      </c>
      <c r="B33" s="2">
        <f t="shared" si="3"/>
        <v>15.185611284582453</v>
      </c>
      <c r="C33" s="2">
        <f t="shared" si="4"/>
        <v>0.34568535421021374</v>
      </c>
      <c r="D33" s="3">
        <f t="shared" si="5"/>
        <v>48.003761972244114</v>
      </c>
      <c r="E33" s="3">
        <f t="shared" si="6"/>
        <v>-0.46549096200011814</v>
      </c>
      <c r="F33" s="4">
        <f t="shared" si="7"/>
        <v>-5.9685760098147718</v>
      </c>
      <c r="G33" s="3">
        <f t="shared" si="8"/>
        <v>-9.7421229071549451</v>
      </c>
    </row>
    <row r="34" spans="1:7" x14ac:dyDescent="0.3">
      <c r="A34" s="1">
        <f t="shared" si="2"/>
        <v>0.32000000000000012</v>
      </c>
      <c r="B34" s="2">
        <f t="shared" si="3"/>
        <v>15.665648904304895</v>
      </c>
      <c r="C34" s="2">
        <f t="shared" si="4"/>
        <v>0.34103044459021253</v>
      </c>
      <c r="D34" s="3">
        <f t="shared" si="5"/>
        <v>47.944076212145966</v>
      </c>
      <c r="E34" s="3">
        <f t="shared" si="6"/>
        <v>-0.56291219107166757</v>
      </c>
      <c r="F34" s="4">
        <f t="shared" si="7"/>
        <v>-5.9538735422192834</v>
      </c>
      <c r="G34" s="3">
        <f t="shared" si="8"/>
        <v>-9.7300954723544102</v>
      </c>
    </row>
    <row r="35" spans="1:7" x14ac:dyDescent="0.3">
      <c r="A35" s="1">
        <f t="shared" si="2"/>
        <v>0.33000000000000013</v>
      </c>
      <c r="B35" s="2">
        <f t="shared" si="3"/>
        <v>16.145089666426355</v>
      </c>
      <c r="C35" s="2">
        <f t="shared" si="4"/>
        <v>0.33540132267949585</v>
      </c>
      <c r="D35" s="3">
        <f t="shared" si="5"/>
        <v>47.884537476723771</v>
      </c>
      <c r="E35" s="3">
        <f t="shared" si="6"/>
        <v>-0.66021314579521162</v>
      </c>
      <c r="F35" s="4">
        <f t="shared" si="7"/>
        <v>-5.9392503666285954</v>
      </c>
      <c r="G35" s="3">
        <f t="shared" si="8"/>
        <v>-9.718111954822092</v>
      </c>
    </row>
    <row r="36" spans="1:7" x14ac:dyDescent="0.3">
      <c r="A36" s="1">
        <f t="shared" si="2"/>
        <v>0.34000000000000014</v>
      </c>
      <c r="B36" s="2">
        <f t="shared" si="3"/>
        <v>16.623935041193594</v>
      </c>
      <c r="C36" s="2">
        <f t="shared" si="4"/>
        <v>0.32879919122154372</v>
      </c>
      <c r="D36" s="3">
        <f t="shared" si="5"/>
        <v>47.825144973057483</v>
      </c>
      <c r="E36" s="3">
        <f t="shared" si="6"/>
        <v>-0.75739426534343257</v>
      </c>
      <c r="F36" s="4">
        <f t="shared" si="7"/>
        <v>-5.9247060585794991</v>
      </c>
      <c r="G36" s="3">
        <f t="shared" si="8"/>
        <v>-9.7061719855707391</v>
      </c>
    </row>
    <row r="37" spans="1:7" x14ac:dyDescent="0.3">
      <c r="A37" s="1">
        <f t="shared" si="2"/>
        <v>0.35000000000000014</v>
      </c>
      <c r="B37" s="2">
        <f t="shared" si="3"/>
        <v>17.102186490924169</v>
      </c>
      <c r="C37" s="2">
        <f t="shared" si="4"/>
        <v>0.32122524856810941</v>
      </c>
      <c r="D37" s="3">
        <f t="shared" si="5"/>
        <v>47.765897912471686</v>
      </c>
      <c r="E37" s="3">
        <f t="shared" si="6"/>
        <v>-0.85445598519914001</v>
      </c>
      <c r="F37" s="4">
        <f t="shared" si="7"/>
        <v>-5.9102401962063515</v>
      </c>
      <c r="G37" s="3">
        <f t="shared" si="8"/>
        <v>-9.6942751977809163</v>
      </c>
    </row>
    <row r="38" spans="1:7" x14ac:dyDescent="0.3">
      <c r="A38" s="1">
        <f t="shared" si="2"/>
        <v>0.36000000000000015</v>
      </c>
      <c r="B38" s="2">
        <f t="shared" si="3"/>
        <v>17.579845470048884</v>
      </c>
      <c r="C38" s="2">
        <f t="shared" si="4"/>
        <v>0.31268068871611804</v>
      </c>
      <c r="D38" s="3">
        <f t="shared" si="5"/>
        <v>47.706795510509622</v>
      </c>
      <c r="E38" s="3">
        <f t="shared" si="6"/>
        <v>-0.95139873717694923</v>
      </c>
      <c r="F38" s="4">
        <f t="shared" si="7"/>
        <v>-5.8958523602163222</v>
      </c>
      <c r="G38" s="3">
        <f t="shared" si="8"/>
        <v>-9.6824212267861132</v>
      </c>
    </row>
    <row r="39" spans="1:7" x14ac:dyDescent="0.3">
      <c r="A39" s="1">
        <f t="shared" si="2"/>
        <v>0.37000000000000016</v>
      </c>
      <c r="B39" s="2">
        <f t="shared" si="3"/>
        <v>18.056913425153979</v>
      </c>
      <c r="C39" s="2">
        <f t="shared" si="4"/>
        <v>0.30316670134434853</v>
      </c>
      <c r="D39" s="3">
        <f t="shared" si="5"/>
        <v>47.647836986907457</v>
      </c>
      <c r="E39" s="3">
        <f t="shared" si="6"/>
        <v>-1.0482229494448103</v>
      </c>
      <c r="F39" s="4">
        <f t="shared" si="7"/>
        <v>-5.8815421338649045</v>
      </c>
      <c r="G39" s="3">
        <f t="shared" si="8"/>
        <v>-9.6706097100580291</v>
      </c>
    </row>
    <row r="40" spans="1:7" x14ac:dyDescent="0.3">
      <c r="A40" s="1">
        <f t="shared" si="2"/>
        <v>0.38000000000000017</v>
      </c>
      <c r="B40" s="2">
        <f t="shared" si="3"/>
        <v>18.533391795023054</v>
      </c>
      <c r="C40" s="2">
        <f t="shared" si="4"/>
        <v>0.29268447184990043</v>
      </c>
      <c r="D40" s="3">
        <f t="shared" si="5"/>
        <v>47.589021565568807</v>
      </c>
      <c r="E40" s="3">
        <f t="shared" si="6"/>
        <v>-1.1449290465453905</v>
      </c>
      <c r="F40" s="4">
        <f t="shared" si="7"/>
        <v>-5.8673091029316709</v>
      </c>
      <c r="G40" s="3">
        <f t="shared" si="8"/>
        <v>-9.6588402871920582</v>
      </c>
    </row>
    <row r="41" spans="1:7" x14ac:dyDescent="0.3">
      <c r="A41" s="1">
        <f t="shared" si="2"/>
        <v>0.39000000000000018</v>
      </c>
      <c r="B41" s="2">
        <f t="shared" si="3"/>
        <v>19.009282010678742</v>
      </c>
      <c r="C41" s="2">
        <f t="shared" si="4"/>
        <v>0.28123518138444653</v>
      </c>
      <c r="D41" s="3">
        <f t="shared" si="5"/>
        <v>47.530348474539487</v>
      </c>
      <c r="E41" s="3">
        <f t="shared" si="6"/>
        <v>-1.2415174494173111</v>
      </c>
      <c r="F41" s="4">
        <f t="shared" si="7"/>
        <v>-5.8531528556962931</v>
      </c>
      <c r="G41" s="3">
        <f t="shared" si="8"/>
        <v>-9.6471125998929654</v>
      </c>
    </row>
    <row r="42" spans="1:7" x14ac:dyDescent="0.3">
      <c r="A42" s="1">
        <f t="shared" si="2"/>
        <v>0.40000000000000019</v>
      </c>
      <c r="B42" s="2">
        <f t="shared" si="3"/>
        <v>19.484585495424138</v>
      </c>
      <c r="C42" s="2">
        <f t="shared" si="4"/>
        <v>0.26882000689027341</v>
      </c>
      <c r="D42" s="3">
        <f t="shared" si="5"/>
        <v>47.471816945982525</v>
      </c>
      <c r="E42" s="3">
        <f t="shared" si="6"/>
        <v>-1.3379885754162408</v>
      </c>
      <c r="F42" s="4">
        <f t="shared" si="7"/>
        <v>-5.8390729829147956</v>
      </c>
      <c r="G42" s="3">
        <f t="shared" si="8"/>
        <v>-9.6354262919607336</v>
      </c>
    </row>
    <row r="43" spans="1:7" x14ac:dyDescent="0.3">
      <c r="A43" s="1">
        <f>A42+0.01</f>
        <v>0.4100000000000002</v>
      </c>
      <c r="B43" s="2">
        <f>B42+D42*0.01</f>
        <v>19.959303664883965</v>
      </c>
      <c r="C43" s="2">
        <f>C42+E42*0.01</f>
        <v>0.25544012113611098</v>
      </c>
      <c r="D43" s="3">
        <f>D42+F42*0.01</f>
        <v>47.413426216153375</v>
      </c>
      <c r="E43" s="3">
        <f>E42+G42*0.01</f>
        <v>-1.4343428383358481</v>
      </c>
      <c r="F43" s="4">
        <f t="shared" si="7"/>
        <v>-5.8250690777960665</v>
      </c>
      <c r="G43" s="3">
        <f t="shared" si="8"/>
        <v>-9.6237810092766125</v>
      </c>
    </row>
    <row r="44" spans="1:7" x14ac:dyDescent="0.3">
      <c r="A44" s="1">
        <f t="shared" ref="A44:A55" si="9">A43+0.01</f>
        <v>0.42000000000000021</v>
      </c>
      <c r="B44" s="2">
        <f t="shared" ref="B44:B55" si="10">B43+D43*0.01</f>
        <v>20.4334379270455</v>
      </c>
      <c r="C44" s="2">
        <f t="shared" ref="C44:C55" si="11">C43+E43*0.01</f>
        <v>0.2410966927527525</v>
      </c>
      <c r="D44" s="3">
        <f t="shared" ref="D44:D55" si="12">D43+F43*0.01</f>
        <v>47.355175525375415</v>
      </c>
      <c r="E44" s="3">
        <f t="shared" ref="E44:E55" si="13">E43+G43*0.01</f>
        <v>-1.5305806484286142</v>
      </c>
      <c r="F44" s="4">
        <f t="shared" ref="F44:F55" si="14">-0.00259*D44*(SQRT(D44^2+E44^2))</f>
        <v>-5.8111407359786194</v>
      </c>
      <c r="G44" s="3">
        <f t="shared" ref="G44:G55" si="15">-(9.8+0.00259*SQRT(D44^2+E44^2)*E44)</f>
        <v>-9.6121763997893339</v>
      </c>
    </row>
    <row r="45" spans="1:7" x14ac:dyDescent="0.3">
      <c r="A45" s="1">
        <f t="shared" si="9"/>
        <v>0.43000000000000022</v>
      </c>
      <c r="B45" s="2">
        <f t="shared" si="10"/>
        <v>20.906989682299255</v>
      </c>
      <c r="C45" s="2">
        <f t="shared" si="11"/>
        <v>0.22579088626846636</v>
      </c>
      <c r="D45" s="3">
        <f t="shared" si="12"/>
        <v>47.297064118015626</v>
      </c>
      <c r="E45" s="3">
        <f t="shared" si="13"/>
        <v>-1.6267024124265075</v>
      </c>
      <c r="F45" s="4">
        <f t="shared" si="14"/>
        <v>-5.7972875555075793</v>
      </c>
      <c r="G45" s="3">
        <f t="shared" si="15"/>
        <v>-9.6006121135015174</v>
      </c>
    </row>
    <row r="46" spans="1:7" x14ac:dyDescent="0.3">
      <c r="A46" s="1">
        <f t="shared" si="9"/>
        <v>0.44000000000000022</v>
      </c>
      <c r="B46" s="2">
        <f t="shared" si="10"/>
        <v>21.379960323479413</v>
      </c>
      <c r="C46" s="2">
        <f t="shared" si="11"/>
        <v>0.20952386214420127</v>
      </c>
      <c r="D46" s="3">
        <f t="shared" si="12"/>
        <v>47.239091242460553</v>
      </c>
      <c r="E46" s="3">
        <f t="shared" si="13"/>
        <v>-1.7227085335615226</v>
      </c>
      <c r="F46" s="4">
        <f t="shared" si="14"/>
        <v>-5.7835091368119302</v>
      </c>
      <c r="G46" s="3">
        <f t="shared" si="15"/>
        <v>-9.5890878024562536</v>
      </c>
    </row>
    <row r="47" spans="1:7" x14ac:dyDescent="0.3">
      <c r="A47" s="1">
        <f t="shared" si="9"/>
        <v>0.45000000000000023</v>
      </c>
      <c r="B47" s="2">
        <f t="shared" si="10"/>
        <v>21.852351235904017</v>
      </c>
      <c r="C47" s="2">
        <f t="shared" si="11"/>
        <v>0.19229677680858603</v>
      </c>
      <c r="D47" s="3">
        <f t="shared" si="12"/>
        <v>47.181256151092434</v>
      </c>
      <c r="E47" s="3">
        <f t="shared" si="13"/>
        <v>-1.8185994115860851</v>
      </c>
      <c r="F47" s="4">
        <f t="shared" si="14"/>
        <v>-5.7698050826819776</v>
      </c>
      <c r="G47" s="3">
        <f t="shared" si="15"/>
        <v>-9.577603120723845</v>
      </c>
    </row>
    <row r="48" spans="1:7" x14ac:dyDescent="0.3">
      <c r="A48" s="1">
        <f t="shared" si="9"/>
        <v>0.46000000000000024</v>
      </c>
      <c r="B48" s="2">
        <f t="shared" si="10"/>
        <v>22.32416379741494</v>
      </c>
      <c r="C48" s="2">
        <f t="shared" si="11"/>
        <v>0.17411078269272517</v>
      </c>
      <c r="D48" s="3">
        <f t="shared" si="12"/>
        <v>47.123558100265612</v>
      </c>
      <c r="E48" s="3">
        <f t="shared" si="13"/>
        <v>-1.9143754427933235</v>
      </c>
      <c r="F48" s="4">
        <f t="shared" si="14"/>
        <v>-5.7561749982470705</v>
      </c>
      <c r="G48" s="3">
        <f t="shared" si="15"/>
        <v>-9.5661577243887503</v>
      </c>
    </row>
    <row r="49" spans="1:7" x14ac:dyDescent="0.3">
      <c r="A49" s="1">
        <f t="shared" si="9"/>
        <v>0.47000000000000025</v>
      </c>
      <c r="B49" s="2">
        <f t="shared" si="10"/>
        <v>22.795399378417596</v>
      </c>
      <c r="C49" s="2">
        <f t="shared" si="11"/>
        <v>0.15496702826479195</v>
      </c>
      <c r="D49" s="3">
        <f t="shared" si="12"/>
        <v>47.065996350283143</v>
      </c>
      <c r="E49" s="3">
        <f t="shared" si="13"/>
        <v>-2.0100370200372111</v>
      </c>
      <c r="F49" s="4">
        <f t="shared" si="14"/>
        <v>-5.7426184909535465</v>
      </c>
      <c r="G49" s="3">
        <f t="shared" si="15"/>
        <v>-9.5547512715366665</v>
      </c>
    </row>
    <row r="50" spans="1:7" x14ac:dyDescent="0.3">
      <c r="A50" s="1">
        <f t="shared" si="9"/>
        <v>0.48000000000000026</v>
      </c>
      <c r="B50" s="2">
        <f t="shared" si="10"/>
        <v>23.266059341920428</v>
      </c>
      <c r="C50" s="2">
        <f t="shared" si="11"/>
        <v>0.13486665806441983</v>
      </c>
      <c r="D50" s="3">
        <f t="shared" si="12"/>
        <v>47.008570165373605</v>
      </c>
      <c r="E50" s="3">
        <f t="shared" si="13"/>
        <v>-2.105584532752578</v>
      </c>
      <c r="F50" s="4">
        <f t="shared" si="14"/>
        <v>-5.7291351705428983</v>
      </c>
      <c r="G50" s="3">
        <f t="shared" si="15"/>
        <v>-9.5433834222418099</v>
      </c>
    </row>
    <row r="51" spans="1:7" x14ac:dyDescent="0.3">
      <c r="A51" s="1">
        <f t="shared" si="9"/>
        <v>0.49000000000000027</v>
      </c>
      <c r="B51" s="2">
        <f t="shared" si="10"/>
        <v>23.736145043574165</v>
      </c>
      <c r="C51" s="2">
        <f t="shared" si="11"/>
        <v>0.11381081273689406</v>
      </c>
      <c r="D51" s="3">
        <f t="shared" si="12"/>
        <v>46.951278813668175</v>
      </c>
      <c r="E51" s="3">
        <f t="shared" si="13"/>
        <v>-2.2010183669749961</v>
      </c>
      <c r="F51" s="4">
        <f t="shared" si="14"/>
        <v>-5.7157246490301876</v>
      </c>
      <c r="G51" s="3">
        <f t="shared" si="15"/>
        <v>-9.5320538385543436</v>
      </c>
    </row>
    <row r="52" spans="1:7" x14ac:dyDescent="0.3">
      <c r="A52" s="1">
        <f t="shared" si="9"/>
        <v>0.50000000000000022</v>
      </c>
      <c r="B52" s="2">
        <f t="shared" si="10"/>
        <v>24.205657831710848</v>
      </c>
      <c r="C52" s="2">
        <f t="shared" si="11"/>
        <v>9.1800629067144091E-2</v>
      </c>
      <c r="D52" s="3">
        <f t="shared" si="12"/>
        <v>46.894121567177876</v>
      </c>
      <c r="E52" s="3">
        <f t="shared" si="13"/>
        <v>-2.2963389053605394</v>
      </c>
      <c r="F52" s="4">
        <f t="shared" si="14"/>
        <v>-5.702386540682677</v>
      </c>
      <c r="G52" s="3">
        <f t="shared" si="15"/>
        <v>-9.5207621844879782</v>
      </c>
    </row>
    <row r="53" spans="1:7" x14ac:dyDescent="0.3">
      <c r="A53" s="1">
        <f t="shared" si="9"/>
        <v>0.51000000000000023</v>
      </c>
      <c r="B53" s="2">
        <f t="shared" si="10"/>
        <v>24.674599047382628</v>
      </c>
      <c r="C53" s="2">
        <f t="shared" si="11"/>
        <v>6.8837240013538692E-2</v>
      </c>
      <c r="D53" s="3">
        <f t="shared" si="12"/>
        <v>46.83709770177105</v>
      </c>
      <c r="E53" s="3">
        <f t="shared" si="13"/>
        <v>-2.3915465272054193</v>
      </c>
      <c r="F53" s="4">
        <f t="shared" si="14"/>
        <v>-5.6891204619986855</v>
      </c>
      <c r="G53" s="3">
        <f t="shared" si="15"/>
        <v>-9.5095081260077361</v>
      </c>
    </row>
    <row r="54" spans="1:7" x14ac:dyDescent="0.3">
      <c r="A54" s="1">
        <f t="shared" si="9"/>
        <v>0.52000000000000024</v>
      </c>
      <c r="B54" s="2">
        <f t="shared" si="10"/>
        <v>25.142970024400338</v>
      </c>
      <c r="C54" s="2">
        <f t="shared" si="11"/>
        <v>4.4921774741484496E-2</v>
      </c>
      <c r="D54" s="3">
        <f t="shared" si="12"/>
        <v>46.780206497151063</v>
      </c>
      <c r="E54" s="3">
        <f t="shared" si="13"/>
        <v>-2.4866416084654968</v>
      </c>
      <c r="F54" s="4">
        <f t="shared" si="14"/>
        <v>-5.6759260316866715</v>
      </c>
      <c r="G54" s="3">
        <f t="shared" si="15"/>
        <v>-9.4982913310178727</v>
      </c>
    </row>
    <row r="55" spans="1:7" x14ac:dyDescent="0.3">
      <c r="A55" s="1">
        <f t="shared" si="9"/>
        <v>0.53000000000000025</v>
      </c>
      <c r="B55" s="2">
        <f t="shared" si="10"/>
        <v>25.610772089371849</v>
      </c>
      <c r="C55" s="2">
        <f t="shared" si="11"/>
        <v>2.0055358656829527E-2</v>
      </c>
      <c r="D55" s="3">
        <f t="shared" si="12"/>
        <v>46.723447236834197</v>
      </c>
      <c r="E55" s="3">
        <f t="shared" si="13"/>
        <v>-2.5816245217756757</v>
      </c>
      <c r="F55" s="4">
        <f t="shared" si="14"/>
        <v>-5.6628028706445352</v>
      </c>
      <c r="G55" s="3">
        <f t="shared" si="15"/>
        <v>-9.4871114693499621</v>
      </c>
    </row>
    <row r="56" spans="1:7" x14ac:dyDescent="0.3">
      <c r="A56" s="1"/>
      <c r="B56" s="2"/>
      <c r="C56" s="2">
        <f>MAX(C2:C55)</f>
        <v>0.35453865911830335</v>
      </c>
      <c r="D56" s="3"/>
      <c r="E56" s="3"/>
      <c r="F56" s="4"/>
      <c r="G56" s="3"/>
    </row>
    <row r="57" spans="1:7" x14ac:dyDescent="0.3">
      <c r="A57" s="1"/>
      <c r="B57" s="2"/>
      <c r="C57" s="2"/>
      <c r="D57" s="3"/>
      <c r="E57" s="3"/>
      <c r="F57" s="4"/>
      <c r="G57" s="3"/>
    </row>
    <row r="58" spans="1:7" x14ac:dyDescent="0.3">
      <c r="A58" s="1"/>
      <c r="B58" s="2"/>
      <c r="C58" s="2"/>
      <c r="D58" s="3"/>
      <c r="E58" s="3"/>
      <c r="F58" s="4"/>
      <c r="G58" s="3"/>
    </row>
    <row r="59" spans="1:7" x14ac:dyDescent="0.3">
      <c r="A59" s="1"/>
      <c r="B59" s="2"/>
      <c r="C59" s="2"/>
      <c r="D59" s="3"/>
      <c r="E59" s="3"/>
      <c r="F59" s="4"/>
      <c r="G59" s="3"/>
    </row>
    <row r="60" spans="1:7" x14ac:dyDescent="0.3">
      <c r="A60" s="1"/>
      <c r="B60" s="2"/>
      <c r="C60" s="2"/>
      <c r="D60" s="3"/>
      <c r="E60" s="3"/>
      <c r="F60" s="4"/>
      <c r="G60" s="3"/>
    </row>
    <row r="61" spans="1:7" x14ac:dyDescent="0.3">
      <c r="A61" s="1"/>
      <c r="B61" s="2"/>
      <c r="C61" s="2"/>
      <c r="D61" s="3"/>
      <c r="E61" s="3"/>
      <c r="F61" s="4"/>
      <c r="G61" s="3"/>
    </row>
    <row r="62" spans="1:7" x14ac:dyDescent="0.3">
      <c r="A62" s="1"/>
      <c r="B62" s="2"/>
      <c r="C62" s="2"/>
      <c r="D62" s="3"/>
      <c r="E62" s="3"/>
      <c r="F62" s="4"/>
      <c r="G62" s="3"/>
    </row>
    <row r="63" spans="1:7" x14ac:dyDescent="0.3">
      <c r="A63" s="1"/>
      <c r="B63" s="2"/>
      <c r="C63" s="2"/>
      <c r="D63" s="3"/>
      <c r="E63" s="3"/>
      <c r="F63" s="4"/>
      <c r="G63" s="3"/>
    </row>
    <row r="64" spans="1:7" x14ac:dyDescent="0.3">
      <c r="A64" s="1"/>
      <c r="B64" s="2"/>
      <c r="C64" s="2"/>
      <c r="D64" s="3"/>
      <c r="E64" s="3"/>
      <c r="F64" s="4"/>
      <c r="G64" s="3"/>
    </row>
    <row r="65" spans="1:7" x14ac:dyDescent="0.3">
      <c r="A65" s="1"/>
      <c r="B65" s="2"/>
      <c r="C65" s="2"/>
      <c r="D65" s="3"/>
      <c r="E65" s="3"/>
      <c r="F65" s="4"/>
      <c r="G65" s="3"/>
    </row>
    <row r="66" spans="1:7" x14ac:dyDescent="0.3">
      <c r="A66" s="1"/>
      <c r="B66" s="2"/>
      <c r="C66" s="2"/>
      <c r="D66" s="3"/>
      <c r="E66" s="3"/>
      <c r="F66" s="4"/>
      <c r="G66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79FD-7624-4EBC-837A-CCE6ABF81765}">
  <dimension ref="A1:G80"/>
  <sheetViews>
    <sheetView topLeftCell="A39" workbookViewId="0">
      <selection activeCell="E76" sqref="E76"/>
    </sheetView>
  </sheetViews>
  <sheetFormatPr defaultRowHeight="16.2" x14ac:dyDescent="0.3"/>
  <sheetData>
    <row r="1" spans="1:7" x14ac:dyDescent="0.3">
      <c r="A1" s="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 s="2">
        <v>0</v>
      </c>
      <c r="B2" s="2">
        <v>0</v>
      </c>
      <c r="C2" s="2">
        <v>0</v>
      </c>
      <c r="D2" s="3">
        <f>50*COS(RADIANS(4))</f>
        <v>49.878202512991209</v>
      </c>
      <c r="E2" s="3">
        <f>50*SIN(RADIANS(4))</f>
        <v>3.4878236872062649</v>
      </c>
      <c r="F2" s="4">
        <f>-0.00259*D2*(SQRT(D2^2+E2^2))</f>
        <v>-6.4592272254323602</v>
      </c>
      <c r="G2" s="3">
        <f>-(9.8+0.00259*SQRT(D2^2+E2^2)*E2)</f>
        <v>-10.251673167493212</v>
      </c>
    </row>
    <row r="3" spans="1:7" x14ac:dyDescent="0.3">
      <c r="A3" s="1">
        <f>A2+0.01</f>
        <v>0.01</v>
      </c>
      <c r="B3" s="2">
        <f>B2+D2*0.01</f>
        <v>0.4987820251299121</v>
      </c>
      <c r="C3" s="2">
        <f>C2+E2*0.01</f>
        <v>3.4878236872062651E-2</v>
      </c>
      <c r="D3" s="3">
        <f>D2+F2*0.01</f>
        <v>49.813610240736885</v>
      </c>
      <c r="E3" s="3">
        <f>E2+G2*0.01</f>
        <v>3.3853069555313327</v>
      </c>
      <c r="F3" s="4">
        <f t="shared" ref="F3" si="0">-0.00259*D3*(SQRT(D3^2+E3^2))</f>
        <v>-6.4416390281268763</v>
      </c>
      <c r="G3" s="3">
        <f t="shared" ref="G3" si="1">-(9.8+0.00259*SQRT(D3^2+E3^2)*E3)</f>
        <v>-10.237770426627433</v>
      </c>
    </row>
    <row r="4" spans="1:7" x14ac:dyDescent="0.3">
      <c r="A4" s="1">
        <f t="shared" ref="A4:A35" si="2">A3+0.01</f>
        <v>0.02</v>
      </c>
      <c r="B4" s="2">
        <f t="shared" ref="B4:B35" si="3">B3+D3*0.01</f>
        <v>0.99691812753728093</v>
      </c>
      <c r="C4" s="2">
        <f t="shared" ref="C4:C35" si="4">C3+E3*0.01</f>
        <v>6.8731306427375988E-2</v>
      </c>
      <c r="D4" s="3">
        <f t="shared" ref="D4:D35" si="5">D3+F3*0.01</f>
        <v>49.749193850455619</v>
      </c>
      <c r="E4" s="3">
        <f t="shared" ref="E4:E35" si="6">E3+G3*0.01</f>
        <v>3.2829292512650583</v>
      </c>
      <c r="F4" s="4">
        <f t="shared" ref="F4:F35" si="7">-0.00259*D4*(SQRT(D4^2+E4^2))</f>
        <v>-6.4241459901874585</v>
      </c>
      <c r="G4" s="3">
        <f t="shared" ref="G4:G35" si="8">-(9.8+0.00259*SQRT(D4^2+E4^2)*E4)</f>
        <v>-10.223926804703197</v>
      </c>
    </row>
    <row r="5" spans="1:7" x14ac:dyDescent="0.3">
      <c r="A5" s="1">
        <f t="shared" si="2"/>
        <v>0.03</v>
      </c>
      <c r="B5" s="2">
        <f t="shared" si="3"/>
        <v>1.4944100660418371</v>
      </c>
      <c r="C5" s="2">
        <f t="shared" si="4"/>
        <v>0.10156059894002657</v>
      </c>
      <c r="D5" s="3">
        <f t="shared" si="5"/>
        <v>49.684952390553747</v>
      </c>
      <c r="E5" s="3">
        <f t="shared" si="6"/>
        <v>3.1806899832180262</v>
      </c>
      <c r="F5" s="4">
        <f t="shared" si="7"/>
        <v>-6.4067475856144114</v>
      </c>
      <c r="G5" s="3">
        <f t="shared" si="8"/>
        <v>-10.210141841545658</v>
      </c>
    </row>
    <row r="6" spans="1:7" x14ac:dyDescent="0.3">
      <c r="A6" s="1">
        <f t="shared" si="2"/>
        <v>0.04</v>
      </c>
      <c r="B6" s="2">
        <f t="shared" si="3"/>
        <v>1.9912595899473746</v>
      </c>
      <c r="C6" s="2">
        <f t="shared" si="4"/>
        <v>0.13336749877220683</v>
      </c>
      <c r="D6" s="3">
        <f t="shared" si="5"/>
        <v>49.620884914697605</v>
      </c>
      <c r="E6" s="3">
        <f t="shared" si="6"/>
        <v>3.0785885648025695</v>
      </c>
      <c r="F6" s="4">
        <f t="shared" si="7"/>
        <v>-6.3894432920056978</v>
      </c>
      <c r="G6" s="3">
        <f t="shared" si="8"/>
        <v>-10.196415079820492</v>
      </c>
    </row>
    <row r="7" spans="1:7" x14ac:dyDescent="0.3">
      <c r="A7" s="1">
        <f t="shared" si="2"/>
        <v>0.05</v>
      </c>
      <c r="B7" s="2">
        <f t="shared" si="3"/>
        <v>2.4874684390943509</v>
      </c>
      <c r="C7" s="2">
        <f t="shared" si="4"/>
        <v>0.16415338442023253</v>
      </c>
      <c r="D7" s="3">
        <f t="shared" si="5"/>
        <v>49.556990481777547</v>
      </c>
      <c r="E7" s="3">
        <f t="shared" si="6"/>
        <v>2.9766244140043647</v>
      </c>
      <c r="F7" s="4">
        <f t="shared" si="7"/>
        <v>-6.3722325905217376</v>
      </c>
      <c r="G7" s="3">
        <f t="shared" si="8"/>
        <v>-10.182746065010463</v>
      </c>
    </row>
    <row r="8" spans="1:7" x14ac:dyDescent="0.3">
      <c r="A8" s="1">
        <f t="shared" si="2"/>
        <v>6.0000000000000005E-2</v>
      </c>
      <c r="B8" s="2">
        <f t="shared" si="3"/>
        <v>2.9830383439121264</v>
      </c>
      <c r="C8" s="2">
        <f t="shared" si="4"/>
        <v>0.19391962856027617</v>
      </c>
      <c r="D8" s="3">
        <f t="shared" si="5"/>
        <v>49.493268155872329</v>
      </c>
      <c r="E8" s="3">
        <f t="shared" si="6"/>
        <v>2.8747969533542599</v>
      </c>
      <c r="F8" s="4">
        <f t="shared" si="7"/>
        <v>-6.3551149658505866</v>
      </c>
      <c r="G8" s="3">
        <f t="shared" si="8"/>
        <v>-10.169134345392298</v>
      </c>
    </row>
    <row r="9" spans="1:7" x14ac:dyDescent="0.3">
      <c r="A9" s="1">
        <f t="shared" si="2"/>
        <v>7.0000000000000007E-2</v>
      </c>
      <c r="B9" s="2">
        <f t="shared" si="3"/>
        <v>3.4779710254708496</v>
      </c>
      <c r="C9" s="2">
        <f t="shared" si="4"/>
        <v>0.22266759809381878</v>
      </c>
      <c r="D9" s="3">
        <f t="shared" si="5"/>
        <v>49.429717006213821</v>
      </c>
      <c r="E9" s="3">
        <f t="shared" si="6"/>
        <v>2.7731056099003371</v>
      </c>
      <c r="F9" s="4">
        <f t="shared" si="7"/>
        <v>-6.3380899061734572</v>
      </c>
      <c r="G9" s="3">
        <f t="shared" si="8"/>
        <v>-10.155579472013827</v>
      </c>
    </row>
    <row r="10" spans="1:7" x14ac:dyDescent="0.3">
      <c r="A10" s="1">
        <f t="shared" si="2"/>
        <v>0.08</v>
      </c>
      <c r="B10" s="2">
        <f t="shared" si="3"/>
        <v>3.9722681955329877</v>
      </c>
      <c r="C10" s="2">
        <f t="shared" si="4"/>
        <v>0.25039865419282215</v>
      </c>
      <c r="D10" s="3">
        <f t="shared" si="5"/>
        <v>49.366336107152087</v>
      </c>
      <c r="E10" s="3">
        <f t="shared" si="6"/>
        <v>2.6715498151801986</v>
      </c>
      <c r="F10" s="4">
        <f t="shared" si="7"/>
        <v>-6.3211569031306079</v>
      </c>
      <c r="G10" s="3">
        <f t="shared" si="8"/>
        <v>-10.142080998671421</v>
      </c>
    </row>
    <row r="11" spans="1:7" x14ac:dyDescent="0.3">
      <c r="A11" s="1">
        <f t="shared" si="2"/>
        <v>0.09</v>
      </c>
      <c r="B11" s="2">
        <f t="shared" si="3"/>
        <v>4.4659315566045086</v>
      </c>
      <c r="C11" s="2">
        <f t="shared" si="4"/>
        <v>0.27711415234462411</v>
      </c>
      <c r="D11" s="3">
        <f t="shared" si="5"/>
        <v>49.303124538120784</v>
      </c>
      <c r="E11" s="3">
        <f t="shared" si="6"/>
        <v>2.5701290051934844</v>
      </c>
      <c r="F11" s="4">
        <f t="shared" si="7"/>
        <v>-6.3043154517875637</v>
      </c>
      <c r="G11" s="3">
        <f t="shared" si="8"/>
        <v>-10.128638481887711</v>
      </c>
    </row>
    <row r="12" spans="1:7" x14ac:dyDescent="0.3">
      <c r="A12" s="1">
        <f t="shared" si="2"/>
        <v>9.9999999999999992E-2</v>
      </c>
      <c r="B12" s="2">
        <f t="shared" si="3"/>
        <v>4.9589628019857166</v>
      </c>
      <c r="C12" s="2">
        <f t="shared" si="4"/>
        <v>0.30281544239655894</v>
      </c>
      <c r="D12" s="3">
        <f t="shared" si="5"/>
        <v>49.240081383602906</v>
      </c>
      <c r="E12" s="3">
        <f t="shared" si="6"/>
        <v>2.4688426203746072</v>
      </c>
      <c r="F12" s="4">
        <f t="shared" si="7"/>
        <v>-6.2875650506016987</v>
      </c>
      <c r="G12" s="3">
        <f t="shared" si="8"/>
        <v>-10.115251480889562</v>
      </c>
    </row>
    <row r="13" spans="1:7" x14ac:dyDescent="0.3">
      <c r="A13" s="1">
        <f t="shared" si="2"/>
        <v>0.10999999999999999</v>
      </c>
      <c r="B13" s="2">
        <f t="shared" si="3"/>
        <v>5.4513636158217453</v>
      </c>
      <c r="C13" s="2">
        <f t="shared" si="4"/>
        <v>0.327503868600305</v>
      </c>
      <c r="D13" s="3">
        <f t="shared" si="5"/>
        <v>49.177205733096891</v>
      </c>
      <c r="E13" s="3">
        <f t="shared" si="6"/>
        <v>2.3676901055657118</v>
      </c>
      <c r="F13" s="4">
        <f t="shared" si="7"/>
        <v>-6.2709052013891569</v>
      </c>
      <c r="G13" s="3">
        <f t="shared" si="8"/>
        <v>-10.101919557586353</v>
      </c>
    </row>
    <row r="14" spans="1:7" x14ac:dyDescent="0.3">
      <c r="A14" s="1">
        <f t="shared" si="2"/>
        <v>0.11999999999999998</v>
      </c>
      <c r="B14" s="2">
        <f t="shared" si="3"/>
        <v>5.9431356731527138</v>
      </c>
      <c r="C14" s="2">
        <f t="shared" si="4"/>
        <v>0.35118076965596212</v>
      </c>
      <c r="D14" s="3">
        <f t="shared" si="5"/>
        <v>49.114496681082997</v>
      </c>
      <c r="E14" s="3">
        <f t="shared" si="6"/>
        <v>2.2666709099898483</v>
      </c>
      <c r="F14" s="4">
        <f t="shared" si="7"/>
        <v>-6.2543354092921044</v>
      </c>
      <c r="G14" s="3">
        <f t="shared" si="8"/>
        <v>-10.088642276548507</v>
      </c>
    </row>
    <row r="15" spans="1:7" x14ac:dyDescent="0.3">
      <c r="A15" s="1">
        <f t="shared" si="2"/>
        <v>0.12999999999999998</v>
      </c>
      <c r="B15" s="2">
        <f t="shared" si="3"/>
        <v>6.4342806399635437</v>
      </c>
      <c r="C15" s="2">
        <f t="shared" si="4"/>
        <v>0.37384747875586061</v>
      </c>
      <c r="D15" s="3">
        <f t="shared" si="5"/>
        <v>49.051953326990073</v>
      </c>
      <c r="E15" s="3">
        <f t="shared" si="6"/>
        <v>2.1657844872243635</v>
      </c>
      <c r="F15" s="4">
        <f t="shared" si="7"/>
        <v>-6.2378551827463333</v>
      </c>
      <c r="G15" s="3">
        <f t="shared" si="8"/>
        <v>-10.075419204986289</v>
      </c>
    </row>
    <row r="16" spans="1:7" x14ac:dyDescent="0.3">
      <c r="A16" s="1">
        <f t="shared" si="2"/>
        <v>0.13999999999999999</v>
      </c>
      <c r="B16" s="2">
        <f t="shared" si="3"/>
        <v>6.9248001732334448</v>
      </c>
      <c r="C16" s="2">
        <f t="shared" si="4"/>
        <v>0.39550532362810426</v>
      </c>
      <c r="D16" s="3">
        <f t="shared" si="5"/>
        <v>48.989574775162609</v>
      </c>
      <c r="E16" s="3">
        <f t="shared" si="6"/>
        <v>2.0650302951745005</v>
      </c>
      <c r="F16" s="4">
        <f t="shared" si="7"/>
        <v>-6.2214640334491689</v>
      </c>
      <c r="G16" s="3">
        <f t="shared" si="8"/>
        <v>-10.062249912728875</v>
      </c>
    </row>
    <row r="17" spans="1:7" x14ac:dyDescent="0.3">
      <c r="A17" s="1">
        <f t="shared" si="2"/>
        <v>0.15</v>
      </c>
      <c r="B17" s="2">
        <f t="shared" si="3"/>
        <v>7.4146959209850705</v>
      </c>
      <c r="C17" s="2">
        <f t="shared" si="4"/>
        <v>0.41615562657984928</v>
      </c>
      <c r="D17" s="3">
        <f t="shared" si="5"/>
        <v>48.92736013482812</v>
      </c>
      <c r="E17" s="3">
        <f t="shared" si="6"/>
        <v>1.9644077960472117</v>
      </c>
      <c r="F17" s="4">
        <f t="shared" si="7"/>
        <v>-6.2051614763277483</v>
      </c>
      <c r="G17" s="3">
        <f t="shared" si="8"/>
        <v>-10.049133972203688</v>
      </c>
    </row>
    <row r="18" spans="1:7" x14ac:dyDescent="0.3">
      <c r="A18" s="1">
        <f t="shared" si="2"/>
        <v>0.16</v>
      </c>
      <c r="B18" s="2">
        <f t="shared" si="3"/>
        <v>7.9039695223333517</v>
      </c>
      <c r="C18" s="2">
        <f t="shared" si="4"/>
        <v>0.43579970454032141</v>
      </c>
      <c r="D18" s="3">
        <f t="shared" si="5"/>
        <v>48.865308520064843</v>
      </c>
      <c r="E18" s="3">
        <f t="shared" si="6"/>
        <v>1.8639164563251749</v>
      </c>
      <c r="F18" s="4">
        <f t="shared" si="7"/>
        <v>-6.1889470295075704</v>
      </c>
      <c r="G18" s="3">
        <f t="shared" si="8"/>
        <v>-10.036070958415975</v>
      </c>
    </row>
    <row r="19" spans="1:7" x14ac:dyDescent="0.3">
      <c r="A19" s="1">
        <f t="shared" si="2"/>
        <v>0.17</v>
      </c>
      <c r="B19" s="2">
        <f t="shared" si="3"/>
        <v>8.3926226075339994</v>
      </c>
      <c r="C19" s="2">
        <f t="shared" si="4"/>
        <v>0.45443886910357317</v>
      </c>
      <c r="D19" s="3">
        <f t="shared" si="5"/>
        <v>48.803419049769765</v>
      </c>
      <c r="E19" s="3">
        <f t="shared" si="6"/>
        <v>1.7635557467410152</v>
      </c>
      <c r="F19" s="4">
        <f t="shared" si="7"/>
        <v>-6.172820214281419</v>
      </c>
      <c r="G19" s="3">
        <f t="shared" si="8"/>
        <v>-10.023060448928659</v>
      </c>
    </row>
    <row r="20" spans="1:7" x14ac:dyDescent="0.3">
      <c r="A20" s="1">
        <f t="shared" si="2"/>
        <v>0.18000000000000002</v>
      </c>
      <c r="B20" s="2">
        <f t="shared" si="3"/>
        <v>8.8806567980316977</v>
      </c>
      <c r="C20" s="2">
        <f t="shared" si="4"/>
        <v>0.47207442657098331</v>
      </c>
      <c r="D20" s="3">
        <f t="shared" si="5"/>
        <v>48.741690847626948</v>
      </c>
      <c r="E20" s="3">
        <f t="shared" si="6"/>
        <v>1.6633251422517286</v>
      </c>
      <c r="F20" s="4">
        <f t="shared" si="7"/>
        <v>-6.1567805550785701</v>
      </c>
      <c r="G20" s="3">
        <f t="shared" si="8"/>
        <v>-10.010102023842435</v>
      </c>
    </row>
    <row r="21" spans="1:7" x14ac:dyDescent="0.3">
      <c r="A21" s="1">
        <f t="shared" si="2"/>
        <v>0.19000000000000003</v>
      </c>
      <c r="B21" s="2">
        <f t="shared" si="3"/>
        <v>9.3680737065079676</v>
      </c>
      <c r="C21" s="2">
        <f t="shared" si="4"/>
        <v>0.48870767799350057</v>
      </c>
      <c r="D21" s="3">
        <f t="shared" si="5"/>
        <v>48.680123042076161</v>
      </c>
      <c r="E21" s="3">
        <f t="shared" si="6"/>
        <v>1.5632241220133043</v>
      </c>
      <c r="F21" s="4">
        <f t="shared" si="7"/>
        <v>-6.140827579434327</v>
      </c>
      <c r="G21" s="3">
        <f t="shared" si="8"/>
        <v>-9.9971952657761189</v>
      </c>
    </row>
    <row r="22" spans="1:7" x14ac:dyDescent="0.3">
      <c r="A22" s="1">
        <f t="shared" si="2"/>
        <v>0.20000000000000004</v>
      </c>
      <c r="B22" s="2">
        <f t="shared" si="3"/>
        <v>9.854874936928729</v>
      </c>
      <c r="C22" s="2">
        <f t="shared" si="4"/>
        <v>0.50433991921363364</v>
      </c>
      <c r="D22" s="3">
        <f t="shared" si="5"/>
        <v>48.618714766281819</v>
      </c>
      <c r="E22" s="3">
        <f t="shared" si="6"/>
        <v>1.4632521693555431</v>
      </c>
      <c r="F22" s="4">
        <f t="shared" si="7"/>
        <v>-6.1249608179598702</v>
      </c>
      <c r="G22" s="3">
        <f t="shared" si="8"/>
        <v>-9.9843397598472325</v>
      </c>
    </row>
    <row r="23" spans="1:7" x14ac:dyDescent="0.3">
      <c r="A23" s="1">
        <f t="shared" si="2"/>
        <v>0.21000000000000005</v>
      </c>
      <c r="B23" s="2">
        <f t="shared" si="3"/>
        <v>10.341062084591547</v>
      </c>
      <c r="C23" s="2">
        <f t="shared" si="4"/>
        <v>0.51897244090718908</v>
      </c>
      <c r="D23" s="3">
        <f t="shared" si="5"/>
        <v>48.557465158102218</v>
      </c>
      <c r="E23" s="3">
        <f t="shared" si="6"/>
        <v>1.3634087717570709</v>
      </c>
      <c r="F23" s="4">
        <f t="shared" si="7"/>
        <v>-6.1091798043124008</v>
      </c>
      <c r="G23" s="3">
        <f t="shared" si="8"/>
        <v>-9.9715350936528626</v>
      </c>
    </row>
    <row r="24" spans="1:7" x14ac:dyDescent="0.3">
      <c r="A24" s="1">
        <f t="shared" si="2"/>
        <v>0.22000000000000006</v>
      </c>
      <c r="B24" s="2">
        <f t="shared" si="3"/>
        <v>10.826636736172569</v>
      </c>
      <c r="C24" s="2">
        <f t="shared" si="4"/>
        <v>0.53260652862475977</v>
      </c>
      <c r="D24" s="3">
        <f t="shared" si="5"/>
        <v>48.496373360059096</v>
      </c>
      <c r="E24" s="3">
        <f t="shared" si="6"/>
        <v>1.2636934208205421</v>
      </c>
      <c r="F24" s="4">
        <f t="shared" si="7"/>
        <v>-6.093484075165609</v>
      </c>
      <c r="G24" s="3">
        <f t="shared" si="8"/>
        <v>-9.9587808572507281</v>
      </c>
    </row>
    <row r="25" spans="1:7" x14ac:dyDescent="0.3">
      <c r="A25" s="1">
        <f t="shared" si="2"/>
        <v>0.23000000000000007</v>
      </c>
      <c r="B25" s="2">
        <f t="shared" si="3"/>
        <v>11.311600469773159</v>
      </c>
      <c r="C25" s="2">
        <f t="shared" si="4"/>
        <v>0.54524346283296521</v>
      </c>
      <c r="D25" s="3">
        <f t="shared" si="5"/>
        <v>48.435438519307439</v>
      </c>
      <c r="E25" s="3">
        <f t="shared" si="6"/>
        <v>1.1641056122480349</v>
      </c>
      <c r="F25" s="4">
        <f t="shared" si="7"/>
        <v>-6.0778731701804318</v>
      </c>
      <c r="G25" s="3">
        <f t="shared" si="8"/>
        <v>-9.9460766431405077</v>
      </c>
    </row>
    <row r="26" spans="1:7" x14ac:dyDescent="0.3">
      <c r="A26" s="1">
        <f t="shared" si="2"/>
        <v>0.24000000000000007</v>
      </c>
      <c r="B26" s="2">
        <f t="shared" si="3"/>
        <v>11.795954854966233</v>
      </c>
      <c r="C26" s="2">
        <f t="shared" si="4"/>
        <v>0.55688451895544555</v>
      </c>
      <c r="D26" s="3">
        <f t="shared" si="5"/>
        <v>48.374659787605637</v>
      </c>
      <c r="E26" s="3">
        <f t="shared" si="6"/>
        <v>1.0646448458166298</v>
      </c>
      <c r="F26" s="4">
        <f t="shared" si="7"/>
        <v>-6.0623466319761192</v>
      </c>
      <c r="G26" s="3">
        <f t="shared" si="8"/>
        <v>-9.9334220462453953</v>
      </c>
    </row>
    <row r="27" spans="1:7" x14ac:dyDescent="0.3">
      <c r="A27" s="1">
        <f t="shared" si="2"/>
        <v>0.25000000000000006</v>
      </c>
      <c r="B27" s="2">
        <f t="shared" si="3"/>
        <v>12.279701452842289</v>
      </c>
      <c r="C27" s="2">
        <f t="shared" si="4"/>
        <v>0.56753096741361186</v>
      </c>
      <c r="D27" s="3">
        <f t="shared" si="5"/>
        <v>48.314036321285876</v>
      </c>
      <c r="E27" s="3">
        <f t="shared" si="6"/>
        <v>0.96531062535417578</v>
      </c>
      <c r="F27" s="4">
        <f t="shared" si="7"/>
        <v>-6.0469040061015864</v>
      </c>
      <c r="G27" s="3">
        <f t="shared" si="8"/>
        <v>-9.9208166638939037</v>
      </c>
    </row>
    <row r="28" spans="1:7" x14ac:dyDescent="0.3">
      <c r="A28" s="1">
        <f t="shared" si="2"/>
        <v>0.26000000000000006</v>
      </c>
      <c r="B28" s="2">
        <f t="shared" si="3"/>
        <v>12.762841816055149</v>
      </c>
      <c r="C28" s="2">
        <f t="shared" si="4"/>
        <v>0.57718407366715363</v>
      </c>
      <c r="D28" s="3">
        <f t="shared" si="5"/>
        <v>48.253567281224861</v>
      </c>
      <c r="E28" s="3">
        <f t="shared" si="6"/>
        <v>0.86610245871523672</v>
      </c>
      <c r="F28" s="4">
        <f t="shared" si="7"/>
        <v>-6.0315448410070633</v>
      </c>
      <c r="G28" s="3">
        <f t="shared" si="8"/>
        <v>-9.9082600958018716</v>
      </c>
    </row>
    <row r="29" spans="1:7" x14ac:dyDescent="0.3">
      <c r="A29" s="1">
        <f t="shared" si="2"/>
        <v>0.27000000000000007</v>
      </c>
      <c r="B29" s="2">
        <f t="shared" si="3"/>
        <v>13.245377488867398</v>
      </c>
      <c r="C29" s="2">
        <f t="shared" si="4"/>
        <v>0.58584509825430597</v>
      </c>
      <c r="D29" s="3">
        <f t="shared" si="5"/>
        <v>48.193251832814788</v>
      </c>
      <c r="E29" s="3">
        <f t="shared" si="6"/>
        <v>0.76701985775721804</v>
      </c>
      <c r="F29" s="4">
        <f t="shared" si="7"/>
        <v>-6.0162686880160443</v>
      </c>
      <c r="G29" s="3">
        <f t="shared" si="8"/>
        <v>-9.8957519440547319</v>
      </c>
    </row>
    <row r="30" spans="1:7" x14ac:dyDescent="0.3">
      <c r="A30" s="1">
        <f t="shared" si="2"/>
        <v>0.28000000000000008</v>
      </c>
      <c r="B30" s="2">
        <f t="shared" si="3"/>
        <v>13.727310007195545</v>
      </c>
      <c r="C30" s="2">
        <f t="shared" si="4"/>
        <v>0.5935152968318782</v>
      </c>
      <c r="D30" s="3">
        <f t="shared" si="5"/>
        <v>48.133089145934626</v>
      </c>
      <c r="E30" s="3">
        <f t="shared" si="6"/>
        <v>0.66806233831667072</v>
      </c>
      <c r="F30" s="4">
        <f t="shared" si="7"/>
        <v>-6.001075101297511</v>
      </c>
      <c r="G30" s="3">
        <f t="shared" si="8"/>
        <v>-9.8832918130899863</v>
      </c>
    </row>
    <row r="31" spans="1:7" x14ac:dyDescent="0.3">
      <c r="A31" s="1">
        <f t="shared" si="2"/>
        <v>0.29000000000000009</v>
      </c>
      <c r="B31" s="2">
        <f t="shared" si="3"/>
        <v>14.208640898654892</v>
      </c>
      <c r="C31" s="2">
        <f t="shared" si="4"/>
        <v>0.60019592021504486</v>
      </c>
      <c r="D31" s="3">
        <f t="shared" si="5"/>
        <v>48.073078394921652</v>
      </c>
      <c r="E31" s="3">
        <f t="shared" si="6"/>
        <v>0.56922942018577083</v>
      </c>
      <c r="F31" s="4">
        <f t="shared" si="7"/>
        <v>-5.9859636378384504</v>
      </c>
      <c r="G31" s="3">
        <f t="shared" si="8"/>
        <v>-9.8708793096799035</v>
      </c>
    </row>
    <row r="32" spans="1:7" x14ac:dyDescent="0.3">
      <c r="A32" s="1">
        <f t="shared" si="2"/>
        <v>0.3000000000000001</v>
      </c>
      <c r="B32" s="2">
        <f t="shared" si="3"/>
        <v>14.689371682604108</v>
      </c>
      <c r="C32" s="2">
        <f t="shared" si="4"/>
        <v>0.60588821441690255</v>
      </c>
      <c r="D32" s="3">
        <f t="shared" si="5"/>
        <v>48.013218758543267</v>
      </c>
      <c r="E32" s="3">
        <f t="shared" si="6"/>
        <v>0.4705206270889718</v>
      </c>
      <c r="F32" s="4">
        <f t="shared" si="7"/>
        <v>-5.9709338574166457</v>
      </c>
      <c r="G32" s="3">
        <f t="shared" si="8"/>
        <v>-9.8585140429144538</v>
      </c>
    </row>
    <row r="33" spans="1:7" x14ac:dyDescent="0.3">
      <c r="A33" s="1">
        <f t="shared" si="2"/>
        <v>0.31000000000000011</v>
      </c>
      <c r="B33" s="2">
        <f t="shared" si="3"/>
        <v>15.169503870189541</v>
      </c>
      <c r="C33" s="2">
        <f t="shared" si="4"/>
        <v>0.61059342068779232</v>
      </c>
      <c r="D33" s="3">
        <f t="shared" si="5"/>
        <v>47.953509419969102</v>
      </c>
      <c r="E33" s="3">
        <f t="shared" si="6"/>
        <v>0.37193548665982723</v>
      </c>
      <c r="F33" s="4">
        <f t="shared" si="7"/>
        <v>-5.9559853225737571</v>
      </c>
      <c r="G33" s="3">
        <f t="shared" si="8"/>
        <v>-9.8461956241844479</v>
      </c>
    </row>
    <row r="34" spans="1:7" x14ac:dyDescent="0.3">
      <c r="A34" s="1">
        <f t="shared" si="2"/>
        <v>0.32000000000000012</v>
      </c>
      <c r="B34" s="2">
        <f t="shared" si="3"/>
        <v>15.649038964389232</v>
      </c>
      <c r="C34" s="2">
        <f t="shared" si="4"/>
        <v>0.61431277555439057</v>
      </c>
      <c r="D34" s="3">
        <f t="shared" si="5"/>
        <v>47.893949566743366</v>
      </c>
      <c r="E34" s="3">
        <f t="shared" si="6"/>
        <v>0.27347353041798272</v>
      </c>
      <c r="F34" s="4">
        <f t="shared" si="7"/>
        <v>-5.9411175985886731</v>
      </c>
      <c r="G34" s="3">
        <f t="shared" si="8"/>
        <v>-9.8339236671648962</v>
      </c>
    </row>
    <row r="35" spans="1:7" x14ac:dyDescent="0.3">
      <c r="A35" s="1">
        <f t="shared" si="2"/>
        <v>0.33000000000000013</v>
      </c>
      <c r="B35" s="2">
        <f t="shared" si="3"/>
        <v>16.127978460056667</v>
      </c>
      <c r="C35" s="2">
        <f t="shared" si="4"/>
        <v>0.61704751085857035</v>
      </c>
      <c r="D35" s="3">
        <f t="shared" si="5"/>
        <v>47.83453839075748</v>
      </c>
      <c r="E35" s="3">
        <f t="shared" si="6"/>
        <v>0.17513429374633377</v>
      </c>
      <c r="F35" s="4">
        <f t="shared" si="7"/>
        <v>-5.9263302534511304</v>
      </c>
      <c r="G35" s="3">
        <f t="shared" si="8"/>
        <v>-9.8216977877985805</v>
      </c>
    </row>
    <row r="36" spans="1:7" x14ac:dyDescent="0.3">
      <c r="A36" s="1">
        <f t="shared" ref="A36:A68" si="9">A35+0.01</f>
        <v>0.34000000000000014</v>
      </c>
      <c r="B36" s="2">
        <f t="shared" ref="B36:B68" si="10">B35+D35*0.01</f>
        <v>16.60632384396424</v>
      </c>
      <c r="C36" s="2">
        <f t="shared" ref="C36:C68" si="11">C35+E35*0.01</f>
        <v>0.61879885379603372</v>
      </c>
      <c r="D36" s="3">
        <f t="shared" ref="D36:D68" si="12">D35+F35*0.01</f>
        <v>47.775275088222969</v>
      </c>
      <c r="E36" s="3">
        <f t="shared" ref="E36:E68" si="13">E35+G35*0.01</f>
        <v>7.6917315868347963E-2</v>
      </c>
      <c r="F36" s="4">
        <f t="shared" ref="F36:F73" si="14">-0.00259*D36*(SQRT(D36^2+E36^2))</f>
        <v>-5.9116228578356216</v>
      </c>
      <c r="G36" s="3">
        <f t="shared" ref="G36:G73" si="15">-(9.8+0.00259*SQRT(D36^2+E36^2)*E36)</f>
        <v>-9.8095176042798506</v>
      </c>
    </row>
    <row r="37" spans="1:7" x14ac:dyDescent="0.3">
      <c r="A37" s="1">
        <f t="shared" si="9"/>
        <v>0.35000000000000014</v>
      </c>
      <c r="B37" s="2">
        <f t="shared" si="10"/>
        <v>17.084076594846469</v>
      </c>
      <c r="C37" s="2">
        <f t="shared" si="11"/>
        <v>0.61956802695471724</v>
      </c>
      <c r="D37" s="3">
        <f t="shared" si="12"/>
        <v>47.716158859644615</v>
      </c>
      <c r="E37" s="3">
        <f t="shared" si="13"/>
        <v>-2.1177860174450544E-2</v>
      </c>
      <c r="F37" s="4">
        <f t="shared" si="14"/>
        <v>-5.8969949850755521</v>
      </c>
      <c r="G37" s="3">
        <f t="shared" si="15"/>
        <v>-9.7973827370386068</v>
      </c>
    </row>
    <row r="38" spans="1:7" x14ac:dyDescent="0.3">
      <c r="A38" s="1">
        <f t="shared" si="9"/>
        <v>0.36000000000000015</v>
      </c>
      <c r="B38" s="2">
        <f t="shared" si="10"/>
        <v>17.561238183442914</v>
      </c>
      <c r="C38" s="2">
        <f t="shared" si="11"/>
        <v>0.61935624835297276</v>
      </c>
      <c r="D38" s="3">
        <f t="shared" si="12"/>
        <v>47.657188909793859</v>
      </c>
      <c r="E38" s="3">
        <f t="shared" si="13"/>
        <v>-0.11915168754483661</v>
      </c>
      <c r="F38" s="4">
        <f t="shared" si="14"/>
        <v>-5.8824462111376707</v>
      </c>
      <c r="G38" s="3">
        <f t="shared" si="15"/>
        <v>-9.7852928087245044</v>
      </c>
    </row>
    <row r="39" spans="1:7" x14ac:dyDescent="0.3">
      <c r="A39" s="1">
        <f t="shared" si="9"/>
        <v>0.37000000000000016</v>
      </c>
      <c r="B39" s="2">
        <f t="shared" si="10"/>
        <v>18.037810072540854</v>
      </c>
      <c r="C39" s="2">
        <f t="shared" si="11"/>
        <v>0.61816473147752438</v>
      </c>
      <c r="D39" s="3">
        <f t="shared" si="12"/>
        <v>47.598364447682485</v>
      </c>
      <c r="E39" s="3">
        <f t="shared" si="13"/>
        <v>-0.21700461563208168</v>
      </c>
      <c r="F39" s="4">
        <f t="shared" si="14"/>
        <v>-5.8679761145967753</v>
      </c>
      <c r="G39" s="3">
        <f t="shared" si="15"/>
        <v>-9.7732474441913677</v>
      </c>
    </row>
    <row r="40" spans="1:7" x14ac:dyDescent="0.3">
      <c r="A40" s="1">
        <f t="shared" si="9"/>
        <v>0.38000000000000017</v>
      </c>
      <c r="B40" s="2">
        <f t="shared" si="10"/>
        <v>18.513793717017677</v>
      </c>
      <c r="C40" s="2">
        <f t="shared" si="11"/>
        <v>0.61599468532120361</v>
      </c>
      <c r="D40" s="3">
        <f t="shared" si="12"/>
        <v>47.539684686536518</v>
      </c>
      <c r="E40" s="3">
        <f t="shared" si="13"/>
        <v>-0.31473709007399536</v>
      </c>
      <c r="F40" s="4">
        <f t="shared" si="14"/>
        <v>-5.8535842766106567</v>
      </c>
      <c r="G40" s="3">
        <f t="shared" si="15"/>
        <v>-9.7612462704817844</v>
      </c>
    </row>
    <row r="41" spans="1:7" x14ac:dyDescent="0.3">
      <c r="A41" s="1">
        <f t="shared" si="9"/>
        <v>0.39000000000000018</v>
      </c>
      <c r="B41" s="2">
        <f t="shared" si="10"/>
        <v>18.989190563883042</v>
      </c>
      <c r="C41" s="2">
        <f t="shared" si="11"/>
        <v>0.6128473144204637</v>
      </c>
      <c r="D41" s="3">
        <f t="shared" si="12"/>
        <v>47.481148843770413</v>
      </c>
      <c r="E41" s="3">
        <f t="shared" si="13"/>
        <v>-0.41234955277881319</v>
      </c>
      <c r="F41" s="4">
        <f t="shared" si="14"/>
        <v>-5.8392702808953203</v>
      </c>
      <c r="G41" s="3">
        <f t="shared" si="15"/>
        <v>-9.7492889168119259</v>
      </c>
    </row>
    <row r="42" spans="1:7" x14ac:dyDescent="0.3">
      <c r="A42" s="1">
        <f t="shared" si="9"/>
        <v>0.40000000000000019</v>
      </c>
      <c r="B42" s="2">
        <f t="shared" si="10"/>
        <v>19.464002052320748</v>
      </c>
      <c r="C42" s="2">
        <f t="shared" si="11"/>
        <v>0.60872381889267557</v>
      </c>
      <c r="D42" s="3">
        <f t="shared" si="12"/>
        <v>47.422756140961461</v>
      </c>
      <c r="E42" s="3">
        <f t="shared" si="13"/>
        <v>-0.50984244194693251</v>
      </c>
      <c r="F42" s="4">
        <f t="shared" si="14"/>
        <v>-5.8250337137004538</v>
      </c>
      <c r="G42" s="3">
        <f t="shared" si="15"/>
        <v>-9.7373750145565445</v>
      </c>
    </row>
    <row r="43" spans="1:7" x14ac:dyDescent="0.3">
      <c r="A43" s="1">
        <f t="shared" si="9"/>
        <v>0.4100000000000002</v>
      </c>
      <c r="B43" s="2">
        <f t="shared" si="10"/>
        <v>19.938229613730361</v>
      </c>
      <c r="C43" s="2">
        <f t="shared" si="11"/>
        <v>0.60362539447320629</v>
      </c>
      <c r="D43" s="3">
        <f t="shared" si="12"/>
        <v>47.364505803824457</v>
      </c>
      <c r="E43" s="3">
        <f t="shared" si="13"/>
        <v>-0.607216192092498</v>
      </c>
      <c r="F43" s="4">
        <f t="shared" si="14"/>
        <v>-5.8108741637851491</v>
      </c>
      <c r="G43" s="3">
        <f t="shared" si="15"/>
        <v>-9.72550419723418</v>
      </c>
    </row>
    <row r="44" spans="1:7" x14ac:dyDescent="0.3">
      <c r="A44" s="1">
        <f t="shared" si="9"/>
        <v>0.42000000000000021</v>
      </c>
      <c r="B44" s="2">
        <f t="shared" si="10"/>
        <v>20.411874671768604</v>
      </c>
      <c r="C44" s="2">
        <f t="shared" si="11"/>
        <v>0.59755323255228132</v>
      </c>
      <c r="D44" s="3">
        <f t="shared" si="12"/>
        <v>47.306397062186605</v>
      </c>
      <c r="E44" s="3">
        <f t="shared" si="13"/>
        <v>-0.7044712340648398</v>
      </c>
      <c r="F44" s="4">
        <f t="shared" si="14"/>
        <v>-5.7967912223938844</v>
      </c>
      <c r="G44" s="3">
        <f t="shared" si="15"/>
        <v>-9.7136761004925436</v>
      </c>
    </row>
    <row r="45" spans="1:7" x14ac:dyDescent="0.3">
      <c r="A45" s="1">
        <f t="shared" si="9"/>
        <v>0.43000000000000022</v>
      </c>
      <c r="B45" s="2">
        <f t="shared" si="10"/>
        <v>20.88493864239047</v>
      </c>
      <c r="C45" s="2">
        <f t="shared" si="11"/>
        <v>0.59050852021163291</v>
      </c>
      <c r="D45" s="3">
        <f t="shared" si="12"/>
        <v>47.248429149962668</v>
      </c>
      <c r="E45" s="3">
        <f t="shared" si="13"/>
        <v>-0.80160799506976521</v>
      </c>
      <c r="F45" s="4">
        <f t="shared" si="14"/>
        <v>-5.7827844832327413</v>
      </c>
      <c r="G45" s="3">
        <f t="shared" si="15"/>
        <v>-9.7018903620941153</v>
      </c>
    </row>
    <row r="46" spans="1:7" x14ac:dyDescent="0.3">
      <c r="A46" s="1">
        <f t="shared" si="9"/>
        <v>0.44000000000000022</v>
      </c>
      <c r="B46" s="2">
        <f t="shared" si="10"/>
        <v>21.357422933890096</v>
      </c>
      <c r="C46" s="2">
        <f t="shared" si="11"/>
        <v>0.58249244026093527</v>
      </c>
      <c r="D46" s="3">
        <f t="shared" si="12"/>
        <v>47.190601305130343</v>
      </c>
      <c r="E46" s="3">
        <f t="shared" si="13"/>
        <v>-0.89862689869070633</v>
      </c>
      <c r="F46" s="4">
        <f t="shared" si="14"/>
        <v>-5.7688535424458749</v>
      </c>
      <c r="G46" s="3">
        <f t="shared" si="15"/>
        <v>-9.6901466219019046</v>
      </c>
    </row>
    <row r="47" spans="1:7" x14ac:dyDescent="0.3">
      <c r="A47" s="1">
        <f t="shared" si="9"/>
        <v>0.45000000000000023</v>
      </c>
      <c r="B47" s="2">
        <f t="shared" si="10"/>
        <v>21.829328946941398</v>
      </c>
      <c r="C47" s="2">
        <f t="shared" si="11"/>
        <v>0.57350617127402825</v>
      </c>
      <c r="D47" s="3">
        <f t="shared" si="12"/>
        <v>47.132912769705882</v>
      </c>
      <c r="E47" s="3">
        <f t="shared" si="13"/>
        <v>-0.99552836490972541</v>
      </c>
      <c r="F47" s="4">
        <f t="shared" si="14"/>
        <v>-5.754997998592235</v>
      </c>
      <c r="G47" s="3">
        <f t="shared" si="15"/>
        <v>-9.6784445218654156</v>
      </c>
    </row>
    <row r="48" spans="1:7" x14ac:dyDescent="0.3">
      <c r="A48" s="1">
        <f t="shared" si="9"/>
        <v>0.46000000000000024</v>
      </c>
      <c r="B48" s="2">
        <f t="shared" si="10"/>
        <v>22.300658074638456</v>
      </c>
      <c r="C48" s="2">
        <f t="shared" si="11"/>
        <v>0.563550887624931</v>
      </c>
      <c r="D48" s="3">
        <f t="shared" si="12"/>
        <v>47.075362789719961</v>
      </c>
      <c r="E48" s="3">
        <f t="shared" si="13"/>
        <v>-1.0923128101283797</v>
      </c>
      <c r="F48" s="4">
        <f t="shared" si="14"/>
        <v>-5.7412174526225153</v>
      </c>
      <c r="G48" s="3">
        <f t="shared" si="15"/>
        <v>-9.6667837060067932</v>
      </c>
    </row>
    <row r="49" spans="1:7" x14ac:dyDescent="0.3">
      <c r="A49" s="1">
        <f t="shared" si="9"/>
        <v>0.47000000000000025</v>
      </c>
      <c r="B49" s="2">
        <f t="shared" si="10"/>
        <v>22.771411702535655</v>
      </c>
      <c r="C49" s="2">
        <f t="shared" si="11"/>
        <v>0.55262775952364718</v>
      </c>
      <c r="D49" s="3">
        <f t="shared" si="12"/>
        <v>47.017950615193733</v>
      </c>
      <c r="E49" s="3">
        <f t="shared" si="13"/>
        <v>-1.1889806471884476</v>
      </c>
      <c r="F49" s="4">
        <f t="shared" si="14"/>
        <v>-5.7275115078563532</v>
      </c>
      <c r="G49" s="3">
        <f t="shared" si="15"/>
        <v>-9.655163820407143</v>
      </c>
    </row>
    <row r="50" spans="1:7" x14ac:dyDescent="0.3">
      <c r="A50" s="1">
        <f t="shared" si="9"/>
        <v>0.48000000000000026</v>
      </c>
      <c r="B50" s="2">
        <f t="shared" si="10"/>
        <v>23.241591208687591</v>
      </c>
      <c r="C50" s="2">
        <f t="shared" si="11"/>
        <v>0.54073795305176275</v>
      </c>
      <c r="D50" s="3">
        <f t="shared" si="12"/>
        <v>46.960675500115173</v>
      </c>
      <c r="E50" s="3">
        <f t="shared" si="13"/>
        <v>-1.2855322853925191</v>
      </c>
      <c r="F50" s="4">
        <f t="shared" si="14"/>
        <v>-5.7138797699597665</v>
      </c>
      <c r="G50" s="3">
        <f t="shared" si="15"/>
        <v>-9.6435845131930353</v>
      </c>
    </row>
    <row r="51" spans="1:7" x14ac:dyDescent="0.3">
      <c r="A51" s="1">
        <f t="shared" si="9"/>
        <v>0.49000000000000027</v>
      </c>
      <c r="B51" s="2">
        <f t="shared" si="10"/>
        <v>23.711197963688743</v>
      </c>
      <c r="C51" s="2">
        <f t="shared" si="11"/>
        <v>0.52788263019783754</v>
      </c>
      <c r="D51" s="3">
        <f t="shared" si="12"/>
        <v>46.903536702415572</v>
      </c>
      <c r="E51" s="3">
        <f t="shared" si="13"/>
        <v>-1.3819681305244493</v>
      </c>
      <c r="F51" s="4">
        <f t="shared" si="14"/>
        <v>-5.7003218469228134</v>
      </c>
      <c r="G51" s="3">
        <f t="shared" si="15"/>
        <v>-9.6320454345231958</v>
      </c>
    </row>
    <row r="52" spans="1:7" x14ac:dyDescent="0.3">
      <c r="A52" s="1">
        <f t="shared" si="9"/>
        <v>0.50000000000000022</v>
      </c>
      <c r="B52" s="2">
        <f t="shared" si="10"/>
        <v>24.180233330712898</v>
      </c>
      <c r="C52" s="2">
        <f t="shared" si="11"/>
        <v>0.51406294889259307</v>
      </c>
      <c r="D52" s="3">
        <f t="shared" si="12"/>
        <v>46.846533483946345</v>
      </c>
      <c r="E52" s="3">
        <f t="shared" si="13"/>
        <v>-1.4782885848696812</v>
      </c>
      <c r="F52" s="4">
        <f t="shared" si="14"/>
        <v>-5.6868373490375026</v>
      </c>
      <c r="G52" s="3">
        <f t="shared" si="15"/>
        <v>-9.6205462365753576</v>
      </c>
    </row>
    <row r="53" spans="1:7" x14ac:dyDescent="0.3">
      <c r="A53" s="1">
        <f t="shared" si="9"/>
        <v>0.51000000000000023</v>
      </c>
      <c r="B53" s="2">
        <f t="shared" si="10"/>
        <v>24.648698665552363</v>
      </c>
      <c r="C53" s="2">
        <f t="shared" si="11"/>
        <v>0.49928006304389627</v>
      </c>
      <c r="D53" s="3">
        <f t="shared" si="12"/>
        <v>46.789665110455971</v>
      </c>
      <c r="E53" s="3">
        <f t="shared" si="13"/>
        <v>-1.5744940472354347</v>
      </c>
      <c r="F53" s="4">
        <f t="shared" si="14"/>
        <v>-5.6734258888759213</v>
      </c>
      <c r="G53" s="3">
        <f t="shared" si="15"/>
        <v>-9.6090865735333004</v>
      </c>
    </row>
    <row r="54" spans="1:7" x14ac:dyDescent="0.3">
      <c r="A54" s="1">
        <f t="shared" si="9"/>
        <v>0.52000000000000024</v>
      </c>
      <c r="B54" s="2">
        <f t="shared" si="10"/>
        <v>25.116595316656923</v>
      </c>
      <c r="C54" s="2">
        <f t="shared" si="11"/>
        <v>0.48353512257154191</v>
      </c>
      <c r="D54" s="3">
        <f t="shared" si="12"/>
        <v>46.732930851567211</v>
      </c>
      <c r="E54" s="3">
        <f t="shared" si="13"/>
        <v>-1.6705849129707677</v>
      </c>
      <c r="F54" s="4">
        <f t="shared" si="14"/>
        <v>-5.6600870812686024</v>
      </c>
      <c r="G54" s="3">
        <f t="shared" si="15"/>
        <v>-9.5976661015740472</v>
      </c>
    </row>
    <row r="55" spans="1:7" x14ac:dyDescent="0.3">
      <c r="A55" s="1">
        <f t="shared" si="9"/>
        <v>0.53000000000000025</v>
      </c>
      <c r="B55" s="2">
        <f t="shared" si="10"/>
        <v>25.583924625172596</v>
      </c>
      <c r="C55" s="2">
        <f t="shared" si="11"/>
        <v>0.46682927344183422</v>
      </c>
      <c r="D55" s="3">
        <f t="shared" si="12"/>
        <v>46.676329980754524</v>
      </c>
      <c r="E55" s="3">
        <f t="shared" si="13"/>
        <v>-1.7665615739865081</v>
      </c>
      <c r="F55" s="4">
        <f t="shared" si="14"/>
        <v>-5.6468205432831056</v>
      </c>
      <c r="G55" s="3">
        <f t="shared" si="15"/>
        <v>-9.5862844788552444</v>
      </c>
    </row>
    <row r="56" spans="1:7" x14ac:dyDescent="0.3">
      <c r="A56" s="1">
        <f t="shared" si="9"/>
        <v>0.54000000000000026</v>
      </c>
      <c r="B56" s="2">
        <f t="shared" si="10"/>
        <v>26.050687924980142</v>
      </c>
      <c r="C56" s="2">
        <f t="shared" si="11"/>
        <v>0.44916365770196914</v>
      </c>
      <c r="D56" s="3">
        <f t="shared" si="12"/>
        <v>46.619861775321695</v>
      </c>
      <c r="E56" s="3">
        <f t="shared" si="13"/>
        <v>-1.8624244187750607</v>
      </c>
      <c r="F56" s="4">
        <f t="shared" si="14"/>
        <v>-5.6336258942028392</v>
      </c>
      <c r="G56" s="3">
        <f t="shared" si="15"/>
        <v>-9.5749413655026991</v>
      </c>
    </row>
    <row r="57" spans="1:7" x14ac:dyDescent="0.3">
      <c r="A57" s="1">
        <f t="shared" si="9"/>
        <v>0.55000000000000027</v>
      </c>
      <c r="B57" s="2">
        <f t="shared" si="10"/>
        <v>26.51688654273336</v>
      </c>
      <c r="C57" s="2">
        <f t="shared" si="11"/>
        <v>0.43053941351421854</v>
      </c>
      <c r="D57" s="3">
        <f t="shared" si="12"/>
        <v>46.56352551637967</v>
      </c>
      <c r="E57" s="3">
        <f t="shared" si="13"/>
        <v>-1.9581738324300877</v>
      </c>
      <c r="F57" s="4">
        <f t="shared" si="14"/>
        <v>-5.6205027555060889</v>
      </c>
      <c r="G57" s="3">
        <f t="shared" si="15"/>
        <v>-9.5636364235980871</v>
      </c>
    </row>
    <row r="58" spans="1:7" x14ac:dyDescent="0.3">
      <c r="A58" s="1">
        <f t="shared" si="9"/>
        <v>0.56000000000000028</v>
      </c>
      <c r="B58" s="2">
        <f t="shared" si="10"/>
        <v>26.982521797897157</v>
      </c>
      <c r="C58" s="2">
        <f t="shared" si="11"/>
        <v>0.41095767518991766</v>
      </c>
      <c r="D58" s="3">
        <f t="shared" si="12"/>
        <v>46.507320488824611</v>
      </c>
      <c r="E58" s="3">
        <f t="shared" si="13"/>
        <v>-2.0538101966660687</v>
      </c>
      <c r="F58" s="4">
        <f t="shared" si="14"/>
        <v>-5.6074507508452784</v>
      </c>
      <c r="G58" s="3">
        <f t="shared" si="15"/>
        <v>-9.5523693171668285</v>
      </c>
    </row>
    <row r="59" spans="1:7" x14ac:dyDescent="0.3">
      <c r="A59" s="1">
        <f t="shared" si="9"/>
        <v>0.57000000000000028</v>
      </c>
      <c r="B59" s="2">
        <f t="shared" si="10"/>
        <v>27.447595002785402</v>
      </c>
      <c r="C59" s="2">
        <f t="shared" si="11"/>
        <v>0.39041957322325699</v>
      </c>
      <c r="D59" s="3">
        <f t="shared" si="12"/>
        <v>46.451245981316156</v>
      </c>
      <c r="E59" s="3">
        <f t="shared" si="13"/>
        <v>-2.1493338898377368</v>
      </c>
      <c r="F59" s="4">
        <f t="shared" si="14"/>
        <v>-5.594469506026444</v>
      </c>
      <c r="G59" s="3">
        <f t="shared" si="15"/>
        <v>-9.5411397121661086</v>
      </c>
    </row>
    <row r="60" spans="1:7" x14ac:dyDescent="0.3">
      <c r="A60" s="1">
        <f t="shared" si="9"/>
        <v>0.58000000000000029</v>
      </c>
      <c r="B60" s="2">
        <f t="shared" si="10"/>
        <v>27.912107462598563</v>
      </c>
      <c r="C60" s="2">
        <f t="shared" si="11"/>
        <v>0.36892623432487964</v>
      </c>
      <c r="D60" s="3">
        <f t="shared" si="12"/>
        <v>46.395301286255894</v>
      </c>
      <c r="E60" s="3">
        <f t="shared" si="13"/>
        <v>-2.244745286959398</v>
      </c>
      <c r="F60" s="4">
        <f t="shared" si="14"/>
        <v>-5.5815586489889295</v>
      </c>
      <c r="G60" s="3">
        <f t="shared" si="15"/>
        <v>-9.5299472764730826</v>
      </c>
    </row>
    <row r="61" spans="1:7" x14ac:dyDescent="0.3">
      <c r="A61" s="1">
        <f t="shared" si="9"/>
        <v>0.5900000000000003</v>
      </c>
      <c r="B61" s="2">
        <f t="shared" si="10"/>
        <v>28.37606047546112</v>
      </c>
      <c r="C61" s="2">
        <f t="shared" si="11"/>
        <v>0.34647878145528566</v>
      </c>
      <c r="D61" s="3">
        <f t="shared" si="12"/>
        <v>46.339485699766001</v>
      </c>
      <c r="E61" s="3">
        <f t="shared" si="13"/>
        <v>-2.3400447597241287</v>
      </c>
      <c r="F61" s="4">
        <f t="shared" si="14"/>
        <v>-5.568717809785289</v>
      </c>
      <c r="G61" s="3">
        <f t="shared" si="15"/>
        <v>-9.518791679873214</v>
      </c>
    </row>
    <row r="62" spans="1:7" x14ac:dyDescent="0.3">
      <c r="A62" s="1">
        <f t="shared" si="9"/>
        <v>0.60000000000000031</v>
      </c>
      <c r="B62" s="2">
        <f t="shared" si="10"/>
        <v>28.83945533245878</v>
      </c>
      <c r="C62" s="2">
        <f t="shared" si="11"/>
        <v>0.32307833385804435</v>
      </c>
      <c r="D62" s="3">
        <f t="shared" si="12"/>
        <v>46.283798521668146</v>
      </c>
      <c r="E62" s="3">
        <f t="shared" si="13"/>
        <v>-2.4352326765228609</v>
      </c>
      <c r="F62" s="4">
        <f t="shared" si="14"/>
        <v>-5.5559466205614054</v>
      </c>
      <c r="G62" s="3">
        <f t="shared" si="15"/>
        <v>-9.5076725940487865</v>
      </c>
    </row>
    <row r="63" spans="1:7" x14ac:dyDescent="0.3">
      <c r="A63" s="1">
        <f t="shared" si="9"/>
        <v>0.61000000000000032</v>
      </c>
      <c r="B63" s="2">
        <f t="shared" si="10"/>
        <v>29.30229331767546</v>
      </c>
      <c r="C63" s="2">
        <f t="shared" si="11"/>
        <v>0.29872600709281572</v>
      </c>
      <c r="D63" s="3">
        <f t="shared" si="12"/>
        <v>46.228239055462531</v>
      </c>
      <c r="E63" s="3">
        <f t="shared" si="13"/>
        <v>-2.5303094024633488</v>
      </c>
      <c r="F63" s="4">
        <f t="shared" si="14"/>
        <v>-5.5432447155368303</v>
      </c>
      <c r="G63" s="3">
        <f t="shared" si="15"/>
        <v>-9.4965896925675626</v>
      </c>
    </row>
    <row r="64" spans="1:7" x14ac:dyDescent="0.3">
      <c r="A64" s="1">
        <f t="shared" si="9"/>
        <v>0.62000000000000033</v>
      </c>
      <c r="B64" s="2">
        <f t="shared" si="10"/>
        <v>29.764575708230087</v>
      </c>
      <c r="C64" s="2">
        <f t="shared" si="11"/>
        <v>0.27342291306818223</v>
      </c>
      <c r="D64" s="3">
        <f t="shared" si="12"/>
        <v>46.172806608307162</v>
      </c>
      <c r="E64" s="3">
        <f t="shared" si="13"/>
        <v>-2.6252752993890245</v>
      </c>
      <c r="F64" s="4">
        <f t="shared" si="14"/>
        <v>-5.5306117309853171</v>
      </c>
      <c r="G64" s="3">
        <f t="shared" si="15"/>
        <v>-9.4855426508715919</v>
      </c>
    </row>
    <row r="65" spans="1:7" x14ac:dyDescent="0.3">
      <c r="A65" s="1">
        <f t="shared" si="9"/>
        <v>0.63000000000000034</v>
      </c>
      <c r="B65" s="2">
        <f t="shared" si="10"/>
        <v>30.226303774313159</v>
      </c>
      <c r="C65" s="2">
        <f t="shared" si="11"/>
        <v>0.24717016007429199</v>
      </c>
      <c r="D65" s="3">
        <f t="shared" si="12"/>
        <v>46.117500490997308</v>
      </c>
      <c r="E65" s="3">
        <f t="shared" si="13"/>
        <v>-2.7201307258977403</v>
      </c>
      <c r="F65" s="4">
        <f t="shared" si="14"/>
        <v>-5.5180473052155667</v>
      </c>
      <c r="G65" s="3">
        <f t="shared" si="15"/>
        <v>-9.4745311462661732</v>
      </c>
    </row>
    <row r="66" spans="1:7" x14ac:dyDescent="0.3">
      <c r="A66" s="1">
        <f t="shared" si="9"/>
        <v>0.64000000000000035</v>
      </c>
      <c r="B66" s="2">
        <f t="shared" si="10"/>
        <v>30.687478779223131</v>
      </c>
      <c r="C66" s="2">
        <f t="shared" si="11"/>
        <v>0.21996885281531459</v>
      </c>
      <c r="D66" s="3">
        <f t="shared" si="12"/>
        <v>46.062320017945154</v>
      </c>
      <c r="E66" s="3">
        <f t="shared" si="13"/>
        <v>-2.8148760373604018</v>
      </c>
      <c r="F66" s="4">
        <f t="shared" si="14"/>
        <v>-5.5055510785521902</v>
      </c>
      <c r="G66" s="3">
        <f t="shared" si="15"/>
        <v>-9.4635548579089654</v>
      </c>
    </row>
    <row r="67" spans="1:7" x14ac:dyDescent="0.3">
      <c r="A67" s="1">
        <f t="shared" si="9"/>
        <v>0.65000000000000036</v>
      </c>
      <c r="B67" s="2">
        <f t="shared" si="10"/>
        <v>31.148101979402583</v>
      </c>
      <c r="C67" s="2">
        <f t="shared" si="11"/>
        <v>0.19182009244171055</v>
      </c>
      <c r="D67" s="3">
        <f t="shared" si="12"/>
        <v>46.007264507159633</v>
      </c>
      <c r="E67" s="3">
        <f t="shared" si="13"/>
        <v>-2.9095115859394913</v>
      </c>
      <c r="F67" s="4">
        <f t="shared" si="14"/>
        <v>-5.4931226933168515</v>
      </c>
      <c r="G67" s="3">
        <f t="shared" si="15"/>
        <v>-9.4526134667992423</v>
      </c>
    </row>
    <row r="68" spans="1:7" x14ac:dyDescent="0.3">
      <c r="A68" s="1">
        <f t="shared" si="9"/>
        <v>0.66000000000000036</v>
      </c>
      <c r="B68" s="2">
        <f t="shared" si="10"/>
        <v>31.608174624474177</v>
      </c>
      <c r="C68" s="2">
        <f t="shared" si="11"/>
        <v>0.16272497658231563</v>
      </c>
      <c r="D68" s="3">
        <f t="shared" si="12"/>
        <v>45.952333280226462</v>
      </c>
      <c r="E68" s="3">
        <f t="shared" si="13"/>
        <v>-3.0040377206074838</v>
      </c>
      <c r="F68" s="4">
        <f t="shared" si="14"/>
        <v>-5.4807617938096396</v>
      </c>
      <c r="G68" s="3">
        <f t="shared" si="15"/>
        <v>-9.4417066557672893</v>
      </c>
    </row>
    <row r="69" spans="1:7" x14ac:dyDescent="0.3">
      <c r="A69" s="1">
        <f>A68+0.01</f>
        <v>0.67000000000000037</v>
      </c>
      <c r="B69" s="2">
        <f>B68+D68*0.01</f>
        <v>32.067697957276444</v>
      </c>
      <c r="C69" s="2">
        <f>C68+E68*0.01</f>
        <v>0.1326845993762408</v>
      </c>
      <c r="D69" s="3">
        <f>D68+F68*0.01</f>
        <v>45.897525662288366</v>
      </c>
      <c r="E69" s="3">
        <f>E68+G68*0.01</f>
        <v>-3.0984547871651564</v>
      </c>
      <c r="F69" s="4">
        <f t="shared" si="14"/>
        <v>-5.4684680262906191</v>
      </c>
      <c r="G69" s="3">
        <f t="shared" si="15"/>
        <v>-9.4308341094639534</v>
      </c>
    </row>
    <row r="70" spans="1:7" x14ac:dyDescent="0.3">
      <c r="A70" s="1">
        <f t="shared" ref="A70:A73" si="16">A69+0.01</f>
        <v>0.68000000000000038</v>
      </c>
      <c r="B70" s="2">
        <f t="shared" ref="B70:B73" si="17">B69+D69*0.01</f>
        <v>32.526673213899329</v>
      </c>
      <c r="C70" s="2">
        <f t="shared" ref="C70:C73" si="18">C69+E69*0.01</f>
        <v>0.10170005150458925</v>
      </c>
      <c r="D70" s="3">
        <f t="shared" ref="D70:D73" si="19">D69+F69*0.01</f>
        <v>45.842840982025457</v>
      </c>
      <c r="E70" s="3">
        <f t="shared" ref="E70:E73" si="20">E69+G69*0.01</f>
        <v>-3.1927631282597959</v>
      </c>
      <c r="F70" s="4">
        <f t="shared" si="14"/>
        <v>-5.4562410389615881</v>
      </c>
      <c r="G70" s="3">
        <f t="shared" si="15"/>
        <v>-9.4199955143503242</v>
      </c>
    </row>
    <row r="71" spans="1:7" x14ac:dyDescent="0.3">
      <c r="A71" s="1">
        <f t="shared" si="16"/>
        <v>0.69000000000000039</v>
      </c>
      <c r="B71" s="2">
        <f t="shared" si="17"/>
        <v>32.985101623719586</v>
      </c>
      <c r="C71" s="2">
        <f t="shared" si="18"/>
        <v>6.9772420221991288E-2</v>
      </c>
      <c r="D71" s="3">
        <f t="shared" si="19"/>
        <v>45.788278571635843</v>
      </c>
      <c r="E71" s="3">
        <f t="shared" si="20"/>
        <v>-3.286963083403299</v>
      </c>
      <c r="F71" s="4">
        <f t="shared" si="14"/>
        <v>-5.4440804819480357</v>
      </c>
      <c r="G71" s="3">
        <f t="shared" si="15"/>
        <v>-9.4091905586875555</v>
      </c>
    </row>
    <row r="72" spans="1:7" x14ac:dyDescent="0.3">
      <c r="A72" s="1">
        <f t="shared" si="16"/>
        <v>0.7000000000000004</v>
      </c>
      <c r="B72" s="2">
        <f t="shared" si="17"/>
        <v>33.442984409435944</v>
      </c>
      <c r="C72" s="2">
        <f t="shared" si="18"/>
        <v>3.6902789387958296E-2</v>
      </c>
      <c r="D72" s="3">
        <f t="shared" si="19"/>
        <v>45.733837766816364</v>
      </c>
      <c r="E72" s="3">
        <f t="shared" si="20"/>
        <v>-3.3810549889901744</v>
      </c>
      <c r="F72" s="4">
        <f t="shared" si="14"/>
        <v>-5.431986007281286</v>
      </c>
      <c r="G72" s="3">
        <f t="shared" si="15"/>
        <v>-9.3984189325268233</v>
      </c>
    </row>
    <row r="73" spans="1:7" x14ac:dyDescent="0.3">
      <c r="A73" s="1">
        <f t="shared" si="16"/>
        <v>0.71000000000000041</v>
      </c>
      <c r="B73" s="2">
        <f t="shared" si="17"/>
        <v>33.900322787104109</v>
      </c>
      <c r="C73" s="2">
        <f t="shared" si="18"/>
        <v>3.092239498056551E-3</v>
      </c>
      <c r="D73" s="3">
        <f t="shared" si="19"/>
        <v>45.679517906743548</v>
      </c>
      <c r="E73" s="3">
        <f t="shared" si="20"/>
        <v>-3.4750391783154426</v>
      </c>
      <c r="F73" s="4">
        <f t="shared" si="14"/>
        <v>-5.4199572688808413</v>
      </c>
      <c r="G73" s="3">
        <f t="shared" si="15"/>
        <v>-9.3876803276994316</v>
      </c>
    </row>
    <row r="74" spans="1:7" x14ac:dyDescent="0.3">
      <c r="A74" s="1"/>
      <c r="B74" s="2"/>
      <c r="D74" s="3"/>
      <c r="E74" s="3"/>
      <c r="F74" s="4"/>
      <c r="G74" s="3"/>
    </row>
    <row r="75" spans="1:7" x14ac:dyDescent="0.3">
      <c r="A75" s="1"/>
      <c r="B75" s="2"/>
      <c r="C75" s="2">
        <f>MAX(C2:C73)</f>
        <v>0.61956802695471724</v>
      </c>
      <c r="D75" s="3"/>
      <c r="E75" s="3"/>
      <c r="F75" s="4"/>
      <c r="G75" s="3"/>
    </row>
    <row r="76" spans="1:7" x14ac:dyDescent="0.3">
      <c r="A76" s="1"/>
      <c r="B76" s="2"/>
      <c r="C76" s="2"/>
      <c r="D76" s="3"/>
      <c r="E76" s="3"/>
      <c r="F76" s="4"/>
      <c r="G76" s="3"/>
    </row>
    <row r="77" spans="1:7" x14ac:dyDescent="0.3">
      <c r="A77" s="1"/>
      <c r="B77" s="2"/>
      <c r="C77" s="2"/>
      <c r="D77" s="3"/>
      <c r="E77" s="3"/>
      <c r="F77" s="4"/>
      <c r="G77" s="3"/>
    </row>
    <row r="78" spans="1:7" x14ac:dyDescent="0.3">
      <c r="A78" s="1"/>
      <c r="B78" s="2"/>
      <c r="C78" s="2"/>
      <c r="D78" s="3"/>
      <c r="E78" s="3"/>
      <c r="F78" s="4"/>
      <c r="G78" s="3"/>
    </row>
    <row r="79" spans="1:7" x14ac:dyDescent="0.3">
      <c r="A79" s="1"/>
      <c r="B79" s="2"/>
      <c r="C79" s="2"/>
      <c r="D79" s="3"/>
      <c r="E79" s="3"/>
      <c r="F79" s="4"/>
      <c r="G79" s="3"/>
    </row>
    <row r="80" spans="1:7" x14ac:dyDescent="0.3">
      <c r="A80" s="1"/>
      <c r="B80" s="2"/>
      <c r="C80" s="2"/>
      <c r="D80" s="3"/>
      <c r="E80" s="3"/>
      <c r="F80" s="4"/>
      <c r="G80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3E8C-22FE-410C-8D3D-55397915AEAA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7A7C-343B-4470-A6CF-10F43CF9E4C9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1026-1567-45A2-9DE3-805554138EBB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工作表1</vt:lpstr>
      <vt:lpstr>工作表2</vt:lpstr>
      <vt:lpstr>1度</vt:lpstr>
      <vt:lpstr>2度</vt:lpstr>
      <vt:lpstr>三度</vt:lpstr>
      <vt:lpstr>4 DEGREE</vt:lpstr>
      <vt:lpstr>工作表6</vt:lpstr>
      <vt:lpstr>工作表7</vt:lpstr>
      <vt:lpstr>工作表8</vt:lpstr>
      <vt:lpstr>工作表9</vt:lpstr>
      <vt:lpstr>工作表10</vt:lpstr>
      <vt:lpstr>工作表11</vt:lpstr>
      <vt:lpstr>工作表12</vt:lpstr>
      <vt:lpstr>工作表13</vt:lpstr>
      <vt:lpstr>工作表14</vt:lpstr>
      <vt:lpstr>工作表15</vt:lpstr>
      <vt:lpstr>工作表16</vt:lpstr>
      <vt:lpstr>工作表17</vt:lpstr>
      <vt:lpstr>工作表18</vt:lpstr>
      <vt:lpstr>工作表19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甘祐銓</dc:creator>
  <cp:lastModifiedBy>祐銓 甘</cp:lastModifiedBy>
  <dcterms:created xsi:type="dcterms:W3CDTF">2022-10-05T08:36:33Z</dcterms:created>
  <dcterms:modified xsi:type="dcterms:W3CDTF">2022-11-01T12:47:37Z</dcterms:modified>
</cp:coreProperties>
</file>