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8" windowWidth="22980" windowHeight="9552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AH5" i="1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AI5" s="1"/>
  <c r="AI4"/>
  <c r="AI3"/>
  <c r="AI2"/>
</calcChain>
</file>

<file path=xl/sharedStrings.xml><?xml version="1.0" encoding="utf-8"?>
<sst xmlns="http://schemas.openxmlformats.org/spreadsheetml/2006/main" count="48" uniqueCount="45">
  <si>
    <t xml:space="preserve"> </t>
  </si>
  <si>
    <t>Преподаватель</t>
  </si>
  <si>
    <t>Специальность</t>
  </si>
  <si>
    <t>Код</t>
  </si>
  <si>
    <t>Курс</t>
  </si>
  <si>
    <t>Семестр</t>
  </si>
  <si>
    <t>студентов</t>
  </si>
  <si>
    <t>потоков</t>
  </si>
  <si>
    <t>групп</t>
  </si>
  <si>
    <t>подгрупп</t>
  </si>
  <si>
    <t>лексции уч. план</t>
  </si>
  <si>
    <t>лекции план преп</t>
  </si>
  <si>
    <t>Практика уч. план</t>
  </si>
  <si>
    <t>Практика план преп</t>
  </si>
  <si>
    <t>Лабор. уч. план</t>
  </si>
  <si>
    <t>Лабор. план преп</t>
  </si>
  <si>
    <t>Экзамен</t>
  </si>
  <si>
    <t>Зачет</t>
  </si>
  <si>
    <t>Контрольные</t>
  </si>
  <si>
    <t>Курсовая</t>
  </si>
  <si>
    <t>Конс. по дисц.</t>
  </si>
  <si>
    <t>Конс.  перед экз.</t>
  </si>
  <si>
    <t>Инд. консультации</t>
  </si>
  <si>
    <t>Зачеты</t>
  </si>
  <si>
    <t>Экзамены</t>
  </si>
  <si>
    <t>Рец. контр. работ</t>
  </si>
  <si>
    <t>ГЭК,  ГАК</t>
  </si>
  <si>
    <t>Рец. реферата в асп.</t>
  </si>
  <si>
    <t>Рук-во уч., произв. и предд. прак.</t>
  </si>
  <si>
    <t>Рук-во курс. работой</t>
  </si>
  <si>
    <t>Рук-во дипл. работой</t>
  </si>
  <si>
    <t> Рук-во  подг. студ.  в маг.</t>
  </si>
  <si>
    <t> Рук-во  прогр. в маг-ре</t>
  </si>
  <si>
    <t>Рук-во аспир.,…</t>
  </si>
  <si>
    <t>Всего часов</t>
  </si>
  <si>
    <t>ПИ_Б</t>
  </si>
  <si>
    <t>Проектирование информационных систем</t>
  </si>
  <si>
    <t>C_15</t>
  </si>
  <si>
    <t>Итого по преподавателю</t>
  </si>
  <si>
    <t>Проектный практикум</t>
  </si>
  <si>
    <t>Интеграция систем</t>
  </si>
  <si>
    <t>Иванов А.А.</t>
  </si>
  <si>
    <t>C_17</t>
  </si>
  <si>
    <t>ПИ_М</t>
  </si>
  <si>
    <t>E_18</t>
  </si>
</sst>
</file>

<file path=xl/styles.xml><?xml version="1.0" encoding="utf-8"?>
<styleSheet xmlns="http://schemas.openxmlformats.org/spreadsheetml/2006/main">
  <numFmts count="2">
    <numFmt numFmtId="164" formatCode="_-* #,##0\ _р_._-;\-* #,##0\ _р_._-;_-* &quot;-&quot;\ _р_._-;_-@_-"/>
    <numFmt numFmtId="165" formatCode="_-* #,##0.00\ _р_._-;\-* #,##0.00\ _р_._-;_-* &quot;-&quot;??\ _р_._-;_-@_-"/>
  </numFmts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</font>
    <font>
      <sz val="12"/>
      <name val="Calibri"/>
      <family val="2"/>
      <charset val="204"/>
    </font>
    <font>
      <sz val="8"/>
      <name val="Calibri"/>
      <family val="2"/>
      <charset val="204"/>
    </font>
    <font>
      <sz val="10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6" fillId="0" borderId="0"/>
    <xf numFmtId="0" fontId="1" fillId="0" borderId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</cellStyleXfs>
  <cellXfs count="18">
    <xf numFmtId="0" fontId="0" fillId="0" borderId="0" xfId="0"/>
    <xf numFmtId="0" fontId="3" fillId="0" borderId="1" xfId="1" applyFont="1" applyFill="1" applyBorder="1" applyAlignment="1">
      <alignment vertical="center" wrapText="1"/>
    </xf>
    <xf numFmtId="0" fontId="3" fillId="0" borderId="1" xfId="1" applyFont="1" applyFill="1" applyBorder="1" applyAlignment="1">
      <alignment horizontal="center" vertical="center" textRotation="90"/>
    </xf>
    <xf numFmtId="0" fontId="4" fillId="0" borderId="1" xfId="1" applyFont="1" applyFill="1" applyBorder="1" applyAlignment="1">
      <alignment vertical="center" textRotation="90"/>
    </xf>
    <xf numFmtId="0" fontId="3" fillId="0" borderId="1" xfId="1" applyFont="1" applyFill="1" applyBorder="1" applyAlignment="1">
      <alignment vertical="center" textRotation="90"/>
    </xf>
    <xf numFmtId="0" fontId="3" fillId="0" borderId="1" xfId="1" applyFont="1" applyFill="1" applyBorder="1" applyAlignment="1">
      <alignment horizontal="center" vertical="center" textRotation="90" wrapText="1"/>
    </xf>
    <xf numFmtId="0" fontId="3" fillId="0" borderId="1" xfId="1" applyFont="1" applyFill="1" applyBorder="1" applyAlignment="1">
      <alignment vertical="center" textRotation="90" wrapText="1"/>
    </xf>
    <xf numFmtId="0" fontId="3" fillId="2" borderId="1" xfId="1" applyFont="1" applyFill="1" applyBorder="1" applyAlignment="1">
      <alignment wrapText="1"/>
    </xf>
    <xf numFmtId="0" fontId="4" fillId="2" borderId="1" xfId="1" applyFont="1" applyFill="1" applyBorder="1" applyAlignment="1">
      <alignment wrapText="1"/>
    </xf>
    <xf numFmtId="2" fontId="3" fillId="3" borderId="1" xfId="1" applyNumberFormat="1" applyFont="1" applyFill="1" applyBorder="1" applyAlignment="1">
      <alignment wrapText="1"/>
    </xf>
    <xf numFmtId="0" fontId="5" fillId="0" borderId="1" xfId="1" applyFont="1" applyFill="1" applyBorder="1"/>
    <xf numFmtId="0" fontId="4" fillId="0" borderId="1" xfId="1" applyFont="1" applyFill="1" applyBorder="1"/>
    <xf numFmtId="2" fontId="0" fillId="0" borderId="0" xfId="0" applyNumberFormat="1"/>
    <xf numFmtId="0" fontId="3" fillId="4" borderId="1" xfId="1" applyFont="1" applyFill="1" applyBorder="1" applyAlignment="1">
      <alignment horizontal="center" vertical="center" textRotation="90"/>
    </xf>
    <xf numFmtId="0" fontId="5" fillId="4" borderId="1" xfId="1" applyFont="1" applyFill="1" applyBorder="1"/>
    <xf numFmtId="0" fontId="3" fillId="4" borderId="1" xfId="1" applyFont="1" applyFill="1" applyBorder="1" applyAlignment="1">
      <alignment wrapText="1"/>
    </xf>
    <xf numFmtId="0" fontId="3" fillId="4" borderId="1" xfId="1" applyFont="1" applyFill="1" applyBorder="1" applyAlignment="1">
      <alignment vertical="center" textRotation="90" wrapText="1"/>
    </xf>
    <xf numFmtId="0" fontId="3" fillId="4" borderId="1" xfId="1" applyFont="1" applyFill="1" applyBorder="1" applyAlignment="1">
      <alignment vertical="center" textRotation="90"/>
    </xf>
  </cellXfs>
  <cellStyles count="6">
    <cellStyle name="Обычный" xfId="0" builtinId="0"/>
    <cellStyle name="Обычный 2" xfId="2"/>
    <cellStyle name="Обычный 3" xfId="3"/>
    <cellStyle name="Обычный 4" xfId="1"/>
    <cellStyle name="Тысячи [0]_1997" xfId="4"/>
    <cellStyle name="Тысячи_1997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5"/>
  <sheetViews>
    <sheetView tabSelected="1" workbookViewId="0"/>
  </sheetViews>
  <sheetFormatPr defaultRowHeight="14.4"/>
  <cols>
    <col min="1" max="1" width="30.88671875" customWidth="1"/>
    <col min="2" max="2" width="15.6640625" bestFit="1" customWidth="1"/>
    <col min="3" max="3" width="7.33203125" customWidth="1"/>
    <col min="4" max="11" width="3.77734375" bestFit="1" customWidth="1"/>
    <col min="12" max="12" width="4" bestFit="1" customWidth="1"/>
    <col min="13" max="14" width="3.77734375" bestFit="1" customWidth="1"/>
    <col min="15" max="16" width="4.33203125" bestFit="1" customWidth="1"/>
    <col min="17" max="20" width="3.77734375" bestFit="1" customWidth="1"/>
    <col min="21" max="21" width="4" bestFit="1" customWidth="1"/>
    <col min="22" max="22" width="3.77734375" bestFit="1" customWidth="1"/>
    <col min="23" max="23" width="5" bestFit="1" customWidth="1"/>
    <col min="24" max="24" width="4" bestFit="1" customWidth="1"/>
    <col min="25" max="25" width="6" bestFit="1" customWidth="1"/>
    <col min="26" max="28" width="3.77734375" bestFit="1" customWidth="1"/>
    <col min="29" max="29" width="6.6640625" bestFit="1" customWidth="1"/>
    <col min="30" max="30" width="4.33203125" bestFit="1" customWidth="1"/>
    <col min="31" max="34" width="3.77734375" bestFit="1" customWidth="1"/>
  </cols>
  <sheetData>
    <row r="1" spans="1:36" ht="156.6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3" t="s">
        <v>11</v>
      </c>
      <c r="M1" s="2" t="s">
        <v>12</v>
      </c>
      <c r="N1" s="13" t="s">
        <v>13</v>
      </c>
      <c r="O1" s="2" t="s">
        <v>14</v>
      </c>
      <c r="P1" s="13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16" t="s">
        <v>20</v>
      </c>
      <c r="V1" s="4" t="s">
        <v>21</v>
      </c>
      <c r="W1" s="17" t="s">
        <v>22</v>
      </c>
      <c r="X1" s="4" t="s">
        <v>23</v>
      </c>
      <c r="Y1" s="6" t="s">
        <v>24</v>
      </c>
      <c r="Z1" s="17" t="s">
        <v>25</v>
      </c>
      <c r="AA1" s="4" t="s">
        <v>26</v>
      </c>
      <c r="AB1" s="4" t="s">
        <v>27</v>
      </c>
      <c r="AC1" s="6" t="s">
        <v>28</v>
      </c>
      <c r="AD1" s="17" t="s">
        <v>29</v>
      </c>
      <c r="AE1" s="4" t="s">
        <v>30</v>
      </c>
      <c r="AF1" s="6" t="s">
        <v>31</v>
      </c>
      <c r="AG1" s="6" t="s">
        <v>32</v>
      </c>
      <c r="AH1" s="4" t="s">
        <v>33</v>
      </c>
      <c r="AI1" s="4" t="s">
        <v>34</v>
      </c>
    </row>
    <row r="2" spans="1:36" ht="30" customHeight="1">
      <c r="A2" s="7" t="s">
        <v>36</v>
      </c>
      <c r="B2" s="7" t="s">
        <v>41</v>
      </c>
      <c r="C2" s="7" t="s">
        <v>35</v>
      </c>
      <c r="D2" s="8" t="s">
        <v>37</v>
      </c>
      <c r="E2" s="7">
        <v>3</v>
      </c>
      <c r="F2" s="7">
        <v>5</v>
      </c>
      <c r="G2" s="7"/>
      <c r="H2" s="7"/>
      <c r="I2" s="7"/>
      <c r="J2" s="7"/>
      <c r="K2" s="7">
        <v>36</v>
      </c>
      <c r="L2" s="15">
        <v>36</v>
      </c>
      <c r="M2" s="7"/>
      <c r="N2" s="15"/>
      <c r="O2" s="7">
        <v>144</v>
      </c>
      <c r="P2" s="15">
        <v>144</v>
      </c>
      <c r="Q2" s="7">
        <v>10.5</v>
      </c>
      <c r="R2" s="7"/>
      <c r="S2" s="7"/>
      <c r="T2" s="7"/>
      <c r="U2" s="15">
        <v>3.6</v>
      </c>
      <c r="V2" s="7">
        <v>4</v>
      </c>
      <c r="W2" s="15">
        <v>21.6</v>
      </c>
      <c r="X2" s="7"/>
      <c r="Y2" s="7"/>
      <c r="Z2" s="15"/>
      <c r="AA2" s="7"/>
      <c r="AB2" s="7"/>
      <c r="AC2" s="7"/>
      <c r="AD2" s="15">
        <v>126</v>
      </c>
      <c r="AE2" s="7"/>
      <c r="AF2" s="7"/>
      <c r="AG2" s="7"/>
      <c r="AH2" s="7"/>
      <c r="AI2" s="9">
        <f>SUM(K2:AH2)-K2-O2-M2</f>
        <v>345.70000000000005</v>
      </c>
    </row>
    <row r="3" spans="1:36" ht="30" customHeight="1">
      <c r="A3" s="10" t="s">
        <v>39</v>
      </c>
      <c r="B3" s="7" t="s">
        <v>41</v>
      </c>
      <c r="C3" s="7" t="s">
        <v>35</v>
      </c>
      <c r="D3" s="11" t="s">
        <v>42</v>
      </c>
      <c r="E3" s="10">
        <v>4</v>
      </c>
      <c r="F3" s="10">
        <v>7</v>
      </c>
      <c r="G3" s="10"/>
      <c r="H3" s="10"/>
      <c r="I3" s="10"/>
      <c r="J3" s="10"/>
      <c r="K3" s="10"/>
      <c r="L3" s="14"/>
      <c r="M3" s="10"/>
      <c r="N3" s="14"/>
      <c r="O3" s="10">
        <v>120</v>
      </c>
      <c r="P3" s="14">
        <v>120</v>
      </c>
      <c r="Q3" s="10"/>
      <c r="R3" s="10"/>
      <c r="S3" s="10"/>
      <c r="T3" s="10"/>
      <c r="U3" s="14"/>
      <c r="V3" s="10">
        <v>2</v>
      </c>
      <c r="W3" s="14">
        <v>9</v>
      </c>
      <c r="X3" s="10"/>
      <c r="Y3" s="10">
        <v>7.5</v>
      </c>
      <c r="Z3" s="14">
        <v>15</v>
      </c>
      <c r="AA3" s="10"/>
      <c r="AB3" s="10"/>
      <c r="AC3" s="10"/>
      <c r="AD3" s="14"/>
      <c r="AE3" s="10"/>
      <c r="AF3" s="10"/>
      <c r="AG3" s="10"/>
      <c r="AH3" s="10"/>
      <c r="AI3" s="9">
        <f t="shared" ref="AI3:AI5" si="0">SUM(K3:AH3)-K3-O3-M3</f>
        <v>153.5</v>
      </c>
    </row>
    <row r="4" spans="1:36" ht="30" customHeight="1">
      <c r="A4" s="10" t="s">
        <v>40</v>
      </c>
      <c r="B4" s="7" t="s">
        <v>41</v>
      </c>
      <c r="C4" s="7" t="s">
        <v>43</v>
      </c>
      <c r="D4" s="11" t="s">
        <v>44</v>
      </c>
      <c r="E4" s="10">
        <v>2</v>
      </c>
      <c r="F4" s="10">
        <v>3</v>
      </c>
      <c r="G4" s="10"/>
      <c r="H4" s="10"/>
      <c r="I4" s="10"/>
      <c r="J4" s="10"/>
      <c r="K4" s="10">
        <v>28</v>
      </c>
      <c r="L4" s="14">
        <v>28</v>
      </c>
      <c r="M4" s="10">
        <v>28</v>
      </c>
      <c r="N4" s="14">
        <v>28</v>
      </c>
      <c r="O4" s="10"/>
      <c r="P4" s="14"/>
      <c r="Q4" s="10"/>
      <c r="R4" s="10"/>
      <c r="S4" s="10"/>
      <c r="T4" s="10"/>
      <c r="U4" s="14">
        <v>1.4</v>
      </c>
      <c r="V4" s="10"/>
      <c r="W4" s="14"/>
      <c r="X4" s="10">
        <v>2.8</v>
      </c>
      <c r="Y4" s="10"/>
      <c r="Z4" s="14">
        <v>7</v>
      </c>
      <c r="AA4" s="10"/>
      <c r="AB4" s="10"/>
      <c r="AC4" s="10"/>
      <c r="AD4" s="14"/>
      <c r="AE4" s="10"/>
      <c r="AF4" s="10"/>
      <c r="AG4" s="10"/>
      <c r="AH4" s="10"/>
      <c r="AI4" s="9">
        <f t="shared" si="0"/>
        <v>67.2</v>
      </c>
    </row>
    <row r="5" spans="1:36" ht="30" customHeight="1">
      <c r="A5" s="10" t="s">
        <v>38</v>
      </c>
      <c r="B5" s="10"/>
      <c r="C5" s="10"/>
      <c r="D5" s="11"/>
      <c r="E5" s="10"/>
      <c r="F5" s="10"/>
      <c r="G5" s="10"/>
      <c r="H5" s="10"/>
      <c r="I5" s="10"/>
      <c r="J5" s="10"/>
      <c r="K5" s="10">
        <f>SUM(K2:K4)</f>
        <v>64</v>
      </c>
      <c r="L5" s="14">
        <f t="shared" ref="L5:AH5" si="1">SUM(L2:L4)</f>
        <v>64</v>
      </c>
      <c r="M5" s="10">
        <f t="shared" si="1"/>
        <v>28</v>
      </c>
      <c r="N5" s="14">
        <f t="shared" si="1"/>
        <v>28</v>
      </c>
      <c r="O5" s="10">
        <f t="shared" si="1"/>
        <v>264</v>
      </c>
      <c r="P5" s="14">
        <f t="shared" si="1"/>
        <v>264</v>
      </c>
      <c r="Q5" s="10">
        <f t="shared" si="1"/>
        <v>10.5</v>
      </c>
      <c r="R5" s="10">
        <f t="shared" si="1"/>
        <v>0</v>
      </c>
      <c r="S5" s="10">
        <f t="shared" si="1"/>
        <v>0</v>
      </c>
      <c r="T5" s="10">
        <f t="shared" si="1"/>
        <v>0</v>
      </c>
      <c r="U5" s="14">
        <f t="shared" si="1"/>
        <v>5</v>
      </c>
      <c r="V5" s="10">
        <f t="shared" si="1"/>
        <v>6</v>
      </c>
      <c r="W5" s="14">
        <f t="shared" si="1"/>
        <v>30.6</v>
      </c>
      <c r="X5" s="10">
        <f t="shared" si="1"/>
        <v>2.8</v>
      </c>
      <c r="Y5" s="10">
        <f t="shared" si="1"/>
        <v>7.5</v>
      </c>
      <c r="Z5" s="14">
        <f t="shared" si="1"/>
        <v>22</v>
      </c>
      <c r="AA5" s="10">
        <f t="shared" si="1"/>
        <v>0</v>
      </c>
      <c r="AB5" s="10">
        <f t="shared" si="1"/>
        <v>0</v>
      </c>
      <c r="AC5" s="10">
        <f t="shared" si="1"/>
        <v>0</v>
      </c>
      <c r="AD5" s="14">
        <f t="shared" si="1"/>
        <v>126</v>
      </c>
      <c r="AE5" s="10">
        <f t="shared" si="1"/>
        <v>0</v>
      </c>
      <c r="AF5" s="10">
        <f t="shared" si="1"/>
        <v>0</v>
      </c>
      <c r="AG5" s="10">
        <f t="shared" si="1"/>
        <v>0</v>
      </c>
      <c r="AH5" s="10">
        <f t="shared" si="1"/>
        <v>0</v>
      </c>
      <c r="AI5" s="9">
        <f t="shared" si="0"/>
        <v>566.4</v>
      </c>
      <c r="AJ5" s="1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</dc:creator>
  <cp:lastModifiedBy>pc</cp:lastModifiedBy>
  <dcterms:created xsi:type="dcterms:W3CDTF">2014-09-15T08:15:24Z</dcterms:created>
  <dcterms:modified xsi:type="dcterms:W3CDTF">2016-12-13T11:10:00Z</dcterms:modified>
</cp:coreProperties>
</file>