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2b763f84a59005/Documents/advent of code/"/>
    </mc:Choice>
  </mc:AlternateContent>
  <xr:revisionPtr revIDLastSave="890" documentId="8_{94FC1231-A928-4D30-BCFA-CA3B8AB65BBB}" xr6:coauthVersionLast="47" xr6:coauthVersionMax="47" xr10:uidLastSave="{F34DFBA1-0BC0-4234-B752-94D207902A94}"/>
  <bookViews>
    <workbookView xWindow="-120" yWindow="-120" windowWidth="38640" windowHeight="21120" xr2:uid="{C8D7EC53-3BC1-4130-AAE4-155E93A32E7A}"/>
  </bookViews>
  <sheets>
    <sheet name="main" sheetId="3" r:id="rId1"/>
    <sheet name="part 2 data" sheetId="9" r:id="rId2"/>
    <sheet name="part 1 data" sheetId="4" r:id="rId3"/>
    <sheet name="pqrd" sheetId="8" state="hidden" r:id="rId4"/>
    <sheet name="pq data" sheetId="6" state="hidden" r:id="rId5"/>
    <sheet name="maxr" sheetId="7" state="hidden" r:id="rId6"/>
    <sheet name="reference" sheetId="2" r:id="rId7"/>
  </sheets>
  <definedNames>
    <definedName name="ExternalData_1" localSheetId="5" hidden="1">maxr!$A$1:$B$4</definedName>
    <definedName name="ExternalData_1" localSheetId="3" hidden="1">pqrd!$A$1:$D$1184</definedName>
    <definedName name="mb">reference!$B$4</definedName>
    <definedName name="mg">reference!$B$3</definedName>
    <definedName name="mr">reference!$B$2</definedName>
    <definedName name="rd" localSheetId="1">'part 2 data'!$BC$3:$BC$102</definedName>
    <definedName name="rd">'part 1 data'!$BF$3:$BF$102</definedName>
    <definedName name="rgb">reference!$A$2:$A$4</definedName>
    <definedName name="ts">reference!$D$2:$D$4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3" i="9"/>
  <c r="D4" i="9"/>
  <c r="E4" i="9"/>
  <c r="F4" i="9"/>
  <c r="D5" i="9"/>
  <c r="E5" i="9"/>
  <c r="F5" i="9"/>
  <c r="D6" i="9"/>
  <c r="E6" i="9"/>
  <c r="F6" i="9"/>
  <c r="D7" i="9"/>
  <c r="E7" i="9"/>
  <c r="F7" i="9"/>
  <c r="D8" i="9"/>
  <c r="E8" i="9"/>
  <c r="F8" i="9"/>
  <c r="D9" i="9"/>
  <c r="E9" i="9"/>
  <c r="F9" i="9"/>
  <c r="D10" i="9"/>
  <c r="E10" i="9"/>
  <c r="F10" i="9"/>
  <c r="D11" i="9"/>
  <c r="E11" i="9"/>
  <c r="F11" i="9"/>
  <c r="D12" i="9"/>
  <c r="E12" i="9"/>
  <c r="F12" i="9"/>
  <c r="D13" i="9"/>
  <c r="E13" i="9"/>
  <c r="F13" i="9"/>
  <c r="D14" i="9"/>
  <c r="E14" i="9"/>
  <c r="F14" i="9"/>
  <c r="D15" i="9"/>
  <c r="E15" i="9"/>
  <c r="F15" i="9"/>
  <c r="D16" i="9"/>
  <c r="E16" i="9"/>
  <c r="F16" i="9"/>
  <c r="D17" i="9"/>
  <c r="E17" i="9"/>
  <c r="F17" i="9"/>
  <c r="D18" i="9"/>
  <c r="E18" i="9"/>
  <c r="F18" i="9"/>
  <c r="D19" i="9"/>
  <c r="E19" i="9"/>
  <c r="F19" i="9"/>
  <c r="D20" i="9"/>
  <c r="E20" i="9"/>
  <c r="F20" i="9"/>
  <c r="D21" i="9"/>
  <c r="E21" i="9"/>
  <c r="F21" i="9"/>
  <c r="D22" i="9"/>
  <c r="E22" i="9"/>
  <c r="F22" i="9"/>
  <c r="D23" i="9"/>
  <c r="E23" i="9"/>
  <c r="F23" i="9"/>
  <c r="D24" i="9"/>
  <c r="E24" i="9"/>
  <c r="F24" i="9"/>
  <c r="D25" i="9"/>
  <c r="E25" i="9"/>
  <c r="F25" i="9"/>
  <c r="D26" i="9"/>
  <c r="E26" i="9"/>
  <c r="F26" i="9"/>
  <c r="D27" i="9"/>
  <c r="E27" i="9"/>
  <c r="F27" i="9"/>
  <c r="D28" i="9"/>
  <c r="E28" i="9"/>
  <c r="F28" i="9"/>
  <c r="D29" i="9"/>
  <c r="E29" i="9"/>
  <c r="F29" i="9"/>
  <c r="D30" i="9"/>
  <c r="E30" i="9"/>
  <c r="F30" i="9"/>
  <c r="D31" i="9"/>
  <c r="E31" i="9"/>
  <c r="F31" i="9"/>
  <c r="D32" i="9"/>
  <c r="E32" i="9"/>
  <c r="F32" i="9"/>
  <c r="D33" i="9"/>
  <c r="E33" i="9"/>
  <c r="F33" i="9"/>
  <c r="D34" i="9"/>
  <c r="E34" i="9"/>
  <c r="F34" i="9"/>
  <c r="D35" i="9"/>
  <c r="E35" i="9"/>
  <c r="F35" i="9"/>
  <c r="D36" i="9"/>
  <c r="E36" i="9"/>
  <c r="F36" i="9"/>
  <c r="D37" i="9"/>
  <c r="E37" i="9"/>
  <c r="F37" i="9"/>
  <c r="D38" i="9"/>
  <c r="E38" i="9"/>
  <c r="F38" i="9"/>
  <c r="D39" i="9"/>
  <c r="E39" i="9"/>
  <c r="F39" i="9"/>
  <c r="D40" i="9"/>
  <c r="E40" i="9"/>
  <c r="F40" i="9"/>
  <c r="D41" i="9"/>
  <c r="E41" i="9"/>
  <c r="F41" i="9"/>
  <c r="D42" i="9"/>
  <c r="E42" i="9"/>
  <c r="F42" i="9"/>
  <c r="D43" i="9"/>
  <c r="E43" i="9"/>
  <c r="F43" i="9"/>
  <c r="D44" i="9"/>
  <c r="E44" i="9"/>
  <c r="F44" i="9"/>
  <c r="D45" i="9"/>
  <c r="E45" i="9"/>
  <c r="F45" i="9"/>
  <c r="D46" i="9"/>
  <c r="E46" i="9"/>
  <c r="F46" i="9"/>
  <c r="D47" i="9"/>
  <c r="E47" i="9"/>
  <c r="F47" i="9"/>
  <c r="D48" i="9"/>
  <c r="E48" i="9"/>
  <c r="F48" i="9"/>
  <c r="D49" i="9"/>
  <c r="E49" i="9"/>
  <c r="F49" i="9"/>
  <c r="D50" i="9"/>
  <c r="E50" i="9"/>
  <c r="F50" i="9"/>
  <c r="D51" i="9"/>
  <c r="E51" i="9"/>
  <c r="F51" i="9"/>
  <c r="D52" i="9"/>
  <c r="E52" i="9"/>
  <c r="F52" i="9"/>
  <c r="D53" i="9"/>
  <c r="E53" i="9"/>
  <c r="F53" i="9"/>
  <c r="D54" i="9"/>
  <c r="E54" i="9"/>
  <c r="F54" i="9"/>
  <c r="D55" i="9"/>
  <c r="E55" i="9"/>
  <c r="F55" i="9"/>
  <c r="D56" i="9"/>
  <c r="E56" i="9"/>
  <c r="F56" i="9"/>
  <c r="D57" i="9"/>
  <c r="E57" i="9"/>
  <c r="F57" i="9"/>
  <c r="D58" i="9"/>
  <c r="E58" i="9"/>
  <c r="F58" i="9"/>
  <c r="D59" i="9"/>
  <c r="E59" i="9"/>
  <c r="F59" i="9"/>
  <c r="D60" i="9"/>
  <c r="E60" i="9"/>
  <c r="F60" i="9"/>
  <c r="D61" i="9"/>
  <c r="E61" i="9"/>
  <c r="F61" i="9"/>
  <c r="D62" i="9"/>
  <c r="E62" i="9"/>
  <c r="F62" i="9"/>
  <c r="D63" i="9"/>
  <c r="E63" i="9"/>
  <c r="F63" i="9"/>
  <c r="D64" i="9"/>
  <c r="E64" i="9"/>
  <c r="F64" i="9"/>
  <c r="D65" i="9"/>
  <c r="E65" i="9"/>
  <c r="F65" i="9"/>
  <c r="D66" i="9"/>
  <c r="E66" i="9"/>
  <c r="F66" i="9"/>
  <c r="D67" i="9"/>
  <c r="E67" i="9"/>
  <c r="F67" i="9"/>
  <c r="D68" i="9"/>
  <c r="E68" i="9"/>
  <c r="F68" i="9"/>
  <c r="D69" i="9"/>
  <c r="E69" i="9"/>
  <c r="F69" i="9"/>
  <c r="D70" i="9"/>
  <c r="E70" i="9"/>
  <c r="F70" i="9"/>
  <c r="D71" i="9"/>
  <c r="E71" i="9"/>
  <c r="F71" i="9"/>
  <c r="D72" i="9"/>
  <c r="E72" i="9"/>
  <c r="F72" i="9"/>
  <c r="D73" i="9"/>
  <c r="E73" i="9"/>
  <c r="F73" i="9"/>
  <c r="D74" i="9"/>
  <c r="E74" i="9"/>
  <c r="F74" i="9"/>
  <c r="D75" i="9"/>
  <c r="E75" i="9"/>
  <c r="F75" i="9"/>
  <c r="D76" i="9"/>
  <c r="E76" i="9"/>
  <c r="F76" i="9"/>
  <c r="D77" i="9"/>
  <c r="E77" i="9"/>
  <c r="F77" i="9"/>
  <c r="D78" i="9"/>
  <c r="E78" i="9"/>
  <c r="F78" i="9"/>
  <c r="D79" i="9"/>
  <c r="E79" i="9"/>
  <c r="F79" i="9"/>
  <c r="D80" i="9"/>
  <c r="E80" i="9"/>
  <c r="F80" i="9"/>
  <c r="D81" i="9"/>
  <c r="E81" i="9"/>
  <c r="F81" i="9"/>
  <c r="D82" i="9"/>
  <c r="E82" i="9"/>
  <c r="F82" i="9"/>
  <c r="D83" i="9"/>
  <c r="E83" i="9"/>
  <c r="F83" i="9"/>
  <c r="D84" i="9"/>
  <c r="E84" i="9"/>
  <c r="F84" i="9"/>
  <c r="D85" i="9"/>
  <c r="E85" i="9"/>
  <c r="F85" i="9"/>
  <c r="D86" i="9"/>
  <c r="E86" i="9"/>
  <c r="F86" i="9"/>
  <c r="D87" i="9"/>
  <c r="E87" i="9"/>
  <c r="F87" i="9"/>
  <c r="D88" i="9"/>
  <c r="E88" i="9"/>
  <c r="F88" i="9"/>
  <c r="D89" i="9"/>
  <c r="E89" i="9"/>
  <c r="F89" i="9"/>
  <c r="D90" i="9"/>
  <c r="E90" i="9"/>
  <c r="F90" i="9"/>
  <c r="D91" i="9"/>
  <c r="E91" i="9"/>
  <c r="F91" i="9"/>
  <c r="D92" i="9"/>
  <c r="E92" i="9"/>
  <c r="F92" i="9"/>
  <c r="D93" i="9"/>
  <c r="E93" i="9"/>
  <c r="F93" i="9"/>
  <c r="D94" i="9"/>
  <c r="E94" i="9"/>
  <c r="F94" i="9"/>
  <c r="D95" i="9"/>
  <c r="E95" i="9"/>
  <c r="F95" i="9"/>
  <c r="D96" i="9"/>
  <c r="E96" i="9"/>
  <c r="F96" i="9"/>
  <c r="D97" i="9"/>
  <c r="E97" i="9"/>
  <c r="F97" i="9"/>
  <c r="D98" i="9"/>
  <c r="E98" i="9"/>
  <c r="F98" i="9"/>
  <c r="D99" i="9"/>
  <c r="E99" i="9"/>
  <c r="F99" i="9"/>
  <c r="D100" i="9"/>
  <c r="E100" i="9"/>
  <c r="F100" i="9"/>
  <c r="D101" i="9"/>
  <c r="E101" i="9"/>
  <c r="F101" i="9"/>
  <c r="D102" i="9"/>
  <c r="E102" i="9"/>
  <c r="F102" i="9"/>
  <c r="E3" i="9"/>
  <c r="F3" i="9"/>
  <c r="D3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Y44" i="9"/>
  <c r="Z44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Y45" i="9"/>
  <c r="Z45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Y49" i="9"/>
  <c r="Z49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Y50" i="9"/>
  <c r="Z50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Y64" i="9"/>
  <c r="Z64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Y65" i="9"/>
  <c r="Z65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Y66" i="9"/>
  <c r="Z66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Y67" i="9"/>
  <c r="Z67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Y68" i="9"/>
  <c r="Z68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Y69" i="9"/>
  <c r="Z69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Y72" i="9"/>
  <c r="Z72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Y74" i="9"/>
  <c r="Z74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Y75" i="9"/>
  <c r="Z75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Y76" i="9"/>
  <c r="Z76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Y78" i="9"/>
  <c r="Z78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Y79" i="9"/>
  <c r="Z79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Y80" i="9"/>
  <c r="Z80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Y81" i="9"/>
  <c r="Z81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Y82" i="9"/>
  <c r="Z82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Y83" i="9"/>
  <c r="Z83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Y84" i="9"/>
  <c r="Z84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Y85" i="9"/>
  <c r="Z85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Y86" i="9"/>
  <c r="Z86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Y87" i="9"/>
  <c r="Z87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Y88" i="9"/>
  <c r="Z88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Y89" i="9"/>
  <c r="Z89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Y90" i="9"/>
  <c r="Z90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Y91" i="9"/>
  <c r="Z91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Y92" i="9"/>
  <c r="Z92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Y93" i="9"/>
  <c r="Z93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Y95" i="9"/>
  <c r="Z95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Y97" i="9"/>
  <c r="Z97" i="9"/>
  <c r="I98" i="9"/>
  <c r="J98" i="9"/>
  <c r="K98" i="9"/>
  <c r="L98" i="9"/>
  <c r="M98" i="9"/>
  <c r="N98" i="9"/>
  <c r="O98" i="9"/>
  <c r="P98" i="9"/>
  <c r="Q98" i="9"/>
  <c r="R98" i="9"/>
  <c r="S98" i="9"/>
  <c r="T98" i="9"/>
  <c r="U98" i="9"/>
  <c r="V98" i="9"/>
  <c r="W98" i="9"/>
  <c r="X98" i="9"/>
  <c r="Y98" i="9"/>
  <c r="Z98" i="9"/>
  <c r="I99" i="9"/>
  <c r="J99" i="9"/>
  <c r="K99" i="9"/>
  <c r="L99" i="9"/>
  <c r="M99" i="9"/>
  <c r="N99" i="9"/>
  <c r="O99" i="9"/>
  <c r="P99" i="9"/>
  <c r="Q99" i="9"/>
  <c r="R99" i="9"/>
  <c r="S99" i="9"/>
  <c r="T99" i="9"/>
  <c r="U99" i="9"/>
  <c r="V99" i="9"/>
  <c r="W99" i="9"/>
  <c r="X99" i="9"/>
  <c r="Y99" i="9"/>
  <c r="Z99" i="9"/>
  <c r="I100" i="9"/>
  <c r="J100" i="9"/>
  <c r="K100" i="9"/>
  <c r="L100" i="9"/>
  <c r="M100" i="9"/>
  <c r="N100" i="9"/>
  <c r="O100" i="9"/>
  <c r="P100" i="9"/>
  <c r="Q100" i="9"/>
  <c r="R100" i="9"/>
  <c r="S100" i="9"/>
  <c r="T100" i="9"/>
  <c r="U100" i="9"/>
  <c r="V100" i="9"/>
  <c r="W100" i="9"/>
  <c r="X100" i="9"/>
  <c r="Y100" i="9"/>
  <c r="Z100" i="9"/>
  <c r="I101" i="9"/>
  <c r="J101" i="9"/>
  <c r="K101" i="9"/>
  <c r="L101" i="9"/>
  <c r="M101" i="9"/>
  <c r="N101" i="9"/>
  <c r="O101" i="9"/>
  <c r="P101" i="9"/>
  <c r="Q101" i="9"/>
  <c r="R101" i="9"/>
  <c r="S101" i="9"/>
  <c r="T101" i="9"/>
  <c r="U101" i="9"/>
  <c r="V101" i="9"/>
  <c r="W101" i="9"/>
  <c r="X101" i="9"/>
  <c r="Y101" i="9"/>
  <c r="Z101" i="9"/>
  <c r="I102" i="9"/>
  <c r="J102" i="9"/>
  <c r="K102" i="9"/>
  <c r="L102" i="9"/>
  <c r="M102" i="9"/>
  <c r="N102" i="9"/>
  <c r="O102" i="9"/>
  <c r="P102" i="9"/>
  <c r="Q102" i="9"/>
  <c r="R102" i="9"/>
  <c r="S102" i="9"/>
  <c r="T102" i="9"/>
  <c r="U102" i="9"/>
  <c r="V102" i="9"/>
  <c r="W102" i="9"/>
  <c r="X102" i="9"/>
  <c r="Y102" i="9"/>
  <c r="Z102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V102" i="9" a="1"/>
  <c r="AV102" i="9" s="1"/>
  <c r="AC102" i="9" s="1" a="1"/>
  <c r="AC102" i="9" s="1"/>
  <c r="AR102" i="9" a="1"/>
  <c r="AR102" i="9" s="1"/>
  <c r="AI102" i="9" a="1"/>
  <c r="AI102" i="9" s="1"/>
  <c r="A102" i="9"/>
  <c r="AV101" i="9" a="1"/>
  <c r="AF101" i="9" s="1" a="1"/>
  <c r="AF101" i="9" s="1"/>
  <c r="AR101" i="9" a="1"/>
  <c r="AR101" i="9" s="1"/>
  <c r="AO101" i="9"/>
  <c r="AO101" i="9" a="1"/>
  <c r="AV100" i="9" a="1"/>
  <c r="AR100" i="9" a="1"/>
  <c r="AR100" i="9" s="1"/>
  <c r="AO100" i="9" a="1"/>
  <c r="AO100" i="9" s="1"/>
  <c r="AV99" i="9" a="1"/>
  <c r="AV99" i="9" s="1"/>
  <c r="AC99" i="9" s="1" a="1"/>
  <c r="AR99" i="9" a="1"/>
  <c r="AR99" i="9" s="1"/>
  <c r="AO99" i="9" a="1"/>
  <c r="AO99" i="9" s="1"/>
  <c r="AL99" i="9" a="1"/>
  <c r="AL99" i="9" s="1"/>
  <c r="AF99" i="9" a="1"/>
  <c r="AF99" i="9" s="1"/>
  <c r="AC99" i="9"/>
  <c r="AV98" i="9"/>
  <c r="AC98" i="9" s="1" a="1"/>
  <c r="AC98" i="9" s="1"/>
  <c r="AV98" i="9" a="1"/>
  <c r="AR98" i="9" s="1" a="1"/>
  <c r="AR98" i="9" s="1"/>
  <c r="AO98" i="9" a="1"/>
  <c r="AO98" i="9" s="1"/>
  <c r="AF98" i="9" a="1"/>
  <c r="AF98" i="9" s="1"/>
  <c r="AV97" i="9" a="1"/>
  <c r="AV97" i="9" s="1"/>
  <c r="AC97" i="9" s="1" a="1"/>
  <c r="AC97" i="9" s="1"/>
  <c r="AR97" i="9" a="1"/>
  <c r="AR97" i="9" s="1"/>
  <c r="AO97" i="9" a="1"/>
  <c r="AO97" i="9" s="1"/>
  <c r="AV96" i="9" a="1"/>
  <c r="AV96" i="9" s="1"/>
  <c r="AC96" i="9" s="1" a="1"/>
  <c r="AC96" i="9" s="1"/>
  <c r="AR96" i="9" a="1"/>
  <c r="AR96" i="9" s="1"/>
  <c r="AO96" i="9" a="1"/>
  <c r="AO96" i="9" s="1"/>
  <c r="AL96" i="9" a="1"/>
  <c r="AL96" i="9" s="1"/>
  <c r="AV95" i="9" a="1"/>
  <c r="AI95" i="9" s="1" a="1"/>
  <c r="AI95" i="9" s="1"/>
  <c r="AR95" i="9" a="1"/>
  <c r="AR95" i="9" s="1"/>
  <c r="AO95" i="9" a="1"/>
  <c r="AO95" i="9" s="1"/>
  <c r="AF95" i="9" a="1"/>
  <c r="AF95" i="9" s="1"/>
  <c r="H95" i="9"/>
  <c r="A95" i="9" s="1"/>
  <c r="AV94" i="9" a="1"/>
  <c r="AV94" i="9" s="1"/>
  <c r="AC94" i="9" s="1" a="1"/>
  <c r="AC94" i="9" s="1"/>
  <c r="AR94" i="9"/>
  <c r="AR94" i="9" a="1"/>
  <c r="AO94" i="9" a="1"/>
  <c r="AO94" i="9" s="1"/>
  <c r="AV93" i="9" a="1"/>
  <c r="AR93" i="9" a="1"/>
  <c r="AR93" i="9" s="1"/>
  <c r="AO93" i="9" a="1"/>
  <c r="AO93" i="9" s="1"/>
  <c r="AL93" i="9" a="1"/>
  <c r="AL93" i="9" s="1"/>
  <c r="AV92" i="9" a="1"/>
  <c r="AV92" i="9" s="1"/>
  <c r="AC92" i="9" s="1" a="1"/>
  <c r="AC92" i="9" s="1"/>
  <c r="AR92" i="9" a="1"/>
  <c r="AR92" i="9" s="1"/>
  <c r="AV91" i="9" a="1"/>
  <c r="AV91" i="9" s="1"/>
  <c r="AC91" i="9" s="1" a="1"/>
  <c r="AC91" i="9" s="1"/>
  <c r="AR91" i="9" a="1"/>
  <c r="AR91" i="9" s="1"/>
  <c r="AO91" i="9" a="1"/>
  <c r="AO91" i="9" s="1"/>
  <c r="AI91" i="9" a="1"/>
  <c r="AI91" i="9" s="1"/>
  <c r="AF91" i="9" a="1"/>
  <c r="AF91" i="9" s="1"/>
  <c r="AV90" i="9" a="1"/>
  <c r="AV90" i="9" s="1"/>
  <c r="AC90" i="9" s="1" a="1"/>
  <c r="AC90" i="9" s="1"/>
  <c r="AR90" i="9" a="1"/>
  <c r="AR90" i="9" s="1"/>
  <c r="AO90" i="9" a="1"/>
  <c r="AO90" i="9" s="1"/>
  <c r="AL90" i="9" a="1"/>
  <c r="AL90" i="9" s="1"/>
  <c r="AI90" i="9" a="1"/>
  <c r="AI90" i="9" s="1"/>
  <c r="AV89" i="9" a="1"/>
  <c r="AR89" i="9" a="1"/>
  <c r="AR89" i="9" s="1"/>
  <c r="AO89" i="9" a="1"/>
  <c r="AO89" i="9" s="1"/>
  <c r="AF89" i="9" a="1"/>
  <c r="AF89" i="9" s="1"/>
  <c r="AV88" i="9" a="1"/>
  <c r="AR88" i="9" a="1"/>
  <c r="AR88" i="9" s="1"/>
  <c r="AO88" i="9" a="1"/>
  <c r="AO88" i="9" s="1"/>
  <c r="AV87" i="9" a="1"/>
  <c r="AR87" i="9"/>
  <c r="AR87" i="9" a="1"/>
  <c r="AO87" i="9" a="1"/>
  <c r="AO87" i="9" s="1"/>
  <c r="AL87" i="9" a="1"/>
  <c r="AL87" i="9" s="1"/>
  <c r="AV86" i="9" a="1"/>
  <c r="AR86" i="9" s="1" a="1"/>
  <c r="AR86" i="9" s="1"/>
  <c r="AL86" i="9" a="1"/>
  <c r="AL86" i="9" s="1"/>
  <c r="AI86" i="9" a="1"/>
  <c r="AI86" i="9" s="1"/>
  <c r="AF86" i="9" a="1"/>
  <c r="AF86" i="9" s="1"/>
  <c r="AV85" i="9" a="1"/>
  <c r="AI85" i="9" s="1" a="1"/>
  <c r="AI85" i="9" s="1"/>
  <c r="AR85" i="9" a="1"/>
  <c r="AR85" i="9" s="1"/>
  <c r="AO85" i="9" a="1"/>
  <c r="AO85" i="9" s="1"/>
  <c r="AL85" i="9" a="1"/>
  <c r="AL85" i="9" s="1"/>
  <c r="AF85" i="9" a="1"/>
  <c r="AF85" i="9" s="1"/>
  <c r="AV84" i="9" a="1"/>
  <c r="AV84" i="9" s="1"/>
  <c r="AR84" i="9" a="1"/>
  <c r="AR84" i="9" s="1"/>
  <c r="AO84" i="9" a="1"/>
  <c r="AO84" i="9" s="1"/>
  <c r="AL84" i="9"/>
  <c r="AL84" i="9" a="1"/>
  <c r="AI84" i="9" a="1"/>
  <c r="AI84" i="9" s="1"/>
  <c r="AF84" i="9" a="1"/>
  <c r="AF84" i="9" s="1"/>
  <c r="AC84" i="9" a="1"/>
  <c r="AC84" i="9" s="1"/>
  <c r="AV83" i="9" a="1"/>
  <c r="AL83" i="9" s="1" a="1"/>
  <c r="AL83" i="9" s="1"/>
  <c r="AR83" i="9" a="1"/>
  <c r="AR83" i="9" s="1"/>
  <c r="AO83" i="9" a="1"/>
  <c r="AO83" i="9" s="1"/>
  <c r="AV82" i="9" a="1"/>
  <c r="AI82" i="9" s="1" a="1"/>
  <c r="AI82" i="9" s="1"/>
  <c r="AO82" i="9" a="1"/>
  <c r="AO82" i="9" s="1"/>
  <c r="AL82" i="9" a="1"/>
  <c r="AL82" i="9" s="1"/>
  <c r="AF82" i="9" a="1"/>
  <c r="AF82" i="9" s="1"/>
  <c r="AV81" i="9" a="1"/>
  <c r="AV81" i="9" s="1"/>
  <c r="AC81" i="9" s="1" a="1"/>
  <c r="AC81" i="9" s="1"/>
  <c r="AR81" i="9" a="1"/>
  <c r="AR81" i="9" s="1"/>
  <c r="AF81" i="9" a="1"/>
  <c r="AF81" i="9" s="1"/>
  <c r="AV80" i="9" a="1"/>
  <c r="AL80" i="9" s="1" a="1"/>
  <c r="AL80" i="9" s="1"/>
  <c r="AR80" i="9"/>
  <c r="AR80" i="9" a="1"/>
  <c r="AV79" i="9" a="1"/>
  <c r="AR79" i="9" a="1"/>
  <c r="AR79" i="9" s="1"/>
  <c r="AV78" i="9" a="1"/>
  <c r="AR78" i="9" a="1"/>
  <c r="AR78" i="9" s="1"/>
  <c r="AO78" i="9" a="1"/>
  <c r="AO78" i="9" s="1"/>
  <c r="AL78" i="9" a="1"/>
  <c r="AL78" i="9" s="1"/>
  <c r="AF78" i="9" a="1"/>
  <c r="AF78" i="9" s="1"/>
  <c r="AV77" i="9" a="1"/>
  <c r="AR77" i="9" a="1"/>
  <c r="AR77" i="9" s="1"/>
  <c r="AO77" i="9" a="1"/>
  <c r="AO77" i="9" s="1"/>
  <c r="AL77" i="9" a="1"/>
  <c r="AL77" i="9" s="1"/>
  <c r="AV76" i="9"/>
  <c r="AC76" i="9" s="1" a="1"/>
  <c r="AC76" i="9" s="1"/>
  <c r="AV76" i="9" a="1"/>
  <c r="AL76" i="9" s="1" a="1"/>
  <c r="AL76" i="9" s="1"/>
  <c r="AR76" i="9" a="1"/>
  <c r="AR76" i="9" s="1"/>
  <c r="AF76" i="9" a="1"/>
  <c r="AF76" i="9" s="1"/>
  <c r="AV75" i="9" a="1"/>
  <c r="AI75" i="9" s="1" a="1"/>
  <c r="AI75" i="9" s="1"/>
  <c r="AR75" i="9" a="1"/>
  <c r="AR75" i="9" s="1"/>
  <c r="AO75" i="9" a="1"/>
  <c r="AO75" i="9" s="1"/>
  <c r="AL75" i="9" a="1"/>
  <c r="AL75" i="9" s="1"/>
  <c r="AV74" i="9" a="1"/>
  <c r="AO74" i="9" a="1"/>
  <c r="AO74" i="9" s="1"/>
  <c r="AL74" i="9" a="1"/>
  <c r="AL74" i="9" s="1"/>
  <c r="AI74" i="9" a="1"/>
  <c r="AI74" i="9" s="1"/>
  <c r="AV73" i="9"/>
  <c r="AC73" i="9" s="1" a="1"/>
  <c r="AC73" i="9" s="1"/>
  <c r="AV73" i="9" a="1"/>
  <c r="AI73" i="9" s="1" a="1"/>
  <c r="AI73" i="9" s="1"/>
  <c r="AR73" i="9"/>
  <c r="AR73" i="9" a="1"/>
  <c r="AF73" i="9" a="1"/>
  <c r="AF73" i="9" s="1"/>
  <c r="AV72" i="9"/>
  <c r="AV72" i="9" a="1"/>
  <c r="AR72" i="9" a="1"/>
  <c r="AR72" i="9" s="1"/>
  <c r="AO72" i="9" a="1"/>
  <c r="AO72" i="9" s="1"/>
  <c r="AL72" i="9"/>
  <c r="AL72" i="9" a="1"/>
  <c r="AI72" i="9" a="1"/>
  <c r="AI72" i="9" s="1"/>
  <c r="AF72" i="9" a="1"/>
  <c r="AF72" i="9" s="1"/>
  <c r="AC72" i="9" a="1"/>
  <c r="AC72" i="9" s="1"/>
  <c r="AV71" i="9" a="1"/>
  <c r="AV71" i="9" s="1"/>
  <c r="AC71" i="9" s="1" a="1"/>
  <c r="AC71" i="9" s="1"/>
  <c r="AR71" i="9"/>
  <c r="AR71" i="9" a="1"/>
  <c r="AO71" i="9" a="1"/>
  <c r="AO71" i="9" s="1"/>
  <c r="AV70" i="9" a="1"/>
  <c r="AV69" i="9" a="1"/>
  <c r="AF69" i="9" s="1" a="1"/>
  <c r="AF69" i="9" s="1"/>
  <c r="AR69" i="9" a="1"/>
  <c r="AR69" i="9" s="1"/>
  <c r="AO69" i="9" a="1"/>
  <c r="AO69" i="9" s="1"/>
  <c r="AL69" i="9" a="1"/>
  <c r="AL69" i="9" s="1"/>
  <c r="AV68" i="9" a="1"/>
  <c r="AR68" i="9" a="1"/>
  <c r="AR68" i="9" s="1"/>
  <c r="AO68" i="9"/>
  <c r="AO68" i="9" a="1"/>
  <c r="AV67" i="9" a="1"/>
  <c r="AF67" i="9" s="1" a="1"/>
  <c r="AF67" i="9" s="1"/>
  <c r="AR67" i="9" a="1"/>
  <c r="AR67" i="9" s="1"/>
  <c r="AO67" i="9" a="1"/>
  <c r="AO67" i="9" s="1"/>
  <c r="AI67" i="9" a="1"/>
  <c r="AI67" i="9" s="1"/>
  <c r="AV66" i="9" a="1"/>
  <c r="AR66" i="9" a="1"/>
  <c r="AR66" i="9" s="1"/>
  <c r="AV65" i="9" a="1"/>
  <c r="AR65" i="9" a="1"/>
  <c r="AR65" i="9" s="1"/>
  <c r="AO65" i="9" a="1"/>
  <c r="AO65" i="9" s="1"/>
  <c r="AV64" i="9" a="1"/>
  <c r="AO64" i="9" s="1" a="1"/>
  <c r="AO64" i="9" s="1"/>
  <c r="AR64" i="9" a="1"/>
  <c r="AR64" i="9" s="1"/>
  <c r="AV63" i="9" a="1"/>
  <c r="AI63" i="9" s="1" a="1"/>
  <c r="AI63" i="9" s="1"/>
  <c r="AR63" i="9"/>
  <c r="AR63" i="9" a="1"/>
  <c r="AO63" i="9" a="1"/>
  <c r="AO63" i="9" s="1"/>
  <c r="AL63" i="9" a="1"/>
  <c r="AL63" i="9" s="1"/>
  <c r="AF63" i="9" a="1"/>
  <c r="AF63" i="9" s="1"/>
  <c r="AV62" i="9" a="1"/>
  <c r="AI62" i="9" a="1"/>
  <c r="AI62" i="9" s="1"/>
  <c r="AV61" i="9" a="1"/>
  <c r="AI61" i="9" s="1" a="1"/>
  <c r="AI61" i="9" s="1"/>
  <c r="AR61" i="9" a="1"/>
  <c r="AR61" i="9" s="1"/>
  <c r="AO61" i="9" a="1"/>
  <c r="AO61" i="9" s="1"/>
  <c r="AL61" i="9" a="1"/>
  <c r="AL61" i="9" s="1"/>
  <c r="AF61" i="9" a="1"/>
  <c r="AF61" i="9" s="1"/>
  <c r="AV60" i="9" a="1"/>
  <c r="AR60" i="9" a="1"/>
  <c r="AR60" i="9" s="1"/>
  <c r="AO60" i="9" a="1"/>
  <c r="AO60" i="9" s="1"/>
  <c r="AV59" i="9" a="1"/>
  <c r="AV59" i="9" s="1"/>
  <c r="AC59" i="9" s="1" a="1"/>
  <c r="AC59" i="9" s="1"/>
  <c r="AR59" i="9" a="1"/>
  <c r="AR59" i="9" s="1"/>
  <c r="AO59" i="9" a="1"/>
  <c r="AO59" i="9" s="1"/>
  <c r="AL59" i="9" a="1"/>
  <c r="AL59" i="9" s="1"/>
  <c r="AI59" i="9" a="1"/>
  <c r="AI59" i="9" s="1"/>
  <c r="AF59" i="9" a="1"/>
  <c r="AF59" i="9" s="1"/>
  <c r="AV58" i="9" a="1"/>
  <c r="AR58" i="9" s="1" a="1"/>
  <c r="AR58" i="9" s="1"/>
  <c r="AI58" i="9" a="1"/>
  <c r="AI58" i="9" s="1"/>
  <c r="AF58" i="9" a="1"/>
  <c r="AF58" i="9" s="1"/>
  <c r="AV57" i="9" a="1"/>
  <c r="AR57" i="9" a="1"/>
  <c r="AR57" i="9" s="1"/>
  <c r="AO57" i="9" a="1"/>
  <c r="AO57" i="9" s="1"/>
  <c r="AF57" i="9" a="1"/>
  <c r="AF57" i="9" s="1"/>
  <c r="AV56" i="9"/>
  <c r="AC56" i="9" s="1" a="1"/>
  <c r="AC56" i="9" s="1"/>
  <c r="AV56" i="9" a="1"/>
  <c r="AO56" i="9" s="1" a="1"/>
  <c r="AO56" i="9" s="1"/>
  <c r="AR56" i="9" a="1"/>
  <c r="AR56" i="9" s="1"/>
  <c r="AI56" i="9" a="1"/>
  <c r="AI56" i="9" s="1"/>
  <c r="AV55" i="9" a="1"/>
  <c r="AO55" i="9" s="1" a="1"/>
  <c r="AO55" i="9" s="1"/>
  <c r="AR55" i="9" a="1"/>
  <c r="AR55" i="9" s="1"/>
  <c r="AL55" i="9" a="1"/>
  <c r="AL55" i="9" s="1"/>
  <c r="AV54" i="9"/>
  <c r="AV54" i="9" a="1"/>
  <c r="AF54" i="9" s="1" a="1"/>
  <c r="AR54" i="9" a="1"/>
  <c r="AR54" i="9" s="1"/>
  <c r="AO54" i="9" a="1"/>
  <c r="AO54" i="9" s="1"/>
  <c r="AL54" i="9" a="1"/>
  <c r="AL54" i="9" s="1"/>
  <c r="AI54" i="9" a="1"/>
  <c r="AI54" i="9" s="1"/>
  <c r="AF54" i="9"/>
  <c r="AC54" i="9" a="1"/>
  <c r="AC54" i="9" s="1"/>
  <c r="AV53" i="9" a="1"/>
  <c r="AV53" i="9" s="1"/>
  <c r="AC53" i="9" s="1" a="1"/>
  <c r="AC53" i="9" s="1"/>
  <c r="AR53" i="9" a="1"/>
  <c r="AR53" i="9" s="1"/>
  <c r="AO53" i="9" a="1"/>
  <c r="AO53" i="9" s="1"/>
  <c r="AL53" i="9" a="1"/>
  <c r="AL53" i="9" s="1"/>
  <c r="AV52" i="9" a="1"/>
  <c r="AV52" i="9" s="1"/>
  <c r="AC52" i="9" s="1" a="1"/>
  <c r="AC52" i="9" s="1"/>
  <c r="AR52" i="9" a="1"/>
  <c r="AR52" i="9" s="1"/>
  <c r="AO52" i="9"/>
  <c r="AO52" i="9" a="1"/>
  <c r="AL52" i="9" a="1"/>
  <c r="AL52" i="9" s="1"/>
  <c r="AI52" i="9" a="1"/>
  <c r="AI52" i="9" s="1"/>
  <c r="AF52" i="9" a="1"/>
  <c r="AF52" i="9" s="1"/>
  <c r="AV51" i="9"/>
  <c r="AV51" i="9" a="1"/>
  <c r="AF51" i="9" s="1" a="1"/>
  <c r="AR51" i="9" a="1"/>
  <c r="AR51" i="9" s="1"/>
  <c r="AO51" i="9" a="1"/>
  <c r="AO51" i="9" s="1"/>
  <c r="AL51" i="9"/>
  <c r="AL51" i="9" a="1"/>
  <c r="AI51" i="9" a="1"/>
  <c r="AI51" i="9" s="1"/>
  <c r="AF51" i="9"/>
  <c r="AC51" i="9" a="1"/>
  <c r="AC51" i="9" s="1"/>
  <c r="AV50" i="9" a="1"/>
  <c r="AI50" i="9" s="1" a="1"/>
  <c r="AR50" i="9" a="1"/>
  <c r="AR50" i="9" s="1"/>
  <c r="AO50" i="9" a="1"/>
  <c r="AO50" i="9" s="1"/>
  <c r="AL50" i="9" a="1"/>
  <c r="AL50" i="9" s="1"/>
  <c r="AI50" i="9"/>
  <c r="AF50" i="9" a="1"/>
  <c r="AF50" i="9" s="1"/>
  <c r="AV49" i="9" a="1"/>
  <c r="AF49" i="9" s="1" a="1"/>
  <c r="AF49" i="9" s="1"/>
  <c r="AV48" i="9" a="1"/>
  <c r="AV48" i="9" s="1"/>
  <c r="AR48" i="9" a="1"/>
  <c r="AR48" i="9" s="1"/>
  <c r="AO48" i="9"/>
  <c r="AO48" i="9" a="1"/>
  <c r="AL48" i="9" a="1"/>
  <c r="AL48" i="9" s="1"/>
  <c r="AI48" i="9" a="1"/>
  <c r="AI48" i="9" s="1"/>
  <c r="AF48" i="9" a="1"/>
  <c r="AF48" i="9" s="1"/>
  <c r="AC48" i="9" a="1"/>
  <c r="AC48" i="9" s="1"/>
  <c r="AV47" i="9" a="1"/>
  <c r="AR47" i="9" a="1"/>
  <c r="AR47" i="9" s="1"/>
  <c r="AV46" i="9" a="1"/>
  <c r="AR46" i="9" s="1" a="1"/>
  <c r="AR46" i="9" s="1"/>
  <c r="AV45" i="9" a="1"/>
  <c r="AR45" i="9" a="1"/>
  <c r="AR45" i="9" s="1"/>
  <c r="AO45" i="9" a="1"/>
  <c r="AO45" i="9" s="1"/>
  <c r="AV44" i="9" a="1"/>
  <c r="AI44" i="9" s="1" a="1"/>
  <c r="AI44" i="9" s="1"/>
  <c r="AR44" i="9" a="1"/>
  <c r="AR44" i="9" s="1"/>
  <c r="AF44" i="9" a="1"/>
  <c r="AF44" i="9" s="1"/>
  <c r="AV43" i="9" a="1"/>
  <c r="H43" i="9"/>
  <c r="A43" i="9" s="1"/>
  <c r="AV42" i="9" a="1"/>
  <c r="AR42" i="9" a="1"/>
  <c r="AR42" i="9" s="1"/>
  <c r="AO42" i="9" a="1"/>
  <c r="AO42" i="9" s="1"/>
  <c r="AI42" i="9" a="1"/>
  <c r="AI42" i="9" s="1"/>
  <c r="AV41" i="9" a="1"/>
  <c r="AV41" i="9" s="1"/>
  <c r="AC41" i="9" s="1" a="1"/>
  <c r="AC41" i="9" s="1"/>
  <c r="AR41" i="9"/>
  <c r="AR41" i="9" a="1"/>
  <c r="AO41" i="9" a="1"/>
  <c r="AO41" i="9" s="1"/>
  <c r="AV40" i="9" a="1"/>
  <c r="AV40" i="9" s="1"/>
  <c r="AC40" i="9" s="1" a="1"/>
  <c r="AC40" i="9" s="1"/>
  <c r="AR40" i="9" a="1"/>
  <c r="AR40" i="9" s="1"/>
  <c r="AO40" i="9" a="1"/>
  <c r="AO40" i="9" s="1"/>
  <c r="AL40" i="9" a="1"/>
  <c r="AL40" i="9" s="1"/>
  <c r="AV39" i="9" a="1"/>
  <c r="AV39" i="9" s="1"/>
  <c r="AC39" i="9" s="1" a="1"/>
  <c r="AC39" i="9" s="1"/>
  <c r="AR39" i="9" a="1"/>
  <c r="AR39" i="9" s="1"/>
  <c r="AO39" i="9" a="1"/>
  <c r="AO39" i="9" s="1"/>
  <c r="AL39" i="9" a="1"/>
  <c r="AL39" i="9" s="1"/>
  <c r="AI39" i="9" a="1"/>
  <c r="AI39" i="9" s="1"/>
  <c r="AF39" i="9" a="1"/>
  <c r="AF39" i="9" s="1"/>
  <c r="AV38" i="9" a="1"/>
  <c r="AL38" i="9" s="1" a="1"/>
  <c r="AL38" i="9" s="1"/>
  <c r="AR38" i="9" a="1"/>
  <c r="AR38" i="9" s="1"/>
  <c r="AO38" i="9"/>
  <c r="AO38" i="9" a="1"/>
  <c r="AI38" i="9" a="1"/>
  <c r="AI38" i="9" s="1"/>
  <c r="AF38" i="9" a="1"/>
  <c r="AF38" i="9" s="1"/>
  <c r="AV37" i="9"/>
  <c r="AC37" i="9" s="1" a="1"/>
  <c r="AC37" i="9" s="1"/>
  <c r="AV37" i="9" a="1"/>
  <c r="AI37" i="9" s="1" a="1"/>
  <c r="AR37" i="9" a="1"/>
  <c r="AR37" i="9" s="1"/>
  <c r="AO37" i="9" a="1"/>
  <c r="AO37" i="9" s="1"/>
  <c r="AL37" i="9" a="1"/>
  <c r="AL37" i="9" s="1"/>
  <c r="AI37" i="9"/>
  <c r="AF37" i="9" a="1"/>
  <c r="AF37" i="9" s="1"/>
  <c r="AV36" i="9" a="1"/>
  <c r="AR36" i="9" a="1"/>
  <c r="AR36" i="9" s="1"/>
  <c r="AO36" i="9"/>
  <c r="AO36" i="9" a="1"/>
  <c r="AL36" i="9" a="1"/>
  <c r="AL36" i="9" s="1"/>
  <c r="AF36" i="9" a="1"/>
  <c r="AF36" i="9" s="1"/>
  <c r="AV35" i="9" a="1"/>
  <c r="AL35" i="9" s="1" a="1"/>
  <c r="AL35" i="9" s="1"/>
  <c r="AR35" i="9" a="1"/>
  <c r="AR35" i="9" s="1"/>
  <c r="AV34" i="9" a="1"/>
  <c r="AF34" i="9" s="1" a="1"/>
  <c r="AF34" i="9" s="1"/>
  <c r="AR34" i="9" a="1"/>
  <c r="AR34" i="9" s="1"/>
  <c r="AO34" i="9" a="1"/>
  <c r="AO34" i="9" s="1"/>
  <c r="AI34" i="9" a="1"/>
  <c r="AI34" i="9" s="1"/>
  <c r="H34" i="9"/>
  <c r="A34" i="9" s="1"/>
  <c r="AV33" i="9" a="1"/>
  <c r="AF33" i="9" s="1" a="1"/>
  <c r="AF33" i="9" s="1"/>
  <c r="AR33" i="9" a="1"/>
  <c r="AR33" i="9" s="1"/>
  <c r="AO33" i="9" a="1"/>
  <c r="AO33" i="9" s="1"/>
  <c r="AV32" i="9" a="1"/>
  <c r="AI32" i="9" s="1" a="1"/>
  <c r="AR32" i="9" a="1"/>
  <c r="AR32" i="9" s="1"/>
  <c r="AO32" i="9" a="1"/>
  <c r="AO32" i="9" s="1"/>
  <c r="AL32" i="9" a="1"/>
  <c r="AL32" i="9" s="1"/>
  <c r="AI32" i="9"/>
  <c r="AF32" i="9" a="1"/>
  <c r="AF32" i="9" s="1"/>
  <c r="AV31" i="9" a="1"/>
  <c r="AV31" i="9" s="1"/>
  <c r="AR31" i="9" a="1"/>
  <c r="AR31" i="9" s="1"/>
  <c r="AL31" i="9" a="1"/>
  <c r="AL31" i="9" s="1"/>
  <c r="AI31" i="9" a="1"/>
  <c r="AI31" i="9" s="1"/>
  <c r="AC31" i="9" a="1"/>
  <c r="AC31" i="9" s="1"/>
  <c r="AV30" i="9" a="1"/>
  <c r="AV30" i="9" s="1"/>
  <c r="AC30" i="9" s="1" a="1"/>
  <c r="AC30" i="9" s="1"/>
  <c r="AR30" i="9" a="1"/>
  <c r="AR30" i="9" s="1"/>
  <c r="AO30" i="9" a="1"/>
  <c r="AO30" i="9" s="1"/>
  <c r="AF30" i="9" a="1"/>
  <c r="AF30" i="9" s="1"/>
  <c r="AV29" i="9"/>
  <c r="AC29" i="9" s="1" a="1"/>
  <c r="AC29" i="9" s="1"/>
  <c r="AV29" i="9" a="1"/>
  <c r="AF29" i="9" s="1" a="1"/>
  <c r="AR29" i="9" a="1"/>
  <c r="AR29" i="9" s="1"/>
  <c r="AO29" i="9" a="1"/>
  <c r="AO29" i="9" s="1"/>
  <c r="AF29" i="9"/>
  <c r="AV28" i="9" a="1"/>
  <c r="AL28" i="9" s="1" a="1"/>
  <c r="AR28" i="9" a="1"/>
  <c r="AR28" i="9" s="1"/>
  <c r="AO28" i="9" a="1"/>
  <c r="AO28" i="9" s="1"/>
  <c r="AL28" i="9"/>
  <c r="AI28" i="9" a="1"/>
  <c r="AI28" i="9" s="1"/>
  <c r="AF28" i="9" a="1"/>
  <c r="AF28" i="9" s="1"/>
  <c r="AV27" i="9" a="1"/>
  <c r="AV27" i="9" s="1"/>
  <c r="AO27" i="9" a="1"/>
  <c r="AO27" i="9" s="1"/>
  <c r="AL27" i="9" a="1"/>
  <c r="AL27" i="9" s="1"/>
  <c r="AI27" i="9" a="1"/>
  <c r="AI27" i="9" s="1"/>
  <c r="AF27" i="9" a="1"/>
  <c r="AF27" i="9" s="1"/>
  <c r="AC27" i="9" a="1"/>
  <c r="AC27" i="9" s="1"/>
  <c r="AV26" i="9" a="1"/>
  <c r="AR26" i="9" a="1"/>
  <c r="AR26" i="9" s="1"/>
  <c r="AO26" i="9" a="1"/>
  <c r="AO26" i="9" s="1"/>
  <c r="AI26" i="9" a="1"/>
  <c r="AI26" i="9" s="1"/>
  <c r="AV25" i="9" a="1"/>
  <c r="AF25" i="9" s="1" a="1"/>
  <c r="AF25" i="9" s="1"/>
  <c r="AL25" i="9" a="1"/>
  <c r="AL25" i="9" s="1"/>
  <c r="AI25" i="9"/>
  <c r="AI25" i="9" a="1"/>
  <c r="AV24" i="9" a="1"/>
  <c r="AF24" i="9" s="1" a="1"/>
  <c r="AF24" i="9" s="1"/>
  <c r="AR24" i="9" a="1"/>
  <c r="AR24" i="9" s="1"/>
  <c r="AO24" i="9" a="1"/>
  <c r="AO24" i="9" s="1"/>
  <c r="AL24" i="9" a="1"/>
  <c r="AL24" i="9" s="1"/>
  <c r="AI24" i="9" a="1"/>
  <c r="AI24" i="9" s="1"/>
  <c r="AV23" i="9" a="1"/>
  <c r="AI23" i="9" s="1" a="1"/>
  <c r="AI23" i="9" s="1"/>
  <c r="AR23" i="9" a="1"/>
  <c r="AR23" i="9" s="1"/>
  <c r="AO23" i="9" a="1"/>
  <c r="AO23" i="9" s="1"/>
  <c r="AL23" i="9" a="1"/>
  <c r="AL23" i="9" s="1"/>
  <c r="AV22" i="9" a="1"/>
  <c r="AV22" i="9" s="1"/>
  <c r="AR22" i="9" a="1"/>
  <c r="AR22" i="9" s="1"/>
  <c r="AO22" i="9"/>
  <c r="AO22" i="9" a="1"/>
  <c r="AL22" i="9" a="1"/>
  <c r="AL22" i="9" s="1"/>
  <c r="AI22" i="9" a="1"/>
  <c r="AI22" i="9" s="1"/>
  <c r="AF22" i="9" a="1"/>
  <c r="AF22" i="9" s="1"/>
  <c r="AC22" i="9" a="1"/>
  <c r="AC22" i="9" s="1"/>
  <c r="H22" i="9"/>
  <c r="A22" i="9"/>
  <c r="AV21" i="9" a="1"/>
  <c r="H21" i="9"/>
  <c r="A21" i="9" s="1"/>
  <c r="AV20" i="9"/>
  <c r="AC20" i="9" s="1" a="1"/>
  <c r="AC20" i="9" s="1"/>
  <c r="AV20" i="9" a="1"/>
  <c r="AR20" i="9" s="1" a="1"/>
  <c r="AR20" i="9" s="1"/>
  <c r="AO20" i="9" a="1"/>
  <c r="AO20" i="9" s="1"/>
  <c r="AF20" i="9" a="1"/>
  <c r="AF20" i="9" s="1"/>
  <c r="AV19" i="9" a="1"/>
  <c r="AI19" i="9" s="1" a="1"/>
  <c r="AI19" i="9" s="1"/>
  <c r="AR19" i="9" a="1"/>
  <c r="AR19" i="9" s="1"/>
  <c r="AO19" i="9" a="1"/>
  <c r="AO19" i="9" s="1"/>
  <c r="AL19" i="9" a="1"/>
  <c r="AL19" i="9" s="1"/>
  <c r="AV18" i="9" a="1"/>
  <c r="AO18" i="9" s="1" a="1"/>
  <c r="AO18" i="9" s="1"/>
  <c r="AR18" i="9" a="1"/>
  <c r="AR18" i="9" s="1"/>
  <c r="AF18" i="9" a="1"/>
  <c r="AF18" i="9" s="1"/>
  <c r="AV17" i="9" a="1"/>
  <c r="AR17" i="9" s="1" a="1"/>
  <c r="AR17" i="9" s="1"/>
  <c r="AO17" i="9" a="1"/>
  <c r="AO17" i="9" s="1"/>
  <c r="AV16" i="9" a="1"/>
  <c r="AV16" i="9" s="1"/>
  <c r="AR16" i="9" a="1"/>
  <c r="AR16" i="9" s="1"/>
  <c r="AL16" i="9" a="1"/>
  <c r="AL16" i="9" s="1"/>
  <c r="AI16" i="9" a="1"/>
  <c r="AI16" i="9" s="1"/>
  <c r="AF16" i="9" a="1"/>
  <c r="AF16" i="9" s="1"/>
  <c r="AC16" i="9" a="1"/>
  <c r="AC16" i="9" s="1"/>
  <c r="AV15" i="9" a="1"/>
  <c r="AR15" i="9"/>
  <c r="AR15" i="9" a="1"/>
  <c r="AI15" i="9" a="1"/>
  <c r="AI15" i="9" s="1"/>
  <c r="AF15" i="9" a="1"/>
  <c r="AF15" i="9" s="1"/>
  <c r="AV14" i="9" a="1"/>
  <c r="AI14" i="9" s="1" a="1"/>
  <c r="AI14" i="9" s="1"/>
  <c r="AR14" i="9" a="1"/>
  <c r="AR14" i="9" s="1"/>
  <c r="AO14" i="9"/>
  <c r="AO14" i="9" a="1"/>
  <c r="AL14" i="9" a="1"/>
  <c r="AL14" i="9" s="1"/>
  <c r="AV13" i="9" a="1"/>
  <c r="AI13" i="9" s="1" a="1"/>
  <c r="AI13" i="9" s="1"/>
  <c r="AR13" i="9" a="1"/>
  <c r="AR13" i="9" s="1"/>
  <c r="AO13" i="9" a="1"/>
  <c r="AO13" i="9" s="1"/>
  <c r="AL13" i="9" a="1"/>
  <c r="AL13" i="9" s="1"/>
  <c r="AF13" i="9" a="1"/>
  <c r="AF13" i="9" s="1"/>
  <c r="AV12" i="9" a="1"/>
  <c r="AV12" i="9" s="1"/>
  <c r="AC12" i="9" s="1" a="1"/>
  <c r="AC12" i="9" s="1"/>
  <c r="AR12" i="9"/>
  <c r="AR12" i="9" a="1"/>
  <c r="AO12" i="9" a="1"/>
  <c r="AO12" i="9" s="1"/>
  <c r="AL12" i="9" a="1"/>
  <c r="AL12" i="9" s="1"/>
  <c r="AI12" i="9" a="1"/>
  <c r="AI12" i="9" s="1"/>
  <c r="AF12" i="9" a="1"/>
  <c r="AF12" i="9" s="1"/>
  <c r="AV11" i="9" a="1"/>
  <c r="AV11" i="9" s="1"/>
  <c r="AC11" i="9" s="1" a="1"/>
  <c r="AC11" i="9" s="1"/>
  <c r="AR11" i="9" a="1"/>
  <c r="AR11" i="9" s="1"/>
  <c r="AO11" i="9" a="1"/>
  <c r="AO11" i="9" s="1"/>
  <c r="AV10" i="9"/>
  <c r="AC10" i="9" s="1" a="1"/>
  <c r="AC10" i="9" s="1"/>
  <c r="AV10" i="9" a="1"/>
  <c r="AI10" i="9" s="1" a="1"/>
  <c r="AI10" i="9" s="1"/>
  <c r="AR10" i="9" a="1"/>
  <c r="AR10" i="9" s="1"/>
  <c r="AO10" i="9" a="1"/>
  <c r="AO10" i="9" s="1"/>
  <c r="AL10" i="9" a="1"/>
  <c r="AL10" i="9" s="1"/>
  <c r="AF10" i="9" a="1"/>
  <c r="AF10" i="9" s="1"/>
  <c r="H10" i="9"/>
  <c r="A10" i="9" s="1"/>
  <c r="AV9" i="9" a="1"/>
  <c r="AI9" i="9" s="1" a="1"/>
  <c r="AI9" i="9" s="1"/>
  <c r="AR9" i="9" a="1"/>
  <c r="AR9" i="9" s="1"/>
  <c r="AL9" i="9" a="1"/>
  <c r="AL9" i="9" s="1"/>
  <c r="AV8" i="9" a="1"/>
  <c r="AV8" i="9" s="1"/>
  <c r="AC8" i="9" s="1" a="1"/>
  <c r="AR8" i="9" a="1"/>
  <c r="AR8" i="9" s="1"/>
  <c r="AO8" i="9" a="1"/>
  <c r="AO8" i="9" s="1"/>
  <c r="AL8" i="9" a="1"/>
  <c r="AL8" i="9" s="1"/>
  <c r="AF8" i="9" a="1"/>
  <c r="AF8" i="9" s="1"/>
  <c r="AC8" i="9"/>
  <c r="AV7" i="9" a="1"/>
  <c r="AI7" i="9" s="1" a="1"/>
  <c r="AI7" i="9" s="1"/>
  <c r="AR7" i="9" a="1"/>
  <c r="AR7" i="9" s="1"/>
  <c r="AO7" i="9" a="1"/>
  <c r="AO7" i="9" s="1"/>
  <c r="AL7" i="9" a="1"/>
  <c r="AL7" i="9" s="1"/>
  <c r="AV6" i="9" a="1"/>
  <c r="AO6" i="9" a="1"/>
  <c r="AO6" i="9" s="1"/>
  <c r="AI6" i="9" a="1"/>
  <c r="AI6" i="9" s="1"/>
  <c r="AF6" i="9" a="1"/>
  <c r="AF6" i="9" s="1"/>
  <c r="AV5" i="9" a="1"/>
  <c r="AV5" i="9" s="1"/>
  <c r="AR5" i="9" a="1"/>
  <c r="AR5" i="9" s="1"/>
  <c r="AO5" i="9" a="1"/>
  <c r="AO5" i="9" s="1"/>
  <c r="AL5" i="9" a="1"/>
  <c r="AL5" i="9" s="1"/>
  <c r="AI5" i="9" a="1"/>
  <c r="AI5" i="9" s="1"/>
  <c r="AF5" i="9" a="1"/>
  <c r="AF5" i="9" s="1"/>
  <c r="AC5" i="9" a="1"/>
  <c r="AC5" i="9" s="1"/>
  <c r="AV4" i="9" a="1"/>
  <c r="AO4" i="9" s="1" a="1"/>
  <c r="AO4" i="9" s="1"/>
  <c r="AV3" i="9" a="1"/>
  <c r="AV3" i="9" s="1"/>
  <c r="AC3" i="9" s="1" a="1"/>
  <c r="AR3" i="9" a="1"/>
  <c r="AR3" i="9" s="1"/>
  <c r="AO3" i="9" a="1"/>
  <c r="AO3" i="9" s="1"/>
  <c r="AL3" i="9" a="1"/>
  <c r="AL3" i="9" s="1"/>
  <c r="AF3" i="9" a="1"/>
  <c r="AF3" i="9" s="1"/>
  <c r="AC3" i="9"/>
  <c r="AB3" i="9" a="1"/>
  <c r="H68" i="9" s="1"/>
  <c r="A68" i="9" s="1"/>
  <c r="AV33" i="9" l="1"/>
  <c r="AC33" i="9" s="1" a="1"/>
  <c r="AC33" i="9" s="1"/>
  <c r="AL95" i="9" a="1"/>
  <c r="AL95" i="9" s="1"/>
  <c r="AF97" i="9" a="1"/>
  <c r="AF97" i="9" s="1"/>
  <c r="AL91" i="9" a="1"/>
  <c r="AL91" i="9" s="1"/>
  <c r="H96" i="9"/>
  <c r="A96" i="9" s="1"/>
  <c r="AV85" i="9"/>
  <c r="AC85" i="9" s="1" a="1"/>
  <c r="AC85" i="9" s="1"/>
  <c r="H86" i="9"/>
  <c r="A86" i="9" s="1"/>
  <c r="AO16" i="9" a="1"/>
  <c r="AO16" i="9" s="1"/>
  <c r="AI49" i="9" a="1"/>
  <c r="AI49" i="9" s="1"/>
  <c r="AL58" i="9" a="1"/>
  <c r="AL58" i="9" s="1"/>
  <c r="AI8" i="9" a="1"/>
  <c r="AI8" i="9" s="1"/>
  <c r="AR27" i="9" a="1"/>
  <c r="AR27" i="9" s="1"/>
  <c r="AF31" i="9" a="1"/>
  <c r="AF31" i="9" s="1"/>
  <c r="AV32" i="9"/>
  <c r="AC32" i="9" s="1" a="1"/>
  <c r="AC32" i="9" s="1"/>
  <c r="AR49" i="9" a="1"/>
  <c r="AR49" i="9" s="1"/>
  <c r="AO86" i="9" a="1"/>
  <c r="AO86" i="9" s="1"/>
  <c r="AF96" i="9" a="1"/>
  <c r="AF96" i="9" s="1"/>
  <c r="AF102" i="9" a="1"/>
  <c r="AF102" i="9" s="1"/>
  <c r="AF56" i="9" a="1"/>
  <c r="AF56" i="9" s="1"/>
  <c r="AO58" i="9" a="1"/>
  <c r="AO58" i="9" s="1"/>
  <c r="AF71" i="9" a="1"/>
  <c r="AF71" i="9" s="1"/>
  <c r="AI96" i="9" a="1"/>
  <c r="AI96" i="9" s="1"/>
  <c r="AV83" i="9"/>
  <c r="AC83" i="9" s="1" a="1"/>
  <c r="AC83" i="9" s="1"/>
  <c r="H50" i="9"/>
  <c r="A50" i="9" s="1"/>
  <c r="AI71" i="9" a="1"/>
  <c r="AI71" i="9" s="1"/>
  <c r="AF94" i="9" a="1"/>
  <c r="AF94" i="9" s="1"/>
  <c r="AV101" i="9"/>
  <c r="AC101" i="9" s="1" a="1"/>
  <c r="AC101" i="9" s="1"/>
  <c r="H100" i="9"/>
  <c r="A100" i="9" s="1"/>
  <c r="H4" i="9"/>
  <c r="A4" i="9" s="1"/>
  <c r="H17" i="9"/>
  <c r="A17" i="9" s="1"/>
  <c r="AI20" i="9" a="1"/>
  <c r="AI20" i="9" s="1"/>
  <c r="AO25" i="9" a="1"/>
  <c r="AO25" i="9" s="1"/>
  <c r="AL29" i="9" a="1"/>
  <c r="AL29" i="9" s="1"/>
  <c r="AF35" i="9" a="1"/>
  <c r="AF35" i="9" s="1"/>
  <c r="AL56" i="9" a="1"/>
  <c r="AL56" i="9" s="1"/>
  <c r="AV58" i="9"/>
  <c r="AC58" i="9" s="1" a="1"/>
  <c r="AC58" i="9" s="1"/>
  <c r="AL73" i="9" a="1"/>
  <c r="AL73" i="9" s="1"/>
  <c r="AI76" i="9" a="1"/>
  <c r="AI76" i="9" s="1"/>
  <c r="AF83" i="9" a="1"/>
  <c r="AF83" i="9" s="1"/>
  <c r="AF92" i="9" a="1"/>
  <c r="AF92" i="9" s="1"/>
  <c r="AI94" i="9" a="1"/>
  <c r="AI94" i="9" s="1"/>
  <c r="AI98" i="9" a="1"/>
  <c r="AI98" i="9" s="1"/>
  <c r="AL102" i="9" a="1"/>
  <c r="AL102" i="9" s="1"/>
  <c r="AV7" i="9"/>
  <c r="AC7" i="9" s="1" a="1"/>
  <c r="AC7" i="9" s="1"/>
  <c r="AV61" i="9"/>
  <c r="AC61" i="9" s="1" a="1"/>
  <c r="AC61" i="9" s="1"/>
  <c r="H20" i="9"/>
  <c r="A20" i="9" s="1"/>
  <c r="AF14" i="9" a="1"/>
  <c r="AF14" i="9" s="1"/>
  <c r="AI17" i="9" a="1"/>
  <c r="AI17" i="9" s="1"/>
  <c r="AL20" i="9" a="1"/>
  <c r="AL20" i="9" s="1"/>
  <c r="AR25" i="9" a="1"/>
  <c r="AR25" i="9" s="1"/>
  <c r="AO31" i="9" a="1"/>
  <c r="AO31" i="9" s="1"/>
  <c r="AL41" i="9" a="1"/>
  <c r="AL41" i="9" s="1"/>
  <c r="AF46" i="9" a="1"/>
  <c r="AF46" i="9" s="1"/>
  <c r="AF64" i="9" a="1"/>
  <c r="AF64" i="9" s="1"/>
  <c r="AL71" i="9" a="1"/>
  <c r="AL71" i="9" s="1"/>
  <c r="AO73" i="9" a="1"/>
  <c r="AO73" i="9" s="1"/>
  <c r="AI83" i="9" a="1"/>
  <c r="AI83" i="9" s="1"/>
  <c r="AL94" i="9" a="1"/>
  <c r="AL94" i="9" s="1"/>
  <c r="AL98" i="9" a="1"/>
  <c r="AL98" i="9" s="1"/>
  <c r="AO102" i="9" a="1"/>
  <c r="AO102" i="9" s="1"/>
  <c r="AV14" i="9"/>
  <c r="AC14" i="9" s="1" a="1"/>
  <c r="AC14" i="9" s="1"/>
  <c r="H13" i="9"/>
  <c r="A13" i="9" s="1"/>
  <c r="AV38" i="9"/>
  <c r="AC38" i="9" s="1" a="1"/>
  <c r="AC38" i="9" s="1"/>
  <c r="AO76" i="9" a="1"/>
  <c r="AO76" i="9" s="1"/>
  <c r="AL92" i="9" a="1"/>
  <c r="AL92" i="9" s="1"/>
  <c r="H66" i="9"/>
  <c r="A66" i="9" s="1"/>
  <c r="AV28" i="9"/>
  <c r="AC28" i="9" s="1" a="1"/>
  <c r="AC28" i="9" s="1"/>
  <c r="H9" i="9"/>
  <c r="A9" i="9" s="1"/>
  <c r="AV25" i="9"/>
  <c r="AC25" i="9" s="1" a="1"/>
  <c r="AC25" i="9" s="1"/>
  <c r="AL46" i="9" a="1"/>
  <c r="AL46" i="9" s="1"/>
  <c r="AI64" i="9" a="1"/>
  <c r="AI64" i="9" s="1"/>
  <c r="AO92" i="9" a="1"/>
  <c r="AO92" i="9" s="1"/>
  <c r="H16" i="9"/>
  <c r="A16" i="9" s="1"/>
  <c r="H63" i="9"/>
  <c r="A63" i="9" s="1"/>
  <c r="H70" i="9"/>
  <c r="A70" i="9" s="1"/>
  <c r="H5" i="9"/>
  <c r="A5" i="9" s="1"/>
  <c r="AF90" i="9" a="1"/>
  <c r="AF90" i="9" s="1"/>
  <c r="AF21" i="9" a="1"/>
  <c r="AF21" i="9" s="1"/>
  <c r="AO21" i="9" a="1"/>
  <c r="AO21" i="9" s="1"/>
  <c r="AL21" i="9" a="1"/>
  <c r="AL21" i="9" s="1"/>
  <c r="AI21" i="9" a="1"/>
  <c r="AI21" i="9" s="1"/>
  <c r="AO44" i="9" a="1"/>
  <c r="AO44" i="9" s="1"/>
  <c r="AL44" i="9" a="1"/>
  <c r="AL44" i="9" s="1"/>
  <c r="AV44" i="9"/>
  <c r="AC44" i="9" s="1" a="1"/>
  <c r="AC44" i="9" s="1"/>
  <c r="AV26" i="9"/>
  <c r="AC26" i="9" s="1" a="1"/>
  <c r="AC26" i="9" s="1"/>
  <c r="AL26" i="9" a="1"/>
  <c r="AL26" i="9" s="1"/>
  <c r="AF26" i="9" a="1"/>
  <c r="AF26" i="9" s="1"/>
  <c r="AV66" i="9"/>
  <c r="AC66" i="9" s="1" a="1"/>
  <c r="AC66" i="9" s="1"/>
  <c r="AL66" i="9" a="1"/>
  <c r="AL66" i="9" s="1"/>
  <c r="AO66" i="9" a="1"/>
  <c r="AO66" i="9" s="1"/>
  <c r="AI66" i="9" a="1"/>
  <c r="AI66" i="9" s="1"/>
  <c r="AF66" i="9" a="1"/>
  <c r="AF66" i="9" s="1"/>
  <c r="AF43" i="9" a="1"/>
  <c r="AF43" i="9" s="1"/>
  <c r="AR43" i="9" a="1"/>
  <c r="AR43" i="9" s="1"/>
  <c r="AL43" i="9" a="1"/>
  <c r="AL43" i="9" s="1"/>
  <c r="AO43" i="9" a="1"/>
  <c r="AO43" i="9" s="1"/>
  <c r="AI43" i="9" a="1"/>
  <c r="AI43" i="9" s="1"/>
  <c r="AV43" i="9"/>
  <c r="AC43" i="9" s="1" a="1"/>
  <c r="AC43" i="9" s="1"/>
  <c r="AV68" i="9"/>
  <c r="AC68" i="9" s="1" a="1"/>
  <c r="AC68" i="9" s="1"/>
  <c r="AL68" i="9" a="1"/>
  <c r="AL68" i="9" s="1"/>
  <c r="AI68" i="9" a="1"/>
  <c r="AI68" i="9" s="1"/>
  <c r="AF68" i="9" a="1"/>
  <c r="AF68" i="9" s="1"/>
  <c r="AV21" i="9"/>
  <c r="AC21" i="9" s="1" a="1"/>
  <c r="AC21" i="9" s="1"/>
  <c r="AI53" i="9" a="1"/>
  <c r="AI53" i="9" s="1"/>
  <c r="AF53" i="9" a="1"/>
  <c r="AF53" i="9" s="1"/>
  <c r="AI79" i="9" a="1"/>
  <c r="AI79" i="9" s="1"/>
  <c r="AL79" i="9" a="1"/>
  <c r="AL79" i="9" s="1"/>
  <c r="AO79" i="9" a="1"/>
  <c r="AO79" i="9" s="1"/>
  <c r="AF79" i="9" a="1"/>
  <c r="AF79" i="9" s="1"/>
  <c r="AV79" i="9"/>
  <c r="AC79" i="9" s="1" a="1"/>
  <c r="AC79" i="9" s="1"/>
  <c r="AI3" i="9" a="1"/>
  <c r="AI3" i="9" s="1"/>
  <c r="AV15" i="9"/>
  <c r="AC15" i="9" s="1" a="1"/>
  <c r="AC15" i="9" s="1"/>
  <c r="AO15" i="9" a="1"/>
  <c r="AO15" i="9" s="1"/>
  <c r="AL15" i="9" a="1"/>
  <c r="AL15" i="9" s="1"/>
  <c r="AV23" i="9"/>
  <c r="AC23" i="9" s="1" a="1"/>
  <c r="AC23" i="9" s="1"/>
  <c r="AF23" i="9" a="1"/>
  <c r="AF23" i="9" s="1"/>
  <c r="AF47" i="9" a="1"/>
  <c r="AF47" i="9" s="1"/>
  <c r="AL47" i="9" a="1"/>
  <c r="AL47" i="9" s="1"/>
  <c r="AO47" i="9" a="1"/>
  <c r="AO47" i="9" s="1"/>
  <c r="AI47" i="9" a="1"/>
  <c r="AI47" i="9" s="1"/>
  <c r="AI77" i="9" a="1"/>
  <c r="AI77" i="9" s="1"/>
  <c r="AF77" i="9" a="1"/>
  <c r="AF77" i="9" s="1"/>
  <c r="AV77" i="9"/>
  <c r="AC77" i="9" s="1" a="1"/>
  <c r="AC77" i="9" s="1"/>
  <c r="AI41" i="9" a="1"/>
  <c r="AI41" i="9" s="1"/>
  <c r="AF41" i="9" a="1"/>
  <c r="AF41" i="9" s="1"/>
  <c r="AF4" i="9" a="1"/>
  <c r="AF4" i="9" s="1"/>
  <c r="AF7" i="9" a="1"/>
  <c r="AF7" i="9" s="1"/>
  <c r="AI40" i="9" a="1"/>
  <c r="AI40" i="9" s="1"/>
  <c r="AF40" i="9" a="1"/>
  <c r="AF40" i="9" s="1"/>
  <c r="AV42" i="9"/>
  <c r="AC42" i="9" s="1" a="1"/>
  <c r="AC42" i="9" s="1"/>
  <c r="AL42" i="9" a="1"/>
  <c r="AL42" i="9" s="1"/>
  <c r="AF42" i="9" a="1"/>
  <c r="AF42" i="9" s="1"/>
  <c r="AV47" i="9"/>
  <c r="AC47" i="9" s="1" a="1"/>
  <c r="AC47" i="9" s="1"/>
  <c r="AI4" i="9" a="1"/>
  <c r="AI4" i="9" s="1"/>
  <c r="AR4" i="9" a="1"/>
  <c r="AR4" i="9" s="1"/>
  <c r="AL4" i="9" a="1"/>
  <c r="AL4" i="9" s="1"/>
  <c r="AV4" i="9"/>
  <c r="AC4" i="9" s="1" a="1"/>
  <c r="AC4" i="9" s="1"/>
  <c r="AV45" i="9"/>
  <c r="AC45" i="9" s="1" a="1"/>
  <c r="AC45" i="9" s="1"/>
  <c r="AF45" i="9" a="1"/>
  <c r="AF45" i="9" s="1"/>
  <c r="AL45" i="9" a="1"/>
  <c r="AL45" i="9" s="1"/>
  <c r="AI45" i="9" a="1"/>
  <c r="AI45" i="9" s="1"/>
  <c r="AV24" i="9"/>
  <c r="AC24" i="9" s="1" a="1"/>
  <c r="AC24" i="9" s="1"/>
  <c r="AF9" i="9" a="1"/>
  <c r="AF9" i="9" s="1"/>
  <c r="AV9" i="9"/>
  <c r="AC9" i="9" s="1" a="1"/>
  <c r="AC9" i="9" s="1"/>
  <c r="AO9" i="9" a="1"/>
  <c r="AO9" i="9" s="1"/>
  <c r="AL6" i="9" a="1"/>
  <c r="AL6" i="9" s="1"/>
  <c r="AV6" i="9"/>
  <c r="AC6" i="9" s="1" a="1"/>
  <c r="AC6" i="9" s="1"/>
  <c r="AR6" i="9" a="1"/>
  <c r="AR6" i="9" s="1"/>
  <c r="AL11" i="9" a="1"/>
  <c r="AL11" i="9" s="1"/>
  <c r="AI11" i="9" a="1"/>
  <c r="AI11" i="9" s="1"/>
  <c r="AF11" i="9" a="1"/>
  <c r="AF11" i="9" s="1"/>
  <c r="AR21" i="9" a="1"/>
  <c r="AR21" i="9" s="1"/>
  <c r="AR70" i="9" a="1"/>
  <c r="AR70" i="9" s="1"/>
  <c r="AV70" i="9"/>
  <c r="AC70" i="9" s="1" a="1"/>
  <c r="AC70" i="9" s="1"/>
  <c r="AO70" i="9" a="1"/>
  <c r="AO70" i="9" s="1"/>
  <c r="AF70" i="9" a="1"/>
  <c r="AF70" i="9" s="1"/>
  <c r="AI70" i="9" a="1"/>
  <c r="AI70" i="9" s="1"/>
  <c r="AL70" i="9" a="1"/>
  <c r="AL70" i="9" s="1"/>
  <c r="AV55" i="9"/>
  <c r="AC55" i="9" s="1" a="1"/>
  <c r="AC55" i="9" s="1"/>
  <c r="AI55" i="9" a="1"/>
  <c r="AI55" i="9" s="1"/>
  <c r="AF55" i="9" a="1"/>
  <c r="AF55" i="9" s="1"/>
  <c r="AI18" i="9" a="1"/>
  <c r="AI18" i="9" s="1"/>
  <c r="H24" i="9"/>
  <c r="A24" i="9" s="1"/>
  <c r="AI35" i="9" a="1"/>
  <c r="AI35" i="9" s="1"/>
  <c r="H59" i="9"/>
  <c r="A59" i="9" s="1"/>
  <c r="AL18" i="9" a="1"/>
  <c r="AL18" i="9" s="1"/>
  <c r="AI30" i="9" a="1"/>
  <c r="AI30" i="9" s="1"/>
  <c r="AL30" i="9" a="1"/>
  <c r="AL30" i="9" s="1"/>
  <c r="AL34" i="9" a="1"/>
  <c r="AL34" i="9" s="1"/>
  <c r="AI36" i="9" a="1"/>
  <c r="AI36" i="9" s="1"/>
  <c r="AV36" i="9"/>
  <c r="AC36" i="9" s="1" a="1"/>
  <c r="AC36" i="9" s="1"/>
  <c r="AV46" i="9"/>
  <c r="AC46" i="9" s="1" a="1"/>
  <c r="AC46" i="9" s="1"/>
  <c r="AO46" i="9" a="1"/>
  <c r="AO46" i="9" s="1"/>
  <c r="AI46" i="9" a="1"/>
  <c r="AI46" i="9" s="1"/>
  <c r="AI65" i="9" a="1"/>
  <c r="AI65" i="9" s="1"/>
  <c r="AV65" i="9"/>
  <c r="AC65" i="9" s="1" a="1"/>
  <c r="AC65" i="9" s="1"/>
  <c r="AF65" i="9" a="1"/>
  <c r="AF65" i="9" s="1"/>
  <c r="AL65" i="9" a="1"/>
  <c r="AL65" i="9" s="1"/>
  <c r="AL88" i="9" a="1"/>
  <c r="AL88" i="9" s="1"/>
  <c r="AF88" i="9" a="1"/>
  <c r="AF88" i="9" s="1"/>
  <c r="AV88" i="9"/>
  <c r="AC88" i="9" s="1" a="1"/>
  <c r="AC88" i="9" s="1"/>
  <c r="AI88" i="9" a="1"/>
  <c r="AI88" i="9" s="1"/>
  <c r="H64" i="9"/>
  <c r="A64" i="9" s="1"/>
  <c r="AO35" i="9" a="1"/>
  <c r="AO35" i="9" s="1"/>
  <c r="AV35" i="9"/>
  <c r="AC35" i="9" s="1" a="1"/>
  <c r="AC35" i="9" s="1"/>
  <c r="AV18" i="9"/>
  <c r="AC18" i="9" s="1" a="1"/>
  <c r="AC18" i="9" s="1"/>
  <c r="AI33" i="9" a="1"/>
  <c r="AI33" i="9" s="1"/>
  <c r="AL33" i="9" a="1"/>
  <c r="AL33" i="9" s="1"/>
  <c r="H39" i="9"/>
  <c r="A39" i="9" s="1"/>
  <c r="AV19" i="9"/>
  <c r="AC19" i="9" s="1" a="1"/>
  <c r="AC19" i="9" s="1"/>
  <c r="AF19" i="9" a="1"/>
  <c r="AF19" i="9" s="1"/>
  <c r="AO49" i="9" a="1"/>
  <c r="AO49" i="9" s="1"/>
  <c r="AV49" i="9"/>
  <c r="AC49" i="9" s="1" a="1"/>
  <c r="AC49" i="9" s="1"/>
  <c r="AL49" i="9" a="1"/>
  <c r="AL49" i="9" s="1"/>
  <c r="H101" i="9"/>
  <c r="A101" i="9" s="1"/>
  <c r="H97" i="9"/>
  <c r="A97" i="9" s="1"/>
  <c r="H93" i="9"/>
  <c r="A93" i="9" s="1"/>
  <c r="H89" i="9"/>
  <c r="A89" i="9" s="1"/>
  <c r="H85" i="9"/>
  <c r="A85" i="9" s="1"/>
  <c r="H81" i="9"/>
  <c r="A81" i="9" s="1"/>
  <c r="H77" i="9"/>
  <c r="A77" i="9" s="1"/>
  <c r="H73" i="9"/>
  <c r="A73" i="9" s="1"/>
  <c r="H69" i="9"/>
  <c r="A69" i="9" s="1"/>
  <c r="H65" i="9"/>
  <c r="A65" i="9" s="1"/>
  <c r="H61" i="9"/>
  <c r="A61" i="9" s="1"/>
  <c r="H57" i="9"/>
  <c r="A57" i="9" s="1"/>
  <c r="H53" i="9"/>
  <c r="A53" i="9" s="1"/>
  <c r="H99" i="9"/>
  <c r="A99" i="9" s="1"/>
  <c r="H92" i="9"/>
  <c r="A92" i="9" s="1"/>
  <c r="H87" i="9"/>
  <c r="A87" i="9" s="1"/>
  <c r="H82" i="9"/>
  <c r="A82" i="9" s="1"/>
  <c r="H80" i="9"/>
  <c r="A80" i="9" s="1"/>
  <c r="H67" i="9"/>
  <c r="A67" i="9" s="1"/>
  <c r="H62" i="9"/>
  <c r="A62" i="9" s="1"/>
  <c r="H47" i="9"/>
  <c r="A47" i="9" s="1"/>
  <c r="H44" i="9"/>
  <c r="A44" i="9" s="1"/>
  <c r="H51" i="9"/>
  <c r="A51" i="9" s="1"/>
  <c r="H75" i="9"/>
  <c r="A75" i="9" s="1"/>
  <c r="H71" i="9"/>
  <c r="A71" i="9" s="1"/>
  <c r="H58" i="9"/>
  <c r="A58" i="9" s="1"/>
  <c r="H56" i="9"/>
  <c r="A56" i="9" s="1"/>
  <c r="H88" i="9"/>
  <c r="A88" i="9" s="1"/>
  <c r="H83" i="9"/>
  <c r="A83" i="9" s="1"/>
  <c r="H74" i="9"/>
  <c r="A74" i="9" s="1"/>
  <c r="H42" i="9"/>
  <c r="A42" i="9" s="1"/>
  <c r="H36" i="9"/>
  <c r="A36" i="9" s="1"/>
  <c r="H40" i="9"/>
  <c r="A40" i="9" s="1"/>
  <c r="H84" i="9"/>
  <c r="A84" i="9" s="1"/>
  <c r="H91" i="9"/>
  <c r="A91" i="9" s="1"/>
  <c r="H31" i="9"/>
  <c r="A31" i="9" s="1"/>
  <c r="H27" i="9"/>
  <c r="A27" i="9" s="1"/>
  <c r="H23" i="9"/>
  <c r="A23" i="9" s="1"/>
  <c r="H19" i="9"/>
  <c r="A19" i="9" s="1"/>
  <c r="H90" i="9"/>
  <c r="A90" i="9" s="1"/>
  <c r="H60" i="9"/>
  <c r="A60" i="9" s="1"/>
  <c r="H49" i="9"/>
  <c r="A49" i="9" s="1"/>
  <c r="H26" i="9"/>
  <c r="A26" i="9" s="1"/>
  <c r="H15" i="9"/>
  <c r="A15" i="9" s="1"/>
  <c r="H98" i="9"/>
  <c r="A98" i="9" s="1"/>
  <c r="H79" i="9"/>
  <c r="A79" i="9" s="1"/>
  <c r="H52" i="9"/>
  <c r="A52" i="9" s="1"/>
  <c r="H48" i="9"/>
  <c r="A48" i="9" s="1"/>
  <c r="H35" i="9"/>
  <c r="A35" i="9" s="1"/>
  <c r="H33" i="9"/>
  <c r="A33" i="9" s="1"/>
  <c r="H18" i="9"/>
  <c r="A18" i="9" s="1"/>
  <c r="H12" i="9"/>
  <c r="A12" i="9" s="1"/>
  <c r="H8" i="9"/>
  <c r="A8" i="9" s="1"/>
  <c r="H37" i="9"/>
  <c r="A37" i="9" s="1"/>
  <c r="H11" i="9"/>
  <c r="A11" i="9" s="1"/>
  <c r="H6" i="9"/>
  <c r="A6" i="9" s="1"/>
  <c r="H94" i="9"/>
  <c r="A94" i="9" s="1"/>
  <c r="H78" i="9"/>
  <c r="A78" i="9" s="1"/>
  <c r="H32" i="9"/>
  <c r="A32" i="9" s="1"/>
  <c r="H55" i="9"/>
  <c r="A55" i="9" s="1"/>
  <c r="H54" i="9"/>
  <c r="A54" i="9" s="1"/>
  <c r="H45" i="9"/>
  <c r="A45" i="9" s="1"/>
  <c r="AB3" i="9"/>
  <c r="H3" i="9" s="1"/>
  <c r="A3" i="9" s="1"/>
  <c r="H72" i="9"/>
  <c r="A72" i="9" s="1"/>
  <c r="H46" i="9"/>
  <c r="A46" i="9" s="1"/>
  <c r="H25" i="9"/>
  <c r="A25" i="9" s="1"/>
  <c r="H14" i="9"/>
  <c r="A14" i="9" s="1"/>
  <c r="H76" i="9"/>
  <c r="A76" i="9" s="1"/>
  <c r="H41" i="9"/>
  <c r="A41" i="9" s="1"/>
  <c r="H28" i="9"/>
  <c r="A28" i="9" s="1"/>
  <c r="H29" i="9"/>
  <c r="A29" i="9" s="1"/>
  <c r="H30" i="9"/>
  <c r="A30" i="9" s="1"/>
  <c r="H7" i="9"/>
  <c r="A7" i="9" s="1"/>
  <c r="AV13" i="9"/>
  <c r="AC13" i="9" s="1" a="1"/>
  <c r="AC13" i="9" s="1"/>
  <c r="AV34" i="9"/>
  <c r="AC34" i="9" s="1" a="1"/>
  <c r="AC34" i="9" s="1"/>
  <c r="H38" i="9"/>
  <c r="A38" i="9" s="1"/>
  <c r="AF60" i="9" a="1"/>
  <c r="AF60" i="9" s="1"/>
  <c r="AI60" i="9" a="1"/>
  <c r="AI60" i="9" s="1"/>
  <c r="AL60" i="9" a="1"/>
  <c r="AL60" i="9" s="1"/>
  <c r="AV60" i="9"/>
  <c r="AC60" i="9" s="1" a="1"/>
  <c r="AC60" i="9" s="1"/>
  <c r="AL100" i="9" a="1"/>
  <c r="AL100" i="9" s="1"/>
  <c r="AI100" i="9" a="1"/>
  <c r="AI100" i="9" s="1"/>
  <c r="AF100" i="9" a="1"/>
  <c r="AF100" i="9" s="1"/>
  <c r="AV100" i="9"/>
  <c r="AC100" i="9" s="1" a="1"/>
  <c r="AC100" i="9" s="1"/>
  <c r="AI29" i="9" a="1"/>
  <c r="AI29" i="9" s="1"/>
  <c r="AV78" i="9"/>
  <c r="AC78" i="9" s="1" a="1"/>
  <c r="AC78" i="9" s="1"/>
  <c r="AI78" i="9" a="1"/>
  <c r="AI78" i="9" s="1"/>
  <c r="AV67" i="9"/>
  <c r="AC67" i="9" s="1" a="1"/>
  <c r="AC67" i="9" s="1"/>
  <c r="AL67" i="9" a="1"/>
  <c r="AL67" i="9" s="1"/>
  <c r="AI93" i="9" a="1"/>
  <c r="AI93" i="9" s="1"/>
  <c r="AF93" i="9" a="1"/>
  <c r="AF93" i="9" s="1"/>
  <c r="AV93" i="9"/>
  <c r="AC93" i="9" s="1" a="1"/>
  <c r="AC93" i="9" s="1"/>
  <c r="AI57" i="9" a="1"/>
  <c r="AI57" i="9" s="1"/>
  <c r="AV57" i="9"/>
  <c r="AC57" i="9" s="1" a="1"/>
  <c r="AC57" i="9" s="1"/>
  <c r="AL57" i="9" a="1"/>
  <c r="AL57" i="9" s="1"/>
  <c r="AR62" i="9" a="1"/>
  <c r="AR62" i="9" s="1"/>
  <c r="AV62" i="9"/>
  <c r="AC62" i="9" s="1" a="1"/>
  <c r="AC62" i="9" s="1"/>
  <c r="AF62" i="9" a="1"/>
  <c r="AF62" i="9" s="1"/>
  <c r="AL62" i="9" a="1"/>
  <c r="AL62" i="9" s="1"/>
  <c r="AO62" i="9" a="1"/>
  <c r="AO62" i="9" s="1"/>
  <c r="AF17" i="9" a="1"/>
  <c r="AF17" i="9" s="1"/>
  <c r="AL17" i="9" a="1"/>
  <c r="AL17" i="9" s="1"/>
  <c r="AV17" i="9"/>
  <c r="AC17" i="9" s="1" a="1"/>
  <c r="AC17" i="9" s="1"/>
  <c r="AO80" i="9" a="1"/>
  <c r="AO80" i="9" s="1"/>
  <c r="AV80" i="9"/>
  <c r="AC80" i="9" s="1" a="1"/>
  <c r="AC80" i="9" s="1"/>
  <c r="AI80" i="9" a="1"/>
  <c r="AI80" i="9" s="1"/>
  <c r="AF80" i="9" a="1"/>
  <c r="AF80" i="9" s="1"/>
  <c r="AL64" i="9" a="1"/>
  <c r="AL64" i="9" s="1"/>
  <c r="AV64" i="9"/>
  <c r="AC64" i="9" s="1" a="1"/>
  <c r="AC64" i="9" s="1"/>
  <c r="AV50" i="9"/>
  <c r="AC50" i="9" s="1" a="1"/>
  <c r="AC50" i="9" s="1"/>
  <c r="AV63" i="9"/>
  <c r="AC63" i="9" s="1" a="1"/>
  <c r="AC63" i="9" s="1"/>
  <c r="AI81" i="9" a="1"/>
  <c r="AI81" i="9" s="1"/>
  <c r="AO81" i="9" a="1"/>
  <c r="AO81" i="9" s="1"/>
  <c r="AL81" i="9" a="1"/>
  <c r="AL81" i="9" s="1"/>
  <c r="AV87" i="9"/>
  <c r="AC87" i="9" s="1" a="1"/>
  <c r="AC87" i="9" s="1"/>
  <c r="AI87" i="9" a="1"/>
  <c r="AI87" i="9" s="1"/>
  <c r="AF87" i="9" a="1"/>
  <c r="AF87" i="9" s="1"/>
  <c r="AR74" i="9" a="1"/>
  <c r="AR74" i="9" s="1"/>
  <c r="AV74" i="9"/>
  <c r="AC74" i="9" s="1" a="1"/>
  <c r="AC74" i="9" s="1"/>
  <c r="AF74" i="9" a="1"/>
  <c r="AF74" i="9" s="1"/>
  <c r="AF75" i="9" a="1"/>
  <c r="AF75" i="9" s="1"/>
  <c r="AV75" i="9"/>
  <c r="AC75" i="9" s="1" a="1"/>
  <c r="AC75" i="9" s="1"/>
  <c r="AV95" i="9"/>
  <c r="AC95" i="9" s="1" a="1"/>
  <c r="AC95" i="9" s="1"/>
  <c r="AI69" i="9" a="1"/>
  <c r="AI69" i="9" s="1"/>
  <c r="AV69" i="9"/>
  <c r="AC69" i="9" s="1" a="1"/>
  <c r="AC69" i="9" s="1"/>
  <c r="AL89" i="9" a="1"/>
  <c r="AL89" i="9" s="1"/>
  <c r="AI89" i="9" a="1"/>
  <c r="AI89" i="9" s="1"/>
  <c r="AI92" i="9" a="1"/>
  <c r="AI92" i="9" s="1"/>
  <c r="AI99" i="9" a="1"/>
  <c r="AI99" i="9" s="1"/>
  <c r="AL101" i="9" a="1"/>
  <c r="AL101" i="9" s="1"/>
  <c r="AI101" i="9" a="1"/>
  <c r="AI101" i="9" s="1"/>
  <c r="AR82" i="9" a="1"/>
  <c r="AR82" i="9" s="1"/>
  <c r="AV82" i="9"/>
  <c r="AC82" i="9" s="1" a="1"/>
  <c r="AC82" i="9" s="1"/>
  <c r="AV89" i="9"/>
  <c r="AC89" i="9" s="1" a="1"/>
  <c r="AC89" i="9" s="1"/>
  <c r="AL97" i="9" a="1"/>
  <c r="AL97" i="9" s="1"/>
  <c r="AI97" i="9" a="1"/>
  <c r="AI97" i="9" s="1"/>
  <c r="AV86" i="9"/>
  <c r="AC86" i="9" s="1" a="1"/>
  <c r="AC86" i="9" s="1"/>
  <c r="D4" i="4"/>
  <c r="E4" i="4"/>
  <c r="F4" i="4"/>
  <c r="G4" i="4"/>
  <c r="H4" i="4"/>
  <c r="I4" i="4"/>
  <c r="D5" i="4"/>
  <c r="E5" i="4"/>
  <c r="F5" i="4"/>
  <c r="G5" i="4"/>
  <c r="H5" i="4"/>
  <c r="I5" i="4"/>
  <c r="D6" i="4"/>
  <c r="E6" i="4"/>
  <c r="F6" i="4"/>
  <c r="G6" i="4"/>
  <c r="H6" i="4"/>
  <c r="I6" i="4"/>
  <c r="D7" i="4"/>
  <c r="E7" i="4"/>
  <c r="F7" i="4"/>
  <c r="G7" i="4"/>
  <c r="H7" i="4"/>
  <c r="I7" i="4"/>
  <c r="D8" i="4"/>
  <c r="E8" i="4"/>
  <c r="F8" i="4"/>
  <c r="G8" i="4"/>
  <c r="H8" i="4"/>
  <c r="I8" i="4"/>
  <c r="D9" i="4"/>
  <c r="E9" i="4"/>
  <c r="F9" i="4"/>
  <c r="G9" i="4"/>
  <c r="H9" i="4"/>
  <c r="I9" i="4"/>
  <c r="D10" i="4"/>
  <c r="E10" i="4"/>
  <c r="F10" i="4"/>
  <c r="G10" i="4"/>
  <c r="H10" i="4"/>
  <c r="I10" i="4"/>
  <c r="D11" i="4"/>
  <c r="E11" i="4"/>
  <c r="F11" i="4"/>
  <c r="G11" i="4"/>
  <c r="H11" i="4"/>
  <c r="I11" i="4"/>
  <c r="D12" i="4"/>
  <c r="E12" i="4"/>
  <c r="F12" i="4"/>
  <c r="G12" i="4"/>
  <c r="H12" i="4"/>
  <c r="I12" i="4"/>
  <c r="D13" i="4"/>
  <c r="E13" i="4"/>
  <c r="F13" i="4"/>
  <c r="G13" i="4"/>
  <c r="H13" i="4"/>
  <c r="I13" i="4"/>
  <c r="D14" i="4"/>
  <c r="E14" i="4"/>
  <c r="F14" i="4"/>
  <c r="G14" i="4"/>
  <c r="H14" i="4"/>
  <c r="I14" i="4"/>
  <c r="D15" i="4"/>
  <c r="E15" i="4"/>
  <c r="F15" i="4"/>
  <c r="G15" i="4"/>
  <c r="H15" i="4"/>
  <c r="I15" i="4"/>
  <c r="D16" i="4"/>
  <c r="E16" i="4"/>
  <c r="F16" i="4"/>
  <c r="G16" i="4"/>
  <c r="H16" i="4"/>
  <c r="I16" i="4"/>
  <c r="D17" i="4"/>
  <c r="E17" i="4"/>
  <c r="F17" i="4"/>
  <c r="G17" i="4"/>
  <c r="H17" i="4"/>
  <c r="I17" i="4"/>
  <c r="D18" i="4"/>
  <c r="E18" i="4"/>
  <c r="F18" i="4"/>
  <c r="G18" i="4"/>
  <c r="H18" i="4"/>
  <c r="I18" i="4"/>
  <c r="D19" i="4"/>
  <c r="E19" i="4"/>
  <c r="F19" i="4"/>
  <c r="G19" i="4"/>
  <c r="H19" i="4"/>
  <c r="I19" i="4"/>
  <c r="D20" i="4"/>
  <c r="E20" i="4"/>
  <c r="F20" i="4"/>
  <c r="G20" i="4"/>
  <c r="H20" i="4"/>
  <c r="I20" i="4"/>
  <c r="D21" i="4"/>
  <c r="E21" i="4"/>
  <c r="F21" i="4"/>
  <c r="G21" i="4"/>
  <c r="H21" i="4"/>
  <c r="I21" i="4"/>
  <c r="D22" i="4"/>
  <c r="E22" i="4"/>
  <c r="F22" i="4"/>
  <c r="G22" i="4"/>
  <c r="H22" i="4"/>
  <c r="I22" i="4"/>
  <c r="D23" i="4"/>
  <c r="E23" i="4"/>
  <c r="F23" i="4"/>
  <c r="G23" i="4"/>
  <c r="H23" i="4"/>
  <c r="I23" i="4"/>
  <c r="D24" i="4"/>
  <c r="E24" i="4"/>
  <c r="F24" i="4"/>
  <c r="G24" i="4"/>
  <c r="H24" i="4"/>
  <c r="I24" i="4"/>
  <c r="D25" i="4"/>
  <c r="E25" i="4"/>
  <c r="F25" i="4"/>
  <c r="G25" i="4"/>
  <c r="H25" i="4"/>
  <c r="I25" i="4"/>
  <c r="D26" i="4"/>
  <c r="E26" i="4"/>
  <c r="F26" i="4"/>
  <c r="G26" i="4"/>
  <c r="H26" i="4"/>
  <c r="I26" i="4"/>
  <c r="D27" i="4"/>
  <c r="E27" i="4"/>
  <c r="F27" i="4"/>
  <c r="G27" i="4"/>
  <c r="H27" i="4"/>
  <c r="I27" i="4"/>
  <c r="D28" i="4"/>
  <c r="E28" i="4"/>
  <c r="F28" i="4"/>
  <c r="G28" i="4"/>
  <c r="H28" i="4"/>
  <c r="I28" i="4"/>
  <c r="D29" i="4"/>
  <c r="E29" i="4"/>
  <c r="F29" i="4"/>
  <c r="G29" i="4"/>
  <c r="H29" i="4"/>
  <c r="I29" i="4"/>
  <c r="D30" i="4"/>
  <c r="E30" i="4"/>
  <c r="F30" i="4"/>
  <c r="G30" i="4"/>
  <c r="H30" i="4"/>
  <c r="I30" i="4"/>
  <c r="D31" i="4"/>
  <c r="E31" i="4"/>
  <c r="F31" i="4"/>
  <c r="G31" i="4"/>
  <c r="H31" i="4"/>
  <c r="I31" i="4"/>
  <c r="D32" i="4"/>
  <c r="E32" i="4"/>
  <c r="F32" i="4"/>
  <c r="G32" i="4"/>
  <c r="H32" i="4"/>
  <c r="I32" i="4"/>
  <c r="D33" i="4"/>
  <c r="E33" i="4"/>
  <c r="F33" i="4"/>
  <c r="G33" i="4"/>
  <c r="H33" i="4"/>
  <c r="I33" i="4"/>
  <c r="D34" i="4"/>
  <c r="E34" i="4"/>
  <c r="F34" i="4"/>
  <c r="G34" i="4"/>
  <c r="H34" i="4"/>
  <c r="I34" i="4"/>
  <c r="D35" i="4"/>
  <c r="E35" i="4"/>
  <c r="F35" i="4"/>
  <c r="G35" i="4"/>
  <c r="H35" i="4"/>
  <c r="I35" i="4"/>
  <c r="D36" i="4"/>
  <c r="E36" i="4"/>
  <c r="F36" i="4"/>
  <c r="G36" i="4"/>
  <c r="H36" i="4"/>
  <c r="I36" i="4"/>
  <c r="D37" i="4"/>
  <c r="E37" i="4"/>
  <c r="F37" i="4"/>
  <c r="G37" i="4"/>
  <c r="H37" i="4"/>
  <c r="I37" i="4"/>
  <c r="D38" i="4"/>
  <c r="E38" i="4"/>
  <c r="F38" i="4"/>
  <c r="G38" i="4"/>
  <c r="H38" i="4"/>
  <c r="I38" i="4"/>
  <c r="D39" i="4"/>
  <c r="E39" i="4"/>
  <c r="F39" i="4"/>
  <c r="G39" i="4"/>
  <c r="H39" i="4"/>
  <c r="I39" i="4"/>
  <c r="D40" i="4"/>
  <c r="E40" i="4"/>
  <c r="F40" i="4"/>
  <c r="G40" i="4"/>
  <c r="H40" i="4"/>
  <c r="I40" i="4"/>
  <c r="D41" i="4"/>
  <c r="E41" i="4"/>
  <c r="F41" i="4"/>
  <c r="G41" i="4"/>
  <c r="H41" i="4"/>
  <c r="I41" i="4"/>
  <c r="D42" i="4"/>
  <c r="E42" i="4"/>
  <c r="F42" i="4"/>
  <c r="G42" i="4"/>
  <c r="H42" i="4"/>
  <c r="I42" i="4"/>
  <c r="D43" i="4"/>
  <c r="E43" i="4"/>
  <c r="F43" i="4"/>
  <c r="G43" i="4"/>
  <c r="H43" i="4"/>
  <c r="I43" i="4"/>
  <c r="D44" i="4"/>
  <c r="E44" i="4"/>
  <c r="F44" i="4"/>
  <c r="G44" i="4"/>
  <c r="H44" i="4"/>
  <c r="I44" i="4"/>
  <c r="D45" i="4"/>
  <c r="E45" i="4"/>
  <c r="F45" i="4"/>
  <c r="G45" i="4"/>
  <c r="H45" i="4"/>
  <c r="I45" i="4"/>
  <c r="D46" i="4"/>
  <c r="E46" i="4"/>
  <c r="F46" i="4"/>
  <c r="G46" i="4"/>
  <c r="H46" i="4"/>
  <c r="I46" i="4"/>
  <c r="D47" i="4"/>
  <c r="E47" i="4"/>
  <c r="F47" i="4"/>
  <c r="G47" i="4"/>
  <c r="H47" i="4"/>
  <c r="I47" i="4"/>
  <c r="D48" i="4"/>
  <c r="E48" i="4"/>
  <c r="F48" i="4"/>
  <c r="G48" i="4"/>
  <c r="H48" i="4"/>
  <c r="I48" i="4"/>
  <c r="D49" i="4"/>
  <c r="E49" i="4"/>
  <c r="F49" i="4"/>
  <c r="G49" i="4"/>
  <c r="H49" i="4"/>
  <c r="I49" i="4"/>
  <c r="D50" i="4"/>
  <c r="E50" i="4"/>
  <c r="F50" i="4"/>
  <c r="G50" i="4"/>
  <c r="H50" i="4"/>
  <c r="I50" i="4"/>
  <c r="D51" i="4"/>
  <c r="E51" i="4"/>
  <c r="F51" i="4"/>
  <c r="G51" i="4"/>
  <c r="H51" i="4"/>
  <c r="I51" i="4"/>
  <c r="D52" i="4"/>
  <c r="E52" i="4"/>
  <c r="F52" i="4"/>
  <c r="G52" i="4"/>
  <c r="H52" i="4"/>
  <c r="I52" i="4"/>
  <c r="D53" i="4"/>
  <c r="E53" i="4"/>
  <c r="F53" i="4"/>
  <c r="G53" i="4"/>
  <c r="H53" i="4"/>
  <c r="I53" i="4"/>
  <c r="D54" i="4"/>
  <c r="E54" i="4"/>
  <c r="F54" i="4"/>
  <c r="G54" i="4"/>
  <c r="H54" i="4"/>
  <c r="I54" i="4"/>
  <c r="D55" i="4"/>
  <c r="E55" i="4"/>
  <c r="F55" i="4"/>
  <c r="G55" i="4"/>
  <c r="H55" i="4"/>
  <c r="I55" i="4"/>
  <c r="D56" i="4"/>
  <c r="E56" i="4"/>
  <c r="F56" i="4"/>
  <c r="G56" i="4"/>
  <c r="H56" i="4"/>
  <c r="I56" i="4"/>
  <c r="D57" i="4"/>
  <c r="E57" i="4"/>
  <c r="F57" i="4"/>
  <c r="G57" i="4"/>
  <c r="H57" i="4"/>
  <c r="I57" i="4"/>
  <c r="D58" i="4"/>
  <c r="E58" i="4"/>
  <c r="F58" i="4"/>
  <c r="G58" i="4"/>
  <c r="H58" i="4"/>
  <c r="I58" i="4"/>
  <c r="D59" i="4"/>
  <c r="E59" i="4"/>
  <c r="F59" i="4"/>
  <c r="G59" i="4"/>
  <c r="H59" i="4"/>
  <c r="I59" i="4"/>
  <c r="D60" i="4"/>
  <c r="E60" i="4"/>
  <c r="F60" i="4"/>
  <c r="G60" i="4"/>
  <c r="H60" i="4"/>
  <c r="I60" i="4"/>
  <c r="D61" i="4"/>
  <c r="E61" i="4"/>
  <c r="F61" i="4"/>
  <c r="G61" i="4"/>
  <c r="H61" i="4"/>
  <c r="I61" i="4"/>
  <c r="D62" i="4"/>
  <c r="E62" i="4"/>
  <c r="F62" i="4"/>
  <c r="G62" i="4"/>
  <c r="H62" i="4"/>
  <c r="I62" i="4"/>
  <c r="D63" i="4"/>
  <c r="E63" i="4"/>
  <c r="F63" i="4"/>
  <c r="G63" i="4"/>
  <c r="H63" i="4"/>
  <c r="I63" i="4"/>
  <c r="D64" i="4"/>
  <c r="E64" i="4"/>
  <c r="F64" i="4"/>
  <c r="G64" i="4"/>
  <c r="H64" i="4"/>
  <c r="I64" i="4"/>
  <c r="D65" i="4"/>
  <c r="E65" i="4"/>
  <c r="F65" i="4"/>
  <c r="G65" i="4"/>
  <c r="H65" i="4"/>
  <c r="I65" i="4"/>
  <c r="D66" i="4"/>
  <c r="E66" i="4"/>
  <c r="F66" i="4"/>
  <c r="G66" i="4"/>
  <c r="H66" i="4"/>
  <c r="I66" i="4"/>
  <c r="D67" i="4"/>
  <c r="E67" i="4"/>
  <c r="F67" i="4"/>
  <c r="G67" i="4"/>
  <c r="H67" i="4"/>
  <c r="I67" i="4"/>
  <c r="D68" i="4"/>
  <c r="E68" i="4"/>
  <c r="F68" i="4"/>
  <c r="G68" i="4"/>
  <c r="H68" i="4"/>
  <c r="I68" i="4"/>
  <c r="D69" i="4"/>
  <c r="E69" i="4"/>
  <c r="F69" i="4"/>
  <c r="G69" i="4"/>
  <c r="H69" i="4"/>
  <c r="I69" i="4"/>
  <c r="D70" i="4"/>
  <c r="E70" i="4"/>
  <c r="F70" i="4"/>
  <c r="G70" i="4"/>
  <c r="H70" i="4"/>
  <c r="I70" i="4"/>
  <c r="D71" i="4"/>
  <c r="E71" i="4"/>
  <c r="F71" i="4"/>
  <c r="G71" i="4"/>
  <c r="H71" i="4"/>
  <c r="I71" i="4"/>
  <c r="D72" i="4"/>
  <c r="E72" i="4"/>
  <c r="F72" i="4"/>
  <c r="G72" i="4"/>
  <c r="H72" i="4"/>
  <c r="I72" i="4"/>
  <c r="D73" i="4"/>
  <c r="E73" i="4"/>
  <c r="F73" i="4"/>
  <c r="G73" i="4"/>
  <c r="H73" i="4"/>
  <c r="I73" i="4"/>
  <c r="D74" i="4"/>
  <c r="E74" i="4"/>
  <c r="F74" i="4"/>
  <c r="G74" i="4"/>
  <c r="H74" i="4"/>
  <c r="I74" i="4"/>
  <c r="D75" i="4"/>
  <c r="E75" i="4"/>
  <c r="F75" i="4"/>
  <c r="G75" i="4"/>
  <c r="H75" i="4"/>
  <c r="I75" i="4"/>
  <c r="D76" i="4"/>
  <c r="E76" i="4"/>
  <c r="F76" i="4"/>
  <c r="G76" i="4"/>
  <c r="H76" i="4"/>
  <c r="I76" i="4"/>
  <c r="D77" i="4"/>
  <c r="E77" i="4"/>
  <c r="F77" i="4"/>
  <c r="G77" i="4"/>
  <c r="H77" i="4"/>
  <c r="I77" i="4"/>
  <c r="D78" i="4"/>
  <c r="E78" i="4"/>
  <c r="F78" i="4"/>
  <c r="G78" i="4"/>
  <c r="H78" i="4"/>
  <c r="I78" i="4"/>
  <c r="D79" i="4"/>
  <c r="E79" i="4"/>
  <c r="F79" i="4"/>
  <c r="G79" i="4"/>
  <c r="H79" i="4"/>
  <c r="I79" i="4"/>
  <c r="D80" i="4"/>
  <c r="E80" i="4"/>
  <c r="F80" i="4"/>
  <c r="G80" i="4"/>
  <c r="H80" i="4"/>
  <c r="I80" i="4"/>
  <c r="D81" i="4"/>
  <c r="E81" i="4"/>
  <c r="F81" i="4"/>
  <c r="G81" i="4"/>
  <c r="H81" i="4"/>
  <c r="I81" i="4"/>
  <c r="D82" i="4"/>
  <c r="E82" i="4"/>
  <c r="F82" i="4"/>
  <c r="G82" i="4"/>
  <c r="H82" i="4"/>
  <c r="I82" i="4"/>
  <c r="D83" i="4"/>
  <c r="E83" i="4"/>
  <c r="F83" i="4"/>
  <c r="G83" i="4"/>
  <c r="H83" i="4"/>
  <c r="I83" i="4"/>
  <c r="D84" i="4"/>
  <c r="E84" i="4"/>
  <c r="F84" i="4"/>
  <c r="G84" i="4"/>
  <c r="H84" i="4"/>
  <c r="I84" i="4"/>
  <c r="D85" i="4"/>
  <c r="E85" i="4"/>
  <c r="F85" i="4"/>
  <c r="G85" i="4"/>
  <c r="H85" i="4"/>
  <c r="I85" i="4"/>
  <c r="D86" i="4"/>
  <c r="E86" i="4"/>
  <c r="F86" i="4"/>
  <c r="G86" i="4"/>
  <c r="H86" i="4"/>
  <c r="I86" i="4"/>
  <c r="D87" i="4"/>
  <c r="E87" i="4"/>
  <c r="F87" i="4"/>
  <c r="G87" i="4"/>
  <c r="H87" i="4"/>
  <c r="I87" i="4"/>
  <c r="D88" i="4"/>
  <c r="E88" i="4"/>
  <c r="F88" i="4"/>
  <c r="G88" i="4"/>
  <c r="H88" i="4"/>
  <c r="I88" i="4"/>
  <c r="D89" i="4"/>
  <c r="E89" i="4"/>
  <c r="F89" i="4"/>
  <c r="G89" i="4"/>
  <c r="H89" i="4"/>
  <c r="I89" i="4"/>
  <c r="D90" i="4"/>
  <c r="E90" i="4"/>
  <c r="F90" i="4"/>
  <c r="G90" i="4"/>
  <c r="H90" i="4"/>
  <c r="I90" i="4"/>
  <c r="D91" i="4"/>
  <c r="E91" i="4"/>
  <c r="F91" i="4"/>
  <c r="G91" i="4"/>
  <c r="H91" i="4"/>
  <c r="I91" i="4"/>
  <c r="D92" i="4"/>
  <c r="E92" i="4"/>
  <c r="F92" i="4"/>
  <c r="G92" i="4"/>
  <c r="H92" i="4"/>
  <c r="I92" i="4"/>
  <c r="D93" i="4"/>
  <c r="E93" i="4"/>
  <c r="F93" i="4"/>
  <c r="G93" i="4"/>
  <c r="H93" i="4"/>
  <c r="I93" i="4"/>
  <c r="D94" i="4"/>
  <c r="E94" i="4"/>
  <c r="F94" i="4"/>
  <c r="G94" i="4"/>
  <c r="H94" i="4"/>
  <c r="I94" i="4"/>
  <c r="D95" i="4"/>
  <c r="E95" i="4"/>
  <c r="F95" i="4"/>
  <c r="G95" i="4"/>
  <c r="H95" i="4"/>
  <c r="I95" i="4"/>
  <c r="D96" i="4"/>
  <c r="E96" i="4"/>
  <c r="F96" i="4"/>
  <c r="G96" i="4"/>
  <c r="H96" i="4"/>
  <c r="I96" i="4"/>
  <c r="D97" i="4"/>
  <c r="E97" i="4"/>
  <c r="F97" i="4"/>
  <c r="G97" i="4"/>
  <c r="H97" i="4"/>
  <c r="I97" i="4"/>
  <c r="D98" i="4"/>
  <c r="E98" i="4"/>
  <c r="F98" i="4"/>
  <c r="G98" i="4"/>
  <c r="H98" i="4"/>
  <c r="I98" i="4"/>
  <c r="D99" i="4"/>
  <c r="E99" i="4"/>
  <c r="F99" i="4"/>
  <c r="G99" i="4"/>
  <c r="H99" i="4"/>
  <c r="I99" i="4"/>
  <c r="D100" i="4"/>
  <c r="E100" i="4"/>
  <c r="F100" i="4"/>
  <c r="G100" i="4"/>
  <c r="H100" i="4"/>
  <c r="I100" i="4"/>
  <c r="D101" i="4"/>
  <c r="E101" i="4"/>
  <c r="F101" i="4"/>
  <c r="G101" i="4"/>
  <c r="H101" i="4"/>
  <c r="I101" i="4"/>
  <c r="D102" i="4"/>
  <c r="E102" i="4"/>
  <c r="F102" i="4"/>
  <c r="G102" i="4"/>
  <c r="H102" i="4"/>
  <c r="I102" i="4"/>
  <c r="I3" i="4"/>
  <c r="H3" i="4"/>
  <c r="G3" i="4"/>
  <c r="A102" i="4"/>
  <c r="AO3" i="4" a="1"/>
  <c r="AO3" i="4"/>
  <c r="U3" i="4" s="1"/>
  <c r="AR3" i="4" a="1"/>
  <c r="AR3" i="4" s="1"/>
  <c r="Z3" i="4" s="1"/>
  <c r="AU3" i="4" a="1"/>
  <c r="AU3" i="4" s="1"/>
  <c r="AI4" i="4" a="1"/>
  <c r="AI4" i="4" s="1"/>
  <c r="AL4" i="4" a="1"/>
  <c r="AL4" i="4" s="1"/>
  <c r="AU4" i="4" a="1"/>
  <c r="AU4" i="4" s="1"/>
  <c r="AI5" i="4" a="1"/>
  <c r="AI5" i="4" s="1"/>
  <c r="AL5" i="4" a="1"/>
  <c r="AL5" i="4" s="1"/>
  <c r="AR5" i="4" a="1"/>
  <c r="AR5" i="4" s="1"/>
  <c r="AU5" i="4" a="1"/>
  <c r="AU5" i="4" s="1"/>
  <c r="AR6" i="4" a="1"/>
  <c r="AR6" i="4" s="1"/>
  <c r="AU6" i="4" a="1"/>
  <c r="AU6" i="4" s="1"/>
  <c r="AI7" i="4" a="1"/>
  <c r="AI7" i="4" s="1"/>
  <c r="AL7" i="4" a="1"/>
  <c r="AL7" i="4" s="1"/>
  <c r="AO7" i="4" a="1"/>
  <c r="AO7" i="4" s="1"/>
  <c r="AR7" i="4" a="1"/>
  <c r="AR7" i="4" s="1"/>
  <c r="X7" i="4" s="1"/>
  <c r="AU7" i="4" a="1"/>
  <c r="AU7" i="4" s="1"/>
  <c r="AB7" i="4" s="1"/>
  <c r="AO8" i="4" a="1"/>
  <c r="AO8" i="4" s="1"/>
  <c r="AR8" i="4" a="1"/>
  <c r="AR8" i="4"/>
  <c r="X8" i="4" s="1"/>
  <c r="AU8" i="4" a="1"/>
  <c r="AU8" i="4" s="1"/>
  <c r="AB8" i="4" s="1"/>
  <c r="AU9" i="4" a="1"/>
  <c r="AU9" i="4"/>
  <c r="AR10" i="4" a="1"/>
  <c r="AR10" i="4" s="1"/>
  <c r="Y10" i="4" s="1"/>
  <c r="AU10" i="4" a="1"/>
  <c r="AU10" i="4"/>
  <c r="AL11" i="4" a="1"/>
  <c r="AL11" i="4" s="1"/>
  <c r="AO11" i="4" a="1"/>
  <c r="AO11" i="4" s="1"/>
  <c r="AU11" i="4" a="1"/>
  <c r="AU11" i="4"/>
  <c r="AR12" i="4" a="1"/>
  <c r="AR12" i="4" s="1"/>
  <c r="Z12" i="4" s="1"/>
  <c r="AU12" i="4" a="1"/>
  <c r="AU12" i="4"/>
  <c r="AA12" i="4" s="1"/>
  <c r="AU13" i="4" a="1"/>
  <c r="AU13" i="4" s="1"/>
  <c r="AO14" i="4" a="1"/>
  <c r="AO14" i="4" s="1"/>
  <c r="U14" i="4" s="1"/>
  <c r="AR14" i="4" a="1"/>
  <c r="AR14" i="4" s="1"/>
  <c r="AU14" i="4" a="1"/>
  <c r="AU14" i="4" s="1"/>
  <c r="AU15" i="4" a="1"/>
  <c r="AU15" i="4"/>
  <c r="AU16" i="4" a="1"/>
  <c r="AU16" i="4"/>
  <c r="AU18" i="4" a="1"/>
  <c r="AU18" i="4"/>
  <c r="AC18" i="4" s="1"/>
  <c r="AR19" i="4" a="1"/>
  <c r="AR19" i="4"/>
  <c r="Z19" i="4" s="1"/>
  <c r="AU19" i="4" a="1"/>
  <c r="AU19" i="4" s="1"/>
  <c r="AC19" i="4" s="1"/>
  <c r="AO22" i="4" a="1"/>
  <c r="AO22" i="4" s="1"/>
  <c r="AR22" i="4" a="1"/>
  <c r="AR22" i="4"/>
  <c r="AU22" i="4" a="1"/>
  <c r="AU22" i="4" s="1"/>
  <c r="AI23" i="4" a="1"/>
  <c r="AI23" i="4" s="1"/>
  <c r="AL23" i="4" a="1"/>
  <c r="AL23" i="4" s="1"/>
  <c r="AU23" i="4" a="1"/>
  <c r="AU23" i="4"/>
  <c r="AR24" i="4" a="1"/>
  <c r="AR24" i="4"/>
  <c r="AU24" i="4" a="1"/>
  <c r="AU24" i="4" s="1"/>
  <c r="AC24" i="4" s="1"/>
  <c r="AR26" i="4" a="1"/>
  <c r="AR26" i="4" s="1"/>
  <c r="AU26" i="4" a="1"/>
  <c r="AU26" i="4" s="1"/>
  <c r="AR28" i="4" a="1"/>
  <c r="AR28" i="4"/>
  <c r="AU28" i="4" a="1"/>
  <c r="AU28" i="4" s="1"/>
  <c r="AR29" i="4" a="1"/>
  <c r="AR29" i="4"/>
  <c r="AU29" i="4" a="1"/>
  <c r="AU29" i="4" s="1"/>
  <c r="AO30" i="4" a="1"/>
  <c r="AO30" i="4" s="1"/>
  <c r="AR30" i="4" a="1"/>
  <c r="AR30" i="4" s="1"/>
  <c r="X30" i="4" s="1"/>
  <c r="AU30" i="4" a="1"/>
  <c r="AU30" i="4" s="1"/>
  <c r="AA30" i="4" s="1"/>
  <c r="AU31" i="4" a="1"/>
  <c r="AU31" i="4"/>
  <c r="AB31" i="4" s="1"/>
  <c r="AO32" i="4" a="1"/>
  <c r="AO32" i="4" s="1"/>
  <c r="AR32" i="4" a="1"/>
  <c r="AR32" i="4" s="1"/>
  <c r="AU32" i="4" a="1"/>
  <c r="AU32" i="4" s="1"/>
  <c r="AI33" i="4" a="1"/>
  <c r="AI33" i="4" s="1"/>
  <c r="AR33" i="4" a="1"/>
  <c r="AR33" i="4" s="1"/>
  <c r="X33" i="4" s="1"/>
  <c r="AU33" i="4" a="1"/>
  <c r="AU33" i="4"/>
  <c r="AB33" i="4" s="1"/>
  <c r="AR34" i="4" a="1"/>
  <c r="AR34" i="4" s="1"/>
  <c r="X34" i="4" s="1"/>
  <c r="AU34" i="4" a="1"/>
  <c r="AU34" i="4"/>
  <c r="AU35" i="4" a="1"/>
  <c r="AU35" i="4"/>
  <c r="AR36" i="4" a="1"/>
  <c r="AR36" i="4" s="1"/>
  <c r="Z36" i="4" s="1"/>
  <c r="AU36" i="4" a="1"/>
  <c r="AU36" i="4" s="1"/>
  <c r="AR37" i="4" a="1"/>
  <c r="AR37" i="4" s="1"/>
  <c r="X37" i="4" s="1"/>
  <c r="AU37" i="4" a="1"/>
  <c r="AU37" i="4" s="1"/>
  <c r="AR38" i="4" a="1"/>
  <c r="AR38" i="4" s="1"/>
  <c r="AU38" i="4" a="1"/>
  <c r="AU38" i="4"/>
  <c r="AO39" i="4" a="1"/>
  <c r="AO39" i="4"/>
  <c r="V39" i="4" s="1"/>
  <c r="AR39" i="4" a="1"/>
  <c r="AR39" i="4" s="1"/>
  <c r="X39" i="4" s="1"/>
  <c r="AU39" i="4" a="1"/>
  <c r="AU39" i="4" s="1"/>
  <c r="AO40" i="4" a="1"/>
  <c r="AO40" i="4" s="1"/>
  <c r="V40" i="4" s="1"/>
  <c r="AR40" i="4" a="1"/>
  <c r="AR40" i="4" s="1"/>
  <c r="AU40" i="4" a="1"/>
  <c r="AU40" i="4" s="1"/>
  <c r="AC40" i="4" s="1"/>
  <c r="AR41" i="4" a="1"/>
  <c r="AR41" i="4" s="1"/>
  <c r="X41" i="4" s="1"/>
  <c r="AU41" i="4" a="1"/>
  <c r="AU41" i="4"/>
  <c r="AR42" i="4" a="1"/>
  <c r="AR42" i="4" s="1"/>
  <c r="Z42" i="4" s="1"/>
  <c r="AU42" i="4" a="1"/>
  <c r="AU42" i="4" s="1"/>
  <c r="AL44" i="4" a="1"/>
  <c r="AL44" i="4" s="1"/>
  <c r="AU44" i="4" a="1"/>
  <c r="AU44" i="4" s="1"/>
  <c r="AB44" i="4" s="1"/>
  <c r="AR45" i="4" a="1"/>
  <c r="AR45" i="4"/>
  <c r="AU45" i="4" a="1"/>
  <c r="AU45" i="4" s="1"/>
  <c r="AI46" i="4" a="1"/>
  <c r="AI46" i="4" s="1"/>
  <c r="AL46" i="4" a="1"/>
  <c r="AL46" i="4" s="1"/>
  <c r="AU47" i="4" a="1"/>
  <c r="AU47" i="4"/>
  <c r="AC47" i="4" s="1"/>
  <c r="AR48" i="4" a="1"/>
  <c r="AR48" i="4" s="1"/>
  <c r="Y48" i="4" s="1"/>
  <c r="AU48" i="4" a="1"/>
  <c r="AU48" i="4"/>
  <c r="AC48" i="4" s="1"/>
  <c r="AO50" i="4" a="1"/>
  <c r="AO50" i="4"/>
  <c r="U50" i="4" s="1"/>
  <c r="AR50" i="4" a="1"/>
  <c r="AR50" i="4" s="1"/>
  <c r="AU50" i="4" a="1"/>
  <c r="AU50" i="4" s="1"/>
  <c r="AU51" i="4" a="1"/>
  <c r="AU51" i="4" s="1"/>
  <c r="AC51" i="4" s="1"/>
  <c r="AR52" i="4" a="1"/>
  <c r="AR52" i="4"/>
  <c r="AU52" i="4" a="1"/>
  <c r="AU52" i="4" s="1"/>
  <c r="AC52" i="4" s="1"/>
  <c r="AO53" i="4" a="1"/>
  <c r="AO53" i="4"/>
  <c r="AR53" i="4" a="1"/>
  <c r="AR53" i="4"/>
  <c r="AU53" i="4" a="1"/>
  <c r="AU53" i="4" s="1"/>
  <c r="AL54" i="4" a="1"/>
  <c r="AL54" i="4" s="1"/>
  <c r="AO54" i="4" a="1"/>
  <c r="AO54" i="4" s="1"/>
  <c r="AR54" i="4" a="1"/>
  <c r="AR54" i="4" s="1"/>
  <c r="AU54" i="4" a="1"/>
  <c r="AU54" i="4" s="1"/>
  <c r="AU55" i="4" a="1"/>
  <c r="AU55" i="4" s="1"/>
  <c r="AU56" i="4" a="1"/>
  <c r="AU56" i="4"/>
  <c r="AO57" i="4" a="1"/>
  <c r="AO57" i="4"/>
  <c r="AR57" i="4" a="1"/>
  <c r="AR57" i="4" s="1"/>
  <c r="AU57" i="4" a="1"/>
  <c r="AU57" i="4" s="1"/>
  <c r="AA57" i="4" s="1"/>
  <c r="AO61" i="4" a="1"/>
  <c r="AO61" i="4" s="1"/>
  <c r="V61" i="4" s="1"/>
  <c r="AR61" i="4" a="1"/>
  <c r="AR61" i="4"/>
  <c r="Z61" i="4" s="1"/>
  <c r="AU61" i="4" a="1"/>
  <c r="AU61" i="4" s="1"/>
  <c r="AA61" i="4" s="1"/>
  <c r="AO63" i="4" a="1"/>
  <c r="AO63" i="4"/>
  <c r="U63" i="4" s="1"/>
  <c r="AR63" i="4" a="1"/>
  <c r="AR63" i="4"/>
  <c r="Z63" i="4" s="1"/>
  <c r="AU63" i="4" a="1"/>
  <c r="AU63" i="4"/>
  <c r="AB63" i="4" s="1"/>
  <c r="AU64" i="4" a="1"/>
  <c r="AU64" i="4"/>
  <c r="AC64" i="4" s="1"/>
  <c r="AR65" i="4" a="1"/>
  <c r="AR65" i="4" s="1"/>
  <c r="AU65" i="4" a="1"/>
  <c r="AU65" i="4" s="1"/>
  <c r="AU66" i="4" a="1"/>
  <c r="AU66" i="4"/>
  <c r="AR67" i="4" a="1"/>
  <c r="AR67" i="4" s="1"/>
  <c r="AU67" i="4" a="1"/>
  <c r="AU67" i="4"/>
  <c r="AC67" i="4" s="1"/>
  <c r="AR68" i="4" a="1"/>
  <c r="AR68" i="4" s="1"/>
  <c r="AU68" i="4" a="1"/>
  <c r="AU68" i="4"/>
  <c r="AR69" i="4" a="1"/>
  <c r="AR69" i="4"/>
  <c r="AU69" i="4" a="1"/>
  <c r="AU69" i="4" s="1"/>
  <c r="AC69" i="4" s="1"/>
  <c r="AR71" i="4" a="1"/>
  <c r="AR71" i="4" s="1"/>
  <c r="X71" i="4" s="1"/>
  <c r="AU71" i="4" a="1"/>
  <c r="AU71" i="4" s="1"/>
  <c r="AU73" i="4" a="1"/>
  <c r="AU73" i="4" s="1"/>
  <c r="AB73" i="4" s="1"/>
  <c r="AR74" i="4" a="1"/>
  <c r="AR74" i="4" s="1"/>
  <c r="AR75" i="4" a="1"/>
  <c r="AR75" i="4" s="1"/>
  <c r="AU75" i="4" a="1"/>
  <c r="AU75" i="4"/>
  <c r="AR76" i="4" a="1"/>
  <c r="AR76" i="4" s="1"/>
  <c r="AU76" i="4" a="1"/>
  <c r="AU76" i="4"/>
  <c r="AI77" i="4" a="1"/>
  <c r="AI77" i="4" s="1"/>
  <c r="AL77" i="4" a="1"/>
  <c r="AL77" i="4" s="1"/>
  <c r="AR77" i="4" a="1"/>
  <c r="AR77" i="4"/>
  <c r="Y77" i="4" s="1"/>
  <c r="AU77" i="4" a="1"/>
  <c r="AU77" i="4" s="1"/>
  <c r="AA77" i="4" s="1"/>
  <c r="AO78" i="4" a="1"/>
  <c r="AO78" i="4" s="1"/>
  <c r="W78" i="4" s="1"/>
  <c r="AR78" i="4" a="1"/>
  <c r="AR78" i="4" s="1"/>
  <c r="AU78" i="4" a="1"/>
  <c r="AU78" i="4"/>
  <c r="AU79" i="4" a="1"/>
  <c r="AU79" i="4" s="1"/>
  <c r="AC79" i="4" s="1"/>
  <c r="AU80" i="4" a="1"/>
  <c r="AU80" i="4" s="1"/>
  <c r="AR81" i="4" a="1"/>
  <c r="AR81" i="4"/>
  <c r="AU81" i="4" a="1"/>
  <c r="AU81" i="4"/>
  <c r="AL82" i="4" a="1"/>
  <c r="AL82" i="4" s="1"/>
  <c r="AR83" i="4" a="1"/>
  <c r="AR83" i="4"/>
  <c r="Z83" i="4" s="1"/>
  <c r="AU83" i="4" a="1"/>
  <c r="AU83" i="4"/>
  <c r="AO84" i="4" a="1"/>
  <c r="AO84" i="4" s="1"/>
  <c r="W84" i="4" s="1"/>
  <c r="AR84" i="4" a="1"/>
  <c r="AR84" i="4"/>
  <c r="Z84" i="4" s="1"/>
  <c r="AU84" i="4" a="1"/>
  <c r="AU84" i="4" s="1"/>
  <c r="AU85" i="4" a="1"/>
  <c r="AU85" i="4" s="1"/>
  <c r="AA85" i="4" s="1"/>
  <c r="AO87" i="4" a="1"/>
  <c r="AO87" i="4"/>
  <c r="AR87" i="4" a="1"/>
  <c r="AR87" i="4"/>
  <c r="Z87" i="4" s="1"/>
  <c r="AU87" i="4" a="1"/>
  <c r="AU87" i="4"/>
  <c r="AR88" i="4" a="1"/>
  <c r="AR88" i="4" s="1"/>
  <c r="AU88" i="4" a="1"/>
  <c r="AU88" i="4"/>
  <c r="AU90" i="4" a="1"/>
  <c r="AU90" i="4"/>
  <c r="AU92" i="4" a="1"/>
  <c r="AU92" i="4" s="1"/>
  <c r="AO93" i="4" a="1"/>
  <c r="AO93" i="4" s="1"/>
  <c r="W93" i="4" s="1"/>
  <c r="AR93" i="4" a="1"/>
  <c r="AR93" i="4"/>
  <c r="Z93" i="4" s="1"/>
  <c r="AU93" i="4" a="1"/>
  <c r="AU93" i="4" s="1"/>
  <c r="AC93" i="4" s="1"/>
  <c r="AL94" i="4" a="1"/>
  <c r="AL94" i="4" s="1"/>
  <c r="AO94" i="4" a="1"/>
  <c r="AO94" i="4" s="1"/>
  <c r="AR94" i="4" a="1"/>
  <c r="AR94" i="4" s="1"/>
  <c r="Y94" i="4" s="1"/>
  <c r="AU94" i="4" a="1"/>
  <c r="AU94" i="4" s="1"/>
  <c r="AA94" i="4" s="1"/>
  <c r="AR95" i="4" a="1"/>
  <c r="AR95" i="4"/>
  <c r="AU95" i="4" a="1"/>
  <c r="AU95" i="4"/>
  <c r="AR96" i="4" a="1"/>
  <c r="AR96" i="4" s="1"/>
  <c r="AU96" i="4" a="1"/>
  <c r="AU96" i="4" s="1"/>
  <c r="AO99" i="4" a="1"/>
  <c r="AO99" i="4"/>
  <c r="AR99" i="4" a="1"/>
  <c r="AR99" i="4" s="1"/>
  <c r="AU99" i="4" a="1"/>
  <c r="AU99" i="4" s="1"/>
  <c r="AC99" i="4" s="1"/>
  <c r="AO100" i="4" a="1"/>
  <c r="AO100" i="4" s="1"/>
  <c r="AR100" i="4" a="1"/>
  <c r="AR100" i="4" s="1"/>
  <c r="AU100" i="4" a="1"/>
  <c r="AU100" i="4"/>
  <c r="AA100" i="4" s="1"/>
  <c r="AI101" i="4" a="1"/>
  <c r="AI101" i="4" s="1"/>
  <c r="AL101" i="4" a="1"/>
  <c r="AL101" i="4" s="1"/>
  <c r="AO101" i="4" a="1"/>
  <c r="AO101" i="4" s="1"/>
  <c r="AR101" i="4" a="1"/>
  <c r="AR101" i="4"/>
  <c r="AU101" i="4" a="1"/>
  <c r="AU101" i="4" s="1"/>
  <c r="AC101" i="4" s="1"/>
  <c r="AU102" i="4" a="1"/>
  <c r="AU102" i="4"/>
  <c r="AB102" i="4" s="1"/>
  <c r="AE3" i="4" a="1"/>
  <c r="K52" i="4" s="1"/>
  <c r="A52" i="4" s="1"/>
  <c r="AY4" i="4" a="1"/>
  <c r="AY4" i="4" s="1"/>
  <c r="AF4" i="4" s="1" a="1"/>
  <c r="AF4" i="4" s="1"/>
  <c r="AY5" i="4" a="1"/>
  <c r="AY5" i="4" s="1"/>
  <c r="AF5" i="4" s="1" a="1"/>
  <c r="AF5" i="4" s="1"/>
  <c r="AY6" i="4" a="1"/>
  <c r="AY6" i="4" s="1"/>
  <c r="AF6" i="4" s="1" a="1"/>
  <c r="AF6" i="4" s="1"/>
  <c r="AY7" i="4" a="1"/>
  <c r="AY7" i="4" s="1"/>
  <c r="AF7" i="4" s="1" a="1"/>
  <c r="AF7" i="4" s="1"/>
  <c r="AY8" i="4" a="1"/>
  <c r="AY8" i="4" s="1"/>
  <c r="AF8" i="4" s="1" a="1"/>
  <c r="AF8" i="4" s="1"/>
  <c r="AY9" i="4" a="1"/>
  <c r="AY9" i="4" s="1"/>
  <c r="AF9" i="4" s="1" a="1"/>
  <c r="AF9" i="4" s="1"/>
  <c r="AY10" i="4" a="1"/>
  <c r="AY10" i="4" s="1"/>
  <c r="AF10" i="4" s="1" a="1"/>
  <c r="AF10" i="4" s="1"/>
  <c r="AY11" i="4" a="1"/>
  <c r="AY11" i="4" s="1"/>
  <c r="AF11" i="4" s="1" a="1"/>
  <c r="AF11" i="4" s="1"/>
  <c r="AY12" i="4" a="1"/>
  <c r="AY12" i="4" s="1"/>
  <c r="AF12" i="4" s="1" a="1"/>
  <c r="AF12" i="4" s="1"/>
  <c r="AY13" i="4" a="1"/>
  <c r="AY13" i="4" s="1"/>
  <c r="AF13" i="4" s="1" a="1"/>
  <c r="AF13" i="4" s="1"/>
  <c r="AY14" i="4" a="1"/>
  <c r="AY14" i="4" s="1"/>
  <c r="AF14" i="4" s="1" a="1"/>
  <c r="AF14" i="4" s="1"/>
  <c r="AY15" i="4" a="1"/>
  <c r="AY15" i="4" s="1"/>
  <c r="AF15" i="4" s="1" a="1"/>
  <c r="AF15" i="4" s="1"/>
  <c r="AY16" i="4" a="1"/>
  <c r="AY17" i="4" a="1"/>
  <c r="AY18" i="4" a="1"/>
  <c r="AY19" i="4" a="1"/>
  <c r="AY19" i="4" s="1"/>
  <c r="AF19" i="4" s="1" a="1"/>
  <c r="AF19" i="4" s="1"/>
  <c r="AY20" i="4" a="1"/>
  <c r="AY21" i="4" a="1"/>
  <c r="AY22" i="4" a="1"/>
  <c r="AY22" i="4" s="1"/>
  <c r="AF22" i="4" s="1" a="1"/>
  <c r="AF22" i="4" s="1"/>
  <c r="AY23" i="4" a="1"/>
  <c r="AY23" i="4" s="1"/>
  <c r="AF23" i="4" s="1" a="1"/>
  <c r="AF23" i="4" s="1"/>
  <c r="AY24" i="4" a="1"/>
  <c r="AY24" i="4" s="1"/>
  <c r="AF24" i="4" s="1" a="1"/>
  <c r="AF24" i="4" s="1"/>
  <c r="AY25" i="4" a="1"/>
  <c r="AY25" i="4" s="1"/>
  <c r="AF25" i="4" s="1" a="1"/>
  <c r="AF25" i="4" s="1"/>
  <c r="AY26" i="4" a="1"/>
  <c r="AY26" i="4" s="1"/>
  <c r="AF26" i="4" s="1" a="1"/>
  <c r="AF26" i="4" s="1"/>
  <c r="AY27" i="4" a="1"/>
  <c r="AY27" i="4" s="1"/>
  <c r="AF27" i="4" s="1" a="1"/>
  <c r="AF27" i="4" s="1"/>
  <c r="AY28" i="4" a="1"/>
  <c r="AY28" i="4" s="1"/>
  <c r="AF28" i="4" s="1" a="1"/>
  <c r="AF28" i="4" s="1"/>
  <c r="AY29" i="4" a="1"/>
  <c r="AY29" i="4" s="1"/>
  <c r="AF29" i="4" s="1" a="1"/>
  <c r="AF29" i="4" s="1"/>
  <c r="AY30" i="4" a="1"/>
  <c r="AY30" i="4" s="1"/>
  <c r="AF30" i="4" s="1" a="1"/>
  <c r="AF30" i="4" s="1"/>
  <c r="AY31" i="4" a="1"/>
  <c r="AY31" i="4" s="1"/>
  <c r="AF31" i="4" s="1" a="1"/>
  <c r="AF31" i="4" s="1"/>
  <c r="AY32" i="4" a="1"/>
  <c r="AY32" i="4" s="1"/>
  <c r="AF32" i="4" s="1" a="1"/>
  <c r="AF32" i="4" s="1"/>
  <c r="AY33" i="4" a="1"/>
  <c r="AY33" i="4" s="1"/>
  <c r="AF33" i="4" s="1" a="1"/>
  <c r="AF33" i="4" s="1"/>
  <c r="AY34" i="4" a="1"/>
  <c r="AY34" i="4" s="1"/>
  <c r="AF34" i="4" s="1" a="1"/>
  <c r="AF34" i="4" s="1"/>
  <c r="AY35" i="4" a="1"/>
  <c r="AY35" i="4" s="1"/>
  <c r="AF35" i="4" s="1" a="1"/>
  <c r="AF35" i="4" s="1"/>
  <c r="N35" i="4" s="1"/>
  <c r="AY36" i="4" a="1"/>
  <c r="AY36" i="4" s="1"/>
  <c r="AF36" i="4" s="1" a="1"/>
  <c r="AF36" i="4" s="1"/>
  <c r="AY37" i="4" a="1"/>
  <c r="AY37" i="4" s="1"/>
  <c r="AF37" i="4" s="1" a="1"/>
  <c r="AF37" i="4" s="1"/>
  <c r="AY38" i="4" a="1"/>
  <c r="AY38" i="4" s="1"/>
  <c r="AF38" i="4" s="1" a="1"/>
  <c r="AF38" i="4" s="1"/>
  <c r="AY39" i="4" a="1"/>
  <c r="AY39" i="4" s="1"/>
  <c r="AF39" i="4" s="1" a="1"/>
  <c r="AF39" i="4" s="1"/>
  <c r="AY40" i="4" a="1"/>
  <c r="AY41" i="4" a="1"/>
  <c r="AY42" i="4" a="1"/>
  <c r="AY43" i="4" a="1"/>
  <c r="AO43" i="4" s="1" a="1"/>
  <c r="AO43" i="4" s="1"/>
  <c r="AY44" i="4" a="1"/>
  <c r="AI44" i="4" s="1" a="1"/>
  <c r="AI44" i="4" s="1"/>
  <c r="AY45" i="4" a="1"/>
  <c r="AY46" i="4" a="1"/>
  <c r="AY46" i="4" s="1"/>
  <c r="AF46" i="4" s="1" a="1"/>
  <c r="AF46" i="4" s="1"/>
  <c r="AY47" i="4" a="1"/>
  <c r="AY47" i="4" s="1"/>
  <c r="AF47" i="4" s="1" a="1"/>
  <c r="AF47" i="4" s="1"/>
  <c r="AY48" i="4" a="1"/>
  <c r="AY48" i="4" s="1"/>
  <c r="AF48" i="4" s="1" a="1"/>
  <c r="AF48" i="4" s="1"/>
  <c r="AY49" i="4" a="1"/>
  <c r="AY49" i="4" s="1"/>
  <c r="AF49" i="4" s="1" a="1"/>
  <c r="AF49" i="4" s="1"/>
  <c r="AY50" i="4" a="1"/>
  <c r="AY50" i="4" s="1"/>
  <c r="AF50" i="4" s="1" a="1"/>
  <c r="AF50" i="4" s="1"/>
  <c r="AY51" i="4" a="1"/>
  <c r="AY51" i="4" s="1"/>
  <c r="AF51" i="4" s="1" a="1"/>
  <c r="AF51" i="4" s="1"/>
  <c r="AY52" i="4" a="1"/>
  <c r="AY52" i="4" s="1"/>
  <c r="AF52" i="4" s="1" a="1"/>
  <c r="AF52" i="4" s="1"/>
  <c r="AY53" i="4" a="1"/>
  <c r="AY53" i="4" s="1"/>
  <c r="AF53" i="4" s="1" a="1"/>
  <c r="AF53" i="4" s="1"/>
  <c r="AY54" i="4" a="1"/>
  <c r="AY54" i="4" s="1"/>
  <c r="AF54" i="4" s="1" a="1"/>
  <c r="AF54" i="4" s="1"/>
  <c r="AY55" i="4" a="1"/>
  <c r="AY55" i="4" s="1"/>
  <c r="AF55" i="4" s="1" a="1"/>
  <c r="AF55" i="4" s="1"/>
  <c r="AY56" i="4" a="1"/>
  <c r="AY56" i="4" s="1"/>
  <c r="AF56" i="4" s="1" a="1"/>
  <c r="AF56" i="4" s="1"/>
  <c r="AY57" i="4" a="1"/>
  <c r="AY57" i="4" s="1"/>
  <c r="AF57" i="4" s="1" a="1"/>
  <c r="AF57" i="4" s="1"/>
  <c r="AY58" i="4" a="1"/>
  <c r="AY58" i="4" s="1"/>
  <c r="AF58" i="4" s="1" a="1"/>
  <c r="AF58" i="4" s="1"/>
  <c r="AY59" i="4" a="1"/>
  <c r="AY59" i="4" s="1"/>
  <c r="AF59" i="4" s="1" a="1"/>
  <c r="AF59" i="4" s="1"/>
  <c r="AY60" i="4" a="1"/>
  <c r="AY60" i="4" s="1"/>
  <c r="AF60" i="4" s="1" a="1"/>
  <c r="AF60" i="4" s="1"/>
  <c r="AY61" i="4" a="1"/>
  <c r="AY61" i="4" s="1"/>
  <c r="AF61" i="4" s="1" a="1"/>
  <c r="AF61" i="4" s="1"/>
  <c r="AY62" i="4" a="1"/>
  <c r="AY62" i="4" s="1"/>
  <c r="AF62" i="4" s="1" a="1"/>
  <c r="AF62" i="4" s="1"/>
  <c r="AY63" i="4" a="1"/>
  <c r="AY63" i="4" s="1"/>
  <c r="AF63" i="4" s="1" a="1"/>
  <c r="AF63" i="4" s="1"/>
  <c r="AY64" i="4" a="1"/>
  <c r="AR64" i="4" s="1" a="1"/>
  <c r="AR64" i="4" s="1"/>
  <c r="AY65" i="4" a="1"/>
  <c r="AI65" i="4" s="1" a="1"/>
  <c r="AI65" i="4" s="1"/>
  <c r="AY66" i="4" a="1"/>
  <c r="AY67" i="4" a="1"/>
  <c r="AY68" i="4" a="1"/>
  <c r="AY69" i="4" a="1"/>
  <c r="AY70" i="4" a="1"/>
  <c r="AY70" i="4" s="1"/>
  <c r="AF70" i="4" s="1" a="1"/>
  <c r="AF70" i="4" s="1"/>
  <c r="AY71" i="4" a="1"/>
  <c r="AY71" i="4" s="1"/>
  <c r="AF71" i="4" s="1" a="1"/>
  <c r="AF71" i="4" s="1"/>
  <c r="AY72" i="4" a="1"/>
  <c r="AY72" i="4" s="1"/>
  <c r="AF72" i="4" s="1" a="1"/>
  <c r="AF72" i="4" s="1"/>
  <c r="AY73" i="4" a="1"/>
  <c r="AY73" i="4" s="1"/>
  <c r="AF73" i="4" s="1" a="1"/>
  <c r="AF73" i="4" s="1"/>
  <c r="AY74" i="4" a="1"/>
  <c r="AY74" i="4" s="1"/>
  <c r="AF74" i="4" s="1" a="1"/>
  <c r="AF74" i="4" s="1"/>
  <c r="N74" i="4" s="1"/>
  <c r="AY75" i="4" a="1"/>
  <c r="AY75" i="4" s="1"/>
  <c r="AF75" i="4" s="1" a="1"/>
  <c r="AF75" i="4" s="1"/>
  <c r="AY76" i="4" a="1"/>
  <c r="AY76" i="4" s="1"/>
  <c r="AF76" i="4" s="1" a="1"/>
  <c r="AF76" i="4" s="1"/>
  <c r="AY77" i="4" a="1"/>
  <c r="AY77" i="4" s="1"/>
  <c r="AF77" i="4" s="1" a="1"/>
  <c r="AF77" i="4" s="1"/>
  <c r="AY78" i="4" a="1"/>
  <c r="AY78" i="4" s="1"/>
  <c r="AF78" i="4" s="1" a="1"/>
  <c r="AF78" i="4" s="1"/>
  <c r="AY79" i="4" a="1"/>
  <c r="AY79" i="4" s="1"/>
  <c r="AF79" i="4" s="1" a="1"/>
  <c r="AF79" i="4" s="1"/>
  <c r="AY80" i="4" a="1"/>
  <c r="AY80" i="4" s="1"/>
  <c r="AF80" i="4" s="1" a="1"/>
  <c r="AF80" i="4" s="1"/>
  <c r="AY81" i="4" a="1"/>
  <c r="AY81" i="4" s="1"/>
  <c r="AF81" i="4" s="1" a="1"/>
  <c r="AF81" i="4" s="1"/>
  <c r="AY82" i="4" a="1"/>
  <c r="AY82" i="4" s="1"/>
  <c r="AF82" i="4" s="1" a="1"/>
  <c r="AF82" i="4" s="1"/>
  <c r="AY83" i="4" a="1"/>
  <c r="AY83" i="4" s="1"/>
  <c r="AF83" i="4" s="1" a="1"/>
  <c r="AF83" i="4" s="1"/>
  <c r="AY84" i="4" a="1"/>
  <c r="AY84" i="4" s="1"/>
  <c r="AF84" i="4" s="1" a="1"/>
  <c r="AF84" i="4" s="1"/>
  <c r="AY85" i="4" a="1"/>
  <c r="AY85" i="4" s="1"/>
  <c r="AF85" i="4" s="1" a="1"/>
  <c r="AF85" i="4" s="1"/>
  <c r="AY86" i="4" a="1"/>
  <c r="AY86" i="4" s="1"/>
  <c r="AF86" i="4" s="1" a="1"/>
  <c r="AF86" i="4" s="1"/>
  <c r="AY87" i="4" a="1"/>
  <c r="AY87" i="4" s="1"/>
  <c r="AF87" i="4" s="1" a="1"/>
  <c r="AF87" i="4" s="1"/>
  <c r="AY88" i="4" a="1"/>
  <c r="AY89" i="4" a="1"/>
  <c r="AI89" i="4" s="1" a="1"/>
  <c r="AI89" i="4" s="1"/>
  <c r="AY90" i="4" a="1"/>
  <c r="AY91" i="4" a="1"/>
  <c r="AY92" i="4" a="1"/>
  <c r="AR92" i="4" s="1" a="1"/>
  <c r="AR92" i="4" s="1"/>
  <c r="AY93" i="4" a="1"/>
  <c r="AI93" i="4" s="1" a="1"/>
  <c r="AI93" i="4" s="1"/>
  <c r="AY94" i="4" a="1"/>
  <c r="AY94" i="4" s="1"/>
  <c r="AF94" i="4" s="1" a="1"/>
  <c r="AF94" i="4" s="1"/>
  <c r="AY95" i="4" a="1"/>
  <c r="AY95" i="4" s="1"/>
  <c r="AF95" i="4" s="1" a="1"/>
  <c r="AF95" i="4" s="1"/>
  <c r="AY96" i="4" a="1"/>
  <c r="AY96" i="4" s="1"/>
  <c r="AF96" i="4" s="1" a="1"/>
  <c r="AF96" i="4" s="1"/>
  <c r="AY97" i="4" a="1"/>
  <c r="AY97" i="4" s="1"/>
  <c r="AF97" i="4" s="1" a="1"/>
  <c r="AF97" i="4" s="1"/>
  <c r="AY98" i="4" a="1"/>
  <c r="AY98" i="4" s="1"/>
  <c r="AF98" i="4" s="1" a="1"/>
  <c r="AF98" i="4" s="1"/>
  <c r="AY99" i="4" a="1"/>
  <c r="AY99" i="4" s="1"/>
  <c r="AF99" i="4" s="1" a="1"/>
  <c r="AF99" i="4" s="1"/>
  <c r="AY100" i="4" a="1"/>
  <c r="AY100" i="4" s="1"/>
  <c r="AF100" i="4" s="1" a="1"/>
  <c r="AF100" i="4" s="1"/>
  <c r="AY101" i="4" a="1"/>
  <c r="AY101" i="4" s="1"/>
  <c r="AF101" i="4" s="1" a="1"/>
  <c r="AF101" i="4" s="1"/>
  <c r="AY102" i="4" a="1"/>
  <c r="AY102" i="4" s="1"/>
  <c r="AF102" i="4" s="1" a="1"/>
  <c r="AF102" i="4" s="1"/>
  <c r="AY3" i="4" a="1"/>
  <c r="AY3" i="4" s="1"/>
  <c r="AF3" i="4" s="1" a="1"/>
  <c r="AF3" i="4" s="1"/>
  <c r="M3" i="4" s="1"/>
  <c r="N3" i="4" l="1"/>
  <c r="L3" i="4"/>
  <c r="D3" i="4" s="1"/>
  <c r="AI82" i="4" a="1"/>
  <c r="AI82" i="4" s="1"/>
  <c r="AL64" i="4" a="1"/>
  <c r="AL64" i="4" s="1"/>
  <c r="AL30" i="4" a="1"/>
  <c r="AL30" i="4" s="1"/>
  <c r="AI54" i="4" a="1"/>
  <c r="AI54" i="4" s="1"/>
  <c r="AI30" i="4" a="1"/>
  <c r="AI30" i="4" s="1"/>
  <c r="AR4" i="4" a="1"/>
  <c r="AR4" i="4" s="1"/>
  <c r="AO4" i="4" a="1"/>
  <c r="AO4" i="4" s="1"/>
  <c r="AL53" i="4" a="1"/>
  <c r="AL53" i="4" s="1"/>
  <c r="AR102" i="4" a="1"/>
  <c r="AR102" i="4" s="1"/>
  <c r="AL28" i="4" a="1"/>
  <c r="AL28" i="4" s="1"/>
  <c r="AL8" i="4" a="1"/>
  <c r="AL8" i="4" s="1"/>
  <c r="AO64" i="4" a="1"/>
  <c r="AO64" i="4" s="1"/>
  <c r="AI11" i="4" a="1"/>
  <c r="AI11" i="4" s="1"/>
  <c r="AO102" i="4" a="1"/>
  <c r="AO102" i="4" s="1"/>
  <c r="AO85" i="4" a="1"/>
  <c r="AO85" i="4" s="1"/>
  <c r="AL78" i="4" a="1"/>
  <c r="AL78" i="4" s="1"/>
  <c r="AI8" i="4" a="1"/>
  <c r="AI8" i="4" s="1"/>
  <c r="AL102" i="4" a="1"/>
  <c r="AL102" i="4" s="1"/>
  <c r="AL85" i="4" a="1"/>
  <c r="AL85" i="4" s="1"/>
  <c r="AI78" i="4" a="1"/>
  <c r="AI78" i="4" s="1"/>
  <c r="AI58" i="4" a="1"/>
  <c r="AI58" i="4" s="1"/>
  <c r="AO36" i="4" a="1"/>
  <c r="AO36" i="4" s="1"/>
  <c r="AI53" i="4" a="1"/>
  <c r="AI53" i="4" s="1"/>
  <c r="AO28" i="4" a="1"/>
  <c r="AO28" i="4" s="1"/>
  <c r="AI102" i="4" a="1"/>
  <c r="AI102" i="4" s="1"/>
  <c r="AI85" i="4" a="1"/>
  <c r="AI85" i="4" s="1"/>
  <c r="AO33" i="4" a="1"/>
  <c r="AO33" i="4" s="1"/>
  <c r="AL3" i="4" a="1"/>
  <c r="AL3" i="4" s="1"/>
  <c r="AL33" i="4" a="1"/>
  <c r="AL33" i="4" s="1"/>
  <c r="AL22" i="4" a="1"/>
  <c r="AL22" i="4" s="1"/>
  <c r="AL99" i="4" a="1"/>
  <c r="AL99" i="4" s="1"/>
  <c r="AI98" i="4" a="1"/>
  <c r="AI98" i="4" s="1"/>
  <c r="AL73" i="4" a="1"/>
  <c r="AL73" i="4" s="1"/>
  <c r="AI22" i="4" a="1"/>
  <c r="AI22" i="4" s="1"/>
  <c r="AL12" i="4" a="1"/>
  <c r="AL12" i="4" s="1"/>
  <c r="AU97" i="4" a="1"/>
  <c r="AU97" i="4" s="1"/>
  <c r="AI73" i="4" a="1"/>
  <c r="AI73" i="4" s="1"/>
  <c r="AL61" i="4" a="1"/>
  <c r="AL61" i="4" s="1"/>
  <c r="AR49" i="4" a="1"/>
  <c r="AR49" i="4" s="1"/>
  <c r="AU43" i="4" a="1"/>
  <c r="AU43" i="4" s="1"/>
  <c r="AO37" i="4" a="1"/>
  <c r="AO37" i="4" s="1"/>
  <c r="AO26" i="4" a="1"/>
  <c r="AO26" i="4" s="1"/>
  <c r="AI12" i="4" a="1"/>
  <c r="AI12" i="4" s="1"/>
  <c r="AR97" i="4" a="1"/>
  <c r="AR97" i="4" s="1"/>
  <c r="AU72" i="4" a="1"/>
  <c r="AU72" i="4" s="1"/>
  <c r="AI61" i="4" a="1"/>
  <c r="AI61" i="4" s="1"/>
  <c r="AO49" i="4" a="1"/>
  <c r="AO49" i="4" s="1"/>
  <c r="AR43" i="4" a="1"/>
  <c r="AR43" i="4" s="1"/>
  <c r="AL37" i="4" a="1"/>
  <c r="AL37" i="4" s="1"/>
  <c r="AL26" i="4" a="1"/>
  <c r="AL26" i="4" s="1"/>
  <c r="AO97" i="4" a="1"/>
  <c r="AO97" i="4" s="1"/>
  <c r="AR72" i="4" a="1"/>
  <c r="AR72" i="4" s="1"/>
  <c r="AU60" i="4" a="1"/>
  <c r="AU60" i="4" s="1"/>
  <c r="AI37" i="4" a="1"/>
  <c r="AI37" i="4" s="1"/>
  <c r="AI26" i="4" a="1"/>
  <c r="AI26" i="4" s="1"/>
  <c r="AO77" i="4" a="1"/>
  <c r="AO77" i="4" s="1"/>
  <c r="AI72" i="4" a="1"/>
  <c r="AI72" i="4" s="1"/>
  <c r="AR60" i="4" a="1"/>
  <c r="AR60" i="4" s="1"/>
  <c r="AU25" i="4" a="1"/>
  <c r="AU25" i="4" s="1"/>
  <c r="AO19" i="4" a="1"/>
  <c r="AO19" i="4" s="1"/>
  <c r="AR11" i="4" a="1"/>
  <c r="AR11" i="4" s="1"/>
  <c r="AI99" i="4" a="1"/>
  <c r="AI99" i="4" s="1"/>
  <c r="AL74" i="4" a="1"/>
  <c r="AL74" i="4" s="1"/>
  <c r="AU98" i="4" a="1"/>
  <c r="AU98" i="4" s="1"/>
  <c r="AL98" i="4" a="1"/>
  <c r="AL98" i="4" s="1"/>
  <c r="AU49" i="4" a="1"/>
  <c r="AU49" i="4" s="1"/>
  <c r="AL48" i="4" a="1"/>
  <c r="AL48" i="4" s="1"/>
  <c r="AR25" i="4" a="1"/>
  <c r="AR25" i="4" s="1"/>
  <c r="AI48" i="4" a="1"/>
  <c r="AI48" i="4" s="1"/>
  <c r="AL25" i="4" a="1"/>
  <c r="AL25" i="4" s="1"/>
  <c r="AU70" i="4" a="1"/>
  <c r="AU70" i="4" s="1"/>
  <c r="AI57" i="4" a="1"/>
  <c r="AI57" i="4" s="1"/>
  <c r="AL47" i="4" a="1"/>
  <c r="AL47" i="4" s="1"/>
  <c r="AO15" i="4" a="1"/>
  <c r="AO15" i="4" s="1"/>
  <c r="AO95" i="4" a="1"/>
  <c r="AO95" i="4" s="1"/>
  <c r="AI81" i="4" a="1"/>
  <c r="AI81" i="4" s="1"/>
  <c r="AO75" i="4" a="1"/>
  <c r="AO75" i="4" s="1"/>
  <c r="AO51" i="4" a="1"/>
  <c r="AO51" i="4" s="1"/>
  <c r="AI47" i="4" a="1"/>
  <c r="AI47" i="4" s="1"/>
  <c r="AL34" i="4" a="1"/>
  <c r="AL34" i="4" s="1"/>
  <c r="AO29" i="4" a="1"/>
  <c r="AO29" i="4" s="1"/>
  <c r="AL15" i="4" a="1"/>
  <c r="AL15" i="4" s="1"/>
  <c r="AL95" i="4" a="1"/>
  <c r="AL95" i="4" s="1"/>
  <c r="AL75" i="4" a="1"/>
  <c r="AL75" i="4" s="1"/>
  <c r="AL70" i="4" a="1"/>
  <c r="AL70" i="4" s="1"/>
  <c r="AL51" i="4" a="1"/>
  <c r="AL51" i="4" s="1"/>
  <c r="AU46" i="4" a="1"/>
  <c r="AU46" i="4" s="1"/>
  <c r="AI34" i="4" a="1"/>
  <c r="AI34" i="4" s="1"/>
  <c r="AL29" i="4" a="1"/>
  <c r="AL29" i="4" s="1"/>
  <c r="AO24" i="4" a="1"/>
  <c r="AO24" i="4" s="1"/>
  <c r="AI15" i="4" a="1"/>
  <c r="AI15" i="4" s="1"/>
  <c r="AO74" i="4" a="1"/>
  <c r="AO74" i="4" s="1"/>
  <c r="AR98" i="4" a="1"/>
  <c r="AR98" i="4" s="1"/>
  <c r="AR73" i="4" a="1"/>
  <c r="AR73" i="4" s="1"/>
  <c r="AO25" i="4" a="1"/>
  <c r="AO25" i="4" s="1"/>
  <c r="AI96" i="4" a="1"/>
  <c r="AI96" i="4" s="1"/>
  <c r="AI71" i="4" a="1"/>
  <c r="AI71" i="4" s="1"/>
  <c r="AI25" i="4" a="1"/>
  <c r="AI25" i="4" s="1"/>
  <c r="AI74" i="4" a="1"/>
  <c r="AI74" i="4" s="1"/>
  <c r="AL50" i="4" a="1"/>
  <c r="AL50" i="4" s="1"/>
  <c r="AO98" i="4" a="1"/>
  <c r="AO98" i="4" s="1"/>
  <c r="AI50" i="4" a="1"/>
  <c r="AI50" i="4" s="1"/>
  <c r="AO73" i="4" a="1"/>
  <c r="AO73" i="4" s="1"/>
  <c r="AL96" i="4" a="1"/>
  <c r="AL96" i="4" s="1"/>
  <c r="AO71" i="4" a="1"/>
  <c r="AO71" i="4" s="1"/>
  <c r="AL71" i="4" a="1"/>
  <c r="AL71" i="4" s="1"/>
  <c r="AR47" i="4" a="1"/>
  <c r="AR47" i="4" s="1"/>
  <c r="AO81" i="4" a="1"/>
  <c r="AO81" i="4" s="1"/>
  <c r="AR70" i="4" a="1"/>
  <c r="AR70" i="4" s="1"/>
  <c r="AL57" i="4" a="1"/>
  <c r="AL57" i="4" s="1"/>
  <c r="AO47" i="4" a="1"/>
  <c r="AO47" i="4" s="1"/>
  <c r="AR15" i="4" a="1"/>
  <c r="AR15" i="4" s="1"/>
  <c r="AL81" i="4" a="1"/>
  <c r="AL81" i="4" s="1"/>
  <c r="AO70" i="4" a="1"/>
  <c r="AO70" i="4" s="1"/>
  <c r="AR51" i="4" a="1"/>
  <c r="AR51" i="4" s="1"/>
  <c r="AI95" i="4" a="1"/>
  <c r="AI95" i="4" s="1"/>
  <c r="AI75" i="4" a="1"/>
  <c r="AI75" i="4" s="1"/>
  <c r="AI70" i="4" a="1"/>
  <c r="AI70" i="4" s="1"/>
  <c r="AR56" i="4" a="1"/>
  <c r="AR56" i="4" s="1"/>
  <c r="AI51" i="4" a="1"/>
  <c r="AI51" i="4" s="1"/>
  <c r="AR46" i="4" a="1"/>
  <c r="AR46" i="4" s="1"/>
  <c r="AI29" i="4" a="1"/>
  <c r="AI29" i="4" s="1"/>
  <c r="AR85" i="4" a="1"/>
  <c r="AR85" i="4" s="1"/>
  <c r="AR80" i="4" a="1"/>
  <c r="AR80" i="4" s="1"/>
  <c r="AU74" i="4" a="1"/>
  <c r="AU74" i="4" s="1"/>
  <c r="AO46" i="4" a="1"/>
  <c r="AO46" i="4" s="1"/>
  <c r="AY21" i="4"/>
  <c r="AF21" i="4" s="1" a="1"/>
  <c r="AF21" i="4" s="1"/>
  <c r="AR21" i="4" a="1"/>
  <c r="AR21" i="4" s="1"/>
  <c r="AU21" i="4" a="1"/>
  <c r="AU21" i="4" s="1"/>
  <c r="AI21" i="4" a="1"/>
  <c r="AI21" i="4" s="1"/>
  <c r="AL21" i="4" a="1"/>
  <c r="AL21" i="4" s="1"/>
  <c r="AO21" i="4" a="1"/>
  <c r="AO21" i="4" s="1"/>
  <c r="AY44" i="4"/>
  <c r="AF44" i="4" s="1" a="1"/>
  <c r="AF44" i="4" s="1"/>
  <c r="N44" i="4" s="1"/>
  <c r="AR44" i="4" a="1"/>
  <c r="AR44" i="4" s="1"/>
  <c r="AY90" i="4"/>
  <c r="AF90" i="4" s="1" a="1"/>
  <c r="AF90" i="4" s="1"/>
  <c r="N90" i="4" s="1"/>
  <c r="AL90" i="4" a="1"/>
  <c r="AL90" i="4" s="1"/>
  <c r="AR90" i="4" a="1"/>
  <c r="AR90" i="4" s="1"/>
  <c r="AI90" i="4" a="1"/>
  <c r="AI90" i="4" s="1"/>
  <c r="AO90" i="4" a="1"/>
  <c r="AO90" i="4" s="1"/>
  <c r="AY65" i="4"/>
  <c r="AF65" i="4" s="1" a="1"/>
  <c r="AF65" i="4" s="1"/>
  <c r="L65" i="4" s="1"/>
  <c r="AL65" i="4" a="1"/>
  <c r="AL65" i="4" s="1"/>
  <c r="AO65" i="4" a="1"/>
  <c r="AO65" i="4" s="1"/>
  <c r="AY40" i="4"/>
  <c r="AF40" i="4" s="1" a="1"/>
  <c r="AF40" i="4" s="1"/>
  <c r="N40" i="4" s="1"/>
  <c r="AI40" i="4" a="1"/>
  <c r="AI40" i="4" s="1"/>
  <c r="AY16" i="4"/>
  <c r="AF16" i="4" s="1" a="1"/>
  <c r="AF16" i="4" s="1"/>
  <c r="L16" i="4" s="1"/>
  <c r="AI16" i="4" a="1"/>
  <c r="AI16" i="4" s="1"/>
  <c r="AR16" i="4" a="1"/>
  <c r="AR16" i="4" s="1"/>
  <c r="AL16" i="4" a="1"/>
  <c r="AL16" i="4" s="1"/>
  <c r="AO16" i="4" a="1"/>
  <c r="AO16" i="4" s="1"/>
  <c r="M15" i="4"/>
  <c r="N15" i="4"/>
  <c r="N96" i="4"/>
  <c r="M96" i="4"/>
  <c r="L96" i="4"/>
  <c r="AY69" i="4"/>
  <c r="AF69" i="4" s="1" a="1"/>
  <c r="AF69" i="4" s="1"/>
  <c r="M69" i="4" s="1"/>
  <c r="AL69" i="4" a="1"/>
  <c r="AL69" i="4" s="1"/>
  <c r="AI69" i="4" a="1"/>
  <c r="AI69" i="4" s="1"/>
  <c r="AO69" i="4" a="1"/>
  <c r="AO69" i="4" s="1"/>
  <c r="AY68" i="4"/>
  <c r="AF68" i="4" s="1" a="1"/>
  <c r="AF68" i="4" s="1"/>
  <c r="N68" i="4" s="1"/>
  <c r="AO68" i="4" a="1"/>
  <c r="AO68" i="4" s="1"/>
  <c r="AY91" i="4"/>
  <c r="AF91" i="4" s="1" a="1"/>
  <c r="AF91" i="4" s="1"/>
  <c r="M91" i="4" s="1"/>
  <c r="AL91" i="4" a="1"/>
  <c r="AL91" i="4" s="1"/>
  <c r="AI91" i="4" a="1"/>
  <c r="AI91" i="4" s="1"/>
  <c r="AO91" i="4" a="1"/>
  <c r="AO91" i="4" s="1"/>
  <c r="AU91" i="4" a="1"/>
  <c r="AU91" i="4" s="1"/>
  <c r="AR91" i="4" a="1"/>
  <c r="AR91" i="4" s="1"/>
  <c r="AY42" i="4"/>
  <c r="AF42" i="4" s="1" a="1"/>
  <c r="AF42" i="4" s="1"/>
  <c r="N42" i="4" s="1"/>
  <c r="AL42" i="4" a="1"/>
  <c r="AL42" i="4" s="1"/>
  <c r="AO42" i="4" a="1"/>
  <c r="AO42" i="4" s="1"/>
  <c r="AI42" i="4" a="1"/>
  <c r="AI42" i="4" s="1"/>
  <c r="N70" i="4"/>
  <c r="L70" i="4"/>
  <c r="AL89" i="4" a="1"/>
  <c r="AL89" i="4" s="1"/>
  <c r="AI68" i="4" a="1"/>
  <c r="AI68" i="4" s="1"/>
  <c r="AY20" i="4"/>
  <c r="AF20" i="4" s="1" a="1"/>
  <c r="AF20" i="4" s="1"/>
  <c r="AI20" i="4" a="1"/>
  <c r="AI20" i="4" s="1"/>
  <c r="AO20" i="4" a="1"/>
  <c r="AO20" i="4" s="1"/>
  <c r="AL20" i="4" a="1"/>
  <c r="AL20" i="4" s="1"/>
  <c r="AR20" i="4" a="1"/>
  <c r="AR20" i="4" s="1"/>
  <c r="AU20" i="4" a="1"/>
  <c r="AU20" i="4" s="1"/>
  <c r="AL19" i="4" a="1"/>
  <c r="AL19" i="4" s="1"/>
  <c r="AY18" i="4"/>
  <c r="AF18" i="4" s="1" a="1"/>
  <c r="AF18" i="4" s="1"/>
  <c r="N18" i="4" s="1"/>
  <c r="AI18" i="4" a="1"/>
  <c r="AI18" i="4" s="1"/>
  <c r="AO18" i="4" a="1"/>
  <c r="AO18" i="4" s="1"/>
  <c r="AL18" i="4" a="1"/>
  <c r="AL18" i="4" s="1"/>
  <c r="AR18" i="4" a="1"/>
  <c r="AR18" i="4" s="1"/>
  <c r="AY17" i="4"/>
  <c r="AF17" i="4" s="1" a="1"/>
  <c r="AF17" i="4" s="1"/>
  <c r="M17" i="4" s="1"/>
  <c r="AL17" i="4" a="1"/>
  <c r="AL17" i="4" s="1"/>
  <c r="AR17" i="4" a="1"/>
  <c r="AR17" i="4" s="1"/>
  <c r="AI17" i="4" a="1"/>
  <c r="AI17" i="4" s="1"/>
  <c r="AO17" i="4" a="1"/>
  <c r="AO17" i="4" s="1"/>
  <c r="AU17" i="4" a="1"/>
  <c r="AU17" i="4" s="1"/>
  <c r="AL68" i="4" a="1"/>
  <c r="AL68" i="4" s="1"/>
  <c r="AY93" i="4"/>
  <c r="AF93" i="4" s="1" a="1"/>
  <c r="AF93" i="4" s="1"/>
  <c r="M93" i="4" s="1"/>
  <c r="AL93" i="4" a="1"/>
  <c r="AL93" i="4" s="1"/>
  <c r="AY45" i="4"/>
  <c r="AF45" i="4" s="1" a="1"/>
  <c r="AF45" i="4" s="1"/>
  <c r="M45" i="4" s="1"/>
  <c r="AI45" i="4" a="1"/>
  <c r="AI45" i="4" s="1"/>
  <c r="AL45" i="4" a="1"/>
  <c r="AL45" i="4" s="1"/>
  <c r="AO45" i="4" a="1"/>
  <c r="AO45" i="4" s="1"/>
  <c r="AY67" i="4"/>
  <c r="AF67" i="4" s="1" a="1"/>
  <c r="AF67" i="4" s="1"/>
  <c r="M67" i="4" s="1"/>
  <c r="AI67" i="4" a="1"/>
  <c r="AI67" i="4" s="1"/>
  <c r="AL67" i="4" a="1"/>
  <c r="AL67" i="4" s="1"/>
  <c r="AO67" i="4" a="1"/>
  <c r="AO67" i="4" s="1"/>
  <c r="AY66" i="4"/>
  <c r="AF66" i="4" s="1" a="1"/>
  <c r="AF66" i="4" s="1"/>
  <c r="L66" i="4" s="1"/>
  <c r="AL66" i="4" a="1"/>
  <c r="AL66" i="4" s="1"/>
  <c r="AR66" i="4" a="1"/>
  <c r="AR66" i="4" s="1"/>
  <c r="AI66" i="4" a="1"/>
  <c r="AI66" i="4" s="1"/>
  <c r="AO66" i="4" a="1"/>
  <c r="AO66" i="4" s="1"/>
  <c r="AI19" i="4" a="1"/>
  <c r="AI19" i="4" s="1"/>
  <c r="AY89" i="4"/>
  <c r="AF89" i="4" s="1" a="1"/>
  <c r="AF89" i="4" s="1"/>
  <c r="L89" i="4" s="1"/>
  <c r="AO89" i="4" a="1"/>
  <c r="AO89" i="4" s="1"/>
  <c r="AR89" i="4" a="1"/>
  <c r="AR89" i="4" s="1"/>
  <c r="AU89" i="4" a="1"/>
  <c r="AU89" i="4" s="1"/>
  <c r="AY64" i="4"/>
  <c r="AF64" i="4" s="1" a="1"/>
  <c r="AF64" i="4" s="1"/>
  <c r="L64" i="4" s="1"/>
  <c r="AI64" i="4" a="1"/>
  <c r="AI64" i="4" s="1"/>
  <c r="AY92" i="4"/>
  <c r="AF92" i="4" s="1" a="1"/>
  <c r="AF92" i="4" s="1"/>
  <c r="L92" i="4" s="1"/>
  <c r="AL92" i="4" a="1"/>
  <c r="AL92" i="4" s="1"/>
  <c r="AI92" i="4" a="1"/>
  <c r="AI92" i="4" s="1"/>
  <c r="AY43" i="4"/>
  <c r="AF43" i="4" s="1" a="1"/>
  <c r="AF43" i="4" s="1"/>
  <c r="N43" i="4" s="1"/>
  <c r="AI43" i="4" a="1"/>
  <c r="AI43" i="4" s="1"/>
  <c r="AL43" i="4" a="1"/>
  <c r="AL43" i="4" s="1"/>
  <c r="AY41" i="4"/>
  <c r="AF41" i="4" s="1" a="1"/>
  <c r="AF41" i="4" s="1"/>
  <c r="N41" i="4" s="1"/>
  <c r="AO41" i="4" a="1"/>
  <c r="AO41" i="4" s="1"/>
  <c r="AI41" i="4" a="1"/>
  <c r="AI41" i="4" s="1"/>
  <c r="AL41" i="4" a="1"/>
  <c r="AL41" i="4" s="1"/>
  <c r="AY88" i="4"/>
  <c r="AF88" i="4" s="1" a="1"/>
  <c r="AF88" i="4" s="1"/>
  <c r="L88" i="4" s="1"/>
  <c r="AO88" i="4" a="1"/>
  <c r="AO88" i="4" s="1"/>
  <c r="AI88" i="4" a="1"/>
  <c r="AI88" i="4" s="1"/>
  <c r="AL88" i="4" a="1"/>
  <c r="AL88" i="4" s="1"/>
  <c r="AO92" i="4" a="1"/>
  <c r="AO92" i="4" s="1"/>
  <c r="AL40" i="4" a="1"/>
  <c r="AL40" i="4" s="1"/>
  <c r="AO44" i="4" a="1"/>
  <c r="AO44" i="4" s="1"/>
  <c r="AL32" i="4" a="1"/>
  <c r="AL32" i="4" s="1"/>
  <c r="AO10" i="4" a="1"/>
  <c r="AO10" i="4" s="1"/>
  <c r="AL63" i="4" a="1"/>
  <c r="AL63" i="4" s="1"/>
  <c r="AL56" i="4" a="1"/>
  <c r="AL56" i="4" s="1"/>
  <c r="AI39" i="4" a="1"/>
  <c r="AI39" i="4" s="1"/>
  <c r="AI32" i="4" a="1"/>
  <c r="AI32" i="4" s="1"/>
  <c r="AL10" i="4" a="1"/>
  <c r="AL10" i="4" s="1"/>
  <c r="AL80" i="4" a="1"/>
  <c r="AL80" i="4" s="1"/>
  <c r="AI56" i="4" a="1"/>
  <c r="AI56" i="4" s="1"/>
  <c r="AR13" i="4" a="1"/>
  <c r="AR13" i="4" s="1"/>
  <c r="AI10" i="4" a="1"/>
  <c r="AI10" i="4" s="1"/>
  <c r="AO83" i="4" a="1"/>
  <c r="AO83" i="4" s="1"/>
  <c r="AU62" i="4" a="1"/>
  <c r="AU62" i="4" s="1"/>
  <c r="AL35" i="4" a="1"/>
  <c r="AL35" i="4" s="1"/>
  <c r="AO13" i="4" a="1"/>
  <c r="AO13" i="4" s="1"/>
  <c r="AO6" i="4" a="1"/>
  <c r="AO6" i="4" s="1"/>
  <c r="AL97" i="4" a="1"/>
  <c r="AL97" i="4" s="1"/>
  <c r="AI94" i="4" a="1"/>
  <c r="AI94" i="4" s="1"/>
  <c r="AL87" i="4" a="1"/>
  <c r="AL87" i="4" s="1"/>
  <c r="AO76" i="4" a="1"/>
  <c r="AO76" i="4" s="1"/>
  <c r="AO72" i="4" a="1"/>
  <c r="AO72" i="4" s="1"/>
  <c r="AO52" i="4" a="1"/>
  <c r="AO52" i="4" s="1"/>
  <c r="AL49" i="4" a="1"/>
  <c r="AL49" i="4" s="1"/>
  <c r="AR31" i="4" a="1"/>
  <c r="AR31" i="4" s="1"/>
  <c r="AL24" i="4" a="1"/>
  <c r="AL24" i="4" s="1"/>
  <c r="AL13" i="4" a="1"/>
  <c r="AL13" i="4" s="1"/>
  <c r="AL6" i="4" a="1"/>
  <c r="AL6" i="4" s="1"/>
  <c r="AO60" i="4" a="1"/>
  <c r="AO60" i="4" s="1"/>
  <c r="AI36" i="4" a="1"/>
  <c r="AI36" i="4" s="1"/>
  <c r="AR59" i="4" a="1"/>
  <c r="AR59" i="4" s="1"/>
  <c r="AO59" i="4" a="1"/>
  <c r="AO59" i="4" s="1"/>
  <c r="AI97" i="4" a="1"/>
  <c r="AI97" i="4" s="1"/>
  <c r="AI87" i="4" a="1"/>
  <c r="AI87" i="4" s="1"/>
  <c r="AL83" i="4" a="1"/>
  <c r="AL83" i="4" s="1"/>
  <c r="AL76" i="4" a="1"/>
  <c r="AL76" i="4" s="1"/>
  <c r="AL72" i="4" a="1"/>
  <c r="AL72" i="4" s="1"/>
  <c r="AI59" i="4" a="1"/>
  <c r="AI59" i="4" s="1"/>
  <c r="AR55" i="4" a="1"/>
  <c r="AR55" i="4" s="1"/>
  <c r="AL52" i="4" a="1"/>
  <c r="AL52" i="4" s="1"/>
  <c r="AI49" i="4" a="1"/>
  <c r="AI49" i="4" s="1"/>
  <c r="AI35" i="4" a="1"/>
  <c r="AI35" i="4" s="1"/>
  <c r="AO31" i="4" a="1"/>
  <c r="AO31" i="4" s="1"/>
  <c r="AI28" i="4" a="1"/>
  <c r="AI28" i="4" s="1"/>
  <c r="AI24" i="4" a="1"/>
  <c r="AI24" i="4" s="1"/>
  <c r="AI13" i="4" a="1"/>
  <c r="AI13" i="4" s="1"/>
  <c r="AR9" i="4" a="1"/>
  <c r="AR9" i="4" s="1"/>
  <c r="AI6" i="4" a="1"/>
  <c r="AI6" i="4" s="1"/>
  <c r="AR35" i="4" a="1"/>
  <c r="AR35" i="4" s="1"/>
  <c r="AL100" i="4" a="1"/>
  <c r="AL100" i="4" s="1"/>
  <c r="AR86" i="4" a="1"/>
  <c r="AR86" i="4" s="1"/>
  <c r="AI83" i="4" a="1"/>
  <c r="AI83" i="4" s="1"/>
  <c r="AI76" i="4" a="1"/>
  <c r="AI76" i="4" s="1"/>
  <c r="AO62" i="4" a="1"/>
  <c r="AO62" i="4" s="1"/>
  <c r="AL55" i="4" a="1"/>
  <c r="AL55" i="4" s="1"/>
  <c r="AI52" i="4" a="1"/>
  <c r="AI52" i="4" s="1"/>
  <c r="AL38" i="4" a="1"/>
  <c r="AL38" i="4" s="1"/>
  <c r="AI31" i="4" a="1"/>
  <c r="AI31" i="4" s="1"/>
  <c r="AR27" i="4" a="1"/>
  <c r="AR27" i="4" s="1"/>
  <c r="AL9" i="4" a="1"/>
  <c r="AL9" i="4" s="1"/>
  <c r="AL36" i="4" a="1"/>
  <c r="AL36" i="4" s="1"/>
  <c r="AL84" i="4" a="1"/>
  <c r="AL84" i="4" s="1"/>
  <c r="AI84" i="4" a="1"/>
  <c r="AI84" i="4" s="1"/>
  <c r="AL14" i="4" a="1"/>
  <c r="AL14" i="4" s="1"/>
  <c r="AL39" i="4" a="1"/>
  <c r="AL39" i="4" s="1"/>
  <c r="AI3" i="4" a="1"/>
  <c r="AI3" i="4" s="1"/>
  <c r="AO55" i="4" a="1"/>
  <c r="AO55" i="4" s="1"/>
  <c r="AO38" i="4" a="1"/>
  <c r="AO38" i="4" s="1"/>
  <c r="AO86" i="4" a="1"/>
  <c r="AO86" i="4" s="1"/>
  <c r="AU82" i="4" a="1"/>
  <c r="AU82" i="4" s="1"/>
  <c r="AO79" i="4" a="1"/>
  <c r="AO79" i="4" s="1"/>
  <c r="AL62" i="4" a="1"/>
  <c r="AL62" i="4" s="1"/>
  <c r="AR58" i="4" a="1"/>
  <c r="AR58" i="4" s="1"/>
  <c r="AI55" i="4" a="1"/>
  <c r="AI55" i="4" s="1"/>
  <c r="AI38" i="4" a="1"/>
  <c r="AI38" i="4" s="1"/>
  <c r="AO27" i="4" a="1"/>
  <c r="AO27" i="4" s="1"/>
  <c r="AR23" i="4" a="1"/>
  <c r="AR23" i="4" s="1"/>
  <c r="AI9" i="4" a="1"/>
  <c r="AI9" i="4" s="1"/>
  <c r="AI60" i="4" a="1"/>
  <c r="AI60" i="4" s="1"/>
  <c r="AU59" i="4" a="1"/>
  <c r="AU59" i="4" s="1"/>
  <c r="AO56" i="4" a="1"/>
  <c r="AO56" i="4" s="1"/>
  <c r="AI14" i="4" a="1"/>
  <c r="AI14" i="4" s="1"/>
  <c r="AO35" i="4" a="1"/>
  <c r="AO35" i="4" s="1"/>
  <c r="AI80" i="4" a="1"/>
  <c r="AI80" i="4" s="1"/>
  <c r="AU86" i="4" a="1"/>
  <c r="AU86" i="4" s="1"/>
  <c r="AR79" i="4" a="1"/>
  <c r="AR79" i="4" s="1"/>
  <c r="AR62" i="4" a="1"/>
  <c r="AR62" i="4" s="1"/>
  <c r="AI100" i="4" a="1"/>
  <c r="AI100" i="4" s="1"/>
  <c r="AL86" i="4" a="1"/>
  <c r="AL86" i="4" s="1"/>
  <c r="AR82" i="4" a="1"/>
  <c r="AR82" i="4" s="1"/>
  <c r="AL79" i="4" a="1"/>
  <c r="AL79" i="4" s="1"/>
  <c r="AI62" i="4" a="1"/>
  <c r="AI62" i="4" s="1"/>
  <c r="AO58" i="4" a="1"/>
  <c r="AO58" i="4" s="1"/>
  <c r="AL27" i="4" a="1"/>
  <c r="AL27" i="4" s="1"/>
  <c r="AO23" i="4" a="1"/>
  <c r="AO23" i="4" s="1"/>
  <c r="AL60" i="4" a="1"/>
  <c r="AL60" i="4" s="1"/>
  <c r="AO80" i="4" a="1"/>
  <c r="AO80" i="4" s="1"/>
  <c r="AI63" i="4" a="1"/>
  <c r="AI63" i="4" s="1"/>
  <c r="AL59" i="4" a="1"/>
  <c r="AL59" i="4" s="1"/>
  <c r="AU58" i="4" a="1"/>
  <c r="AU58" i="4" s="1"/>
  <c r="AL31" i="4" a="1"/>
  <c r="AL31" i="4" s="1"/>
  <c r="AU27" i="4" a="1"/>
  <c r="AU27" i="4" s="1"/>
  <c r="AO9" i="4" a="1"/>
  <c r="AO9" i="4" s="1"/>
  <c r="AO96" i="4" a="1"/>
  <c r="AO96" i="4" s="1"/>
  <c r="AI86" i="4" a="1"/>
  <c r="AI86" i="4" s="1"/>
  <c r="AO82" i="4" a="1"/>
  <c r="AO82" i="4" s="1"/>
  <c r="AI79" i="4" a="1"/>
  <c r="AI79" i="4" s="1"/>
  <c r="AL58" i="4" a="1"/>
  <c r="AL58" i="4" s="1"/>
  <c r="AO48" i="4" a="1"/>
  <c r="AO48" i="4" s="1"/>
  <c r="AO34" i="4" a="1"/>
  <c r="AO34" i="4" s="1"/>
  <c r="AI27" i="4" a="1"/>
  <c r="AI27" i="4" s="1"/>
  <c r="AO12" i="4" a="1"/>
  <c r="AO12" i="4" s="1"/>
  <c r="AO5" i="4" a="1"/>
  <c r="AO5" i="4" s="1"/>
  <c r="M95" i="4"/>
  <c r="N95" i="4"/>
  <c r="L95" i="4"/>
  <c r="L94" i="4"/>
  <c r="N94" i="4"/>
  <c r="M94" i="4"/>
  <c r="L18" i="4"/>
  <c r="L84" i="4"/>
  <c r="N84" i="4"/>
  <c r="M84" i="4"/>
  <c r="N62" i="4"/>
  <c r="L62" i="4"/>
  <c r="M62" i="4"/>
  <c r="L38" i="4"/>
  <c r="N38" i="4"/>
  <c r="M38" i="4"/>
  <c r="M82" i="4"/>
  <c r="L82" i="4"/>
  <c r="N82" i="4"/>
  <c r="N60" i="4"/>
  <c r="L60" i="4"/>
  <c r="M60" i="4"/>
  <c r="L36" i="4"/>
  <c r="N36" i="4"/>
  <c r="M36" i="4"/>
  <c r="L14" i="4"/>
  <c r="N14" i="4"/>
  <c r="M14" i="4"/>
  <c r="N24" i="4"/>
  <c r="M24" i="4"/>
  <c r="L24" i="4"/>
  <c r="L41" i="4"/>
  <c r="N102" i="4"/>
  <c r="L102" i="4"/>
  <c r="M102" i="4"/>
  <c r="M79" i="4"/>
  <c r="L79" i="4"/>
  <c r="N79" i="4"/>
  <c r="M57" i="4"/>
  <c r="N57" i="4"/>
  <c r="L57" i="4"/>
  <c r="M34" i="4"/>
  <c r="L34" i="4"/>
  <c r="N34" i="4"/>
  <c r="N11" i="4"/>
  <c r="M11" i="4"/>
  <c r="L11" i="4"/>
  <c r="N22" i="4"/>
  <c r="L22" i="4"/>
  <c r="M22" i="4"/>
  <c r="M13" i="4"/>
  <c r="N13" i="4"/>
  <c r="L13" i="4"/>
  <c r="M33" i="4"/>
  <c r="L33" i="4"/>
  <c r="N33" i="4"/>
  <c r="N10" i="4"/>
  <c r="M10" i="4"/>
  <c r="L10" i="4"/>
  <c r="L72" i="4"/>
  <c r="N72" i="4"/>
  <c r="M72" i="4"/>
  <c r="M47" i="4"/>
  <c r="L47" i="4"/>
  <c r="N47" i="4"/>
  <c r="N67" i="4"/>
  <c r="M87" i="4"/>
  <c r="L87" i="4"/>
  <c r="N87" i="4"/>
  <c r="N83" i="4"/>
  <c r="M83" i="4"/>
  <c r="L83" i="4"/>
  <c r="N100" i="4"/>
  <c r="L100" i="4"/>
  <c r="M100" i="4"/>
  <c r="M77" i="4"/>
  <c r="N77" i="4"/>
  <c r="L77" i="4"/>
  <c r="M55" i="4"/>
  <c r="L55" i="4"/>
  <c r="N55" i="4"/>
  <c r="M32" i="4"/>
  <c r="N32" i="4"/>
  <c r="L32" i="4"/>
  <c r="M9" i="4"/>
  <c r="L9" i="4"/>
  <c r="N9" i="4"/>
  <c r="L25" i="4"/>
  <c r="N25" i="4"/>
  <c r="M25" i="4"/>
  <c r="M23" i="4"/>
  <c r="N23" i="4"/>
  <c r="L23" i="4"/>
  <c r="N21" i="4"/>
  <c r="M21" i="4"/>
  <c r="L21" i="4"/>
  <c r="N19" i="4"/>
  <c r="M19" i="4"/>
  <c r="L19" i="4"/>
  <c r="M61" i="4"/>
  <c r="N61" i="4"/>
  <c r="L61" i="4"/>
  <c r="M101" i="4"/>
  <c r="N101" i="4"/>
  <c r="L101" i="4"/>
  <c r="N99" i="4"/>
  <c r="M99" i="4"/>
  <c r="L99" i="4"/>
  <c r="L76" i="4"/>
  <c r="N76" i="4"/>
  <c r="M76" i="4"/>
  <c r="L54" i="4"/>
  <c r="N54" i="4"/>
  <c r="M54" i="4"/>
  <c r="M31" i="4"/>
  <c r="L31" i="4"/>
  <c r="N31" i="4"/>
  <c r="N8" i="4"/>
  <c r="L8" i="4"/>
  <c r="M8" i="4"/>
  <c r="L26" i="4"/>
  <c r="N26" i="4"/>
  <c r="M26" i="4"/>
  <c r="L20" i="4"/>
  <c r="N20" i="4"/>
  <c r="M20" i="4"/>
  <c r="M39" i="4"/>
  <c r="L39" i="4"/>
  <c r="N39" i="4"/>
  <c r="M37" i="4"/>
  <c r="N37" i="4"/>
  <c r="L37" i="4"/>
  <c r="L12" i="4"/>
  <c r="N12" i="4"/>
  <c r="M12" i="4"/>
  <c r="M98" i="4"/>
  <c r="N98" i="4"/>
  <c r="L98" i="4"/>
  <c r="N75" i="4"/>
  <c r="M75" i="4"/>
  <c r="L75" i="4"/>
  <c r="M53" i="4"/>
  <c r="N53" i="4"/>
  <c r="L53" i="4"/>
  <c r="N30" i="4"/>
  <c r="L30" i="4"/>
  <c r="M30" i="4"/>
  <c r="M7" i="4"/>
  <c r="L7" i="4"/>
  <c r="N7" i="4"/>
  <c r="M48" i="4"/>
  <c r="L48" i="4"/>
  <c r="N48" i="4"/>
  <c r="N46" i="4"/>
  <c r="L46" i="4"/>
  <c r="M46" i="4"/>
  <c r="N52" i="4"/>
  <c r="M52" i="4"/>
  <c r="L52" i="4"/>
  <c r="M29" i="4"/>
  <c r="N29" i="4"/>
  <c r="L29" i="4"/>
  <c r="N6" i="4"/>
  <c r="L6" i="4"/>
  <c r="M6" i="4"/>
  <c r="M71" i="4"/>
  <c r="L71" i="4"/>
  <c r="N71" i="4"/>
  <c r="M63" i="4"/>
  <c r="N63" i="4"/>
  <c r="L63" i="4"/>
  <c r="N59" i="4"/>
  <c r="M59" i="4"/>
  <c r="L59" i="4"/>
  <c r="M80" i="4"/>
  <c r="L80" i="4"/>
  <c r="N80" i="4"/>
  <c r="L56" i="4"/>
  <c r="N56" i="4"/>
  <c r="M56" i="4"/>
  <c r="N51" i="4"/>
  <c r="M51" i="4"/>
  <c r="L51" i="4"/>
  <c r="L28" i="4"/>
  <c r="N28" i="4"/>
  <c r="M28" i="4"/>
  <c r="N5" i="4"/>
  <c r="M5" i="4"/>
  <c r="L5" i="4"/>
  <c r="L49" i="4"/>
  <c r="N49" i="4"/>
  <c r="M49" i="4"/>
  <c r="M66" i="4"/>
  <c r="N86" i="4"/>
  <c r="L86" i="4"/>
  <c r="M86" i="4"/>
  <c r="M85" i="4"/>
  <c r="N85" i="4"/>
  <c r="L85" i="4"/>
  <c r="L81" i="4"/>
  <c r="N81" i="4"/>
  <c r="M81" i="4"/>
  <c r="M58" i="4"/>
  <c r="L58" i="4"/>
  <c r="N58" i="4"/>
  <c r="L78" i="4"/>
  <c r="N78" i="4"/>
  <c r="M78" i="4"/>
  <c r="N97" i="4"/>
  <c r="M97" i="4"/>
  <c r="L97" i="4"/>
  <c r="N73" i="4"/>
  <c r="M73" i="4"/>
  <c r="L73" i="4"/>
  <c r="M50" i="4"/>
  <c r="N50" i="4"/>
  <c r="L50" i="4"/>
  <c r="N27" i="4"/>
  <c r="M27" i="4"/>
  <c r="L27" i="4"/>
  <c r="N4" i="4"/>
  <c r="L4" i="4"/>
  <c r="M4" i="4"/>
  <c r="L35" i="4"/>
  <c r="M35" i="4"/>
  <c r="L74" i="4"/>
  <c r="M74" i="4"/>
  <c r="M70" i="4"/>
  <c r="L15" i="4"/>
  <c r="AC13" i="4"/>
  <c r="AB13" i="4"/>
  <c r="Z78" i="4"/>
  <c r="X78" i="4"/>
  <c r="W39" i="4"/>
  <c r="U39" i="4"/>
  <c r="AC8" i="4"/>
  <c r="Y78" i="4"/>
  <c r="U84" i="4"/>
  <c r="AB94" i="4"/>
  <c r="K22" i="4"/>
  <c r="A22" i="4" s="1"/>
  <c r="V14" i="4"/>
  <c r="V84" i="4"/>
  <c r="Z7" i="4"/>
  <c r="AC7" i="4"/>
  <c r="AB30" i="4"/>
  <c r="AC30" i="4"/>
  <c r="AC14" i="4"/>
  <c r="AB14" i="4"/>
  <c r="Z14" i="4"/>
  <c r="Y14" i="4"/>
  <c r="X14" i="4"/>
  <c r="K100" i="4"/>
  <c r="A100" i="4" s="1"/>
  <c r="AA23" i="4"/>
  <c r="AC23" i="4"/>
  <c r="AB23" i="4"/>
  <c r="AA50" i="4"/>
  <c r="AB50" i="4"/>
  <c r="K74" i="4"/>
  <c r="A74" i="4" s="1"/>
  <c r="AA38" i="4"/>
  <c r="AC38" i="4"/>
  <c r="AB38" i="4"/>
  <c r="AC5" i="4"/>
  <c r="AB5" i="4"/>
  <c r="AA5" i="4"/>
  <c r="V87" i="4"/>
  <c r="W87" i="4"/>
  <c r="U87" i="4"/>
  <c r="Z68" i="4"/>
  <c r="X68" i="4"/>
  <c r="Y68" i="4"/>
  <c r="Z50" i="4"/>
  <c r="X50" i="4"/>
  <c r="AC36" i="4"/>
  <c r="AA36" i="4"/>
  <c r="Z100" i="4"/>
  <c r="X100" i="4"/>
  <c r="Y100" i="4"/>
  <c r="AC83" i="4"/>
  <c r="AB83" i="4"/>
  <c r="AA83" i="4"/>
  <c r="K20" i="4"/>
  <c r="A20" i="4" s="1"/>
  <c r="K84" i="4"/>
  <c r="A84" i="4" s="1"/>
  <c r="K32" i="4"/>
  <c r="A32" i="4" s="1"/>
  <c r="K58" i="4"/>
  <c r="A58" i="4" s="1"/>
  <c r="K57" i="4"/>
  <c r="A57" i="4" s="1"/>
  <c r="K44" i="4"/>
  <c r="A44" i="4" s="1"/>
  <c r="K5" i="4"/>
  <c r="A5" i="4" s="1"/>
  <c r="K4" i="4"/>
  <c r="A4" i="4" s="1"/>
  <c r="AC15" i="4"/>
  <c r="AA15" i="4"/>
  <c r="K68" i="4"/>
  <c r="A68" i="4" s="1"/>
  <c r="X63" i="4"/>
  <c r="AC31" i="4"/>
  <c r="Y63" i="4"/>
  <c r="U78" i="4"/>
  <c r="AC44" i="4"/>
  <c r="V78" i="4"/>
  <c r="X38" i="4"/>
  <c r="Z38" i="4"/>
  <c r="Y38" i="4"/>
  <c r="AA22" i="4"/>
  <c r="AC22" i="4"/>
  <c r="AB22" i="4"/>
  <c r="Y42" i="4"/>
  <c r="X42" i="4"/>
  <c r="AC41" i="4"/>
  <c r="AB41" i="4"/>
  <c r="AA41" i="4"/>
  <c r="X61" i="4"/>
  <c r="Z69" i="4"/>
  <c r="Y69" i="4"/>
  <c r="X5" i="4"/>
  <c r="Z5" i="4"/>
  <c r="Y5" i="4"/>
  <c r="AB68" i="4"/>
  <c r="AA68" i="4"/>
  <c r="Y37" i="4"/>
  <c r="Z37" i="4"/>
  <c r="W22" i="4"/>
  <c r="V22" i="4"/>
  <c r="U22" i="4"/>
  <c r="AB24" i="4"/>
  <c r="X93" i="4"/>
  <c r="Z28" i="4"/>
  <c r="Y28" i="4"/>
  <c r="X28" i="4"/>
  <c r="AC37" i="4"/>
  <c r="AB37" i="4"/>
  <c r="AA37" i="4"/>
  <c r="Z22" i="4"/>
  <c r="Y22" i="4"/>
  <c r="AA24" i="4"/>
  <c r="Y61" i="4"/>
  <c r="Y93" i="4"/>
  <c r="X77" i="4"/>
  <c r="AB100" i="4"/>
  <c r="AC10" i="4"/>
  <c r="AA10" i="4"/>
  <c r="AA90" i="4"/>
  <c r="AC90" i="4"/>
  <c r="AB90" i="4"/>
  <c r="Y8" i="4"/>
  <c r="Z77" i="4"/>
  <c r="AC100" i="4"/>
  <c r="Z52" i="4"/>
  <c r="Y52" i="4"/>
  <c r="X52" i="4"/>
  <c r="Y3" i="4"/>
  <c r="Z8" i="4"/>
  <c r="U61" i="4"/>
  <c r="W61" i="4"/>
  <c r="AC73" i="4"/>
  <c r="AA73" i="4"/>
  <c r="AA8" i="4"/>
  <c r="AA14" i="4"/>
  <c r="AC94" i="4"/>
  <c r="AB15" i="4"/>
  <c r="K92" i="4"/>
  <c r="A92" i="4" s="1"/>
  <c r="Y7" i="4"/>
  <c r="Z33" i="4"/>
  <c r="AA33" i="4"/>
  <c r="AA48" i="4"/>
  <c r="AA64" i="4"/>
  <c r="K82" i="4"/>
  <c r="A82" i="4" s="1"/>
  <c r="K80" i="4"/>
  <c r="A80" i="4" s="1"/>
  <c r="AA7" i="4"/>
  <c r="AC33" i="4"/>
  <c r="AB48" i="4"/>
  <c r="AB64" i="4"/>
  <c r="X19" i="4"/>
  <c r="AC96" i="4"/>
  <c r="AB96" i="4"/>
  <c r="AA96" i="4"/>
  <c r="Z65" i="4"/>
  <c r="Y65" i="4"/>
  <c r="X65" i="4"/>
  <c r="AC57" i="4"/>
  <c r="AB19" i="4"/>
  <c r="AA19" i="4"/>
  <c r="X83" i="4"/>
  <c r="Y83" i="4"/>
  <c r="Y36" i="4"/>
  <c r="X36" i="4"/>
  <c r="AB18" i="4"/>
  <c r="AA18" i="4"/>
  <c r="V99" i="4"/>
  <c r="U99" i="4"/>
  <c r="W99" i="4"/>
  <c r="AC81" i="4"/>
  <c r="AB81" i="4"/>
  <c r="AA81" i="4"/>
  <c r="AB65" i="4"/>
  <c r="AA65" i="4"/>
  <c r="AC65" i="4"/>
  <c r="Z48" i="4"/>
  <c r="X48" i="4"/>
  <c r="AC35" i="4"/>
  <c r="AA35" i="4"/>
  <c r="AB35" i="4"/>
  <c r="K96" i="4"/>
  <c r="A96" i="4" s="1"/>
  <c r="AC80" i="4"/>
  <c r="AB80" i="4"/>
  <c r="AB34" i="4"/>
  <c r="AC34" i="4"/>
  <c r="AA34" i="4"/>
  <c r="AC16" i="4"/>
  <c r="AB16" i="4"/>
  <c r="AA16" i="4"/>
  <c r="Y19" i="4"/>
  <c r="AB79" i="4"/>
  <c r="AA79" i="4"/>
  <c r="AC45" i="4"/>
  <c r="AB45" i="4"/>
  <c r="AA45" i="4"/>
  <c r="AA95" i="4"/>
  <c r="AC95" i="4"/>
  <c r="AB95" i="4"/>
  <c r="AC63" i="4"/>
  <c r="AA63" i="4"/>
  <c r="Z99" i="4"/>
  <c r="Y99" i="4"/>
  <c r="X99" i="4"/>
  <c r="K93" i="4"/>
  <c r="A93" i="4" s="1"/>
  <c r="K69" i="4"/>
  <c r="A69" i="4" s="1"/>
  <c r="K45" i="4"/>
  <c r="A45" i="4" s="1"/>
  <c r="K21" i="4"/>
  <c r="A21" i="4" s="1"/>
  <c r="K79" i="4"/>
  <c r="A79" i="4" s="1"/>
  <c r="K55" i="4"/>
  <c r="A55" i="4" s="1"/>
  <c r="K31" i="4"/>
  <c r="A31" i="4" s="1"/>
  <c r="K90" i="4"/>
  <c r="A90" i="4" s="1"/>
  <c r="K66" i="4"/>
  <c r="A66" i="4" s="1"/>
  <c r="K42" i="4"/>
  <c r="A42" i="4" s="1"/>
  <c r="K86" i="4"/>
  <c r="A86" i="4" s="1"/>
  <c r="K62" i="4"/>
  <c r="A62" i="4" s="1"/>
  <c r="K38" i="4"/>
  <c r="A38" i="4" s="1"/>
  <c r="K91" i="4"/>
  <c r="A91" i="4" s="1"/>
  <c r="K67" i="4"/>
  <c r="A67" i="4" s="1"/>
  <c r="K43" i="4"/>
  <c r="A43" i="4" s="1"/>
  <c r="K19" i="4"/>
  <c r="A19" i="4" s="1"/>
  <c r="K85" i="4"/>
  <c r="A85" i="4" s="1"/>
  <c r="K59" i="4"/>
  <c r="A59" i="4" s="1"/>
  <c r="K36" i="4"/>
  <c r="A36" i="4" s="1"/>
  <c r="K33" i="4"/>
  <c r="A33" i="4" s="1"/>
  <c r="K39" i="4"/>
  <c r="A39" i="4" s="1"/>
  <c r="K63" i="4"/>
  <c r="A63" i="4" s="1"/>
  <c r="K72" i="4"/>
  <c r="A72" i="4" s="1"/>
  <c r="K49" i="4"/>
  <c r="A49" i="4" s="1"/>
  <c r="K15" i="4"/>
  <c r="A15" i="4" s="1"/>
  <c r="K101" i="4"/>
  <c r="A101" i="4" s="1"/>
  <c r="B101" i="4" s="1" a="1"/>
  <c r="B101" i="4" s="1"/>
  <c r="K98" i="4"/>
  <c r="A98" i="4" s="1"/>
  <c r="K95" i="4"/>
  <c r="A95" i="4" s="1"/>
  <c r="K78" i="4"/>
  <c r="A78" i="4" s="1"/>
  <c r="K75" i="4"/>
  <c r="A75" i="4" s="1"/>
  <c r="K46" i="4"/>
  <c r="A46" i="4" s="1"/>
  <c r="K29" i="4"/>
  <c r="A29" i="4" s="1"/>
  <c r="K26" i="4"/>
  <c r="A26" i="4" s="1"/>
  <c r="K23" i="4"/>
  <c r="A23" i="4" s="1"/>
  <c r="K56" i="4"/>
  <c r="A56" i="4" s="1"/>
  <c r="K30" i="4"/>
  <c r="A30" i="4" s="1"/>
  <c r="K13" i="4"/>
  <c r="A13" i="4" s="1"/>
  <c r="K10" i="4"/>
  <c r="A10" i="4" s="1"/>
  <c r="K54" i="4"/>
  <c r="A54" i="4" s="1"/>
  <c r="K41" i="4"/>
  <c r="A41" i="4" s="1"/>
  <c r="K16" i="4"/>
  <c r="A16" i="4" s="1"/>
  <c r="K88" i="4"/>
  <c r="A88" i="4" s="1"/>
  <c r="K40" i="4"/>
  <c r="A40" i="4" s="1"/>
  <c r="K87" i="4"/>
  <c r="A87" i="4" s="1"/>
  <c r="K53" i="4"/>
  <c r="A53" i="4" s="1"/>
  <c r="K27" i="4"/>
  <c r="A27" i="4" s="1"/>
  <c r="K9" i="4"/>
  <c r="A9" i="4" s="1"/>
  <c r="K6" i="4"/>
  <c r="A6" i="4" s="1"/>
  <c r="K76" i="4"/>
  <c r="A76" i="4" s="1"/>
  <c r="K71" i="4"/>
  <c r="A71" i="4" s="1"/>
  <c r="K12" i="4"/>
  <c r="A12" i="4" s="1"/>
  <c r="K89" i="4"/>
  <c r="A89" i="4" s="1"/>
  <c r="K60" i="4"/>
  <c r="A60" i="4" s="1"/>
  <c r="K35" i="4"/>
  <c r="A35" i="4" s="1"/>
  <c r="K28" i="4"/>
  <c r="A28" i="4" s="1"/>
  <c r="K73" i="4"/>
  <c r="A73" i="4" s="1"/>
  <c r="K37" i="4"/>
  <c r="A37" i="4" s="1"/>
  <c r="K94" i="4"/>
  <c r="A94" i="4" s="1"/>
  <c r="K8" i="4"/>
  <c r="A8" i="4" s="1"/>
  <c r="K48" i="4"/>
  <c r="A48" i="4" s="1"/>
  <c r="K50" i="4"/>
  <c r="A50" i="4" s="1"/>
  <c r="K17" i="4"/>
  <c r="A17" i="4" s="1"/>
  <c r="K70" i="4"/>
  <c r="A70" i="4" s="1"/>
  <c r="K34" i="4"/>
  <c r="A34" i="4" s="1"/>
  <c r="K77" i="4"/>
  <c r="A77" i="4" s="1"/>
  <c r="K61" i="4"/>
  <c r="A61" i="4" s="1"/>
  <c r="K47" i="4"/>
  <c r="A47" i="4" s="1"/>
  <c r="K7" i="4"/>
  <c r="A7" i="4" s="1"/>
  <c r="K65" i="4"/>
  <c r="A65" i="4" s="1"/>
  <c r="Z34" i="4"/>
  <c r="Y34" i="4"/>
  <c r="AB78" i="4"/>
  <c r="AA78" i="4"/>
  <c r="AC78" i="4"/>
  <c r="Z45" i="4"/>
  <c r="Y45" i="4"/>
  <c r="X45" i="4"/>
  <c r="Y95" i="4"/>
  <c r="Z95" i="4"/>
  <c r="X95" i="4"/>
  <c r="AA80" i="4"/>
  <c r="K97" i="4"/>
  <c r="A97" i="4" s="1"/>
  <c r="AC66" i="4"/>
  <c r="AB66" i="4"/>
  <c r="AA66" i="4"/>
  <c r="K81" i="4"/>
  <c r="A81" i="4" s="1"/>
  <c r="K11" i="4"/>
  <c r="A11" i="4" s="1"/>
  <c r="K14" i="4"/>
  <c r="A14" i="4" s="1"/>
  <c r="K24" i="4"/>
  <c r="A24" i="4" s="1"/>
  <c r="AA29" i="4"/>
  <c r="AB29" i="4"/>
  <c r="AC29" i="4"/>
  <c r="X12" i="4"/>
  <c r="Y12" i="4"/>
  <c r="X3" i="4"/>
  <c r="AB11" i="4"/>
  <c r="AA11" i="4"/>
  <c r="AC11" i="4"/>
  <c r="AA76" i="4"/>
  <c r="AC76" i="4"/>
  <c r="AB76" i="4"/>
  <c r="Y40" i="4"/>
  <c r="X40" i="4"/>
  <c r="AC39" i="4"/>
  <c r="AA39" i="4"/>
  <c r="AB39" i="4"/>
  <c r="AC9" i="4"/>
  <c r="AB9" i="4"/>
  <c r="AA9" i="4"/>
  <c r="Z40" i="4"/>
  <c r="Z26" i="4"/>
  <c r="Y26" i="4"/>
  <c r="X26" i="4"/>
  <c r="K18" i="4"/>
  <c r="A18" i="4" s="1"/>
  <c r="AA40" i="4"/>
  <c r="Y29" i="4"/>
  <c r="Z29" i="4"/>
  <c r="X29" i="4"/>
  <c r="AB92" i="4"/>
  <c r="AC92" i="4"/>
  <c r="AA92" i="4"/>
  <c r="AB75" i="4"/>
  <c r="AA75" i="4"/>
  <c r="AC75" i="4"/>
  <c r="AC56" i="4"/>
  <c r="AB56" i="4"/>
  <c r="AA56" i="4"/>
  <c r="AA26" i="4"/>
  <c r="AB26" i="4"/>
  <c r="AC26" i="4"/>
  <c r="X10" i="4"/>
  <c r="Z10" i="4"/>
  <c r="Y88" i="4"/>
  <c r="Z88" i="4"/>
  <c r="X88" i="4"/>
  <c r="AC71" i="4"/>
  <c r="AB71" i="4"/>
  <c r="AA71" i="4"/>
  <c r="AA53" i="4"/>
  <c r="AC53" i="4"/>
  <c r="AB53" i="4"/>
  <c r="Z39" i="4"/>
  <c r="Y39" i="4"/>
  <c r="K51" i="4"/>
  <c r="A51" i="4" s="1"/>
  <c r="AC87" i="4"/>
  <c r="AA87" i="4"/>
  <c r="AB87" i="4"/>
  <c r="Y53" i="4"/>
  <c r="Z53" i="4"/>
  <c r="X53" i="4"/>
  <c r="AB40" i="4"/>
  <c r="K99" i="4"/>
  <c r="A99" i="4" s="1"/>
  <c r="AA102" i="4"/>
  <c r="Y87" i="4"/>
  <c r="X87" i="4"/>
  <c r="Z71" i="4"/>
  <c r="Y71" i="4"/>
  <c r="U53" i="4"/>
  <c r="W53" i="4"/>
  <c r="V53" i="4"/>
  <c r="K25" i="4"/>
  <c r="A25" i="4" s="1"/>
  <c r="AA47" i="4"/>
  <c r="K64" i="4"/>
  <c r="A64" i="4" s="1"/>
  <c r="K83" i="4"/>
  <c r="A83" i="4" s="1"/>
  <c r="AC102" i="4"/>
  <c r="AA101" i="4"/>
  <c r="AB101" i="4"/>
  <c r="AB47" i="4"/>
  <c r="AB57" i="4"/>
  <c r="Z94" i="4"/>
  <c r="X94" i="4"/>
  <c r="W14" i="4"/>
  <c r="Y30" i="4"/>
  <c r="Z30" i="4"/>
  <c r="AB10" i="4"/>
  <c r="AA93" i="4"/>
  <c r="AB93" i="4"/>
  <c r="Z41" i="4"/>
  <c r="Y41" i="4"/>
  <c r="AC12" i="4"/>
  <c r="AB12" i="4"/>
  <c r="X22" i="4"/>
  <c r="AA3" i="4"/>
  <c r="AC3" i="4"/>
  <c r="AB3" i="4"/>
  <c r="Z75" i="4"/>
  <c r="Y75" i="4"/>
  <c r="AB55" i="4"/>
  <c r="AC55" i="4"/>
  <c r="AA55" i="4"/>
  <c r="U40" i="4"/>
  <c r="W40" i="4"/>
  <c r="AC28" i="4"/>
  <c r="AA28" i="4"/>
  <c r="AB28" i="4"/>
  <c r="W3" i="4"/>
  <c r="V3" i="4"/>
  <c r="AB88" i="4"/>
  <c r="AA88" i="4"/>
  <c r="AC88" i="4"/>
  <c r="AC54" i="4"/>
  <c r="AA54" i="4"/>
  <c r="AB54" i="4"/>
  <c r="AB77" i="4"/>
  <c r="Y50" i="4"/>
  <c r="AC77" i="4"/>
  <c r="AB67" i="4"/>
  <c r="AA67" i="4"/>
  <c r="X75" i="4"/>
  <c r="Y67" i="4"/>
  <c r="X67" i="4"/>
  <c r="Z67" i="4"/>
  <c r="W50" i="4"/>
  <c r="V50" i="4"/>
  <c r="AA13" i="4"/>
  <c r="AC50" i="4"/>
  <c r="W63" i="4"/>
  <c r="V63" i="4"/>
  <c r="AC61" i="4"/>
  <c r="AB61" i="4"/>
  <c r="AB42" i="4"/>
  <c r="AA42" i="4"/>
  <c r="X69" i="4"/>
  <c r="AB52" i="4"/>
  <c r="AA52" i="4"/>
  <c r="AC85" i="4"/>
  <c r="AB85" i="4"/>
  <c r="Y101" i="4"/>
  <c r="Z101" i="4"/>
  <c r="X101" i="4"/>
  <c r="AB69" i="4"/>
  <c r="AA69" i="4"/>
  <c r="AC84" i="4"/>
  <c r="AB84" i="4"/>
  <c r="AA84" i="4"/>
  <c r="AA31" i="4"/>
  <c r="Y33" i="4"/>
  <c r="AC42" i="4"/>
  <c r="AA44" i="4"/>
  <c r="Y84" i="4"/>
  <c r="X84" i="4"/>
  <c r="AC68" i="4"/>
  <c r="AB99" i="4"/>
  <c r="AA99" i="4"/>
  <c r="AB51" i="4"/>
  <c r="AA51" i="4"/>
  <c r="Z24" i="4"/>
  <c r="X24" i="4"/>
  <c r="Z96" i="4"/>
  <c r="X96" i="4"/>
  <c r="Y24" i="4"/>
  <c r="AB36" i="4"/>
  <c r="Y96" i="4"/>
  <c r="V93" i="4"/>
  <c r="U93" i="4"/>
  <c r="AE3" i="4"/>
  <c r="K3" i="4" s="1"/>
  <c r="A3" i="4" s="1"/>
  <c r="N89" i="4" l="1"/>
  <c r="M89" i="4"/>
  <c r="L69" i="4"/>
  <c r="N69" i="4"/>
  <c r="N88" i="4"/>
  <c r="L91" i="4"/>
  <c r="N91" i="4"/>
  <c r="M16" i="4"/>
  <c r="L67" i="4"/>
  <c r="N17" i="4"/>
  <c r="L68" i="4"/>
  <c r="L44" i="4"/>
  <c r="M40" i="4"/>
  <c r="N66" i="4"/>
  <c r="M65" i="4"/>
  <c r="N65" i="4"/>
  <c r="L40" i="4"/>
  <c r="N92" i="4"/>
  <c r="N64" i="4"/>
  <c r="M88" i="4"/>
  <c r="M92" i="4"/>
  <c r="M64" i="4"/>
  <c r="L45" i="4"/>
  <c r="N45" i="4"/>
  <c r="L93" i="4"/>
  <c r="M18" i="4"/>
  <c r="N93" i="4"/>
  <c r="M68" i="4"/>
  <c r="L17" i="4"/>
  <c r="L43" i="4"/>
  <c r="M43" i="4"/>
  <c r="L42" i="4"/>
  <c r="M42" i="4"/>
  <c r="M90" i="4"/>
  <c r="N16" i="4"/>
  <c r="L90" i="4"/>
  <c r="M44" i="4"/>
  <c r="M41" i="4"/>
  <c r="Z72" i="4"/>
  <c r="X72" i="4"/>
  <c r="Y72" i="4"/>
  <c r="AB86" i="4"/>
  <c r="AC86" i="4"/>
  <c r="AA86" i="4"/>
  <c r="Y25" i="4"/>
  <c r="X25" i="4"/>
  <c r="Z25" i="4"/>
  <c r="T89" i="4"/>
  <c r="S89" i="4"/>
  <c r="R89" i="4"/>
  <c r="P36" i="4"/>
  <c r="O36" i="4"/>
  <c r="Q36" i="4"/>
  <c r="T64" i="4"/>
  <c r="R64" i="4"/>
  <c r="S64" i="4"/>
  <c r="S61" i="4"/>
  <c r="T61" i="4"/>
  <c r="R61" i="4"/>
  <c r="W56" i="4"/>
  <c r="V56" i="4"/>
  <c r="U56" i="4"/>
  <c r="T50" i="4"/>
  <c r="S50" i="4"/>
  <c r="R50" i="4"/>
  <c r="Z89" i="4"/>
  <c r="Y89" i="4"/>
  <c r="X89" i="4"/>
  <c r="U64" i="4"/>
  <c r="W64" i="4"/>
  <c r="V64" i="4"/>
  <c r="R56" i="4"/>
  <c r="T56" i="4"/>
  <c r="S56" i="4"/>
  <c r="R18" i="4"/>
  <c r="S18" i="4"/>
  <c r="T18" i="4"/>
  <c r="S14" i="4"/>
  <c r="R14" i="4"/>
  <c r="T14" i="4"/>
  <c r="T17" i="4"/>
  <c r="S17" i="4"/>
  <c r="R17" i="4"/>
  <c r="Q50" i="4"/>
  <c r="P50" i="4"/>
  <c r="O50" i="4"/>
  <c r="W89" i="4"/>
  <c r="U89" i="4"/>
  <c r="V89" i="4"/>
  <c r="T42" i="4"/>
  <c r="R42" i="4"/>
  <c r="S42" i="4"/>
  <c r="P56" i="4"/>
  <c r="O56" i="4"/>
  <c r="Q56" i="4"/>
  <c r="X102" i="4"/>
  <c r="Z102" i="4"/>
  <c r="Y102" i="4"/>
  <c r="W11" i="4"/>
  <c r="V11" i="4"/>
  <c r="U11" i="4"/>
  <c r="Q14" i="4"/>
  <c r="P14" i="4"/>
  <c r="O14" i="4"/>
  <c r="Y91" i="4"/>
  <c r="Z91" i="4"/>
  <c r="X91" i="4"/>
  <c r="Y60" i="4"/>
  <c r="X60" i="4"/>
  <c r="Z60" i="4"/>
  <c r="AC17" i="4"/>
  <c r="AB17" i="4"/>
  <c r="AA17" i="4"/>
  <c r="W31" i="4"/>
  <c r="V31" i="4"/>
  <c r="U31" i="4"/>
  <c r="S51" i="4"/>
  <c r="R51" i="4"/>
  <c r="T51" i="4"/>
  <c r="T52" i="4"/>
  <c r="R52" i="4"/>
  <c r="S52" i="4"/>
  <c r="P93" i="4"/>
  <c r="O93" i="4"/>
  <c r="Q93" i="4"/>
  <c r="V18" i="4"/>
  <c r="U18" i="4"/>
  <c r="W18" i="4"/>
  <c r="P91" i="4"/>
  <c r="O91" i="4"/>
  <c r="Q91" i="4"/>
  <c r="W60" i="4"/>
  <c r="V60" i="4"/>
  <c r="U60" i="4"/>
  <c r="Z74" i="4"/>
  <c r="X74" i="4"/>
  <c r="Y74" i="4"/>
  <c r="Y43" i="4"/>
  <c r="Z43" i="4"/>
  <c r="X43" i="4"/>
  <c r="O42" i="4"/>
  <c r="P42" i="4"/>
  <c r="Q42" i="4"/>
  <c r="Q33" i="4"/>
  <c r="P33" i="4"/>
  <c r="O33" i="4"/>
  <c r="U70" i="4"/>
  <c r="V70" i="4"/>
  <c r="W70" i="4"/>
  <c r="O18" i="4"/>
  <c r="Q18" i="4"/>
  <c r="P18" i="4"/>
  <c r="O62" i="4"/>
  <c r="P62" i="4"/>
  <c r="Q62" i="4"/>
  <c r="S60" i="4"/>
  <c r="R60" i="4"/>
  <c r="T60" i="4"/>
  <c r="W74" i="4"/>
  <c r="V74" i="4"/>
  <c r="U74" i="4"/>
  <c r="Q31" i="4"/>
  <c r="P31" i="4"/>
  <c r="O31" i="4"/>
  <c r="W43" i="4"/>
  <c r="V43" i="4"/>
  <c r="U43" i="4"/>
  <c r="X51" i="4"/>
  <c r="Z51" i="4"/>
  <c r="Y51" i="4"/>
  <c r="U44" i="4"/>
  <c r="W44" i="4"/>
  <c r="V44" i="4"/>
  <c r="P76" i="4"/>
  <c r="Q76" i="4"/>
  <c r="O76" i="4"/>
  <c r="W33" i="4"/>
  <c r="U33" i="4"/>
  <c r="V33" i="4"/>
  <c r="T70" i="4"/>
  <c r="S70" i="4"/>
  <c r="R70" i="4"/>
  <c r="Q102" i="4"/>
  <c r="P102" i="4"/>
  <c r="O102" i="4"/>
  <c r="W67" i="4"/>
  <c r="V67" i="4"/>
  <c r="U67" i="4"/>
  <c r="U35" i="4"/>
  <c r="V35" i="4"/>
  <c r="W35" i="4"/>
  <c r="AB62" i="4"/>
  <c r="AC62" i="4"/>
  <c r="AA62" i="4"/>
  <c r="S45" i="4"/>
  <c r="T45" i="4"/>
  <c r="R45" i="4"/>
  <c r="P60" i="4"/>
  <c r="Q60" i="4"/>
  <c r="O60" i="4"/>
  <c r="Y17" i="4"/>
  <c r="X17" i="4"/>
  <c r="Z17" i="4"/>
  <c r="W4" i="4"/>
  <c r="U4" i="4"/>
  <c r="V4" i="4"/>
  <c r="P66" i="4"/>
  <c r="O66" i="4"/>
  <c r="Q66" i="4"/>
  <c r="P101" i="4"/>
  <c r="O101" i="4"/>
  <c r="Q101" i="4"/>
  <c r="AB20" i="4"/>
  <c r="AA20" i="4"/>
  <c r="AC20" i="4"/>
  <c r="P39" i="4"/>
  <c r="O39" i="4"/>
  <c r="Q39" i="4"/>
  <c r="Y64" i="4"/>
  <c r="Z64" i="4"/>
  <c r="X64" i="4"/>
  <c r="U88" i="4"/>
  <c r="W88" i="4"/>
  <c r="V88" i="4"/>
  <c r="O89" i="4"/>
  <c r="Q89" i="4"/>
  <c r="P89" i="4"/>
  <c r="T88" i="4"/>
  <c r="R88" i="4"/>
  <c r="S88" i="4"/>
  <c r="T87" i="4"/>
  <c r="S87" i="4"/>
  <c r="R87" i="4"/>
  <c r="AB27" i="4"/>
  <c r="AA27" i="4"/>
  <c r="AC27" i="4"/>
  <c r="Q25" i="4"/>
  <c r="P25" i="4"/>
  <c r="O25" i="4"/>
  <c r="S54" i="4"/>
  <c r="R54" i="4"/>
  <c r="T54" i="4"/>
  <c r="Z27" i="4"/>
  <c r="Y27" i="4"/>
  <c r="X27" i="4"/>
  <c r="Q28" i="4"/>
  <c r="P28" i="4"/>
  <c r="O28" i="4"/>
  <c r="Q20" i="4"/>
  <c r="P20" i="4"/>
  <c r="O20" i="4"/>
  <c r="S30" i="4"/>
  <c r="R30" i="4"/>
  <c r="T30" i="4"/>
  <c r="Y11" i="4"/>
  <c r="X11" i="4"/>
  <c r="Z11" i="4"/>
  <c r="AC91" i="4"/>
  <c r="AB91" i="4"/>
  <c r="AA91" i="4"/>
  <c r="AC60" i="4"/>
  <c r="AB60" i="4"/>
  <c r="AA60" i="4"/>
  <c r="X31" i="4"/>
  <c r="Y31" i="4"/>
  <c r="Z31" i="4"/>
  <c r="Q27" i="4"/>
  <c r="O27" i="4"/>
  <c r="P27" i="4"/>
  <c r="V52" i="4"/>
  <c r="W52" i="4"/>
  <c r="U52" i="4"/>
  <c r="T93" i="4"/>
  <c r="S93" i="4"/>
  <c r="R93" i="4"/>
  <c r="Z18" i="4"/>
  <c r="Y18" i="4"/>
  <c r="X18" i="4"/>
  <c r="AA74" i="4"/>
  <c r="AC74" i="4"/>
  <c r="AB74" i="4"/>
  <c r="AA43" i="4"/>
  <c r="AC43" i="4"/>
  <c r="AB43" i="4"/>
  <c r="V42" i="4"/>
  <c r="U42" i="4"/>
  <c r="W42" i="4"/>
  <c r="S33" i="4"/>
  <c r="T33" i="4"/>
  <c r="R33" i="4"/>
  <c r="W102" i="4"/>
  <c r="V102" i="4"/>
  <c r="U102" i="4"/>
  <c r="S11" i="4"/>
  <c r="T11" i="4"/>
  <c r="R11" i="4"/>
  <c r="R62" i="4"/>
  <c r="T62" i="4"/>
  <c r="S62" i="4"/>
  <c r="U17" i="4"/>
  <c r="V17" i="4"/>
  <c r="W17" i="4"/>
  <c r="R31" i="4"/>
  <c r="T31" i="4"/>
  <c r="S31" i="4"/>
  <c r="Q51" i="4"/>
  <c r="O51" i="4"/>
  <c r="P51" i="4"/>
  <c r="Q52" i="4"/>
  <c r="P52" i="4"/>
  <c r="O52" i="4"/>
  <c r="T102" i="4"/>
  <c r="S102" i="4"/>
  <c r="R102" i="4"/>
  <c r="V45" i="4"/>
  <c r="U45" i="4"/>
  <c r="W45" i="4"/>
  <c r="Q17" i="4"/>
  <c r="P17" i="4"/>
  <c r="O17" i="4"/>
  <c r="T74" i="4"/>
  <c r="R74" i="4"/>
  <c r="S74" i="4"/>
  <c r="W32" i="4"/>
  <c r="V32" i="4"/>
  <c r="U32" i="4"/>
  <c r="T43" i="4"/>
  <c r="S43" i="4"/>
  <c r="R43" i="4"/>
  <c r="W51" i="4"/>
  <c r="V51" i="4"/>
  <c r="U51" i="4"/>
  <c r="Y44" i="4"/>
  <c r="X44" i="4"/>
  <c r="Z44" i="4"/>
  <c r="Z76" i="4"/>
  <c r="Y76" i="4"/>
  <c r="X76" i="4"/>
  <c r="T10" i="4"/>
  <c r="S10" i="4"/>
  <c r="R10" i="4"/>
  <c r="P70" i="4"/>
  <c r="Q70" i="4"/>
  <c r="O70" i="4"/>
  <c r="W8" i="4"/>
  <c r="V8" i="4"/>
  <c r="U8" i="4"/>
  <c r="S67" i="4"/>
  <c r="R67" i="4"/>
  <c r="T67" i="4"/>
  <c r="P35" i="4"/>
  <c r="Q35" i="4"/>
  <c r="O35" i="4"/>
  <c r="X62" i="4"/>
  <c r="Z62" i="4"/>
  <c r="Y62" i="4"/>
  <c r="Q45" i="4"/>
  <c r="P45" i="4"/>
  <c r="O45" i="4"/>
  <c r="Q37" i="4"/>
  <c r="P37" i="4"/>
  <c r="O37" i="4"/>
  <c r="U19" i="4"/>
  <c r="V19" i="4"/>
  <c r="W19" i="4"/>
  <c r="R9" i="4"/>
  <c r="T9" i="4"/>
  <c r="S9" i="4"/>
  <c r="AC25" i="4"/>
  <c r="AB25" i="4"/>
  <c r="AA25" i="4"/>
  <c r="P29" i="4"/>
  <c r="Q29" i="4"/>
  <c r="O29" i="4"/>
  <c r="P26" i="4"/>
  <c r="O26" i="4"/>
  <c r="Q26" i="4"/>
  <c r="Y20" i="4"/>
  <c r="X20" i="4"/>
  <c r="Z20" i="4"/>
  <c r="Y66" i="4"/>
  <c r="X66" i="4"/>
  <c r="Z66" i="4"/>
  <c r="T27" i="4"/>
  <c r="S27" i="4"/>
  <c r="R27" i="4"/>
  <c r="V36" i="4"/>
  <c r="U36" i="4"/>
  <c r="W36" i="4"/>
  <c r="T26" i="4"/>
  <c r="S26" i="4"/>
  <c r="R26" i="4"/>
  <c r="O30" i="4"/>
  <c r="P30" i="4"/>
  <c r="Q30" i="4"/>
  <c r="S99" i="4"/>
  <c r="T99" i="4"/>
  <c r="R99" i="4"/>
  <c r="R8" i="4"/>
  <c r="T8" i="4"/>
  <c r="S8" i="4"/>
  <c r="U37" i="4"/>
  <c r="W37" i="4"/>
  <c r="V37" i="4"/>
  <c r="W98" i="4"/>
  <c r="V98" i="4"/>
  <c r="U98" i="4"/>
  <c r="R32" i="4"/>
  <c r="S32" i="4"/>
  <c r="T32" i="4"/>
  <c r="AA21" i="4"/>
  <c r="AB21" i="4"/>
  <c r="AC21" i="4"/>
  <c r="Q99" i="4"/>
  <c r="O99" i="4"/>
  <c r="P99" i="4"/>
  <c r="Q44" i="4"/>
  <c r="P44" i="4"/>
  <c r="O44" i="4"/>
  <c r="T76" i="4"/>
  <c r="R76" i="4"/>
  <c r="S76" i="4"/>
  <c r="W10" i="4"/>
  <c r="V10" i="4"/>
  <c r="U10" i="4"/>
  <c r="AA70" i="4"/>
  <c r="AC70" i="4"/>
  <c r="AB70" i="4"/>
  <c r="U68" i="4"/>
  <c r="W68" i="4"/>
  <c r="V68" i="4"/>
  <c r="X35" i="4"/>
  <c r="Z35" i="4"/>
  <c r="Y35" i="4"/>
  <c r="O15" i="4"/>
  <c r="P15" i="4"/>
  <c r="Q15" i="4"/>
  <c r="W46" i="4"/>
  <c r="U46" i="4"/>
  <c r="V46" i="4"/>
  <c r="S37" i="4"/>
  <c r="T37" i="4"/>
  <c r="R37" i="4"/>
  <c r="O19" i="4"/>
  <c r="Q19" i="4"/>
  <c r="P19" i="4"/>
  <c r="S98" i="4"/>
  <c r="R98" i="4"/>
  <c r="T98" i="4"/>
  <c r="AC32" i="4"/>
  <c r="AB32" i="4"/>
  <c r="AA32" i="4"/>
  <c r="X21" i="4"/>
  <c r="Z21" i="4"/>
  <c r="Y21" i="4"/>
  <c r="W77" i="4"/>
  <c r="V77" i="4"/>
  <c r="U77" i="4"/>
  <c r="P23" i="4"/>
  <c r="Q23" i="4"/>
  <c r="O23" i="4"/>
  <c r="R53" i="4"/>
  <c r="T53" i="4"/>
  <c r="S53" i="4"/>
  <c r="Z82" i="4"/>
  <c r="X82" i="4"/>
  <c r="Y82" i="4"/>
  <c r="S48" i="4"/>
  <c r="T48" i="4"/>
  <c r="R48" i="4"/>
  <c r="X80" i="4"/>
  <c r="Z80" i="4"/>
  <c r="Y80" i="4"/>
  <c r="Q68" i="4"/>
  <c r="P68" i="4"/>
  <c r="O68" i="4"/>
  <c r="AC59" i="4"/>
  <c r="AB59" i="4"/>
  <c r="AA59" i="4"/>
  <c r="X15" i="4"/>
  <c r="Y15" i="4"/>
  <c r="Z15" i="4"/>
  <c r="T46" i="4"/>
  <c r="R46" i="4"/>
  <c r="S46" i="4"/>
  <c r="W85" i="4"/>
  <c r="V85" i="4"/>
  <c r="U85" i="4"/>
  <c r="Q92" i="4"/>
  <c r="P92" i="4"/>
  <c r="O92" i="4"/>
  <c r="P98" i="4"/>
  <c r="O98" i="4"/>
  <c r="Q98" i="4"/>
  <c r="X32" i="4"/>
  <c r="Y32" i="4"/>
  <c r="Z32" i="4"/>
  <c r="V21" i="4"/>
  <c r="U21" i="4"/>
  <c r="W21" i="4"/>
  <c r="R77" i="4"/>
  <c r="S77" i="4"/>
  <c r="T77" i="4"/>
  <c r="Z23" i="4"/>
  <c r="X23" i="4"/>
  <c r="Y23" i="4"/>
  <c r="O53" i="4"/>
  <c r="Q53" i="4"/>
  <c r="P53" i="4"/>
  <c r="W82" i="4"/>
  <c r="V82" i="4"/>
  <c r="U82" i="4"/>
  <c r="Q48" i="4"/>
  <c r="P48" i="4"/>
  <c r="O48" i="4"/>
  <c r="U80" i="4"/>
  <c r="W80" i="4"/>
  <c r="V80" i="4"/>
  <c r="R68" i="4"/>
  <c r="T68" i="4"/>
  <c r="S68" i="4"/>
  <c r="X59" i="4"/>
  <c r="Y59" i="4"/>
  <c r="Z59" i="4"/>
  <c r="W15" i="4"/>
  <c r="V15" i="4"/>
  <c r="U15" i="4"/>
  <c r="P46" i="4"/>
  <c r="Q46" i="4"/>
  <c r="O46" i="4"/>
  <c r="S85" i="4"/>
  <c r="T85" i="4"/>
  <c r="R85" i="4"/>
  <c r="U92" i="4"/>
  <c r="W92" i="4"/>
  <c r="V92" i="4"/>
  <c r="W55" i="4"/>
  <c r="V55" i="4"/>
  <c r="U55" i="4"/>
  <c r="T12" i="4"/>
  <c r="S12" i="4"/>
  <c r="R12" i="4"/>
  <c r="U72" i="4"/>
  <c r="W72" i="4"/>
  <c r="V72" i="4"/>
  <c r="O58" i="4"/>
  <c r="Q58" i="4"/>
  <c r="P58" i="4"/>
  <c r="V25" i="4"/>
  <c r="U25" i="4"/>
  <c r="W25" i="4"/>
  <c r="W26" i="4"/>
  <c r="V26" i="4"/>
  <c r="U26" i="4"/>
  <c r="W20" i="4"/>
  <c r="V20" i="4"/>
  <c r="U20" i="4"/>
  <c r="W54" i="4"/>
  <c r="V54" i="4"/>
  <c r="U54" i="4"/>
  <c r="S20" i="4"/>
  <c r="T20" i="4"/>
  <c r="R20" i="4"/>
  <c r="T91" i="4"/>
  <c r="S91" i="4"/>
  <c r="R91" i="4"/>
  <c r="P87" i="4"/>
  <c r="O87" i="4"/>
  <c r="Q87" i="4"/>
  <c r="P43" i="4"/>
  <c r="Q43" i="4"/>
  <c r="O43" i="4"/>
  <c r="Z70" i="4"/>
  <c r="Y70" i="4"/>
  <c r="X70" i="4"/>
  <c r="V62" i="4"/>
  <c r="W62" i="4"/>
  <c r="U62" i="4"/>
  <c r="P57" i="4"/>
  <c r="O57" i="4"/>
  <c r="Q57" i="4"/>
  <c r="S82" i="4"/>
  <c r="T82" i="4"/>
  <c r="R82" i="4"/>
  <c r="AA46" i="4"/>
  <c r="AB46" i="4"/>
  <c r="AC46" i="4"/>
  <c r="S78" i="4"/>
  <c r="R78" i="4"/>
  <c r="T78" i="4"/>
  <c r="AC97" i="4"/>
  <c r="AB97" i="4"/>
  <c r="AA97" i="4"/>
  <c r="T59" i="4"/>
  <c r="S59" i="4"/>
  <c r="R59" i="4"/>
  <c r="U75" i="4"/>
  <c r="W75" i="4"/>
  <c r="V75" i="4"/>
  <c r="AC49" i="4"/>
  <c r="AA49" i="4"/>
  <c r="AB49" i="4"/>
  <c r="W81" i="4"/>
  <c r="U81" i="4"/>
  <c r="V81" i="4"/>
  <c r="W24" i="4"/>
  <c r="V24" i="4"/>
  <c r="U24" i="4"/>
  <c r="Y57" i="4"/>
  <c r="Z57" i="4"/>
  <c r="X57" i="4"/>
  <c r="Z49" i="4"/>
  <c r="Y49" i="4"/>
  <c r="X49" i="4"/>
  <c r="R81" i="4"/>
  <c r="T81" i="4"/>
  <c r="S81" i="4"/>
  <c r="U83" i="4"/>
  <c r="W83" i="4"/>
  <c r="V83" i="4"/>
  <c r="T38" i="4"/>
  <c r="S38" i="4"/>
  <c r="R38" i="4"/>
  <c r="S47" i="4"/>
  <c r="T47" i="4"/>
  <c r="R47" i="4"/>
  <c r="S65" i="4"/>
  <c r="R65" i="4"/>
  <c r="T65" i="4"/>
  <c r="T83" i="4"/>
  <c r="S83" i="4"/>
  <c r="R83" i="4"/>
  <c r="Q71" i="4"/>
  <c r="P71" i="4"/>
  <c r="O71" i="4"/>
  <c r="V100" i="4"/>
  <c r="W100" i="4"/>
  <c r="U100" i="4"/>
  <c r="V34" i="4"/>
  <c r="U34" i="4"/>
  <c r="W34" i="4"/>
  <c r="Q47" i="4"/>
  <c r="P47" i="4"/>
  <c r="O47" i="4"/>
  <c r="T79" i="4"/>
  <c r="S79" i="4"/>
  <c r="R79" i="4"/>
  <c r="R49" i="4"/>
  <c r="T49" i="4"/>
  <c r="S49" i="4"/>
  <c r="O65" i="4"/>
  <c r="Q65" i="4"/>
  <c r="P65" i="4"/>
  <c r="X97" i="4"/>
  <c r="Y97" i="4"/>
  <c r="Z97" i="4"/>
  <c r="O81" i="4"/>
  <c r="Q81" i="4"/>
  <c r="P81" i="4"/>
  <c r="P94" i="4"/>
  <c r="O94" i="4"/>
  <c r="Q94" i="4"/>
  <c r="Q83" i="4"/>
  <c r="P83" i="4"/>
  <c r="O83" i="4"/>
  <c r="O41" i="4"/>
  <c r="Q41" i="4"/>
  <c r="P41" i="4"/>
  <c r="Z73" i="4"/>
  <c r="Y73" i="4"/>
  <c r="X73" i="4"/>
  <c r="V86" i="4"/>
  <c r="U86" i="4"/>
  <c r="W86" i="4"/>
  <c r="U71" i="4"/>
  <c r="W71" i="4"/>
  <c r="V71" i="4"/>
  <c r="R101" i="4"/>
  <c r="T101" i="4"/>
  <c r="S101" i="4"/>
  <c r="V13" i="4"/>
  <c r="U13" i="4"/>
  <c r="W13" i="4"/>
  <c r="R4" i="4"/>
  <c r="T4" i="4"/>
  <c r="S4" i="4"/>
  <c r="V27" i="4"/>
  <c r="U27" i="4"/>
  <c r="W27" i="4"/>
  <c r="Y13" i="4"/>
  <c r="X13" i="4"/>
  <c r="Z13" i="4"/>
  <c r="Y54" i="4"/>
  <c r="Z54" i="4"/>
  <c r="X54" i="4"/>
  <c r="W30" i="4"/>
  <c r="V30" i="4"/>
  <c r="U30" i="4"/>
  <c r="T28" i="4"/>
  <c r="R28" i="4"/>
  <c r="S28" i="4"/>
  <c r="S36" i="4"/>
  <c r="R36" i="4"/>
  <c r="T36" i="4"/>
  <c r="Q74" i="4"/>
  <c r="P74" i="4"/>
  <c r="O74" i="4"/>
  <c r="T44" i="4"/>
  <c r="S44" i="4"/>
  <c r="R44" i="4"/>
  <c r="P67" i="4"/>
  <c r="Q67" i="4"/>
  <c r="O67" i="4"/>
  <c r="T19" i="4"/>
  <c r="S19" i="4"/>
  <c r="R19" i="4"/>
  <c r="AA98" i="4"/>
  <c r="AB98" i="4"/>
  <c r="AC98" i="4"/>
  <c r="U23" i="4"/>
  <c r="W23" i="4"/>
  <c r="V23" i="4"/>
  <c r="V69" i="4"/>
  <c r="U69" i="4"/>
  <c r="W69" i="4"/>
  <c r="X85" i="4"/>
  <c r="Z85" i="4"/>
  <c r="Y85" i="4"/>
  <c r="Q21" i="4"/>
  <c r="P21" i="4"/>
  <c r="O21" i="4"/>
  <c r="O82" i="4"/>
  <c r="P82" i="4"/>
  <c r="Q82" i="4"/>
  <c r="T69" i="4"/>
  <c r="S69" i="4"/>
  <c r="R69" i="4"/>
  <c r="T92" i="4"/>
  <c r="S92" i="4"/>
  <c r="R92" i="4"/>
  <c r="S57" i="4"/>
  <c r="R57" i="4"/>
  <c r="T57" i="4"/>
  <c r="W6" i="4"/>
  <c r="V6" i="4"/>
  <c r="U6" i="4"/>
  <c r="P69" i="4"/>
  <c r="Q69" i="4"/>
  <c r="O69" i="4"/>
  <c r="O38" i="4"/>
  <c r="P38" i="4"/>
  <c r="Q38" i="4"/>
  <c r="R6" i="4"/>
  <c r="T6" i="4"/>
  <c r="S6" i="4"/>
  <c r="P22" i="4"/>
  <c r="Q22" i="4"/>
  <c r="O22" i="4"/>
  <c r="X79" i="4"/>
  <c r="Y79" i="4"/>
  <c r="Z79" i="4"/>
  <c r="R94" i="4"/>
  <c r="T94" i="4"/>
  <c r="S94" i="4"/>
  <c r="Q73" i="4"/>
  <c r="P73" i="4"/>
  <c r="O73" i="4"/>
  <c r="S34" i="4"/>
  <c r="T34" i="4"/>
  <c r="R34" i="4"/>
  <c r="R41" i="4"/>
  <c r="S41" i="4"/>
  <c r="T41" i="4"/>
  <c r="T16" i="4"/>
  <c r="S16" i="4"/>
  <c r="R16" i="4"/>
  <c r="R29" i="4"/>
  <c r="S29" i="4"/>
  <c r="T29" i="4"/>
  <c r="S58" i="4"/>
  <c r="R58" i="4"/>
  <c r="T58" i="4"/>
  <c r="Q96" i="4"/>
  <c r="P96" i="4"/>
  <c r="O96" i="4"/>
  <c r="T55" i="4"/>
  <c r="S55" i="4"/>
  <c r="R55" i="4"/>
  <c r="W66" i="4"/>
  <c r="V66" i="4"/>
  <c r="U66" i="4"/>
  <c r="Q54" i="4"/>
  <c r="P54" i="4"/>
  <c r="O54" i="4"/>
  <c r="W29" i="4"/>
  <c r="V29" i="4"/>
  <c r="U29" i="4"/>
  <c r="T39" i="4"/>
  <c r="S39" i="4"/>
  <c r="R39" i="4"/>
  <c r="Z56" i="4"/>
  <c r="X56" i="4"/>
  <c r="Y56" i="4"/>
  <c r="W91" i="4"/>
  <c r="V91" i="4"/>
  <c r="U91" i="4"/>
  <c r="AC89" i="4"/>
  <c r="AA89" i="4"/>
  <c r="AB89" i="4"/>
  <c r="Q88" i="4"/>
  <c r="P88" i="4"/>
  <c r="O88" i="4"/>
  <c r="P32" i="4"/>
  <c r="O32" i="4"/>
  <c r="Q32" i="4"/>
  <c r="Z46" i="4"/>
  <c r="Y46" i="4"/>
  <c r="X46" i="4"/>
  <c r="T21" i="4"/>
  <c r="S21" i="4"/>
  <c r="R21" i="4"/>
  <c r="AA6" i="4"/>
  <c r="AC6" i="4"/>
  <c r="AB6" i="4"/>
  <c r="R80" i="4"/>
  <c r="T80" i="4"/>
  <c r="S80" i="4"/>
  <c r="T15" i="4"/>
  <c r="S15" i="4"/>
  <c r="R15" i="4"/>
  <c r="Z98" i="4"/>
  <c r="Y98" i="4"/>
  <c r="X98" i="4"/>
  <c r="S23" i="4"/>
  <c r="R23" i="4"/>
  <c r="T23" i="4"/>
  <c r="P80" i="4"/>
  <c r="Q80" i="4"/>
  <c r="O80" i="4"/>
  <c r="P63" i="4"/>
  <c r="O63" i="4"/>
  <c r="Q63" i="4"/>
  <c r="Q85" i="4"/>
  <c r="P85" i="4"/>
  <c r="O85" i="4"/>
  <c r="Z47" i="4"/>
  <c r="Y47" i="4"/>
  <c r="X47" i="4"/>
  <c r="AB82" i="4"/>
  <c r="AC82" i="4"/>
  <c r="AA82" i="4"/>
  <c r="Q59" i="4"/>
  <c r="P59" i="4"/>
  <c r="O59" i="4"/>
  <c r="R22" i="4"/>
  <c r="T22" i="4"/>
  <c r="S22" i="4"/>
  <c r="R75" i="4"/>
  <c r="S75" i="4"/>
  <c r="T75" i="4"/>
  <c r="W79" i="4"/>
  <c r="U79" i="4"/>
  <c r="V79" i="4"/>
  <c r="V97" i="4"/>
  <c r="U97" i="4"/>
  <c r="W97" i="4"/>
  <c r="W94" i="4"/>
  <c r="V94" i="4"/>
  <c r="U94" i="4"/>
  <c r="Q24" i="4"/>
  <c r="P24" i="4"/>
  <c r="O24" i="4"/>
  <c r="Q75" i="4"/>
  <c r="O75" i="4"/>
  <c r="P75" i="4"/>
  <c r="V49" i="4"/>
  <c r="W49" i="4"/>
  <c r="U49" i="4"/>
  <c r="R97" i="4"/>
  <c r="S97" i="4"/>
  <c r="T97" i="4"/>
  <c r="T40" i="4"/>
  <c r="S40" i="4"/>
  <c r="R40" i="4"/>
  <c r="T100" i="4"/>
  <c r="R100" i="4"/>
  <c r="S100" i="4"/>
  <c r="P79" i="4"/>
  <c r="O79" i="4"/>
  <c r="Q79" i="4"/>
  <c r="W7" i="4"/>
  <c r="V7" i="4"/>
  <c r="U7" i="4"/>
  <c r="V5" i="4"/>
  <c r="U5" i="4"/>
  <c r="W5" i="4"/>
  <c r="S95" i="4"/>
  <c r="T95" i="4"/>
  <c r="R95" i="4"/>
  <c r="V73" i="4"/>
  <c r="U73" i="4"/>
  <c r="W73" i="4"/>
  <c r="S71" i="4"/>
  <c r="T71" i="4"/>
  <c r="R71" i="4"/>
  <c r="Z16" i="4"/>
  <c r="Y16" i="4"/>
  <c r="X16" i="4"/>
  <c r="Q72" i="4"/>
  <c r="O72" i="4"/>
  <c r="P72" i="4"/>
  <c r="AB4" i="4"/>
  <c r="AA4" i="4"/>
  <c r="AC4" i="4"/>
  <c r="X90" i="4"/>
  <c r="Z90" i="4"/>
  <c r="Y90" i="4"/>
  <c r="V58" i="4"/>
  <c r="U58" i="4"/>
  <c r="W58" i="4"/>
  <c r="P95" i="4"/>
  <c r="Q95" i="4"/>
  <c r="O95" i="4"/>
  <c r="O84" i="4"/>
  <c r="Q84" i="4"/>
  <c r="P84" i="4"/>
  <c r="V41" i="4"/>
  <c r="W41" i="4"/>
  <c r="U41" i="4"/>
  <c r="R73" i="4"/>
  <c r="T73" i="4"/>
  <c r="S73" i="4"/>
  <c r="T86" i="4"/>
  <c r="S86" i="4"/>
  <c r="R86" i="4"/>
  <c r="V96" i="4"/>
  <c r="U96" i="4"/>
  <c r="W96" i="4"/>
  <c r="W90" i="4"/>
  <c r="V90" i="4"/>
  <c r="U90" i="4"/>
  <c r="P16" i="4"/>
  <c r="O16" i="4"/>
  <c r="Q16" i="4"/>
  <c r="T13" i="4"/>
  <c r="S13" i="4"/>
  <c r="R13" i="4"/>
  <c r="Q55" i="4"/>
  <c r="P55" i="4"/>
  <c r="O55" i="4"/>
  <c r="V28" i="4"/>
  <c r="W28" i="4"/>
  <c r="U28" i="4"/>
  <c r="R25" i="4"/>
  <c r="S25" i="4"/>
  <c r="T25" i="4"/>
  <c r="Q64" i="4"/>
  <c r="P64" i="4"/>
  <c r="O64" i="4"/>
  <c r="Q61" i="4"/>
  <c r="O61" i="4"/>
  <c r="P61" i="4"/>
  <c r="V76" i="4"/>
  <c r="W76" i="4"/>
  <c r="U76" i="4"/>
  <c r="T35" i="4"/>
  <c r="S35" i="4"/>
  <c r="R35" i="4"/>
  <c r="Q77" i="4"/>
  <c r="P77" i="4"/>
  <c r="O77" i="4"/>
  <c r="U48" i="4"/>
  <c r="V48" i="4"/>
  <c r="W48" i="4"/>
  <c r="W59" i="4"/>
  <c r="V59" i="4"/>
  <c r="U59" i="4"/>
  <c r="Z92" i="4"/>
  <c r="X92" i="4"/>
  <c r="Y92" i="4"/>
  <c r="W57" i="4"/>
  <c r="U57" i="4"/>
  <c r="V57" i="4"/>
  <c r="Z6" i="4"/>
  <c r="Y6" i="4"/>
  <c r="X6" i="4"/>
  <c r="T24" i="4"/>
  <c r="S24" i="4"/>
  <c r="R24" i="4"/>
  <c r="P78" i="4"/>
  <c r="Q78" i="4"/>
  <c r="O78" i="4"/>
  <c r="Q97" i="4"/>
  <c r="P97" i="4"/>
  <c r="O97" i="4"/>
  <c r="T63" i="4"/>
  <c r="S63" i="4"/>
  <c r="R63" i="4"/>
  <c r="U47" i="4"/>
  <c r="V47" i="4"/>
  <c r="W47" i="4"/>
  <c r="W65" i="4"/>
  <c r="V65" i="4"/>
  <c r="U65" i="4"/>
  <c r="Q40" i="4"/>
  <c r="O40" i="4"/>
  <c r="P40" i="4"/>
  <c r="O34" i="4"/>
  <c r="Q34" i="4"/>
  <c r="P34" i="4"/>
  <c r="Z81" i="4"/>
  <c r="Y81" i="4"/>
  <c r="X81" i="4"/>
  <c r="V38" i="4"/>
  <c r="W38" i="4"/>
  <c r="U38" i="4"/>
  <c r="S72" i="4"/>
  <c r="T72" i="4"/>
  <c r="R72" i="4"/>
  <c r="Q49" i="4"/>
  <c r="O49" i="4"/>
  <c r="P49" i="4"/>
  <c r="T90" i="4"/>
  <c r="R90" i="4"/>
  <c r="S90" i="4"/>
  <c r="Z58" i="4"/>
  <c r="X58" i="4"/>
  <c r="Y58" i="4"/>
  <c r="R84" i="4"/>
  <c r="T84" i="4"/>
  <c r="S84" i="4"/>
  <c r="X86" i="4"/>
  <c r="Y86" i="4"/>
  <c r="Z86" i="4"/>
  <c r="Q100" i="4"/>
  <c r="P100" i="4"/>
  <c r="O100" i="4"/>
  <c r="W9" i="4"/>
  <c r="V9" i="4"/>
  <c r="U9" i="4"/>
  <c r="S7" i="4"/>
  <c r="R7" i="4"/>
  <c r="T7" i="4"/>
  <c r="U101" i="4"/>
  <c r="W101" i="4"/>
  <c r="V101" i="4"/>
  <c r="W16" i="4"/>
  <c r="U16" i="4"/>
  <c r="V16" i="4"/>
  <c r="AA72" i="4"/>
  <c r="AC72" i="4"/>
  <c r="AB72" i="4"/>
  <c r="Z9" i="4"/>
  <c r="X9" i="4"/>
  <c r="Y9" i="4"/>
  <c r="Y4" i="4"/>
  <c r="X4" i="4"/>
  <c r="Z4" i="4"/>
  <c r="X55" i="4"/>
  <c r="Y55" i="4"/>
  <c r="Z55" i="4"/>
  <c r="Q90" i="4"/>
  <c r="P90" i="4"/>
  <c r="O90" i="4"/>
  <c r="AB58" i="4"/>
  <c r="AC58" i="4"/>
  <c r="AA58" i="4"/>
  <c r="U95" i="4"/>
  <c r="V95" i="4"/>
  <c r="W95" i="4"/>
  <c r="Q13" i="4"/>
  <c r="P13" i="4"/>
  <c r="O13" i="4"/>
  <c r="T66" i="4"/>
  <c r="R66" i="4"/>
  <c r="S66" i="4"/>
  <c r="W12" i="4"/>
  <c r="V12" i="4"/>
  <c r="U12" i="4"/>
  <c r="O86" i="4"/>
  <c r="Q86" i="4"/>
  <c r="P86" i="4"/>
  <c r="T96" i="4"/>
  <c r="S96" i="4"/>
  <c r="R96" i="4"/>
  <c r="B78" i="4" l="1" a="1"/>
  <c r="B78" i="4" s="1"/>
  <c r="B28" i="4" a="1"/>
  <c r="B28" i="4" s="1"/>
  <c r="B22" i="4" a="1"/>
  <c r="B22" i="4" s="1"/>
  <c r="B80" i="4" a="1"/>
  <c r="B80" i="4" s="1"/>
  <c r="B40" i="4" a="1"/>
  <c r="B40" i="4" s="1"/>
  <c r="B61" i="4" a="1"/>
  <c r="B61" i="4" s="1"/>
  <c r="B37" i="4" a="1"/>
  <c r="B37" i="4" s="1"/>
  <c r="B50" i="4" a="1"/>
  <c r="B50" i="4" s="1"/>
  <c r="B75" i="4" a="1"/>
  <c r="B75" i="4" s="1"/>
  <c r="B84" i="4" a="1"/>
  <c r="B84" i="4" s="1"/>
  <c r="B63" i="4" a="1"/>
  <c r="B63" i="4" s="1"/>
  <c r="B95" i="4" a="1"/>
  <c r="B95" i="4" s="1"/>
  <c r="B45" i="4" a="1"/>
  <c r="B45" i="4" s="1"/>
  <c r="B48" i="4" a="1"/>
  <c r="B48" i="4" s="1"/>
  <c r="B36" i="4" a="1"/>
  <c r="B36" i="4" s="1"/>
  <c r="P3" i="4"/>
  <c r="O3" i="4"/>
  <c r="Q3" i="4"/>
  <c r="P8" i="4"/>
  <c r="Q8" i="4"/>
  <c r="O8" i="4"/>
  <c r="Q10" i="4"/>
  <c r="O10" i="4"/>
  <c r="P10" i="4"/>
  <c r="T3" i="4"/>
  <c r="S3" i="4"/>
  <c r="R3" i="4"/>
  <c r="F3" i="4" s="1"/>
  <c r="Q4" i="4"/>
  <c r="P4" i="4"/>
  <c r="O4" i="4"/>
  <c r="O12" i="4"/>
  <c r="P12" i="4"/>
  <c r="Q12" i="4"/>
  <c r="S5" i="4"/>
  <c r="R5" i="4"/>
  <c r="T5" i="4"/>
  <c r="Q7" i="4"/>
  <c r="P7" i="4"/>
  <c r="O7" i="4"/>
  <c r="Q5" i="4"/>
  <c r="O5" i="4"/>
  <c r="P5" i="4"/>
  <c r="O6" i="4"/>
  <c r="Q6" i="4"/>
  <c r="P6" i="4"/>
  <c r="O11" i="4"/>
  <c r="Q11" i="4"/>
  <c r="P11" i="4"/>
  <c r="Q9" i="4"/>
  <c r="P9" i="4"/>
  <c r="O9" i="4"/>
  <c r="E3" i="4" l="1"/>
  <c r="B93" i="4" a="1"/>
  <c r="B93" i="4" s="1"/>
  <c r="B97" i="4" a="1"/>
  <c r="B97" i="4" s="1"/>
  <c r="B15" i="4" a="1"/>
  <c r="B15" i="4" s="1"/>
  <c r="B99" i="4" a="1"/>
  <c r="B99" i="4" s="1"/>
  <c r="B55" i="4" a="1"/>
  <c r="B55" i="4" s="1"/>
  <c r="B71" i="4" a="1"/>
  <c r="B71" i="4" s="1"/>
  <c r="B8" i="4" a="1"/>
  <c r="B8" i="4" s="1"/>
  <c r="B14" i="4" a="1"/>
  <c r="B14" i="4" s="1"/>
  <c r="B59" i="4" a="1"/>
  <c r="B59" i="4" s="1"/>
  <c r="B52" i="4" a="1"/>
  <c r="B52" i="4" s="1"/>
  <c r="B77" i="4" a="1"/>
  <c r="B77" i="4" s="1"/>
  <c r="B100" i="4" a="1"/>
  <c r="B100" i="4" s="1"/>
  <c r="B25" i="4" a="1"/>
  <c r="B25" i="4" s="1"/>
  <c r="B47" i="4" a="1"/>
  <c r="B47" i="4" s="1"/>
  <c r="B49" i="4" a="1"/>
  <c r="B49" i="4" s="1"/>
  <c r="B20" i="4" a="1"/>
  <c r="B20" i="4" s="1"/>
  <c r="B64" i="4" a="1"/>
  <c r="B64" i="4" s="1"/>
  <c r="B86" i="4" a="1"/>
  <c r="B86" i="4" s="1"/>
  <c r="B43" i="4" a="1"/>
  <c r="B43" i="4" s="1"/>
  <c r="B76" i="4" a="1"/>
  <c r="B76" i="4" s="1"/>
  <c r="B6" i="4" a="1"/>
  <c r="B6" i="4" s="1"/>
  <c r="B92" i="4" a="1"/>
  <c r="B92" i="4" s="1"/>
  <c r="B102" i="4" a="1"/>
  <c r="B102" i="4" s="1"/>
  <c r="B38" i="4" a="1"/>
  <c r="B38" i="4" s="1"/>
  <c r="B18" i="4" a="1"/>
  <c r="B18" i="4" s="1"/>
  <c r="B39" i="4" a="1"/>
  <c r="B39" i="4" s="1"/>
  <c r="B82" i="4" a="1"/>
  <c r="B82" i="4" s="1"/>
  <c r="B98" i="4" a="1"/>
  <c r="B98" i="4" s="1"/>
  <c r="B62" i="4" a="1"/>
  <c r="B62" i="4" s="1"/>
  <c r="B44" i="4" a="1"/>
  <c r="B44" i="4" s="1"/>
  <c r="B13" i="4" a="1"/>
  <c r="B13" i="4" s="1"/>
  <c r="B29" i="4" a="1"/>
  <c r="B29" i="4" s="1"/>
  <c r="B51" i="4" a="1"/>
  <c r="B51" i="4" s="1"/>
  <c r="B41" i="4" a="1"/>
  <c r="B41" i="4" s="1"/>
  <c r="B21" i="4" a="1"/>
  <c r="B21" i="4" s="1"/>
  <c r="B79" i="4" a="1"/>
  <c r="B79" i="4" s="1"/>
  <c r="B69" i="4" a="1"/>
  <c r="B69" i="4" s="1"/>
  <c r="B10" i="4" a="1"/>
  <c r="B10" i="4" s="1"/>
  <c r="B42" i="4" a="1"/>
  <c r="B42" i="4" s="1"/>
  <c r="B19" i="4" a="1"/>
  <c r="B19" i="4" s="1"/>
  <c r="B74" i="4" a="1"/>
  <c r="B74" i="4" s="1"/>
  <c r="B73" i="4" a="1"/>
  <c r="B73" i="4" s="1"/>
  <c r="B91" i="4" a="1"/>
  <c r="B91" i="4" s="1"/>
  <c r="B72" i="4" a="1"/>
  <c r="B72" i="4" s="1"/>
  <c r="B34" i="4" a="1"/>
  <c r="B34" i="4" s="1"/>
  <c r="B88" i="4" a="1"/>
  <c r="B88" i="4" s="1"/>
  <c r="B17" i="4" a="1"/>
  <c r="B17" i="4" s="1"/>
  <c r="B3" i="4" a="1"/>
  <c r="B3" i="4" s="1"/>
  <c r="B35" i="4" a="1"/>
  <c r="B35" i="4" s="1"/>
  <c r="B32" i="4" a="1"/>
  <c r="B32" i="4" s="1"/>
  <c r="B70" i="4" a="1"/>
  <c r="B70" i="4" s="1"/>
  <c r="B94" i="4" a="1"/>
  <c r="B94" i="4" s="1"/>
  <c r="B67" i="4" a="1"/>
  <c r="B67" i="4" s="1"/>
  <c r="B46" i="4" a="1"/>
  <c r="B46" i="4" s="1"/>
  <c r="B27" i="4" a="1"/>
  <c r="B27" i="4" s="1"/>
  <c r="B65" i="4" a="1"/>
  <c r="B65" i="4" s="1"/>
  <c r="B96" i="4" a="1"/>
  <c r="B96" i="4" s="1"/>
  <c r="B68" i="4" a="1"/>
  <c r="B68" i="4" s="1"/>
  <c r="B60" i="4" a="1"/>
  <c r="B60" i="4" s="1"/>
  <c r="B33" i="4" a="1"/>
  <c r="B33" i="4" s="1"/>
  <c r="B83" i="4" a="1"/>
  <c r="B83" i="4" s="1"/>
  <c r="B24" i="4" a="1"/>
  <c r="B24" i="4" s="1"/>
  <c r="B4" i="4" a="1"/>
  <c r="B4" i="4" s="1"/>
  <c r="B23" i="4" a="1"/>
  <c r="B23" i="4" s="1"/>
  <c r="B57" i="4" a="1"/>
  <c r="B57" i="4" s="1"/>
  <c r="B89" i="4" a="1"/>
  <c r="B89" i="4" s="1"/>
  <c r="B30" i="4" a="1"/>
  <c r="B30" i="4" s="1"/>
  <c r="B26" i="4" a="1"/>
  <c r="B26" i="4" s="1"/>
  <c r="B7" i="4" a="1"/>
  <c r="B7" i="4" s="1"/>
  <c r="B56" i="4" a="1"/>
  <c r="B56" i="4" s="1"/>
  <c r="B53" i="4" a="1"/>
  <c r="B53" i="4" s="1"/>
  <c r="B66" i="4" a="1"/>
  <c r="B66" i="4" s="1"/>
  <c r="B54" i="4" a="1"/>
  <c r="B54" i="4" s="1"/>
  <c r="B85" i="4" a="1"/>
  <c r="B85" i="4" s="1"/>
  <c r="B16" i="4" a="1"/>
  <c r="B16" i="4" s="1"/>
  <c r="B31" i="4" a="1"/>
  <c r="B31" i="4" s="1"/>
  <c r="B90" i="4" a="1"/>
  <c r="B90" i="4" s="1"/>
  <c r="B9" i="4" a="1"/>
  <c r="B9" i="4" s="1"/>
  <c r="B81" i="4" a="1"/>
  <c r="B81" i="4" s="1"/>
  <c r="B87" i="4" a="1"/>
  <c r="B87" i="4" s="1"/>
  <c r="B58" i="4" a="1"/>
  <c r="B58" i="4" s="1"/>
  <c r="B12" i="4" a="1"/>
  <c r="B12" i="4" s="1"/>
  <c r="B11" i="4" a="1"/>
  <c r="B11" i="4" s="1"/>
  <c r="B5" i="4" l="1" a="1"/>
  <c r="B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30D88F-4D18-4702-83DB-42F7BBA773B4}" keepAlive="1" name="Query - maxr" description="Connection to the 'maxr' query in the workbook." type="5" refreshedVersion="8" background="1" saveData="1">
    <dbPr connection="Provider=Microsoft.Mashup.OleDb.1;Data Source=$Workbook$;Location=maxr;Extended Properties=&quot;&quot;" command="SELECT * FROM [maxr]"/>
  </connection>
  <connection id="2" xr16:uid="{7AACB040-3210-4DBF-8A62-B5DD54BE3DC5}" keepAlive="1" name="Query - pqrd" description="Connection to the 'pqrd' query in the workbook." type="5" refreshedVersion="8" background="1" saveData="1">
    <dbPr connection="Provider=Microsoft.Mashup.OleDb.1;Data Source=$Workbook$;Location=pqrd;Extended Properties=&quot;&quot;" command="SELECT * FROM [pq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<sst xmlns="http://schemas.openxmlformats.org/spreadsheetml/2006/main" count="4017" uniqueCount="248">
  <si>
    <t>Game 1: 7 green, 14 red, 5 blue; 8 red, 4 green; 6 green, 18 red, 9 blue</t>
  </si>
  <si>
    <t>Game 2: 3 blue, 15 red, 5 green; 1 blue, 14 red, 5 green; 11 red; 4 green, 1 blue, 3 red; 4 green, 1 blue; 10 red, 1 green</t>
  </si>
  <si>
    <t>Game 3: 11 green, 3 red; 4 green, 15 blue; 14 blue, 2 red, 10 green; 1 red, 3 green, 10 blue</t>
  </si>
  <si>
    <t>Game 4: 1 green, 6 red, 11 blue; 3 blue, 12 red; 1 green, 14 red, 8 blue; 3 blue, 7 red; 8 blue, 5 red; 7 red, 1 green</t>
  </si>
  <si>
    <t>Game 5: 14 green, 3 red, 3 blue; 2 red, 1 green, 1 blue; 8 green, 3 blue, 1 red; 15 green, 8 blue, 1 red</t>
  </si>
  <si>
    <t>Game 6: 4 blue, 8 green, 5 red; 9 green, 10 blue, 7 red; 11 blue, 10 red, 7 green; 8 red, 6 blue, 9 green</t>
  </si>
  <si>
    <t>Game 7: 5 green, 11 blue, 9 red; 2 green, 6 red, 12 blue; 8 red, 4 blue, 3 green; 7 green, 8 red, 9 blue; 8 green, 5 red</t>
  </si>
  <si>
    <t>Game 8: 7 red, 12 green; 9 blue, 15 red, 8 green; 3 blue, 11 green, 6 red; 8 blue, 12 red, 5 green</t>
  </si>
  <si>
    <t>Game 9: 8 blue, 6 red, 7 green; 2 blue, 3 red, 10 green; 10 blue, 6 red, 7 green; 11 red, 7 blue, 5 green; 10 red, 11 green</t>
  </si>
  <si>
    <t>Game 10: 5 red, 14 green; 2 red, 6 blue, 15 green; 3 red, 4 blue, 7 green; 6 red, 1 green, 4 blue</t>
  </si>
  <si>
    <t>Game 11: 4 blue, 11 green, 6 red; 12 red, 1 blue, 5 green; 7 red, 1 blue; 11 red, 2 green, 3 blue; 2 blue, 6 red, 7 green</t>
  </si>
  <si>
    <t>Game 12: 1 green, 8 red, 3 blue; 3 green, 2 red; 2 blue, 5 red, 1 green</t>
  </si>
  <si>
    <t>Game 13: 2 green; 8 green, 1 blue, 12 red; 1 blue, 14 green, 2 red; 1 blue, 6 red, 6 green; 7 green, 10 red</t>
  </si>
  <si>
    <t>Game 14: 9 green, 4 red, 1 blue; 5 red, 2 green; 17 green, 1 red; 6 red, 10 green; 4 green, 3 red, 1 blue</t>
  </si>
  <si>
    <t>Game 15: 7 green, 13 blue, 4 red; 1 blue, 7 green, 9 red; 13 blue, 13 red, 7 green; 8 red, 9 blue; 9 red, 14 blue; 2 green, 7 red, 9 blue</t>
  </si>
  <si>
    <t>Game 16: 6 green, 18 blue, 6 red; 5 green, 2 blue, 2 red; 6 green, 2 red, 17 blue; 2 red, 2 green, 8 blue; 2 red, 10 blue</t>
  </si>
  <si>
    <t>Game 17: 17 red, 8 green; 4 blue, 10 green, 3 red; 8 red, 5 green, 3 blue; 12 green, 3 red</t>
  </si>
  <si>
    <t>Game 18: 6 red, 1 green, 14 blue; 1 red, 10 blue, 1 green; 1 red, 17 blue, 1 green; 5 red, 1 blue; 5 red, 18 blue; 2 red, 3 blue</t>
  </si>
  <si>
    <t>Game 19: 5 blue, 12 red; 6 blue, 3 red, 6 green; 8 blue, 6 red, 6 green; 8 green, 8 blue, 2 red; 4 green, 6 red, 6 blue; 1 green, 3 red, 13 blue</t>
  </si>
  <si>
    <t>Game 20: 7 green, 2 blue; 4 blue, 12 red, 2 green; 7 red, 2 green, 6 blue</t>
  </si>
  <si>
    <t>Game 21: 8 green, 1 red; 1 red, 9 green; 1 red, 6 green, 4 blue; 1 red, 3 green, 5 blue; 2 red, 6 green</t>
  </si>
  <si>
    <t>Game 22: 11 green, 12 red, 5 blue; 5 blue, 9 red, 11 green; 8 green, 4 red, 5 blue; 7 green, 1 blue, 1 red</t>
  </si>
  <si>
    <t>Game 23: 11 blue, 9 red, 5 green; 3 green, 3 blue; 11 blue, 9 red, 1 green; 2 red, 7 green; 4 green, 3 blue, 1 red; 5 green, 4 blue</t>
  </si>
  <si>
    <t>Game 24: 1 green, 4 blue, 9 red; 1 green, 2 blue, 11 red; 1 green, 13 red; 1 green, 2 blue, 3 red</t>
  </si>
  <si>
    <t>Game 25: 1 red, 7 green, 4 blue; 2 red, 1 green, 3 blue; 10 blue, 1 red; 7 blue, 2 red, 6 green; 7 green, 15 blue, 2 red; 14 green, 13 blue</t>
  </si>
  <si>
    <t>Game 26: 5 red, 2 blue; 9 red, 2 green, 12 blue; 15 red, 1 green, 5 blue; 1 green, 16 blue, 17 red</t>
  </si>
  <si>
    <t>Game 27: 2 green, 4 red; 4 red, 1 green; 1 blue, 3 red; 2 red</t>
  </si>
  <si>
    <t>Game 28: 3 green; 8 green, 9 red; 9 red, 3 blue, 10 green; 16 green, 4 blue, 4 red</t>
  </si>
  <si>
    <t>Game 29: 3 green, 1 red, 7 blue; 5 blue, 5 green, 2 red; 5 blue, 6 green, 2 red; 2 green, 2 red, 4 blue; 1 green, 3 red, 8 blue</t>
  </si>
  <si>
    <t>Game 30: 7 red, 3 green, 7 blue; 3 green, 10 red; 5 red, 5 blue, 1 green; 9 blue, 2 green, 7 red; 1 red, 10 blue; 10 blue, 2 red, 4 green</t>
  </si>
  <si>
    <t>Game 31: 9 green, 1 red; 9 blue, 6 red, 9 green; 17 blue, 4 green, 10 red; 19 blue, 11 green</t>
  </si>
  <si>
    <t>Game 32: 1 red, 1 blue, 6 green; 10 blue, 4 green; 1 red, 5 blue; 9 blue, 3 green</t>
  </si>
  <si>
    <t>Game 33: 4 red; 3 red; 2 red, 1 green, 1 blue; 1 green; 1 blue, 1 red</t>
  </si>
  <si>
    <t>Game 34: 2 green, 9 blue, 1 red; 5 blue, 7 green, 1 red; 2 green, 1 red, 16 blue; 1 blue, 5 green, 6 red</t>
  </si>
  <si>
    <t>Game 35: 11 red, 10 blue; 2 blue, 12 green, 12 red; 3 green, 6 red, 6 blue; 14 blue, 10 green, 1 red</t>
  </si>
  <si>
    <t>Game 36: 2 blue, 3 red, 15 green; 2 blue, 6 green, 2 red; 14 blue, 4 red, 7 green; 13 blue, 12 green, 2 red</t>
  </si>
  <si>
    <t>Game 37: 6 green, 14 blue, 7 red; 7 blue, 2 red, 6 green; 1 blue, 2 green, 6 red</t>
  </si>
  <si>
    <t>Game 38: 2 green, 15 red, 2 blue; 14 red, 1 blue; 14 red, 2 green, 12 blue</t>
  </si>
  <si>
    <t>Game 39: 5 green, 1 blue, 10 red; 4 red, 3 blue, 7 green; 2 red, 2 green, 4 blue; 10 blue, 5 green</t>
  </si>
  <si>
    <t>Game 40: 7 red, 10 green, 2 blue; 7 green, 3 red, 2 blue; 10 red, 9 blue, 7 green; 3 green, 5 blue, 10 red</t>
  </si>
  <si>
    <t>Game 41: 5 blue, 2 green, 11 red; 2 green, 18 red, 3 blue; 8 green, 10 red, 1 blue; 16 red, 13 green; 17 green, 2 blue, 17 red; 1 green, 1 blue, 9 red</t>
  </si>
  <si>
    <t>Game 42: 5 red, 2 green, 1 blue; 6 red, 2 blue; 3 red, 1 blue; 9 red, 5 blue; 1 green, 8 red, 1 blue</t>
  </si>
  <si>
    <t>Game 43: 1 red, 2 green; 12 red, 4 green, 5 blue; 4 blue, 9 red; 4 green, 10 red, 2 blue</t>
  </si>
  <si>
    <t>Game 44: 2 blue, 9 green, 3 red; 6 red, 4 blue, 4 green; 3 red, 4 blue; 5 red, 2 green, 1 blue; 4 blue, 1 green; 8 green, 1 red, 4 blue</t>
  </si>
  <si>
    <t>Game 45: 7 blue, 1 red; 2 red, 4 green, 9 blue; 3 red, 15 blue; 4 red, 4 green, 12 blue; 1 red, 18 blue</t>
  </si>
  <si>
    <t>Game 46: 4 red, 14 blue, 11 green; 5 blue, 6 red, 17 green; 10 red, 8 green, 17 blue; 7 red, 10 blue, 19 green</t>
  </si>
  <si>
    <t>Game 47: 7 blue, 3 red; 7 blue, 1 green, 2 red; 2 red, 6 blue; 1 green, 9 blue, 2 red; 3 red; 2 green, 1 blue</t>
  </si>
  <si>
    <t>Game 48: 12 red, 6 blue, 6 green; 9 green, 19 red, 1 blue; 2 blue, 12 green, 8 red</t>
  </si>
  <si>
    <t>Game 49: 1 green, 11 red, 11 blue; 10 red, 10 blue, 11 green; 4 red, 19 green, 6 blue; 11 blue, 19 green, 13 red; 9 green, 9 blue</t>
  </si>
  <si>
    <t>Game 50: 1 blue, 12 green, 4 red; 1 blue, 18 green, 1 red; 1 blue, 12 green, 3 red; 1 blue, 4 green</t>
  </si>
  <si>
    <t>Game 51: 10 red, 5 blue, 1 green; 10 red, 4 blue; 6 red, 8 blue</t>
  </si>
  <si>
    <t>Game 52: 1 blue; 5 green, 9 red; 2 blue, 1 green, 11 red; 2 blue, 13 red, 5 green; 6 green, 1 blue, 9 red</t>
  </si>
  <si>
    <t>Game 53: 8 blue, 15 red; 2 green, 4 red, 12 blue; 6 blue, 1 green, 15 red; 20 red, 12 blue; 6 red, 1 green, 2 blue</t>
  </si>
  <si>
    <t>Game 54: 5 red, 16 blue; 5 green, 3 red, 17 blue; 5 red, 3 blue, 5 green; 4 green, 6 blue, 9 red; 2 blue, 6 green, 2 red</t>
  </si>
  <si>
    <t>Game 55: 1 blue, 1 red; 1 green, 1 red, 3 blue; 4 blue, 1 green, 1 red; 5 blue; 2 blue</t>
  </si>
  <si>
    <t>Game 56: 4 red, 4 blue; 7 blue, 11 red; 1 red, 2 green, 9 blue; 4 blue, 16 red, 2 green; 1 red; 2 green, 5 blue, 1 red</t>
  </si>
  <si>
    <t>Game 57: 1 green, 8 blue; 1 red; 10 blue, 5 green; 3 blue, 4 green; 11 blue, 1 red; 4 blue, 3 green, 1 red</t>
  </si>
  <si>
    <t>Game 58: 8 green, 5 blue; 9 blue, 8 red, 5 green; 6 red, 6 blue, 9 green; 1 green, 5 blue, 2 red; 3 red, 3 green, 2 blue; 2 green, 1 red, 1 blue</t>
  </si>
  <si>
    <t>Game 59: 15 red, 4 blue, 8 green; 12 red, 6 green; 3 red</t>
  </si>
  <si>
    <t>Game 60: 14 blue, 11 red; 12 blue, 6 red; 11 blue, 6 red; 5 red, 13 blue; 15 blue; 1 green, 1 blue, 16 red</t>
  </si>
  <si>
    <t>Game 61: 5 red, 1 green; 4 red, 9 green; 1 blue, 6 green, 14 red</t>
  </si>
  <si>
    <t>Game 62: 19 red, 1 green; 1 blue, 3 red; 15 red, 1 blue; 1 blue, 3 red; 5 red, 1 green, 1 blue</t>
  </si>
  <si>
    <t>Game 63: 1 red, 3 green, 10 blue; 2 green, 1 red, 14 blue; 1 green, 5 blue, 1 red; 6 blue, 4 green, 1 red</t>
  </si>
  <si>
    <t>Game 64: 5 red, 2 green; 5 green, 2 red, 2 blue; 3 red, 3 blue, 1 green; 3 blue, 3 green, 3 red; 1 green, 3 red</t>
  </si>
  <si>
    <t>Game 65: 13 red, 2 green, 3 blue; 1 red, 2 blue, 1 green; 1 blue; 2 green, 1 red</t>
  </si>
  <si>
    <t>Game 66: 7 red, 12 blue, 6 green; 2 red, 5 green, 11 blue; 3 green, 2 blue, 2 red; 9 blue, 1 red, 2 green</t>
  </si>
  <si>
    <t>Game 67: 4 red, 3 green, 7 blue; 8 blue, 3 red; 2 red; 9 blue, 5 red, 2 green</t>
  </si>
  <si>
    <t>Game 68: 12 blue; 10 green, 5 blue; 8 blue; 9 blue, 7 red, 18 green; 5 red, 12 blue, 8 green; 8 green, 13 red, 10 blue</t>
  </si>
  <si>
    <t>Game 69: 1 green, 1 red; 2 red, 1 green, 3 blue; 1 red, 1 green, 4 blue; 1 green, 8 red</t>
  </si>
  <si>
    <t>Game 70: 12 green, 1 blue, 4 red; 8 green, 1 red; 1 blue, 8 green; 2 green, 3 red; 5 green, 4 red; 2 blue, 12 green, 1 red</t>
  </si>
  <si>
    <t>Game 71: 10 blue, 4 red, 14 green; 6 green, 7 red, 8 blue; 1 red, 1 blue, 13 green; 10 red, 6 blue, 3 green; 8 blue, 7 green, 4 red</t>
  </si>
  <si>
    <t>Game 72: 1 green; 1 blue, 12 green, 14 red; 3 blue, 7 green, 8 red; 12 red, 18 green; 13 green, 11 red, 1 blue; 2 blue, 6 green, 6 red</t>
  </si>
  <si>
    <t>Game 73: 17 red, 3 green, 15 blue; 15 blue, 2 red; 15 red, 7 blue, 4 green; 9 blue, 1 green, 18 red</t>
  </si>
  <si>
    <t>Game 74: 10 red, 2 blue; 1 blue, 7 red; 5 blue, 2 green, 2 red; 3 blue, 15 red, 3 green; 4 blue, 3 green, 13 red</t>
  </si>
  <si>
    <t>Game 75: 6 blue, 10 red; 2 green, 2 blue, 10 red; 10 green, 1 blue, 10 red; 4 blue, 6 red, 11 green</t>
  </si>
  <si>
    <t>Game 76: 10 blue, 1 red, 2 green; 6 blue, 2 green, 10 red; 3 red, 15 green, 1 blue</t>
  </si>
  <si>
    <t>Game 77: 5 green, 1 red; 2 blue, 1 green; 13 green, 2 red, 5 blue; 12 green, 1 blue, 2 red; 3 blue, 2 green, 2 red</t>
  </si>
  <si>
    <t>Game 78: 1 green, 16 red; 6 red, 1 blue, 1 green; 13 red; 12 red, 3 green; 1 blue, 7 red</t>
  </si>
  <si>
    <t>Game 79: 3 green, 7 blue; 1 red, 8 blue, 5 green; 1 red, 6 green, 7 blue; 11 green, 1 red, 7 blue; 1 blue</t>
  </si>
  <si>
    <t>Game 80: 3 green, 13 red, 8 blue; 17 red, 9 blue; 7 blue, 1 green, 2 red; 8 red, 6 blue, 3 green; 1 red, 2 blue; 2 green, 4 blue, 10 red</t>
  </si>
  <si>
    <t>Game 81: 3 red, 1 green, 7 blue; 2 green, 2 blue, 3 red; 3 red, 1 blue, 7 green; 6 green, 12 blue</t>
  </si>
  <si>
    <t>Game 82: 11 red, 3 green, 2 blue; 3 red, 1 green, 1 blue; 16 red, 1 green</t>
  </si>
  <si>
    <t>Game 83: 8 green, 3 blue, 2 red; 1 blue, 13 green, 6 red; 4 blue, 5 red, 1 green; 12 green, 4 red, 12 blue; 17 green, 7 blue, 3 red</t>
  </si>
  <si>
    <t>Game 84: 2 blue, 13 red, 5 green; 3 green, 3 blue, 19 red; 2 red, 11 green, 5 blue; 3 green, 3 blue, 15 red; 7 green, 4 blue, 11 red; 1 red, 10 green</t>
  </si>
  <si>
    <t>Game 85: 1 red, 3 blue, 4 green; 2 red, 11 green, 2 blue; 2 blue, 7 green, 1 red</t>
  </si>
  <si>
    <t>Game 86: 3 blue, 4 green, 8 red; 4 green, 2 red; 9 red, 4 blue, 1 green; 18 red, 1 blue</t>
  </si>
  <si>
    <t>Game 87: 3 red, 14 blue, 1 green; 10 blue, 1 green; 1 green, 4 red, 14 blue; 8 blue, 7 green, 4 red; 2 green, 7 red, 7 blue; 2 green, 10 blue</t>
  </si>
  <si>
    <t>Game 88: 12 green, 6 red; 6 red, 3 blue, 2 green; 4 red, 4 blue, 9 green; 3 red, 4 green, 8 blue; 1 blue, 3 red</t>
  </si>
  <si>
    <t>Game 89: 3 green, 3 red, 2 blue; 3 red, 2 green, 1 blue; 6 green, 4 blue, 12 red; 13 red, 14 blue, 1 green; 5 red; 10 red, 8 blue, 7 green</t>
  </si>
  <si>
    <t>Game 90: 7 green, 10 blue; 6 green, 1 red, 2 blue; 6 blue; 5 green, 9 blue, 1 red; 10 blue, 1 red, 6 green</t>
  </si>
  <si>
    <t>Game 91: 6 red, 2 blue; 3 blue, 3 red, 1 green; 19 blue, 7 red</t>
  </si>
  <si>
    <t>Game 92: 9 green, 3 blue; 1 red, 5 green; 13 green, 3 blue, 2 red; 1 red, 3 blue, 7 green</t>
  </si>
  <si>
    <t>Game 93: 11 red, 3 green, 11 blue; 7 green, 3 red, 10 blue; 11 green, 4 blue, 8 red; 14 green, 8 blue</t>
  </si>
  <si>
    <t>Game 94: 7 blue; 1 green, 11 blue, 2 red; 1 green, 1 red, 19 blue; 7 green, 2 red, 10 blue</t>
  </si>
  <si>
    <t>Game 95: 15 blue, 1 red, 9 green; 5 green, 1 red, 4 blue; 6 green, 17 blue; 9 blue, 11 green; 10 blue, 9 green; 9 blue, 7 green</t>
  </si>
  <si>
    <t>Game 96: 7 red, 13 blue; 6 blue, 15 red, 3 green; 1 green, 1 red, 1 blue; 9 red, 2 green, 8 blue; 5 green, 8 red, 1 blue; 6 blue, 3 green, 13 red</t>
  </si>
  <si>
    <t>Game 97: 19 blue, 10 red, 4 green; 8 red, 17 blue; 8 blue</t>
  </si>
  <si>
    <t>Game 98: 2 blue, 2 red, 4 green; 5 green, 3 blue, 2 red; 5 green, 15 blue; 15 blue, 5 green, 1 red</t>
  </si>
  <si>
    <t>Game 99: 1 blue, 2 green, 8 red; 1 blue, 7 red, 1 green; 11 red, 2 green; 1 red, 1 blue</t>
  </si>
  <si>
    <t>Game 100: 8 green; 2 red, 20 green; 12 green, 1 red, 1 blue; 4 red, 1 blue; 1 blue, 6 red</t>
  </si>
  <si>
    <t>Game #</t>
  </si>
  <si>
    <t>Red</t>
  </si>
  <si>
    <t>Green</t>
  </si>
  <si>
    <t>Blue</t>
  </si>
  <si>
    <t>TextSplit</t>
  </si>
  <si>
    <t>:</t>
  </si>
  <si>
    <t>;</t>
  </si>
  <si>
    <t>x</t>
  </si>
  <si>
    <t>Round 1</t>
  </si>
  <si>
    <t>Round 2</t>
  </si>
  <si>
    <t>Round 3</t>
  </si>
  <si>
    <t>Round 4</t>
  </si>
  <si>
    <t>Round 5</t>
  </si>
  <si>
    <t>Round 6</t>
  </si>
  <si>
    <t>Color</t>
  </si>
  <si>
    <t>Raw Data</t>
  </si>
  <si>
    <t>100</t>
  </si>
  <si>
    <t>Valid?</t>
  </si>
  <si>
    <t>First answer</t>
  </si>
  <si>
    <t>Current Answer</t>
  </si>
  <si>
    <t>Max</t>
  </si>
  <si>
    <t>Raw Data.1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</si>
  <si>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</si>
  <si>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</si>
  <si>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</si>
  <si>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</si>
  <si>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</si>
  <si>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</si>
  <si>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</si>
  <si>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</si>
  <si>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</si>
  <si>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</si>
  <si>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</si>
  <si>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</si>
  <si>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</si>
  <si>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</si>
  <si>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</si>
  <si>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</si>
  <si>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</si>
  <si>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</si>
  <si>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</si>
  <si>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</si>
  <si>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</si>
  <si>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</si>
  <si>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Game 23</t>
  </si>
  <si>
    <t>Game 24</t>
  </si>
  <si>
    <t>Game 25</t>
  </si>
  <si>
    <t>Game 26</t>
  </si>
  <si>
    <t>Game 27</t>
  </si>
  <si>
    <t>Game 28</t>
  </si>
  <si>
    <t>Game 29</t>
  </si>
  <si>
    <t>Game 30</t>
  </si>
  <si>
    <t>Game 31</t>
  </si>
  <si>
    <t>Game 32</t>
  </si>
  <si>
    <t>Game 33</t>
  </si>
  <si>
    <t>Game 34</t>
  </si>
  <si>
    <t>Game 35</t>
  </si>
  <si>
    <t>Game 36</t>
  </si>
  <si>
    <t>Game 37</t>
  </si>
  <si>
    <t>Game 38</t>
  </si>
  <si>
    <t>Game 39</t>
  </si>
  <si>
    <t>Game 40</t>
  </si>
  <si>
    <t>Game 41</t>
  </si>
  <si>
    <t>Game 42</t>
  </si>
  <si>
    <t>Game 43</t>
  </si>
  <si>
    <t>Game 44</t>
  </si>
  <si>
    <t>Game 45</t>
  </si>
  <si>
    <t>Game 46</t>
  </si>
  <si>
    <t>Game 47</t>
  </si>
  <si>
    <t>Game 48</t>
  </si>
  <si>
    <t>Game 49</t>
  </si>
  <si>
    <t>Game 50</t>
  </si>
  <si>
    <t>Game 51</t>
  </si>
  <si>
    <t>Game 52</t>
  </si>
  <si>
    <t>Game 53</t>
  </si>
  <si>
    <t>Game 54</t>
  </si>
  <si>
    <t>Game 55</t>
  </si>
  <si>
    <t>Game 56</t>
  </si>
  <si>
    <t>Game 57</t>
  </si>
  <si>
    <t>Game 58</t>
  </si>
  <si>
    <t>Game 59</t>
  </si>
  <si>
    <t>Game 60</t>
  </si>
  <si>
    <t>Game 61</t>
  </si>
  <si>
    <t>Game 62</t>
  </si>
  <si>
    <t>Game 63</t>
  </si>
  <si>
    <t>Game 64</t>
  </si>
  <si>
    <t>Game 65</t>
  </si>
  <si>
    <t>Game 66</t>
  </si>
  <si>
    <t>Game 67</t>
  </si>
  <si>
    <t>Game 68</t>
  </si>
  <si>
    <t>Game 69</t>
  </si>
  <si>
    <t>Game 70</t>
  </si>
  <si>
    <t>Game 71</t>
  </si>
  <si>
    <t>Game 72</t>
  </si>
  <si>
    <t>Game 73</t>
  </si>
  <si>
    <t>Game 74</t>
  </si>
  <si>
    <t>Game 75</t>
  </si>
  <si>
    <t>Game 76</t>
  </si>
  <si>
    <t>Game 77</t>
  </si>
  <si>
    <t>Game 78</t>
  </si>
  <si>
    <t>Game 79</t>
  </si>
  <si>
    <t>Game 80</t>
  </si>
  <si>
    <t>Game 81</t>
  </si>
  <si>
    <t>Game 82</t>
  </si>
  <si>
    <t>Game 83</t>
  </si>
  <si>
    <t>Game 84</t>
  </si>
  <si>
    <t>Game 85</t>
  </si>
  <si>
    <t>Game 86</t>
  </si>
  <si>
    <t>Game 87</t>
  </si>
  <si>
    <t>Game 88</t>
  </si>
  <si>
    <t>Game 89</t>
  </si>
  <si>
    <t>Game 90</t>
  </si>
  <si>
    <t>Game 91</t>
  </si>
  <si>
    <t>Game 92</t>
  </si>
  <si>
    <t>Game 93</t>
  </si>
  <si>
    <t>Game 94</t>
  </si>
  <si>
    <t>Game 95</t>
  </si>
  <si>
    <t>Game 96</t>
  </si>
  <si>
    <t>Game 97</t>
  </si>
  <si>
    <t>Game 98</t>
  </si>
  <si>
    <t>Game 99</t>
  </si>
  <si>
    <t>Game 100</t>
  </si>
  <si>
    <t>Attribute</t>
  </si>
  <si>
    <t>Value.2</t>
  </si>
  <si>
    <t>Value.3</t>
  </si>
  <si>
    <t>red</t>
  </si>
  <si>
    <t>green</t>
  </si>
  <si>
    <t>blue</t>
  </si>
  <si>
    <t>Round 1.1</t>
  </si>
  <si>
    <t>Round 1.2</t>
  </si>
  <si>
    <t>Round 1.3</t>
  </si>
  <si>
    <t>Round 2.1</t>
  </si>
  <si>
    <t>Round 2.2</t>
  </si>
  <si>
    <t>Round 3.1</t>
  </si>
  <si>
    <t>Round 3.2</t>
  </si>
  <si>
    <t>Round 3.3</t>
  </si>
  <si>
    <t>Round 2.3</t>
  </si>
  <si>
    <t>Round 4.1</t>
  </si>
  <si>
    <t>Round 4.2</t>
  </si>
  <si>
    <t>Round 4.3</t>
  </si>
  <si>
    <t>Round 5.1</t>
  </si>
  <si>
    <t>Round 5.2</t>
  </si>
  <si>
    <t>Round 6.1</t>
  </si>
  <si>
    <t>Round 6.2</t>
  </si>
  <si>
    <t>Round 5.3</t>
  </si>
  <si>
    <t>Round 6.3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</si>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</sst>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69435C3-E9F7-4721-9D17-F841D716F88F}" autoFormatId="16" applyNumberFormats="0" applyBorderFormats="0" applyFontFormats="0" applyPatternFormats="0" applyAlignmentFormats="0" applyWidthHeightFormats="0">
  <queryTableRefresh nextId="36">
    <queryTableFields count="4">
      <queryTableField id="34" name="Raw Data.1" tableColumnId="31"/>
      <queryTableField id="31" name="Attribute" tableColumnId="28"/>
      <queryTableField id="32" name="Value.2" tableColumnId="29"/>
      <queryTableField id="33" name="Value.3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1232DB-7301-4584-9143-0B6B2323F0C2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Max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F5F63E-4327-4B3D-8C81-61882EF8BDC8}" name="pqrd_1" displayName="pqrd_1" ref="A1:D1184" tableType="queryTable" totalsRowShown="0">
  <autoFilter ref="A1:D1184" xr:uid="{F5F5F63E-4327-4B3D-8C81-61882EF8BDC8}"/>
  <tableColumns count="4">
    <tableColumn id="31" xr3:uid="{59CA59FF-3291-44DA-AD48-3091AD5B893E}" uniqueName="31" name="Raw Data.1" queryTableFieldId="34" dataDxfId="3"/>
    <tableColumn id="28" xr3:uid="{87974BEB-7D72-4B9E-8E59-72196B7405FE}" uniqueName="28" name="Attribute" queryTableFieldId="31" dataDxfId="2"/>
    <tableColumn id="29" xr3:uid="{E232DEF9-FBE1-4F14-BDCB-FFE06A89B5AE}" uniqueName="29" name="Value.2" queryTableFieldId="32"/>
    <tableColumn id="30" xr3:uid="{39767A92-6C7D-4396-B415-8B5D27D10281}" uniqueName="30" name="Value.3" queryTableFieldId="33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AD4AC-D0E0-4C71-8EFE-C3E74D7DC298}" name="pqrd" displayName="pqrd" ref="A1:A101" totalsRowShown="0">
  <autoFilter ref="A1:A101" xr:uid="{8E6AD4AC-D0E0-4C71-8EFE-C3E74D7DC298}"/>
  <tableColumns count="1">
    <tableColumn id="1" xr3:uid="{B0DF5513-879C-46BE-8A06-3AD44B7120C5}" name="Raw D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DB5DC7-93EE-4A4A-8740-F356C9F46DF9}" name="maxr_1" displayName="maxr_1" ref="A1:B4" tableType="queryTable" totalsRowShown="0">
  <autoFilter ref="A1:B4" xr:uid="{00DB5DC7-93EE-4A4A-8740-F356C9F46DF9}"/>
  <tableColumns count="2">
    <tableColumn id="1" xr3:uid="{C6BB9849-5D87-457A-8EB4-72D02ECD4B81}" uniqueName="1" name="Color" queryTableFieldId="1" dataDxfId="0"/>
    <tableColumn id="2" xr3:uid="{5E5D4E10-72F0-4B4F-85AA-671706A78C2D}" uniqueName="2" name="Max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CC28A-9FBC-4259-876E-1A4A03E8BBCB}" name="maxr" displayName="maxr" ref="A1:B4" totalsRowShown="0">
  <autoFilter ref="A1:B4" xr:uid="{DA9CC28A-9FBC-4259-876E-1A4A03E8BBCB}"/>
  <tableColumns count="2">
    <tableColumn id="1" xr3:uid="{B6D1E340-3059-45DA-AABC-154B1C064D21}" name="Color"/>
    <tableColumn id="2" xr3:uid="{233B58C9-701B-47BA-BCDF-7D44C545249C}" name="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CC25-56C6-4C9A-90BE-F567E35AB12A}">
  <sheetPr codeName="Sheet1"/>
  <dimension ref="A1:L103"/>
  <sheetViews>
    <sheetView tabSelected="1" zoomScale="205" zoomScaleNormal="205" workbookViewId="0">
      <selection activeCell="G6" sqref="G6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6" bestFit="1" customWidth="1"/>
    <col min="4" max="4" width="14.7109375" bestFit="1" customWidth="1"/>
    <col min="5" max="5" width="11.7109375" bestFit="1" customWidth="1"/>
  </cols>
  <sheetData>
    <row r="1" spans="1:12" x14ac:dyDescent="0.25">
      <c r="A1" t="s">
        <v>119</v>
      </c>
      <c r="D1" t="s">
        <v>119</v>
      </c>
      <c r="E1" t="s">
        <v>118</v>
      </c>
    </row>
    <row r="2" spans="1:12" x14ac:dyDescent="0.25">
      <c r="A2">
        <f>SUM('part 2 data'!B3:B102)</f>
        <v>58269</v>
      </c>
      <c r="C2" t="s">
        <v>246</v>
      </c>
      <c r="D2">
        <v>2101</v>
      </c>
      <c r="E2">
        <v>1595</v>
      </c>
    </row>
    <row r="3" spans="1:12" x14ac:dyDescent="0.25">
      <c r="C3" t="s">
        <v>247</v>
      </c>
      <c r="D3">
        <v>58269</v>
      </c>
    </row>
    <row r="4" spans="1:12" x14ac:dyDescent="0.25">
      <c r="L4" s="1"/>
    </row>
    <row r="5" spans="1:12" x14ac:dyDescent="0.25">
      <c r="L5" s="1"/>
    </row>
    <row r="6" spans="1:12" x14ac:dyDescent="0.25">
      <c r="L6" s="1"/>
    </row>
    <row r="7" spans="1:12" x14ac:dyDescent="0.25">
      <c r="L7" s="1"/>
    </row>
    <row r="8" spans="1:12" x14ac:dyDescent="0.25">
      <c r="L8" s="1"/>
    </row>
    <row r="9" spans="1:12" x14ac:dyDescent="0.25">
      <c r="L9" s="1"/>
    </row>
    <row r="10" spans="1:12" x14ac:dyDescent="0.25">
      <c r="L10" s="1"/>
    </row>
    <row r="11" spans="1:12" x14ac:dyDescent="0.25">
      <c r="L11" s="1"/>
    </row>
    <row r="12" spans="1:12" x14ac:dyDescent="0.25">
      <c r="L12" s="1"/>
    </row>
    <row r="13" spans="1:12" x14ac:dyDescent="0.25">
      <c r="L13" s="1"/>
    </row>
    <row r="14" spans="1:12" x14ac:dyDescent="0.25">
      <c r="L14" s="1"/>
    </row>
    <row r="15" spans="1:12" x14ac:dyDescent="0.25">
      <c r="L15" s="1"/>
    </row>
    <row r="16" spans="1:12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  <row r="87" spans="12:12" x14ac:dyDescent="0.25">
      <c r="L87" s="1"/>
    </row>
    <row r="88" spans="12:12" x14ac:dyDescent="0.25">
      <c r="L88" s="1"/>
    </row>
    <row r="89" spans="12:12" x14ac:dyDescent="0.25">
      <c r="L89" s="1"/>
    </row>
    <row r="90" spans="12:12" x14ac:dyDescent="0.25">
      <c r="L90" s="1"/>
    </row>
    <row r="91" spans="12:12" x14ac:dyDescent="0.25">
      <c r="L91" s="1"/>
    </row>
    <row r="92" spans="12:12" x14ac:dyDescent="0.25">
      <c r="L92" s="1"/>
    </row>
    <row r="93" spans="12:12" x14ac:dyDescent="0.25">
      <c r="L93" s="1"/>
    </row>
    <row r="94" spans="12:12" x14ac:dyDescent="0.25">
      <c r="L94" s="1"/>
    </row>
    <row r="95" spans="12:12" x14ac:dyDescent="0.25">
      <c r="L95" s="1"/>
    </row>
    <row r="96" spans="12:12" x14ac:dyDescent="0.25">
      <c r="L96" s="1"/>
    </row>
    <row r="97" spans="1:12" x14ac:dyDescent="0.25">
      <c r="L97" s="1"/>
    </row>
    <row r="98" spans="1:12" x14ac:dyDescent="0.25">
      <c r="L98" s="1"/>
    </row>
    <row r="99" spans="1:12" x14ac:dyDescent="0.25">
      <c r="L99" s="1"/>
    </row>
    <row r="100" spans="1:12" x14ac:dyDescent="0.25">
      <c r="L100" s="1"/>
    </row>
    <row r="101" spans="1:12" x14ac:dyDescent="0.25">
      <c r="L101" s="1"/>
    </row>
    <row r="102" spans="1:12" x14ac:dyDescent="0.25"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3331-CB81-42A5-948C-1A7F1B8DB324}">
  <sheetPr codeName="Sheet7"/>
  <dimension ref="A1:BC103"/>
  <sheetViews>
    <sheetView workbookViewId="0">
      <selection activeCell="B3" sqref="B3"/>
    </sheetView>
  </sheetViews>
  <sheetFormatPr defaultRowHeight="15" x14ac:dyDescent="0.25"/>
  <cols>
    <col min="9" max="26" width="9.140625" style="2"/>
    <col min="48" max="49" width="20.5703125" bestFit="1" customWidth="1"/>
    <col min="50" max="50" width="21.7109375" bestFit="1" customWidth="1"/>
    <col min="51" max="51" width="20.5703125" bestFit="1" customWidth="1"/>
    <col min="52" max="52" width="19.5703125" bestFit="1" customWidth="1"/>
    <col min="53" max="54" width="20.5703125" bestFit="1" customWidth="1"/>
  </cols>
  <sheetData>
    <row r="1" spans="1:55" x14ac:dyDescent="0.25">
      <c r="A1" t="s">
        <v>100</v>
      </c>
      <c r="B1" t="s">
        <v>117</v>
      </c>
      <c r="D1" t="s">
        <v>108</v>
      </c>
      <c r="E1" t="s">
        <v>109</v>
      </c>
      <c r="F1" t="s">
        <v>110</v>
      </c>
      <c r="H1" t="s">
        <v>100</v>
      </c>
      <c r="I1" s="2" t="s">
        <v>108</v>
      </c>
      <c r="J1" s="2" t="s">
        <v>108</v>
      </c>
      <c r="K1" s="2" t="s">
        <v>108</v>
      </c>
      <c r="L1" s="2" t="s">
        <v>109</v>
      </c>
      <c r="M1" s="2" t="s">
        <v>109</v>
      </c>
      <c r="N1" s="2" t="s">
        <v>109</v>
      </c>
      <c r="O1" s="2" t="s">
        <v>110</v>
      </c>
      <c r="P1" s="2" t="s">
        <v>110</v>
      </c>
      <c r="Q1" s="2" t="s">
        <v>110</v>
      </c>
      <c r="R1" s="2" t="s">
        <v>111</v>
      </c>
      <c r="S1" s="2" t="s">
        <v>111</v>
      </c>
      <c r="T1" s="2" t="s">
        <v>111</v>
      </c>
      <c r="U1" s="2" t="s">
        <v>112</v>
      </c>
      <c r="V1" s="2" t="s">
        <v>112</v>
      </c>
      <c r="W1" s="2" t="s">
        <v>112</v>
      </c>
      <c r="X1" s="2" t="s">
        <v>113</v>
      </c>
      <c r="Y1" s="2" t="s">
        <v>113</v>
      </c>
      <c r="Z1" s="2" t="s">
        <v>113</v>
      </c>
      <c r="AB1" t="s">
        <v>100</v>
      </c>
      <c r="AC1" t="s">
        <v>108</v>
      </c>
      <c r="AD1" t="s">
        <v>108</v>
      </c>
      <c r="AE1" t="s">
        <v>108</v>
      </c>
      <c r="AF1" t="s">
        <v>109</v>
      </c>
      <c r="AG1" t="s">
        <v>109</v>
      </c>
      <c r="AH1" t="s">
        <v>109</v>
      </c>
      <c r="AI1" t="s">
        <v>110</v>
      </c>
      <c r="AJ1" t="s">
        <v>110</v>
      </c>
      <c r="AK1" t="s">
        <v>110</v>
      </c>
      <c r="AL1" t="s">
        <v>111</v>
      </c>
      <c r="AM1" t="s">
        <v>111</v>
      </c>
      <c r="AN1" t="s">
        <v>111</v>
      </c>
      <c r="AO1" t="s">
        <v>112</v>
      </c>
      <c r="AP1" t="s">
        <v>112</v>
      </c>
      <c r="AQ1" t="s">
        <v>112</v>
      </c>
      <c r="AR1" t="s">
        <v>113</v>
      </c>
      <c r="AS1" t="s">
        <v>113</v>
      </c>
      <c r="AT1" t="s">
        <v>113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C1" t="s">
        <v>115</v>
      </c>
    </row>
    <row r="2" spans="1:55" x14ac:dyDescent="0.25">
      <c r="D2" t="s">
        <v>101</v>
      </c>
      <c r="E2" t="s">
        <v>102</v>
      </c>
      <c r="F2" t="s">
        <v>103</v>
      </c>
      <c r="I2" s="2" t="s">
        <v>101</v>
      </c>
      <c r="J2" s="2" t="s">
        <v>102</v>
      </c>
      <c r="K2" s="2" t="s">
        <v>103</v>
      </c>
      <c r="L2" s="2" t="s">
        <v>101</v>
      </c>
      <c r="M2" s="2" t="s">
        <v>102</v>
      </c>
      <c r="N2" s="2" t="s">
        <v>103</v>
      </c>
      <c r="O2" s="2" t="s">
        <v>101</v>
      </c>
      <c r="P2" s="2" t="s">
        <v>102</v>
      </c>
      <c r="Q2" s="2" t="s">
        <v>103</v>
      </c>
      <c r="R2" s="2" t="s">
        <v>101</v>
      </c>
      <c r="S2" s="2" t="s">
        <v>102</v>
      </c>
      <c r="T2" s="2" t="s">
        <v>103</v>
      </c>
      <c r="U2" s="2" t="s">
        <v>101</v>
      </c>
      <c r="V2" s="2" t="s">
        <v>102</v>
      </c>
      <c r="W2" s="2" t="s">
        <v>103</v>
      </c>
      <c r="X2" s="2" t="s">
        <v>101</v>
      </c>
      <c r="Y2" s="2" t="s">
        <v>102</v>
      </c>
      <c r="Z2" s="2" t="s">
        <v>103</v>
      </c>
    </row>
    <row r="3" spans="1:55" x14ac:dyDescent="0.25">
      <c r="A3">
        <f>VALUE(H3)</f>
        <v>1</v>
      </c>
      <c r="B3">
        <f>D3*E3*F3</f>
        <v>1134</v>
      </c>
      <c r="D3">
        <f>MAX(I3,L3,O3,R3,U3,X3)</f>
        <v>18</v>
      </c>
      <c r="E3">
        <f t="shared" ref="E3:F3" si="0">MAX(J3,M3,P3,S3,V3,Y3)</f>
        <v>7</v>
      </c>
      <c r="F3">
        <f t="shared" si="0"/>
        <v>9</v>
      </c>
      <c r="H3" t="str">
        <f>'part 2 data'!AB3</f>
        <v>1</v>
      </c>
      <c r="I3" s="3">
        <f>IF(RIGHT('part 2 data'!AC3,3)=I$2,VALUE(TRIM(LEFT('part 2 data'!AC3,2))),
IF(RIGHT('part 2 data'!AD3,3)=I$2,VALUE(TRIM(LEFT('part 2 data'!AD3,2))),
IF(RIGHT('part 2 data'!AE3,3)=I$2,VALUE(TRIM(LEFT('part 2 data'!AE3,2))),"0")))</f>
        <v>14</v>
      </c>
      <c r="J3" s="3">
        <f>IF(RIGHT('part 2 data'!AC3,5)=J$2,VALUE(TRIM(LEFT('part 2 data'!AC3,2))),
IF(RIGHT('part 2 data'!AD3,5)=J$2,VALUE(TRIM(LEFT('part 2 data'!AD3,2))),
IF(RIGHT('part 2 data'!AE3,5)=J$2,VALUE(TRIM(LEFT('part 2 data'!AE3,2))),"0")))</f>
        <v>7</v>
      </c>
      <c r="K3" s="3">
        <f>IF(RIGHT('part 2 data'!AC3,4)=K$2,VALUE(TRIM(LEFT('part 2 data'!AC3,2))),
IF(RIGHT('part 2 data'!AD3,4)=K$2,VALUE(TRIM(LEFT('part 2 data'!AD3,2))),
IF(RIGHT('part 2 data'!AE3,4)=K$2,VALUE(TRIM(LEFT('part 2 data'!AE3,2))),"0")))</f>
        <v>5</v>
      </c>
      <c r="L3" s="3">
        <f>IF(RIGHT('part 2 data'!AF3,3)=L$2,VALUE(TRIM(LEFT('part 2 data'!AF3,2))),
IF(RIGHT('part 2 data'!AG3,3)=L$2,VALUE(TRIM(LEFT('part 2 data'!AG3,2))),
IF(RIGHT('part 2 data'!AH3,3)=L$2,VALUE(TRIM(LEFT('part 2 data'!AH3,2))),"0")))</f>
        <v>8</v>
      </c>
      <c r="M3" s="3">
        <f>IF(RIGHT('part 2 data'!AF3,5)=M$2,VALUE(TRIM(LEFT('part 2 data'!AF3,2))),
IF(RIGHT('part 2 data'!AG3,5)=M$2,VALUE(TRIM(LEFT('part 2 data'!AG3,2))),
IF(RIGHT('part 2 data'!AH3,5)=M$2,VALUE(TRIM(LEFT('part 2 data'!AH3,2))),"0")))</f>
        <v>4</v>
      </c>
      <c r="N3" s="3" t="str">
        <f>IF(RIGHT('part 2 data'!AF3,4)=N$2,VALUE(TRIM(LEFT('part 2 data'!AF3,2))),
IF(RIGHT('part 2 data'!AG3,4)=N$2,VALUE(TRIM(LEFT('part 2 data'!AG3,2))),
IF(RIGHT('part 2 data'!AH3,4)=N$2,VALUE(TRIM(LEFT('part 2 data'!AH3,2))),"0")))</f>
        <v>0</v>
      </c>
      <c r="O3" s="3">
        <f>IF(RIGHT('part 2 data'!AI3,3)=O$2,VALUE(TRIM(LEFT('part 2 data'!AI3,2))),
IF(RIGHT('part 2 data'!AJ3,3)=O$2,VALUE(TRIM(LEFT('part 2 data'!AJ3,2))),
IF(RIGHT('part 2 data'!AK3,3)=O$2,VALUE(TRIM(LEFT('part 2 data'!AK3,2))),"0")))</f>
        <v>18</v>
      </c>
      <c r="P3" s="3">
        <f>IF(RIGHT('part 2 data'!AI3,5)=P$2,VALUE(TRIM(LEFT('part 2 data'!AI3,2))),
IF(RIGHT('part 2 data'!AJ3,5)=P$2,VALUE(TRIM(LEFT('part 2 data'!AJ3,2))),
IF(RIGHT('part 2 data'!AK3,5)=P$2,VALUE(TRIM(LEFT('part 2 data'!AK3,2))),"0")))</f>
        <v>6</v>
      </c>
      <c r="Q3" s="3">
        <f>IF(RIGHT('part 2 data'!AI3,4)=Q$2,VALUE(TRIM(LEFT('part 2 data'!AI3,2))),
IF(RIGHT('part 2 data'!AJ3,4)=Q$2,VALUE(TRIM(LEFT('part 2 data'!AJ3,2))),
IF(RIGHT('part 2 data'!AK3,4)=Q$2,VALUE(TRIM(LEFT('part 2 data'!AK3,2))),"0")))</f>
        <v>9</v>
      </c>
      <c r="R3" s="3" t="str">
        <f>IF(RIGHT('part 2 data'!AL3,3)=R$2,VALUE(TRIM(LEFT('part 2 data'!AL3,2))),
IF(RIGHT('part 2 data'!AM3,3)=R$2,VALUE(TRIM(LEFT('part 2 data'!AM3,2))),
IF(RIGHT('part 2 data'!AN3,3)=R$2,VALUE(TRIM(LEFT('part 2 data'!AN3,2))),"0")))</f>
        <v>0</v>
      </c>
      <c r="S3" s="3" t="str">
        <f>IF(RIGHT('part 2 data'!AL3,5)=S$2,VALUE(TRIM(LEFT('part 2 data'!AL3,2))),
IF(RIGHT('part 2 data'!AM3,5)=S$2,VALUE(TRIM(LEFT('part 2 data'!AM3,2))),
IF(RIGHT('part 2 data'!AN3,5)=S$2,VALUE(TRIM(LEFT('part 2 data'!AN3,2))),"0")))</f>
        <v>0</v>
      </c>
      <c r="T3" s="3" t="str">
        <f>IF(RIGHT('part 2 data'!AL3,4)=T$2,VALUE(TRIM(LEFT('part 2 data'!AL3,2))),
IF(RIGHT('part 2 data'!AM3,4)=T$2,VALUE(TRIM(LEFT('part 2 data'!AM3,2))),
IF(RIGHT('part 2 data'!AN3,4)=T$2,VALUE(TRIM(LEFT('part 2 data'!AN3,2))),"0")))</f>
        <v>0</v>
      </c>
      <c r="U3" s="3" t="str">
        <f>IF(RIGHT('part 2 data'!AO3,3)=U$2,VALUE(TRIM(LEFT('part 2 data'!AO3,2))),
IF(RIGHT('part 2 data'!AP3,3)=U$2,VALUE(TRIM(LEFT('part 2 data'!AP3,2))),
IF(RIGHT('part 2 data'!AQ3,3)=U$2,VALUE(TRIM(LEFT('part 2 data'!AQ3,2))),"0")))</f>
        <v>0</v>
      </c>
      <c r="V3" s="3" t="str">
        <f>IF(RIGHT('part 2 data'!AO3,5)=V$2,VALUE(TRIM(LEFT('part 2 data'!AO3,2))),
IF(RIGHT('part 2 data'!AP3,5)=V$2,VALUE(TRIM(LEFT('part 2 data'!AP3,2))),
IF(RIGHT('part 2 data'!AQ3,5)=V$2,VALUE(TRIM(LEFT('part 2 data'!AQ3,2))),"0")))</f>
        <v>0</v>
      </c>
      <c r="W3" s="3" t="str">
        <f>IF(RIGHT('part 2 data'!AO3,4)=W$2,VALUE(TRIM(LEFT('part 2 data'!AO3,2))),
IF(RIGHT('part 2 data'!AP3,4)=W$2,VALUE(TRIM(LEFT('part 2 data'!AP3,2))),
IF(RIGHT('part 2 data'!AQ3,4)=W$2,VALUE(TRIM(LEFT('part 2 data'!AQ3,2))),"0")))</f>
        <v>0</v>
      </c>
      <c r="X3" s="3" t="str">
        <f>IF(RIGHT('part 2 data'!AR3,3)=X$2,VALUE(TRIM(LEFT('part 2 data'!AR3,2))),
IF(RIGHT('part 2 data'!AS3,3)=X$2,VALUE(TRIM(LEFT('part 2 data'!AS3,2))),
IF(RIGHT('part 2 data'!AT3,3)=X$2,VALUE(TRIM(LEFT('part 2 data'!AT3,2))),"0")))</f>
        <v>0</v>
      </c>
      <c r="Y3" s="3" t="str">
        <f>IF(RIGHT('part 2 data'!AR3,5)=Y$2,VALUE(TRIM(LEFT('part 2 data'!AR3,2))),
IF(RIGHT('part 2 data'!AS3,5)=Y$2,VALUE(TRIM(LEFT('part 2 data'!AS3,2))),
IF(RIGHT('part 2 data'!AT3,5)=Y$2,VALUE(TRIM(LEFT('part 2 data'!AT3,2))),"0")))</f>
        <v>0</v>
      </c>
      <c r="Z3" s="3" t="str">
        <f>IF(RIGHT('part 2 data'!AR3,4)=Z$2,VALUE(TRIM(LEFT('part 2 data'!AR3,2))),
IF(RIGHT('part 2 data'!AS3,4)=Z$2,VALUE(TRIM(LEFT('part 2 data'!AS3,2))),
IF(RIGHT('part 2 data'!AT3,4)=Z$2,VALUE(TRIM(LEFT('part 2 data'!AT3,2))),"0")))</f>
        <v>0</v>
      </c>
      <c r="AA3" s="1"/>
      <c r="AB3" t="str" cm="1">
        <f t="array" ref="AB3:AB102">TRIM(RIGHT(_xlfn.TEXTBEFORE(rd,":"),2))</f>
        <v>1</v>
      </c>
      <c r="AC3" t="str" cm="1">
        <f t="array" ref="AC3:AE3">IFERROR(TRIM(_xlfn.TOROW(_xlfn.TEXTSPLIT(AV3,","))),"")</f>
        <v>7 green</v>
      </c>
      <c r="AD3" t="str">
        <v>14 red</v>
      </c>
      <c r="AE3" t="str">
        <v>5 blue</v>
      </c>
      <c r="AF3" t="str" cm="1">
        <f t="array" ref="AF3:AG3">IFERROR(TRIM(_xlfn.TOROW(_xlfn.TEXTSPLIT('part 2 data'!AW3,","))),"")</f>
        <v>8 red</v>
      </c>
      <c r="AG3" t="str">
        <v>4 green</v>
      </c>
      <c r="AI3" t="str" cm="1">
        <f t="array" ref="AI3:AK3">IFERROR(TRIM(_xlfn.TOROW(_xlfn.TEXTSPLIT(AX3,","))),"")</f>
        <v>6 green</v>
      </c>
      <c r="AJ3" t="str">
        <v>18 red</v>
      </c>
      <c r="AK3" t="str">
        <v>9 blue</v>
      </c>
      <c r="AL3" t="str" cm="1">
        <f t="array" ref="AL3">IFERROR(TRIM(_xlfn.TOROW(_xlfn.TEXTSPLIT(AY3,","))),"")</f>
        <v/>
      </c>
      <c r="AO3" t="str" cm="1">
        <f t="array" ref="AO3">IFERROR(TRIM(_xlfn.TOROW(_xlfn.TEXTSPLIT(AZ3,","))),"")</f>
        <v/>
      </c>
      <c r="AR3" t="str" cm="1">
        <f t="array" ref="AR3">IFERROR(TRIM(_xlfn.TOROW(_xlfn.TEXTSPLIT(BA3,","))),"")</f>
        <v/>
      </c>
      <c r="AV3" t="str" cm="1">
        <f t="array" ref="AV3:AX3">_xlfn.TEXTSPLIT(_xlfn.TEXTAFTER(BC3,":"),";")</f>
        <v xml:space="preserve"> 7 green, 14 red, 5 blue</v>
      </c>
      <c r="AW3" t="str">
        <v xml:space="preserve"> 8 red, 4 green</v>
      </c>
      <c r="AX3" t="str">
        <v xml:space="preserve"> 6 green, 18 red, 9 blue</v>
      </c>
      <c r="BC3" t="s">
        <v>0</v>
      </c>
    </row>
    <row r="4" spans="1:55" x14ac:dyDescent="0.25">
      <c r="A4">
        <f t="shared" ref="A4:A67" si="1">VALUE(H4)</f>
        <v>2</v>
      </c>
      <c r="B4">
        <f t="shared" ref="B4:B67" si="2">D4*E4*F4</f>
        <v>225</v>
      </c>
      <c r="D4">
        <f t="shared" ref="D4:D67" si="3">MAX(I4,L4,O4,R4,U4,X4)</f>
        <v>15</v>
      </c>
      <c r="E4">
        <f t="shared" ref="E4:E67" si="4">MAX(J4,M4,P4,S4,V4,Y4)</f>
        <v>5</v>
      </c>
      <c r="F4">
        <f t="shared" ref="F4:F67" si="5">MAX(K4,N4,Q4,T4,W4,Z4)</f>
        <v>3</v>
      </c>
      <c r="H4" t="str">
        <f>'part 2 data'!AB4</f>
        <v>2</v>
      </c>
      <c r="I4" s="3">
        <f>IF(RIGHT('part 2 data'!AC4,3)=I$2,VALUE(TRIM(LEFT('part 2 data'!AC4,2))),
IF(RIGHT('part 2 data'!AD4,3)=I$2,VALUE(TRIM(LEFT('part 2 data'!AD4,2))),
IF(RIGHT('part 2 data'!AE4,3)=I$2,VALUE(TRIM(LEFT('part 2 data'!AE4,2))),"0")))</f>
        <v>15</v>
      </c>
      <c r="J4" s="3">
        <f>IF(RIGHT('part 2 data'!AC4,5)=J$2,VALUE(TRIM(LEFT('part 2 data'!AC4,2))),
IF(RIGHT('part 2 data'!AD4,5)=J$2,VALUE(TRIM(LEFT('part 2 data'!AD4,2))),
IF(RIGHT('part 2 data'!AE4,5)=J$2,VALUE(TRIM(LEFT('part 2 data'!AE4,2))),"0")))</f>
        <v>5</v>
      </c>
      <c r="K4" s="3">
        <f>IF(RIGHT('part 2 data'!AC4,4)=K$2,VALUE(TRIM(LEFT('part 2 data'!AC4,2))),
IF(RIGHT('part 2 data'!AD4,4)=K$2,VALUE(TRIM(LEFT('part 2 data'!AD4,2))),
IF(RIGHT('part 2 data'!AE4,4)=K$2,VALUE(TRIM(LEFT('part 2 data'!AE4,2))),"0")))</f>
        <v>3</v>
      </c>
      <c r="L4" s="3">
        <f>IF(RIGHT('part 2 data'!AF4,3)=L$2,VALUE(TRIM(LEFT('part 2 data'!AF4,2))),
IF(RIGHT('part 2 data'!AG4,3)=L$2,VALUE(TRIM(LEFT('part 2 data'!AG4,2))),
IF(RIGHT('part 2 data'!AH4,3)=L$2,VALUE(TRIM(LEFT('part 2 data'!AH4,2))),"0")))</f>
        <v>14</v>
      </c>
      <c r="M4" s="3">
        <f>IF(RIGHT('part 2 data'!AF4,5)=M$2,VALUE(TRIM(LEFT('part 2 data'!AF4,2))),
IF(RIGHT('part 2 data'!AG4,5)=M$2,VALUE(TRIM(LEFT('part 2 data'!AG4,2))),
IF(RIGHT('part 2 data'!AH4,5)=M$2,VALUE(TRIM(LEFT('part 2 data'!AH4,2))),"0")))</f>
        <v>5</v>
      </c>
      <c r="N4" s="3">
        <f>IF(RIGHT('part 2 data'!AF4,4)=N$2,VALUE(TRIM(LEFT('part 2 data'!AF4,2))),
IF(RIGHT('part 2 data'!AG4,4)=N$2,VALUE(TRIM(LEFT('part 2 data'!AG4,2))),
IF(RIGHT('part 2 data'!AH4,4)=N$2,VALUE(TRIM(LEFT('part 2 data'!AH4,2))),"0")))</f>
        <v>1</v>
      </c>
      <c r="O4" s="3">
        <f>IF(RIGHT('part 2 data'!AI4,3)=O$2,VALUE(TRIM(LEFT('part 2 data'!AI4,2))),
IF(RIGHT('part 2 data'!AJ4,3)=O$2,VALUE(TRIM(LEFT('part 2 data'!AJ4,2))),
IF(RIGHT('part 2 data'!AK4,3)=O$2,VALUE(TRIM(LEFT('part 2 data'!AK4,2))),"0")))</f>
        <v>11</v>
      </c>
      <c r="P4" s="3" t="str">
        <f>IF(RIGHT('part 2 data'!AI4,5)=P$2,VALUE(TRIM(LEFT('part 2 data'!AI4,2))),
IF(RIGHT('part 2 data'!AJ4,5)=P$2,VALUE(TRIM(LEFT('part 2 data'!AJ4,2))),
IF(RIGHT('part 2 data'!AK4,5)=P$2,VALUE(TRIM(LEFT('part 2 data'!AK4,2))),"0")))</f>
        <v>0</v>
      </c>
      <c r="Q4" s="3" t="str">
        <f>IF(RIGHT('part 2 data'!AI4,4)=Q$2,VALUE(TRIM(LEFT('part 2 data'!AI4,2))),
IF(RIGHT('part 2 data'!AJ4,4)=Q$2,VALUE(TRIM(LEFT('part 2 data'!AJ4,2))),
IF(RIGHT('part 2 data'!AK4,4)=Q$2,VALUE(TRIM(LEFT('part 2 data'!AK4,2))),"0")))</f>
        <v>0</v>
      </c>
      <c r="R4" s="3">
        <f>IF(RIGHT('part 2 data'!AL4,3)=R$2,VALUE(TRIM(LEFT('part 2 data'!AL4,2))),
IF(RIGHT('part 2 data'!AM4,3)=R$2,VALUE(TRIM(LEFT('part 2 data'!AM4,2))),
IF(RIGHT('part 2 data'!AN4,3)=R$2,VALUE(TRIM(LEFT('part 2 data'!AN4,2))),"0")))</f>
        <v>3</v>
      </c>
      <c r="S4" s="3">
        <f>IF(RIGHT('part 2 data'!AL4,5)=S$2,VALUE(TRIM(LEFT('part 2 data'!AL4,2))),
IF(RIGHT('part 2 data'!AM4,5)=S$2,VALUE(TRIM(LEFT('part 2 data'!AM4,2))),
IF(RIGHT('part 2 data'!AN4,5)=S$2,VALUE(TRIM(LEFT('part 2 data'!AN4,2))),"0")))</f>
        <v>4</v>
      </c>
      <c r="T4" s="3">
        <f>IF(RIGHT('part 2 data'!AL4,4)=T$2,VALUE(TRIM(LEFT('part 2 data'!AL4,2))),
IF(RIGHT('part 2 data'!AM4,4)=T$2,VALUE(TRIM(LEFT('part 2 data'!AM4,2))),
IF(RIGHT('part 2 data'!AN4,4)=T$2,VALUE(TRIM(LEFT('part 2 data'!AN4,2))),"0")))</f>
        <v>1</v>
      </c>
      <c r="U4" s="3" t="str">
        <f>IF(RIGHT('part 2 data'!AO4,3)=U$2,VALUE(TRIM(LEFT('part 2 data'!AO4,2))),
IF(RIGHT('part 2 data'!AP4,3)=U$2,VALUE(TRIM(LEFT('part 2 data'!AP4,2))),
IF(RIGHT('part 2 data'!AQ4,3)=U$2,VALUE(TRIM(LEFT('part 2 data'!AQ4,2))),"0")))</f>
        <v>0</v>
      </c>
      <c r="V4" s="3">
        <f>IF(RIGHT('part 2 data'!AO4,5)=V$2,VALUE(TRIM(LEFT('part 2 data'!AO4,2))),
IF(RIGHT('part 2 data'!AP4,5)=V$2,VALUE(TRIM(LEFT('part 2 data'!AP4,2))),
IF(RIGHT('part 2 data'!AQ4,5)=V$2,VALUE(TRIM(LEFT('part 2 data'!AQ4,2))),"0")))</f>
        <v>4</v>
      </c>
      <c r="W4" s="3">
        <f>IF(RIGHT('part 2 data'!AO4,4)=W$2,VALUE(TRIM(LEFT('part 2 data'!AO4,2))),
IF(RIGHT('part 2 data'!AP4,4)=W$2,VALUE(TRIM(LEFT('part 2 data'!AP4,2))),
IF(RIGHT('part 2 data'!AQ4,4)=W$2,VALUE(TRIM(LEFT('part 2 data'!AQ4,2))),"0")))</f>
        <v>1</v>
      </c>
      <c r="X4" s="3">
        <f>IF(RIGHT('part 2 data'!AR4,3)=X$2,VALUE(TRIM(LEFT('part 2 data'!AR4,2))),
IF(RIGHT('part 2 data'!AS4,3)=X$2,VALUE(TRIM(LEFT('part 2 data'!AS4,2))),
IF(RIGHT('part 2 data'!AT4,3)=X$2,VALUE(TRIM(LEFT('part 2 data'!AT4,2))),"0")))</f>
        <v>10</v>
      </c>
      <c r="Y4" s="3">
        <f>IF(RIGHT('part 2 data'!AR4,5)=Y$2,VALUE(TRIM(LEFT('part 2 data'!AR4,2))),
IF(RIGHT('part 2 data'!AS4,5)=Y$2,VALUE(TRIM(LEFT('part 2 data'!AS4,2))),
IF(RIGHT('part 2 data'!AT4,5)=Y$2,VALUE(TRIM(LEFT('part 2 data'!AT4,2))),"0")))</f>
        <v>1</v>
      </c>
      <c r="Z4" s="3" t="str">
        <f>IF(RIGHT('part 2 data'!AR4,4)=Z$2,VALUE(TRIM(LEFT('part 2 data'!AR4,2))),
IF(RIGHT('part 2 data'!AS4,4)=Z$2,VALUE(TRIM(LEFT('part 2 data'!AS4,2))),
IF(RIGHT('part 2 data'!AT4,4)=Z$2,VALUE(TRIM(LEFT('part 2 data'!AT4,2))),"0")))</f>
        <v>0</v>
      </c>
      <c r="AA4" s="1"/>
      <c r="AB4" t="str">
        <v>2</v>
      </c>
      <c r="AC4" t="str" cm="1">
        <f t="array" ref="AC4:AE4">IFERROR(TRIM(_xlfn.TOROW(_xlfn.TEXTSPLIT(AV4,","))),"")</f>
        <v>3 blue</v>
      </c>
      <c r="AD4" t="str">
        <v>15 red</v>
      </c>
      <c r="AE4" t="str">
        <v>5 green</v>
      </c>
      <c r="AF4" t="str" cm="1">
        <f t="array" ref="AF4:AH4">IFERROR(TRIM(_xlfn.TOROW(_xlfn.TEXTSPLIT('part 2 data'!AW4,","))),"")</f>
        <v>1 blue</v>
      </c>
      <c r="AG4" t="str">
        <v>14 red</v>
      </c>
      <c r="AH4" t="str">
        <v>5 green</v>
      </c>
      <c r="AI4" t="str" cm="1">
        <f t="array" ref="AI4">IFERROR(TRIM(_xlfn.TOROW(_xlfn.TEXTSPLIT(AX4,","))),"")</f>
        <v>11 red</v>
      </c>
      <c r="AL4" t="str" cm="1">
        <f t="array" ref="AL4:AN4">IFERROR(TRIM(_xlfn.TOROW(_xlfn.TEXTSPLIT(AY4,","))),"")</f>
        <v>4 green</v>
      </c>
      <c r="AM4" t="str">
        <v>1 blue</v>
      </c>
      <c r="AN4" t="str">
        <v>3 red</v>
      </c>
      <c r="AO4" t="str" cm="1">
        <f t="array" ref="AO4:AP4">IFERROR(TRIM(_xlfn.TOROW(_xlfn.TEXTSPLIT(AZ4,","))),"")</f>
        <v>4 green</v>
      </c>
      <c r="AP4" t="str">
        <v>1 blue</v>
      </c>
      <c r="AR4" t="str" cm="1">
        <f t="array" ref="AR4:AS4">IFERROR(TRIM(_xlfn.TOROW(_xlfn.TEXTSPLIT(BA4,","))),"")</f>
        <v>10 red</v>
      </c>
      <c r="AS4" t="str">
        <v>1 green</v>
      </c>
      <c r="AV4" t="str" cm="1">
        <f t="array" ref="AV4:BA4">_xlfn.TEXTSPLIT(_xlfn.TEXTAFTER(BC4,":"),";")</f>
        <v xml:space="preserve"> 3 blue, 15 red, 5 green</v>
      </c>
      <c r="AW4" t="str">
        <v xml:space="preserve"> 1 blue, 14 red, 5 green</v>
      </c>
      <c r="AX4" t="str">
        <v xml:space="preserve"> 11 red</v>
      </c>
      <c r="AY4" t="str">
        <v xml:space="preserve"> 4 green, 1 blue, 3 red</v>
      </c>
      <c r="AZ4" t="str">
        <v xml:space="preserve"> 4 green, 1 blue</v>
      </c>
      <c r="BA4" t="str">
        <v xml:space="preserve"> 10 red, 1 green</v>
      </c>
      <c r="BC4" t="s">
        <v>1</v>
      </c>
    </row>
    <row r="5" spans="1:55" x14ac:dyDescent="0.25">
      <c r="A5">
        <f t="shared" si="1"/>
        <v>3</v>
      </c>
      <c r="B5">
        <f t="shared" si="2"/>
        <v>495</v>
      </c>
      <c r="D5">
        <f t="shared" si="3"/>
        <v>3</v>
      </c>
      <c r="E5">
        <f t="shared" si="4"/>
        <v>11</v>
      </c>
      <c r="F5">
        <f t="shared" si="5"/>
        <v>15</v>
      </c>
      <c r="H5" t="str">
        <f>'part 2 data'!AB5</f>
        <v>3</v>
      </c>
      <c r="I5" s="3">
        <f>IF(RIGHT('part 2 data'!AC5,3)=I$2,VALUE(TRIM(LEFT('part 2 data'!AC5,2))),
IF(RIGHT('part 2 data'!AD5,3)=I$2,VALUE(TRIM(LEFT('part 2 data'!AD5,2))),
IF(RIGHT('part 2 data'!AE5,3)=I$2,VALUE(TRIM(LEFT('part 2 data'!AE5,2))),"0")))</f>
        <v>3</v>
      </c>
      <c r="J5" s="3">
        <f>IF(RIGHT('part 2 data'!AC5,5)=J$2,VALUE(TRIM(LEFT('part 2 data'!AC5,2))),
IF(RIGHT('part 2 data'!AD5,5)=J$2,VALUE(TRIM(LEFT('part 2 data'!AD5,2))),
IF(RIGHT('part 2 data'!AE5,5)=J$2,VALUE(TRIM(LEFT('part 2 data'!AE5,2))),"0")))</f>
        <v>11</v>
      </c>
      <c r="K5" s="3" t="str">
        <f>IF(RIGHT('part 2 data'!AC5,4)=K$2,VALUE(TRIM(LEFT('part 2 data'!AC5,2))),
IF(RIGHT('part 2 data'!AD5,4)=K$2,VALUE(TRIM(LEFT('part 2 data'!AD5,2))),
IF(RIGHT('part 2 data'!AE5,4)=K$2,VALUE(TRIM(LEFT('part 2 data'!AE5,2))),"0")))</f>
        <v>0</v>
      </c>
      <c r="L5" s="3" t="str">
        <f>IF(RIGHT('part 2 data'!AF5,3)=L$2,VALUE(TRIM(LEFT('part 2 data'!AF5,2))),
IF(RIGHT('part 2 data'!AG5,3)=L$2,VALUE(TRIM(LEFT('part 2 data'!AG5,2))),
IF(RIGHT('part 2 data'!AH5,3)=L$2,VALUE(TRIM(LEFT('part 2 data'!AH5,2))),"0")))</f>
        <v>0</v>
      </c>
      <c r="M5" s="3">
        <f>IF(RIGHT('part 2 data'!AF5,5)=M$2,VALUE(TRIM(LEFT('part 2 data'!AF5,2))),
IF(RIGHT('part 2 data'!AG5,5)=M$2,VALUE(TRIM(LEFT('part 2 data'!AG5,2))),
IF(RIGHT('part 2 data'!AH5,5)=M$2,VALUE(TRIM(LEFT('part 2 data'!AH5,2))),"0")))</f>
        <v>4</v>
      </c>
      <c r="N5" s="3">
        <f>IF(RIGHT('part 2 data'!AF5,4)=N$2,VALUE(TRIM(LEFT('part 2 data'!AF5,2))),
IF(RIGHT('part 2 data'!AG5,4)=N$2,VALUE(TRIM(LEFT('part 2 data'!AG5,2))),
IF(RIGHT('part 2 data'!AH5,4)=N$2,VALUE(TRIM(LEFT('part 2 data'!AH5,2))),"0")))</f>
        <v>15</v>
      </c>
      <c r="O5" s="3">
        <f>IF(RIGHT('part 2 data'!AI5,3)=O$2,VALUE(TRIM(LEFT('part 2 data'!AI5,2))),
IF(RIGHT('part 2 data'!AJ5,3)=O$2,VALUE(TRIM(LEFT('part 2 data'!AJ5,2))),
IF(RIGHT('part 2 data'!AK5,3)=O$2,VALUE(TRIM(LEFT('part 2 data'!AK5,2))),"0")))</f>
        <v>2</v>
      </c>
      <c r="P5" s="3">
        <f>IF(RIGHT('part 2 data'!AI5,5)=P$2,VALUE(TRIM(LEFT('part 2 data'!AI5,2))),
IF(RIGHT('part 2 data'!AJ5,5)=P$2,VALUE(TRIM(LEFT('part 2 data'!AJ5,2))),
IF(RIGHT('part 2 data'!AK5,5)=P$2,VALUE(TRIM(LEFT('part 2 data'!AK5,2))),"0")))</f>
        <v>10</v>
      </c>
      <c r="Q5" s="3">
        <f>IF(RIGHT('part 2 data'!AI5,4)=Q$2,VALUE(TRIM(LEFT('part 2 data'!AI5,2))),
IF(RIGHT('part 2 data'!AJ5,4)=Q$2,VALUE(TRIM(LEFT('part 2 data'!AJ5,2))),
IF(RIGHT('part 2 data'!AK5,4)=Q$2,VALUE(TRIM(LEFT('part 2 data'!AK5,2))),"0")))</f>
        <v>14</v>
      </c>
      <c r="R5" s="3">
        <f>IF(RIGHT('part 2 data'!AL5,3)=R$2,VALUE(TRIM(LEFT('part 2 data'!AL5,2))),
IF(RIGHT('part 2 data'!AM5,3)=R$2,VALUE(TRIM(LEFT('part 2 data'!AM5,2))),
IF(RIGHT('part 2 data'!AN5,3)=R$2,VALUE(TRIM(LEFT('part 2 data'!AN5,2))),"0")))</f>
        <v>1</v>
      </c>
      <c r="S5" s="3">
        <f>IF(RIGHT('part 2 data'!AL5,5)=S$2,VALUE(TRIM(LEFT('part 2 data'!AL5,2))),
IF(RIGHT('part 2 data'!AM5,5)=S$2,VALUE(TRIM(LEFT('part 2 data'!AM5,2))),
IF(RIGHT('part 2 data'!AN5,5)=S$2,VALUE(TRIM(LEFT('part 2 data'!AN5,2))),"0")))</f>
        <v>3</v>
      </c>
      <c r="T5" s="3">
        <f>IF(RIGHT('part 2 data'!AL5,4)=T$2,VALUE(TRIM(LEFT('part 2 data'!AL5,2))),
IF(RIGHT('part 2 data'!AM5,4)=T$2,VALUE(TRIM(LEFT('part 2 data'!AM5,2))),
IF(RIGHT('part 2 data'!AN5,4)=T$2,VALUE(TRIM(LEFT('part 2 data'!AN5,2))),"0")))</f>
        <v>10</v>
      </c>
      <c r="U5" s="3" t="str">
        <f>IF(RIGHT('part 2 data'!AO5,3)=U$2,VALUE(TRIM(LEFT('part 2 data'!AO5,2))),
IF(RIGHT('part 2 data'!AP5,3)=U$2,VALUE(TRIM(LEFT('part 2 data'!AP5,2))),
IF(RIGHT('part 2 data'!AQ5,3)=U$2,VALUE(TRIM(LEFT('part 2 data'!AQ5,2))),"0")))</f>
        <v>0</v>
      </c>
      <c r="V5" s="3" t="str">
        <f>IF(RIGHT('part 2 data'!AO5,5)=V$2,VALUE(TRIM(LEFT('part 2 data'!AO5,2))),
IF(RIGHT('part 2 data'!AP5,5)=V$2,VALUE(TRIM(LEFT('part 2 data'!AP5,2))),
IF(RIGHT('part 2 data'!AQ5,5)=V$2,VALUE(TRIM(LEFT('part 2 data'!AQ5,2))),"0")))</f>
        <v>0</v>
      </c>
      <c r="W5" s="3" t="str">
        <f>IF(RIGHT('part 2 data'!AO5,4)=W$2,VALUE(TRIM(LEFT('part 2 data'!AO5,2))),
IF(RIGHT('part 2 data'!AP5,4)=W$2,VALUE(TRIM(LEFT('part 2 data'!AP5,2))),
IF(RIGHT('part 2 data'!AQ5,4)=W$2,VALUE(TRIM(LEFT('part 2 data'!AQ5,2))),"0")))</f>
        <v>0</v>
      </c>
      <c r="X5" s="3" t="str">
        <f>IF(RIGHT('part 2 data'!AR5,3)=X$2,VALUE(TRIM(LEFT('part 2 data'!AR5,2))),
IF(RIGHT('part 2 data'!AS5,3)=X$2,VALUE(TRIM(LEFT('part 2 data'!AS5,2))),
IF(RIGHT('part 2 data'!AT5,3)=X$2,VALUE(TRIM(LEFT('part 2 data'!AT5,2))),"0")))</f>
        <v>0</v>
      </c>
      <c r="Y5" s="3" t="str">
        <f>IF(RIGHT('part 2 data'!AR5,5)=Y$2,VALUE(TRIM(LEFT('part 2 data'!AR5,2))),
IF(RIGHT('part 2 data'!AS5,5)=Y$2,VALUE(TRIM(LEFT('part 2 data'!AS5,2))),
IF(RIGHT('part 2 data'!AT5,5)=Y$2,VALUE(TRIM(LEFT('part 2 data'!AT5,2))),"0")))</f>
        <v>0</v>
      </c>
      <c r="Z5" s="3" t="str">
        <f>IF(RIGHT('part 2 data'!AR5,4)=Z$2,VALUE(TRIM(LEFT('part 2 data'!AR5,2))),
IF(RIGHT('part 2 data'!AS5,4)=Z$2,VALUE(TRIM(LEFT('part 2 data'!AS5,2))),
IF(RIGHT('part 2 data'!AT5,4)=Z$2,VALUE(TRIM(LEFT('part 2 data'!AT5,2))),"0")))</f>
        <v>0</v>
      </c>
      <c r="AA5" s="1"/>
      <c r="AB5" t="str">
        <v>3</v>
      </c>
      <c r="AC5" t="str" cm="1">
        <f t="array" ref="AC5:AD5">IFERROR(TRIM(_xlfn.TOROW(_xlfn.TEXTSPLIT(AV5,","))),"")</f>
        <v>11 green</v>
      </c>
      <c r="AD5" t="str">
        <v>3 red</v>
      </c>
      <c r="AF5" t="str" cm="1">
        <f t="array" ref="AF5:AG5">IFERROR(TRIM(_xlfn.TOROW(_xlfn.TEXTSPLIT('part 2 data'!AW5,","))),"")</f>
        <v>4 green</v>
      </c>
      <c r="AG5" t="str">
        <v>15 blue</v>
      </c>
      <c r="AI5" t="str" cm="1">
        <f t="array" ref="AI5:AK5">IFERROR(TRIM(_xlfn.TOROW(_xlfn.TEXTSPLIT(AX5,","))),"")</f>
        <v>14 blue</v>
      </c>
      <c r="AJ5" t="str">
        <v>2 red</v>
      </c>
      <c r="AK5" t="str">
        <v>10 green</v>
      </c>
      <c r="AL5" t="str" cm="1">
        <f t="array" ref="AL5:AN5">IFERROR(TRIM(_xlfn.TOROW(_xlfn.TEXTSPLIT(AY5,","))),"")</f>
        <v>1 red</v>
      </c>
      <c r="AM5" t="str">
        <v>3 green</v>
      </c>
      <c r="AN5" t="str">
        <v>10 blue</v>
      </c>
      <c r="AO5" t="str" cm="1">
        <f t="array" ref="AO5">IFERROR(TRIM(_xlfn.TOROW(_xlfn.TEXTSPLIT(AZ5,","))),"")</f>
        <v/>
      </c>
      <c r="AR5" t="str" cm="1">
        <f t="array" ref="AR5">IFERROR(TRIM(_xlfn.TOROW(_xlfn.TEXTSPLIT(BA5,","))),"")</f>
        <v/>
      </c>
      <c r="AV5" t="str" cm="1">
        <f t="array" ref="AV5:AY5">_xlfn.TEXTSPLIT(_xlfn.TEXTAFTER(BC5,":"),";")</f>
        <v xml:space="preserve"> 11 green, 3 red</v>
      </c>
      <c r="AW5" t="str">
        <v xml:space="preserve"> 4 green, 15 blue</v>
      </c>
      <c r="AX5" t="str">
        <v xml:space="preserve"> 14 blue, 2 red, 10 green</v>
      </c>
      <c r="AY5" t="str">
        <v xml:space="preserve"> 1 red, 3 green, 10 blue</v>
      </c>
      <c r="BC5" t="s">
        <v>2</v>
      </c>
    </row>
    <row r="6" spans="1:55" x14ac:dyDescent="0.25">
      <c r="A6">
        <f t="shared" si="1"/>
        <v>4</v>
      </c>
      <c r="B6">
        <f t="shared" si="2"/>
        <v>154</v>
      </c>
      <c r="D6">
        <f t="shared" si="3"/>
        <v>14</v>
      </c>
      <c r="E6">
        <f t="shared" si="4"/>
        <v>1</v>
      </c>
      <c r="F6">
        <f t="shared" si="5"/>
        <v>11</v>
      </c>
      <c r="H6" t="str">
        <f>'part 2 data'!AB6</f>
        <v>4</v>
      </c>
      <c r="I6" s="3">
        <f>IF(RIGHT('part 2 data'!AC6,3)=I$2,VALUE(TRIM(LEFT('part 2 data'!AC6,2))),
IF(RIGHT('part 2 data'!AD6,3)=I$2,VALUE(TRIM(LEFT('part 2 data'!AD6,2))),
IF(RIGHT('part 2 data'!AE6,3)=I$2,VALUE(TRIM(LEFT('part 2 data'!AE6,2))),"0")))</f>
        <v>6</v>
      </c>
      <c r="J6" s="3">
        <f>IF(RIGHT('part 2 data'!AC6,5)=J$2,VALUE(TRIM(LEFT('part 2 data'!AC6,2))),
IF(RIGHT('part 2 data'!AD6,5)=J$2,VALUE(TRIM(LEFT('part 2 data'!AD6,2))),
IF(RIGHT('part 2 data'!AE6,5)=J$2,VALUE(TRIM(LEFT('part 2 data'!AE6,2))),"0")))</f>
        <v>1</v>
      </c>
      <c r="K6" s="3">
        <f>IF(RIGHT('part 2 data'!AC6,4)=K$2,VALUE(TRIM(LEFT('part 2 data'!AC6,2))),
IF(RIGHT('part 2 data'!AD6,4)=K$2,VALUE(TRIM(LEFT('part 2 data'!AD6,2))),
IF(RIGHT('part 2 data'!AE6,4)=K$2,VALUE(TRIM(LEFT('part 2 data'!AE6,2))),"0")))</f>
        <v>11</v>
      </c>
      <c r="L6" s="3">
        <f>IF(RIGHT('part 2 data'!AF6,3)=L$2,VALUE(TRIM(LEFT('part 2 data'!AF6,2))),
IF(RIGHT('part 2 data'!AG6,3)=L$2,VALUE(TRIM(LEFT('part 2 data'!AG6,2))),
IF(RIGHT('part 2 data'!AH6,3)=L$2,VALUE(TRIM(LEFT('part 2 data'!AH6,2))),"0")))</f>
        <v>12</v>
      </c>
      <c r="M6" s="3" t="str">
        <f>IF(RIGHT('part 2 data'!AF6,5)=M$2,VALUE(TRIM(LEFT('part 2 data'!AF6,2))),
IF(RIGHT('part 2 data'!AG6,5)=M$2,VALUE(TRIM(LEFT('part 2 data'!AG6,2))),
IF(RIGHT('part 2 data'!AH6,5)=M$2,VALUE(TRIM(LEFT('part 2 data'!AH6,2))),"0")))</f>
        <v>0</v>
      </c>
      <c r="N6" s="3">
        <f>IF(RIGHT('part 2 data'!AF6,4)=N$2,VALUE(TRIM(LEFT('part 2 data'!AF6,2))),
IF(RIGHT('part 2 data'!AG6,4)=N$2,VALUE(TRIM(LEFT('part 2 data'!AG6,2))),
IF(RIGHT('part 2 data'!AH6,4)=N$2,VALUE(TRIM(LEFT('part 2 data'!AH6,2))),"0")))</f>
        <v>3</v>
      </c>
      <c r="O6" s="3">
        <f>IF(RIGHT('part 2 data'!AI6,3)=O$2,VALUE(TRIM(LEFT('part 2 data'!AI6,2))),
IF(RIGHT('part 2 data'!AJ6,3)=O$2,VALUE(TRIM(LEFT('part 2 data'!AJ6,2))),
IF(RIGHT('part 2 data'!AK6,3)=O$2,VALUE(TRIM(LEFT('part 2 data'!AK6,2))),"0")))</f>
        <v>14</v>
      </c>
      <c r="P6" s="3">
        <f>IF(RIGHT('part 2 data'!AI6,5)=P$2,VALUE(TRIM(LEFT('part 2 data'!AI6,2))),
IF(RIGHT('part 2 data'!AJ6,5)=P$2,VALUE(TRIM(LEFT('part 2 data'!AJ6,2))),
IF(RIGHT('part 2 data'!AK6,5)=P$2,VALUE(TRIM(LEFT('part 2 data'!AK6,2))),"0")))</f>
        <v>1</v>
      </c>
      <c r="Q6" s="3">
        <f>IF(RIGHT('part 2 data'!AI6,4)=Q$2,VALUE(TRIM(LEFT('part 2 data'!AI6,2))),
IF(RIGHT('part 2 data'!AJ6,4)=Q$2,VALUE(TRIM(LEFT('part 2 data'!AJ6,2))),
IF(RIGHT('part 2 data'!AK6,4)=Q$2,VALUE(TRIM(LEFT('part 2 data'!AK6,2))),"0")))</f>
        <v>8</v>
      </c>
      <c r="R6" s="3">
        <f>IF(RIGHT('part 2 data'!AL6,3)=R$2,VALUE(TRIM(LEFT('part 2 data'!AL6,2))),
IF(RIGHT('part 2 data'!AM6,3)=R$2,VALUE(TRIM(LEFT('part 2 data'!AM6,2))),
IF(RIGHT('part 2 data'!AN6,3)=R$2,VALUE(TRIM(LEFT('part 2 data'!AN6,2))),"0")))</f>
        <v>7</v>
      </c>
      <c r="S6" s="3" t="str">
        <f>IF(RIGHT('part 2 data'!AL6,5)=S$2,VALUE(TRIM(LEFT('part 2 data'!AL6,2))),
IF(RIGHT('part 2 data'!AM6,5)=S$2,VALUE(TRIM(LEFT('part 2 data'!AM6,2))),
IF(RIGHT('part 2 data'!AN6,5)=S$2,VALUE(TRIM(LEFT('part 2 data'!AN6,2))),"0")))</f>
        <v>0</v>
      </c>
      <c r="T6" s="3">
        <f>IF(RIGHT('part 2 data'!AL6,4)=T$2,VALUE(TRIM(LEFT('part 2 data'!AL6,2))),
IF(RIGHT('part 2 data'!AM6,4)=T$2,VALUE(TRIM(LEFT('part 2 data'!AM6,2))),
IF(RIGHT('part 2 data'!AN6,4)=T$2,VALUE(TRIM(LEFT('part 2 data'!AN6,2))),"0")))</f>
        <v>3</v>
      </c>
      <c r="U6" s="3">
        <f>IF(RIGHT('part 2 data'!AO6,3)=U$2,VALUE(TRIM(LEFT('part 2 data'!AO6,2))),
IF(RIGHT('part 2 data'!AP6,3)=U$2,VALUE(TRIM(LEFT('part 2 data'!AP6,2))),
IF(RIGHT('part 2 data'!AQ6,3)=U$2,VALUE(TRIM(LEFT('part 2 data'!AQ6,2))),"0")))</f>
        <v>5</v>
      </c>
      <c r="V6" s="3" t="str">
        <f>IF(RIGHT('part 2 data'!AO6,5)=V$2,VALUE(TRIM(LEFT('part 2 data'!AO6,2))),
IF(RIGHT('part 2 data'!AP6,5)=V$2,VALUE(TRIM(LEFT('part 2 data'!AP6,2))),
IF(RIGHT('part 2 data'!AQ6,5)=V$2,VALUE(TRIM(LEFT('part 2 data'!AQ6,2))),"0")))</f>
        <v>0</v>
      </c>
      <c r="W6" s="3">
        <f>IF(RIGHT('part 2 data'!AO6,4)=W$2,VALUE(TRIM(LEFT('part 2 data'!AO6,2))),
IF(RIGHT('part 2 data'!AP6,4)=W$2,VALUE(TRIM(LEFT('part 2 data'!AP6,2))),
IF(RIGHT('part 2 data'!AQ6,4)=W$2,VALUE(TRIM(LEFT('part 2 data'!AQ6,2))),"0")))</f>
        <v>8</v>
      </c>
      <c r="X6" s="3">
        <f>IF(RIGHT('part 2 data'!AR6,3)=X$2,VALUE(TRIM(LEFT('part 2 data'!AR6,2))),
IF(RIGHT('part 2 data'!AS6,3)=X$2,VALUE(TRIM(LEFT('part 2 data'!AS6,2))),
IF(RIGHT('part 2 data'!AT6,3)=X$2,VALUE(TRIM(LEFT('part 2 data'!AT6,2))),"0")))</f>
        <v>7</v>
      </c>
      <c r="Y6" s="3">
        <f>IF(RIGHT('part 2 data'!AR6,5)=Y$2,VALUE(TRIM(LEFT('part 2 data'!AR6,2))),
IF(RIGHT('part 2 data'!AS6,5)=Y$2,VALUE(TRIM(LEFT('part 2 data'!AS6,2))),
IF(RIGHT('part 2 data'!AT6,5)=Y$2,VALUE(TRIM(LEFT('part 2 data'!AT6,2))),"0")))</f>
        <v>1</v>
      </c>
      <c r="Z6" s="3" t="str">
        <f>IF(RIGHT('part 2 data'!AR6,4)=Z$2,VALUE(TRIM(LEFT('part 2 data'!AR6,2))),
IF(RIGHT('part 2 data'!AS6,4)=Z$2,VALUE(TRIM(LEFT('part 2 data'!AS6,2))),
IF(RIGHT('part 2 data'!AT6,4)=Z$2,VALUE(TRIM(LEFT('part 2 data'!AT6,2))),"0")))</f>
        <v>0</v>
      </c>
      <c r="AA6" s="1"/>
      <c r="AB6" t="str">
        <v>4</v>
      </c>
      <c r="AC6" t="str" cm="1">
        <f t="array" ref="AC6:AE6">IFERROR(TRIM(_xlfn.TOROW(_xlfn.TEXTSPLIT(AV6,","))),"")</f>
        <v>1 green</v>
      </c>
      <c r="AD6" t="str">
        <v>6 red</v>
      </c>
      <c r="AE6" t="str">
        <v>11 blue</v>
      </c>
      <c r="AF6" t="str" cm="1">
        <f t="array" ref="AF6:AG6">IFERROR(TRIM(_xlfn.TOROW(_xlfn.TEXTSPLIT('part 2 data'!AW6,","))),"")</f>
        <v>3 blue</v>
      </c>
      <c r="AG6" t="str">
        <v>12 red</v>
      </c>
      <c r="AI6" t="str" cm="1">
        <f t="array" ref="AI6:AK6">IFERROR(TRIM(_xlfn.TOROW(_xlfn.TEXTSPLIT(AX6,","))),"")</f>
        <v>1 green</v>
      </c>
      <c r="AJ6" t="str">
        <v>14 red</v>
      </c>
      <c r="AK6" t="str">
        <v>8 blue</v>
      </c>
      <c r="AL6" t="str" cm="1">
        <f t="array" ref="AL6:AM6">IFERROR(TRIM(_xlfn.TOROW(_xlfn.TEXTSPLIT(AY6,","))),"")</f>
        <v>3 blue</v>
      </c>
      <c r="AM6" t="str">
        <v>7 red</v>
      </c>
      <c r="AO6" t="str" cm="1">
        <f t="array" ref="AO6:AP6">IFERROR(TRIM(_xlfn.TOROW(_xlfn.TEXTSPLIT(AZ6,","))),"")</f>
        <v>8 blue</v>
      </c>
      <c r="AP6" t="str">
        <v>5 red</v>
      </c>
      <c r="AR6" t="str" cm="1">
        <f t="array" ref="AR6:AS6">IFERROR(TRIM(_xlfn.TOROW(_xlfn.TEXTSPLIT(BA6,","))),"")</f>
        <v>7 red</v>
      </c>
      <c r="AS6" t="str">
        <v>1 green</v>
      </c>
      <c r="AV6" t="str" cm="1">
        <f t="array" ref="AV6:BA6">_xlfn.TEXTSPLIT(_xlfn.TEXTAFTER(BC6,":"),";")</f>
        <v xml:space="preserve"> 1 green, 6 red, 11 blue</v>
      </c>
      <c r="AW6" t="str">
        <v xml:space="preserve"> 3 blue, 12 red</v>
      </c>
      <c r="AX6" t="str">
        <v xml:space="preserve"> 1 green, 14 red, 8 blue</v>
      </c>
      <c r="AY6" t="str">
        <v xml:space="preserve"> 3 blue, 7 red</v>
      </c>
      <c r="AZ6" t="str">
        <v xml:space="preserve"> 8 blue, 5 red</v>
      </c>
      <c r="BA6" t="str">
        <v xml:space="preserve"> 7 red, 1 green</v>
      </c>
      <c r="BC6" t="s">
        <v>3</v>
      </c>
    </row>
    <row r="7" spans="1:55" x14ac:dyDescent="0.25">
      <c r="A7">
        <f t="shared" si="1"/>
        <v>5</v>
      </c>
      <c r="B7">
        <f t="shared" si="2"/>
        <v>360</v>
      </c>
      <c r="D7">
        <f t="shared" si="3"/>
        <v>3</v>
      </c>
      <c r="E7">
        <f t="shared" si="4"/>
        <v>15</v>
      </c>
      <c r="F7">
        <f t="shared" si="5"/>
        <v>8</v>
      </c>
      <c r="H7" t="str">
        <f>'part 2 data'!AB7</f>
        <v>5</v>
      </c>
      <c r="I7" s="3">
        <f>IF(RIGHT('part 2 data'!AC7,3)=I$2,VALUE(TRIM(LEFT('part 2 data'!AC7,2))),
IF(RIGHT('part 2 data'!AD7,3)=I$2,VALUE(TRIM(LEFT('part 2 data'!AD7,2))),
IF(RIGHT('part 2 data'!AE7,3)=I$2,VALUE(TRIM(LEFT('part 2 data'!AE7,2))),"0")))</f>
        <v>3</v>
      </c>
      <c r="J7" s="3">
        <f>IF(RIGHT('part 2 data'!AC7,5)=J$2,VALUE(TRIM(LEFT('part 2 data'!AC7,2))),
IF(RIGHT('part 2 data'!AD7,5)=J$2,VALUE(TRIM(LEFT('part 2 data'!AD7,2))),
IF(RIGHT('part 2 data'!AE7,5)=J$2,VALUE(TRIM(LEFT('part 2 data'!AE7,2))),"0")))</f>
        <v>14</v>
      </c>
      <c r="K7" s="3">
        <f>IF(RIGHT('part 2 data'!AC7,4)=K$2,VALUE(TRIM(LEFT('part 2 data'!AC7,2))),
IF(RIGHT('part 2 data'!AD7,4)=K$2,VALUE(TRIM(LEFT('part 2 data'!AD7,2))),
IF(RIGHT('part 2 data'!AE7,4)=K$2,VALUE(TRIM(LEFT('part 2 data'!AE7,2))),"0")))</f>
        <v>3</v>
      </c>
      <c r="L7" s="3">
        <f>IF(RIGHT('part 2 data'!AF7,3)=L$2,VALUE(TRIM(LEFT('part 2 data'!AF7,2))),
IF(RIGHT('part 2 data'!AG7,3)=L$2,VALUE(TRIM(LEFT('part 2 data'!AG7,2))),
IF(RIGHT('part 2 data'!AH7,3)=L$2,VALUE(TRIM(LEFT('part 2 data'!AH7,2))),"0")))</f>
        <v>2</v>
      </c>
      <c r="M7" s="3">
        <f>IF(RIGHT('part 2 data'!AF7,5)=M$2,VALUE(TRIM(LEFT('part 2 data'!AF7,2))),
IF(RIGHT('part 2 data'!AG7,5)=M$2,VALUE(TRIM(LEFT('part 2 data'!AG7,2))),
IF(RIGHT('part 2 data'!AH7,5)=M$2,VALUE(TRIM(LEFT('part 2 data'!AH7,2))),"0")))</f>
        <v>1</v>
      </c>
      <c r="N7" s="3">
        <f>IF(RIGHT('part 2 data'!AF7,4)=N$2,VALUE(TRIM(LEFT('part 2 data'!AF7,2))),
IF(RIGHT('part 2 data'!AG7,4)=N$2,VALUE(TRIM(LEFT('part 2 data'!AG7,2))),
IF(RIGHT('part 2 data'!AH7,4)=N$2,VALUE(TRIM(LEFT('part 2 data'!AH7,2))),"0")))</f>
        <v>1</v>
      </c>
      <c r="O7" s="3">
        <f>IF(RIGHT('part 2 data'!AI7,3)=O$2,VALUE(TRIM(LEFT('part 2 data'!AI7,2))),
IF(RIGHT('part 2 data'!AJ7,3)=O$2,VALUE(TRIM(LEFT('part 2 data'!AJ7,2))),
IF(RIGHT('part 2 data'!AK7,3)=O$2,VALUE(TRIM(LEFT('part 2 data'!AK7,2))),"0")))</f>
        <v>1</v>
      </c>
      <c r="P7" s="3">
        <f>IF(RIGHT('part 2 data'!AI7,5)=P$2,VALUE(TRIM(LEFT('part 2 data'!AI7,2))),
IF(RIGHT('part 2 data'!AJ7,5)=P$2,VALUE(TRIM(LEFT('part 2 data'!AJ7,2))),
IF(RIGHT('part 2 data'!AK7,5)=P$2,VALUE(TRIM(LEFT('part 2 data'!AK7,2))),"0")))</f>
        <v>8</v>
      </c>
      <c r="Q7" s="3">
        <f>IF(RIGHT('part 2 data'!AI7,4)=Q$2,VALUE(TRIM(LEFT('part 2 data'!AI7,2))),
IF(RIGHT('part 2 data'!AJ7,4)=Q$2,VALUE(TRIM(LEFT('part 2 data'!AJ7,2))),
IF(RIGHT('part 2 data'!AK7,4)=Q$2,VALUE(TRIM(LEFT('part 2 data'!AK7,2))),"0")))</f>
        <v>3</v>
      </c>
      <c r="R7" s="3">
        <f>IF(RIGHT('part 2 data'!AL7,3)=R$2,VALUE(TRIM(LEFT('part 2 data'!AL7,2))),
IF(RIGHT('part 2 data'!AM7,3)=R$2,VALUE(TRIM(LEFT('part 2 data'!AM7,2))),
IF(RIGHT('part 2 data'!AN7,3)=R$2,VALUE(TRIM(LEFT('part 2 data'!AN7,2))),"0")))</f>
        <v>1</v>
      </c>
      <c r="S7" s="3">
        <f>IF(RIGHT('part 2 data'!AL7,5)=S$2,VALUE(TRIM(LEFT('part 2 data'!AL7,2))),
IF(RIGHT('part 2 data'!AM7,5)=S$2,VALUE(TRIM(LEFT('part 2 data'!AM7,2))),
IF(RIGHT('part 2 data'!AN7,5)=S$2,VALUE(TRIM(LEFT('part 2 data'!AN7,2))),"0")))</f>
        <v>15</v>
      </c>
      <c r="T7" s="3">
        <f>IF(RIGHT('part 2 data'!AL7,4)=T$2,VALUE(TRIM(LEFT('part 2 data'!AL7,2))),
IF(RIGHT('part 2 data'!AM7,4)=T$2,VALUE(TRIM(LEFT('part 2 data'!AM7,2))),
IF(RIGHT('part 2 data'!AN7,4)=T$2,VALUE(TRIM(LEFT('part 2 data'!AN7,2))),"0")))</f>
        <v>8</v>
      </c>
      <c r="U7" s="3" t="str">
        <f>IF(RIGHT('part 2 data'!AO7,3)=U$2,VALUE(TRIM(LEFT('part 2 data'!AO7,2))),
IF(RIGHT('part 2 data'!AP7,3)=U$2,VALUE(TRIM(LEFT('part 2 data'!AP7,2))),
IF(RIGHT('part 2 data'!AQ7,3)=U$2,VALUE(TRIM(LEFT('part 2 data'!AQ7,2))),"0")))</f>
        <v>0</v>
      </c>
      <c r="V7" s="3" t="str">
        <f>IF(RIGHT('part 2 data'!AO7,5)=V$2,VALUE(TRIM(LEFT('part 2 data'!AO7,2))),
IF(RIGHT('part 2 data'!AP7,5)=V$2,VALUE(TRIM(LEFT('part 2 data'!AP7,2))),
IF(RIGHT('part 2 data'!AQ7,5)=V$2,VALUE(TRIM(LEFT('part 2 data'!AQ7,2))),"0")))</f>
        <v>0</v>
      </c>
      <c r="W7" s="3" t="str">
        <f>IF(RIGHT('part 2 data'!AO7,4)=W$2,VALUE(TRIM(LEFT('part 2 data'!AO7,2))),
IF(RIGHT('part 2 data'!AP7,4)=W$2,VALUE(TRIM(LEFT('part 2 data'!AP7,2))),
IF(RIGHT('part 2 data'!AQ7,4)=W$2,VALUE(TRIM(LEFT('part 2 data'!AQ7,2))),"0")))</f>
        <v>0</v>
      </c>
      <c r="X7" s="3" t="str">
        <f>IF(RIGHT('part 2 data'!AR7,3)=X$2,VALUE(TRIM(LEFT('part 2 data'!AR7,2))),
IF(RIGHT('part 2 data'!AS7,3)=X$2,VALUE(TRIM(LEFT('part 2 data'!AS7,2))),
IF(RIGHT('part 2 data'!AT7,3)=X$2,VALUE(TRIM(LEFT('part 2 data'!AT7,2))),"0")))</f>
        <v>0</v>
      </c>
      <c r="Y7" s="3" t="str">
        <f>IF(RIGHT('part 2 data'!AR7,5)=Y$2,VALUE(TRIM(LEFT('part 2 data'!AR7,2))),
IF(RIGHT('part 2 data'!AS7,5)=Y$2,VALUE(TRIM(LEFT('part 2 data'!AS7,2))),
IF(RIGHT('part 2 data'!AT7,5)=Y$2,VALUE(TRIM(LEFT('part 2 data'!AT7,2))),"0")))</f>
        <v>0</v>
      </c>
      <c r="Z7" s="3" t="str">
        <f>IF(RIGHT('part 2 data'!AR7,4)=Z$2,VALUE(TRIM(LEFT('part 2 data'!AR7,2))),
IF(RIGHT('part 2 data'!AS7,4)=Z$2,VALUE(TRIM(LEFT('part 2 data'!AS7,2))),
IF(RIGHT('part 2 data'!AT7,4)=Z$2,VALUE(TRIM(LEFT('part 2 data'!AT7,2))),"0")))</f>
        <v>0</v>
      </c>
      <c r="AA7" s="1"/>
      <c r="AB7" t="str">
        <v>5</v>
      </c>
      <c r="AC7" t="str" cm="1">
        <f t="array" ref="AC7:AE7">IFERROR(TRIM(_xlfn.TOROW(_xlfn.TEXTSPLIT(AV7,","))),"")</f>
        <v>14 green</v>
      </c>
      <c r="AD7" t="str">
        <v>3 red</v>
      </c>
      <c r="AE7" t="str">
        <v>3 blue</v>
      </c>
      <c r="AF7" t="str" cm="1">
        <f t="array" ref="AF7:AH7">IFERROR(TRIM(_xlfn.TOROW(_xlfn.TEXTSPLIT('part 2 data'!AW7,","))),"")</f>
        <v>2 red</v>
      </c>
      <c r="AG7" t="str">
        <v>1 green</v>
      </c>
      <c r="AH7" t="str">
        <v>1 blue</v>
      </c>
      <c r="AI7" t="str" cm="1">
        <f t="array" ref="AI7:AK7">IFERROR(TRIM(_xlfn.TOROW(_xlfn.TEXTSPLIT(AX7,","))),"")</f>
        <v>8 green</v>
      </c>
      <c r="AJ7" t="str">
        <v>3 blue</v>
      </c>
      <c r="AK7" t="str">
        <v>1 red</v>
      </c>
      <c r="AL7" t="str" cm="1">
        <f t="array" ref="AL7:AN7">IFERROR(TRIM(_xlfn.TOROW(_xlfn.TEXTSPLIT(AY7,","))),"")</f>
        <v>15 green</v>
      </c>
      <c r="AM7" t="str">
        <v>8 blue</v>
      </c>
      <c r="AN7" t="str">
        <v>1 red</v>
      </c>
      <c r="AO7" t="str" cm="1">
        <f t="array" ref="AO7">IFERROR(TRIM(_xlfn.TOROW(_xlfn.TEXTSPLIT(AZ7,","))),"")</f>
        <v/>
      </c>
      <c r="AR7" t="str" cm="1">
        <f t="array" ref="AR7">IFERROR(TRIM(_xlfn.TOROW(_xlfn.TEXTSPLIT(BA7,","))),"")</f>
        <v/>
      </c>
      <c r="AV7" t="str" cm="1">
        <f t="array" ref="AV7:AY7">_xlfn.TEXTSPLIT(_xlfn.TEXTAFTER(BC7,":"),";")</f>
        <v xml:space="preserve"> 14 green, 3 red, 3 blue</v>
      </c>
      <c r="AW7" t="str">
        <v xml:space="preserve"> 2 red, 1 green, 1 blue</v>
      </c>
      <c r="AX7" t="str">
        <v xml:space="preserve"> 8 green, 3 blue, 1 red</v>
      </c>
      <c r="AY7" t="str">
        <v xml:space="preserve"> 15 green, 8 blue, 1 red</v>
      </c>
      <c r="BC7" t="s">
        <v>4</v>
      </c>
    </row>
    <row r="8" spans="1:55" x14ac:dyDescent="0.25">
      <c r="A8">
        <f t="shared" si="1"/>
        <v>6</v>
      </c>
      <c r="B8">
        <f t="shared" si="2"/>
        <v>990</v>
      </c>
      <c r="D8">
        <f t="shared" si="3"/>
        <v>10</v>
      </c>
      <c r="E8">
        <f t="shared" si="4"/>
        <v>9</v>
      </c>
      <c r="F8">
        <f t="shared" si="5"/>
        <v>11</v>
      </c>
      <c r="H8" t="str">
        <f>'part 2 data'!AB8</f>
        <v>6</v>
      </c>
      <c r="I8" s="3">
        <f>IF(RIGHT('part 2 data'!AC8,3)=I$2,VALUE(TRIM(LEFT('part 2 data'!AC8,2))),
IF(RIGHT('part 2 data'!AD8,3)=I$2,VALUE(TRIM(LEFT('part 2 data'!AD8,2))),
IF(RIGHT('part 2 data'!AE8,3)=I$2,VALUE(TRIM(LEFT('part 2 data'!AE8,2))),"0")))</f>
        <v>5</v>
      </c>
      <c r="J8" s="3">
        <f>IF(RIGHT('part 2 data'!AC8,5)=J$2,VALUE(TRIM(LEFT('part 2 data'!AC8,2))),
IF(RIGHT('part 2 data'!AD8,5)=J$2,VALUE(TRIM(LEFT('part 2 data'!AD8,2))),
IF(RIGHT('part 2 data'!AE8,5)=J$2,VALUE(TRIM(LEFT('part 2 data'!AE8,2))),"0")))</f>
        <v>8</v>
      </c>
      <c r="K8" s="3">
        <f>IF(RIGHT('part 2 data'!AC8,4)=K$2,VALUE(TRIM(LEFT('part 2 data'!AC8,2))),
IF(RIGHT('part 2 data'!AD8,4)=K$2,VALUE(TRIM(LEFT('part 2 data'!AD8,2))),
IF(RIGHT('part 2 data'!AE8,4)=K$2,VALUE(TRIM(LEFT('part 2 data'!AE8,2))),"0")))</f>
        <v>4</v>
      </c>
      <c r="L8" s="3">
        <f>IF(RIGHT('part 2 data'!AF8,3)=L$2,VALUE(TRIM(LEFT('part 2 data'!AF8,2))),
IF(RIGHT('part 2 data'!AG8,3)=L$2,VALUE(TRIM(LEFT('part 2 data'!AG8,2))),
IF(RIGHT('part 2 data'!AH8,3)=L$2,VALUE(TRIM(LEFT('part 2 data'!AH8,2))),"0")))</f>
        <v>7</v>
      </c>
      <c r="M8" s="3">
        <f>IF(RIGHT('part 2 data'!AF8,5)=M$2,VALUE(TRIM(LEFT('part 2 data'!AF8,2))),
IF(RIGHT('part 2 data'!AG8,5)=M$2,VALUE(TRIM(LEFT('part 2 data'!AG8,2))),
IF(RIGHT('part 2 data'!AH8,5)=M$2,VALUE(TRIM(LEFT('part 2 data'!AH8,2))),"0")))</f>
        <v>9</v>
      </c>
      <c r="N8" s="3">
        <f>IF(RIGHT('part 2 data'!AF8,4)=N$2,VALUE(TRIM(LEFT('part 2 data'!AF8,2))),
IF(RIGHT('part 2 data'!AG8,4)=N$2,VALUE(TRIM(LEFT('part 2 data'!AG8,2))),
IF(RIGHT('part 2 data'!AH8,4)=N$2,VALUE(TRIM(LEFT('part 2 data'!AH8,2))),"0")))</f>
        <v>10</v>
      </c>
      <c r="O8" s="3">
        <f>IF(RIGHT('part 2 data'!AI8,3)=O$2,VALUE(TRIM(LEFT('part 2 data'!AI8,2))),
IF(RIGHT('part 2 data'!AJ8,3)=O$2,VALUE(TRIM(LEFT('part 2 data'!AJ8,2))),
IF(RIGHT('part 2 data'!AK8,3)=O$2,VALUE(TRIM(LEFT('part 2 data'!AK8,2))),"0")))</f>
        <v>10</v>
      </c>
      <c r="P8" s="3">
        <f>IF(RIGHT('part 2 data'!AI8,5)=P$2,VALUE(TRIM(LEFT('part 2 data'!AI8,2))),
IF(RIGHT('part 2 data'!AJ8,5)=P$2,VALUE(TRIM(LEFT('part 2 data'!AJ8,2))),
IF(RIGHT('part 2 data'!AK8,5)=P$2,VALUE(TRIM(LEFT('part 2 data'!AK8,2))),"0")))</f>
        <v>7</v>
      </c>
      <c r="Q8" s="3">
        <f>IF(RIGHT('part 2 data'!AI8,4)=Q$2,VALUE(TRIM(LEFT('part 2 data'!AI8,2))),
IF(RIGHT('part 2 data'!AJ8,4)=Q$2,VALUE(TRIM(LEFT('part 2 data'!AJ8,2))),
IF(RIGHT('part 2 data'!AK8,4)=Q$2,VALUE(TRIM(LEFT('part 2 data'!AK8,2))),"0")))</f>
        <v>11</v>
      </c>
      <c r="R8" s="3">
        <f>IF(RIGHT('part 2 data'!AL8,3)=R$2,VALUE(TRIM(LEFT('part 2 data'!AL8,2))),
IF(RIGHT('part 2 data'!AM8,3)=R$2,VALUE(TRIM(LEFT('part 2 data'!AM8,2))),
IF(RIGHT('part 2 data'!AN8,3)=R$2,VALUE(TRIM(LEFT('part 2 data'!AN8,2))),"0")))</f>
        <v>8</v>
      </c>
      <c r="S8" s="3">
        <f>IF(RIGHT('part 2 data'!AL8,5)=S$2,VALUE(TRIM(LEFT('part 2 data'!AL8,2))),
IF(RIGHT('part 2 data'!AM8,5)=S$2,VALUE(TRIM(LEFT('part 2 data'!AM8,2))),
IF(RIGHT('part 2 data'!AN8,5)=S$2,VALUE(TRIM(LEFT('part 2 data'!AN8,2))),"0")))</f>
        <v>9</v>
      </c>
      <c r="T8" s="3">
        <f>IF(RIGHT('part 2 data'!AL8,4)=T$2,VALUE(TRIM(LEFT('part 2 data'!AL8,2))),
IF(RIGHT('part 2 data'!AM8,4)=T$2,VALUE(TRIM(LEFT('part 2 data'!AM8,2))),
IF(RIGHT('part 2 data'!AN8,4)=T$2,VALUE(TRIM(LEFT('part 2 data'!AN8,2))),"0")))</f>
        <v>6</v>
      </c>
      <c r="U8" s="3" t="str">
        <f>IF(RIGHT('part 2 data'!AO8,3)=U$2,VALUE(TRIM(LEFT('part 2 data'!AO8,2))),
IF(RIGHT('part 2 data'!AP8,3)=U$2,VALUE(TRIM(LEFT('part 2 data'!AP8,2))),
IF(RIGHT('part 2 data'!AQ8,3)=U$2,VALUE(TRIM(LEFT('part 2 data'!AQ8,2))),"0")))</f>
        <v>0</v>
      </c>
      <c r="V8" s="3" t="str">
        <f>IF(RIGHT('part 2 data'!AO8,5)=V$2,VALUE(TRIM(LEFT('part 2 data'!AO8,2))),
IF(RIGHT('part 2 data'!AP8,5)=V$2,VALUE(TRIM(LEFT('part 2 data'!AP8,2))),
IF(RIGHT('part 2 data'!AQ8,5)=V$2,VALUE(TRIM(LEFT('part 2 data'!AQ8,2))),"0")))</f>
        <v>0</v>
      </c>
      <c r="W8" s="3" t="str">
        <f>IF(RIGHT('part 2 data'!AO8,4)=W$2,VALUE(TRIM(LEFT('part 2 data'!AO8,2))),
IF(RIGHT('part 2 data'!AP8,4)=W$2,VALUE(TRIM(LEFT('part 2 data'!AP8,2))),
IF(RIGHT('part 2 data'!AQ8,4)=W$2,VALUE(TRIM(LEFT('part 2 data'!AQ8,2))),"0")))</f>
        <v>0</v>
      </c>
      <c r="X8" s="3" t="str">
        <f>IF(RIGHT('part 2 data'!AR8,3)=X$2,VALUE(TRIM(LEFT('part 2 data'!AR8,2))),
IF(RIGHT('part 2 data'!AS8,3)=X$2,VALUE(TRIM(LEFT('part 2 data'!AS8,2))),
IF(RIGHT('part 2 data'!AT8,3)=X$2,VALUE(TRIM(LEFT('part 2 data'!AT8,2))),"0")))</f>
        <v>0</v>
      </c>
      <c r="Y8" s="3" t="str">
        <f>IF(RIGHT('part 2 data'!AR8,5)=Y$2,VALUE(TRIM(LEFT('part 2 data'!AR8,2))),
IF(RIGHT('part 2 data'!AS8,5)=Y$2,VALUE(TRIM(LEFT('part 2 data'!AS8,2))),
IF(RIGHT('part 2 data'!AT8,5)=Y$2,VALUE(TRIM(LEFT('part 2 data'!AT8,2))),"0")))</f>
        <v>0</v>
      </c>
      <c r="Z8" s="3" t="str">
        <f>IF(RIGHT('part 2 data'!AR8,4)=Z$2,VALUE(TRIM(LEFT('part 2 data'!AR8,2))),
IF(RIGHT('part 2 data'!AS8,4)=Z$2,VALUE(TRIM(LEFT('part 2 data'!AS8,2))),
IF(RIGHT('part 2 data'!AT8,4)=Z$2,VALUE(TRIM(LEFT('part 2 data'!AT8,2))),"0")))</f>
        <v>0</v>
      </c>
      <c r="AA8" s="1"/>
      <c r="AB8" t="str">
        <v>6</v>
      </c>
      <c r="AC8" t="str" cm="1">
        <f t="array" ref="AC8:AE8">IFERROR(TRIM(_xlfn.TOROW(_xlfn.TEXTSPLIT(AV8,","))),"")</f>
        <v>4 blue</v>
      </c>
      <c r="AD8" t="str">
        <v>8 green</v>
      </c>
      <c r="AE8" t="str">
        <v>5 red</v>
      </c>
      <c r="AF8" t="str" cm="1">
        <f t="array" ref="AF8:AH8">IFERROR(TRIM(_xlfn.TOROW(_xlfn.TEXTSPLIT('part 2 data'!AW8,","))),"")</f>
        <v>9 green</v>
      </c>
      <c r="AG8" t="str">
        <v>10 blue</v>
      </c>
      <c r="AH8" t="str">
        <v>7 red</v>
      </c>
      <c r="AI8" t="str" cm="1">
        <f t="array" ref="AI8:AK8">IFERROR(TRIM(_xlfn.TOROW(_xlfn.TEXTSPLIT(AX8,","))),"")</f>
        <v>11 blue</v>
      </c>
      <c r="AJ8" t="str">
        <v>10 red</v>
      </c>
      <c r="AK8" t="str">
        <v>7 green</v>
      </c>
      <c r="AL8" t="str" cm="1">
        <f t="array" ref="AL8:AN8">IFERROR(TRIM(_xlfn.TOROW(_xlfn.TEXTSPLIT(AY8,","))),"")</f>
        <v>8 red</v>
      </c>
      <c r="AM8" t="str">
        <v>6 blue</v>
      </c>
      <c r="AN8" t="str">
        <v>9 green</v>
      </c>
      <c r="AO8" t="str" cm="1">
        <f t="array" ref="AO8">IFERROR(TRIM(_xlfn.TOROW(_xlfn.TEXTSPLIT(AZ8,","))),"")</f>
        <v/>
      </c>
      <c r="AR8" t="str" cm="1">
        <f t="array" ref="AR8">IFERROR(TRIM(_xlfn.TOROW(_xlfn.TEXTSPLIT(BA8,","))),"")</f>
        <v/>
      </c>
      <c r="AV8" t="str" cm="1">
        <f t="array" ref="AV8:AY8">_xlfn.TEXTSPLIT(_xlfn.TEXTAFTER(BC8,":"),";")</f>
        <v xml:space="preserve"> 4 blue, 8 green, 5 red</v>
      </c>
      <c r="AW8" t="str">
        <v xml:space="preserve"> 9 green, 10 blue, 7 red</v>
      </c>
      <c r="AX8" t="str">
        <v xml:space="preserve"> 11 blue, 10 red, 7 green</v>
      </c>
      <c r="AY8" t="str">
        <v xml:space="preserve"> 8 red, 6 blue, 9 green</v>
      </c>
      <c r="BC8" t="s">
        <v>5</v>
      </c>
    </row>
    <row r="9" spans="1:55" x14ac:dyDescent="0.25">
      <c r="A9">
        <f t="shared" si="1"/>
        <v>7</v>
      </c>
      <c r="B9">
        <f t="shared" si="2"/>
        <v>864</v>
      </c>
      <c r="D9">
        <f t="shared" si="3"/>
        <v>9</v>
      </c>
      <c r="E9">
        <f t="shared" si="4"/>
        <v>8</v>
      </c>
      <c r="F9">
        <f t="shared" si="5"/>
        <v>12</v>
      </c>
      <c r="H9" t="str">
        <f>'part 2 data'!AB9</f>
        <v>7</v>
      </c>
      <c r="I9" s="3">
        <f>IF(RIGHT('part 2 data'!AC9,3)=I$2,VALUE(TRIM(LEFT('part 2 data'!AC9,2))),
IF(RIGHT('part 2 data'!AD9,3)=I$2,VALUE(TRIM(LEFT('part 2 data'!AD9,2))),
IF(RIGHT('part 2 data'!AE9,3)=I$2,VALUE(TRIM(LEFT('part 2 data'!AE9,2))),"0")))</f>
        <v>9</v>
      </c>
      <c r="J9" s="3">
        <f>IF(RIGHT('part 2 data'!AC9,5)=J$2,VALUE(TRIM(LEFT('part 2 data'!AC9,2))),
IF(RIGHT('part 2 data'!AD9,5)=J$2,VALUE(TRIM(LEFT('part 2 data'!AD9,2))),
IF(RIGHT('part 2 data'!AE9,5)=J$2,VALUE(TRIM(LEFT('part 2 data'!AE9,2))),"0")))</f>
        <v>5</v>
      </c>
      <c r="K9" s="3">
        <f>IF(RIGHT('part 2 data'!AC9,4)=K$2,VALUE(TRIM(LEFT('part 2 data'!AC9,2))),
IF(RIGHT('part 2 data'!AD9,4)=K$2,VALUE(TRIM(LEFT('part 2 data'!AD9,2))),
IF(RIGHT('part 2 data'!AE9,4)=K$2,VALUE(TRIM(LEFT('part 2 data'!AE9,2))),"0")))</f>
        <v>11</v>
      </c>
      <c r="L9" s="3">
        <f>IF(RIGHT('part 2 data'!AF9,3)=L$2,VALUE(TRIM(LEFT('part 2 data'!AF9,2))),
IF(RIGHT('part 2 data'!AG9,3)=L$2,VALUE(TRIM(LEFT('part 2 data'!AG9,2))),
IF(RIGHT('part 2 data'!AH9,3)=L$2,VALUE(TRIM(LEFT('part 2 data'!AH9,2))),"0")))</f>
        <v>6</v>
      </c>
      <c r="M9" s="3">
        <f>IF(RIGHT('part 2 data'!AF9,5)=M$2,VALUE(TRIM(LEFT('part 2 data'!AF9,2))),
IF(RIGHT('part 2 data'!AG9,5)=M$2,VALUE(TRIM(LEFT('part 2 data'!AG9,2))),
IF(RIGHT('part 2 data'!AH9,5)=M$2,VALUE(TRIM(LEFT('part 2 data'!AH9,2))),"0")))</f>
        <v>2</v>
      </c>
      <c r="N9" s="3">
        <f>IF(RIGHT('part 2 data'!AF9,4)=N$2,VALUE(TRIM(LEFT('part 2 data'!AF9,2))),
IF(RIGHT('part 2 data'!AG9,4)=N$2,VALUE(TRIM(LEFT('part 2 data'!AG9,2))),
IF(RIGHT('part 2 data'!AH9,4)=N$2,VALUE(TRIM(LEFT('part 2 data'!AH9,2))),"0")))</f>
        <v>12</v>
      </c>
      <c r="O9" s="3">
        <f>IF(RIGHT('part 2 data'!AI9,3)=O$2,VALUE(TRIM(LEFT('part 2 data'!AI9,2))),
IF(RIGHT('part 2 data'!AJ9,3)=O$2,VALUE(TRIM(LEFT('part 2 data'!AJ9,2))),
IF(RIGHT('part 2 data'!AK9,3)=O$2,VALUE(TRIM(LEFT('part 2 data'!AK9,2))),"0")))</f>
        <v>8</v>
      </c>
      <c r="P9" s="3">
        <f>IF(RIGHT('part 2 data'!AI9,5)=P$2,VALUE(TRIM(LEFT('part 2 data'!AI9,2))),
IF(RIGHT('part 2 data'!AJ9,5)=P$2,VALUE(TRIM(LEFT('part 2 data'!AJ9,2))),
IF(RIGHT('part 2 data'!AK9,5)=P$2,VALUE(TRIM(LEFT('part 2 data'!AK9,2))),"0")))</f>
        <v>3</v>
      </c>
      <c r="Q9" s="3">
        <f>IF(RIGHT('part 2 data'!AI9,4)=Q$2,VALUE(TRIM(LEFT('part 2 data'!AI9,2))),
IF(RIGHT('part 2 data'!AJ9,4)=Q$2,VALUE(TRIM(LEFT('part 2 data'!AJ9,2))),
IF(RIGHT('part 2 data'!AK9,4)=Q$2,VALUE(TRIM(LEFT('part 2 data'!AK9,2))),"0")))</f>
        <v>4</v>
      </c>
      <c r="R9" s="3">
        <f>IF(RIGHT('part 2 data'!AL9,3)=R$2,VALUE(TRIM(LEFT('part 2 data'!AL9,2))),
IF(RIGHT('part 2 data'!AM9,3)=R$2,VALUE(TRIM(LEFT('part 2 data'!AM9,2))),
IF(RIGHT('part 2 data'!AN9,3)=R$2,VALUE(TRIM(LEFT('part 2 data'!AN9,2))),"0")))</f>
        <v>8</v>
      </c>
      <c r="S9" s="3">
        <f>IF(RIGHT('part 2 data'!AL9,5)=S$2,VALUE(TRIM(LEFT('part 2 data'!AL9,2))),
IF(RIGHT('part 2 data'!AM9,5)=S$2,VALUE(TRIM(LEFT('part 2 data'!AM9,2))),
IF(RIGHT('part 2 data'!AN9,5)=S$2,VALUE(TRIM(LEFT('part 2 data'!AN9,2))),"0")))</f>
        <v>7</v>
      </c>
      <c r="T9" s="3">
        <f>IF(RIGHT('part 2 data'!AL9,4)=T$2,VALUE(TRIM(LEFT('part 2 data'!AL9,2))),
IF(RIGHT('part 2 data'!AM9,4)=T$2,VALUE(TRIM(LEFT('part 2 data'!AM9,2))),
IF(RIGHT('part 2 data'!AN9,4)=T$2,VALUE(TRIM(LEFT('part 2 data'!AN9,2))),"0")))</f>
        <v>9</v>
      </c>
      <c r="U9" s="3">
        <f>IF(RIGHT('part 2 data'!AO9,3)=U$2,VALUE(TRIM(LEFT('part 2 data'!AO9,2))),
IF(RIGHT('part 2 data'!AP9,3)=U$2,VALUE(TRIM(LEFT('part 2 data'!AP9,2))),
IF(RIGHT('part 2 data'!AQ9,3)=U$2,VALUE(TRIM(LEFT('part 2 data'!AQ9,2))),"0")))</f>
        <v>5</v>
      </c>
      <c r="V9" s="3">
        <f>IF(RIGHT('part 2 data'!AO9,5)=V$2,VALUE(TRIM(LEFT('part 2 data'!AO9,2))),
IF(RIGHT('part 2 data'!AP9,5)=V$2,VALUE(TRIM(LEFT('part 2 data'!AP9,2))),
IF(RIGHT('part 2 data'!AQ9,5)=V$2,VALUE(TRIM(LEFT('part 2 data'!AQ9,2))),"0")))</f>
        <v>8</v>
      </c>
      <c r="W9" s="3" t="str">
        <f>IF(RIGHT('part 2 data'!AO9,4)=W$2,VALUE(TRIM(LEFT('part 2 data'!AO9,2))),
IF(RIGHT('part 2 data'!AP9,4)=W$2,VALUE(TRIM(LEFT('part 2 data'!AP9,2))),
IF(RIGHT('part 2 data'!AQ9,4)=W$2,VALUE(TRIM(LEFT('part 2 data'!AQ9,2))),"0")))</f>
        <v>0</v>
      </c>
      <c r="X9" s="3" t="str">
        <f>IF(RIGHT('part 2 data'!AR9,3)=X$2,VALUE(TRIM(LEFT('part 2 data'!AR9,2))),
IF(RIGHT('part 2 data'!AS9,3)=X$2,VALUE(TRIM(LEFT('part 2 data'!AS9,2))),
IF(RIGHT('part 2 data'!AT9,3)=X$2,VALUE(TRIM(LEFT('part 2 data'!AT9,2))),"0")))</f>
        <v>0</v>
      </c>
      <c r="Y9" s="3" t="str">
        <f>IF(RIGHT('part 2 data'!AR9,5)=Y$2,VALUE(TRIM(LEFT('part 2 data'!AR9,2))),
IF(RIGHT('part 2 data'!AS9,5)=Y$2,VALUE(TRIM(LEFT('part 2 data'!AS9,2))),
IF(RIGHT('part 2 data'!AT9,5)=Y$2,VALUE(TRIM(LEFT('part 2 data'!AT9,2))),"0")))</f>
        <v>0</v>
      </c>
      <c r="Z9" s="3" t="str">
        <f>IF(RIGHT('part 2 data'!AR9,4)=Z$2,VALUE(TRIM(LEFT('part 2 data'!AR9,2))),
IF(RIGHT('part 2 data'!AS9,4)=Z$2,VALUE(TRIM(LEFT('part 2 data'!AS9,2))),
IF(RIGHT('part 2 data'!AT9,4)=Z$2,VALUE(TRIM(LEFT('part 2 data'!AT9,2))),"0")))</f>
        <v>0</v>
      </c>
      <c r="AA9" s="1"/>
      <c r="AB9" t="str">
        <v>7</v>
      </c>
      <c r="AC9" t="str" cm="1">
        <f t="array" ref="AC9:AE9">IFERROR(TRIM(_xlfn.TOROW(_xlfn.TEXTSPLIT(AV9,","))),"")</f>
        <v>5 green</v>
      </c>
      <c r="AD9" t="str">
        <v>11 blue</v>
      </c>
      <c r="AE9" t="str">
        <v>9 red</v>
      </c>
      <c r="AF9" t="str" cm="1">
        <f t="array" ref="AF9:AH9">IFERROR(TRIM(_xlfn.TOROW(_xlfn.TEXTSPLIT('part 2 data'!AW9,","))),"")</f>
        <v>2 green</v>
      </c>
      <c r="AG9" t="str">
        <v>6 red</v>
      </c>
      <c r="AH9" t="str">
        <v>12 blue</v>
      </c>
      <c r="AI9" t="str" cm="1">
        <f t="array" ref="AI9:AK9">IFERROR(TRIM(_xlfn.TOROW(_xlfn.TEXTSPLIT(AX9,","))),"")</f>
        <v>8 red</v>
      </c>
      <c r="AJ9" t="str">
        <v>4 blue</v>
      </c>
      <c r="AK9" t="str">
        <v>3 green</v>
      </c>
      <c r="AL9" t="str" cm="1">
        <f t="array" ref="AL9:AN9">IFERROR(TRIM(_xlfn.TOROW(_xlfn.TEXTSPLIT(AY9,","))),"")</f>
        <v>7 green</v>
      </c>
      <c r="AM9" t="str">
        <v>8 red</v>
      </c>
      <c r="AN9" t="str">
        <v>9 blue</v>
      </c>
      <c r="AO9" t="str" cm="1">
        <f t="array" ref="AO9:AP9">IFERROR(TRIM(_xlfn.TOROW(_xlfn.TEXTSPLIT(AZ9,","))),"")</f>
        <v>8 green</v>
      </c>
      <c r="AP9" t="str">
        <v>5 red</v>
      </c>
      <c r="AR9" t="str" cm="1">
        <f t="array" ref="AR9">IFERROR(TRIM(_xlfn.TOROW(_xlfn.TEXTSPLIT(BA9,","))),"")</f>
        <v/>
      </c>
      <c r="AV9" t="str" cm="1">
        <f t="array" ref="AV9:AZ9">_xlfn.TEXTSPLIT(_xlfn.TEXTAFTER(BC9,":"),";")</f>
        <v xml:space="preserve"> 5 green, 11 blue, 9 red</v>
      </c>
      <c r="AW9" t="str">
        <v xml:space="preserve"> 2 green, 6 red, 12 blue</v>
      </c>
      <c r="AX9" t="str">
        <v xml:space="preserve"> 8 red, 4 blue, 3 green</v>
      </c>
      <c r="AY9" t="str">
        <v xml:space="preserve"> 7 green, 8 red, 9 blue</v>
      </c>
      <c r="AZ9" t="str">
        <v xml:space="preserve"> 8 green, 5 red</v>
      </c>
      <c r="BC9" t="s">
        <v>6</v>
      </c>
    </row>
    <row r="10" spans="1:55" x14ac:dyDescent="0.25">
      <c r="A10">
        <f t="shared" si="1"/>
        <v>8</v>
      </c>
      <c r="B10">
        <f t="shared" si="2"/>
        <v>1620</v>
      </c>
      <c r="D10">
        <f t="shared" si="3"/>
        <v>15</v>
      </c>
      <c r="E10">
        <f t="shared" si="4"/>
        <v>12</v>
      </c>
      <c r="F10">
        <f t="shared" si="5"/>
        <v>9</v>
      </c>
      <c r="H10" t="str">
        <f>'part 2 data'!AB10</f>
        <v>8</v>
      </c>
      <c r="I10" s="3">
        <f>IF(RIGHT('part 2 data'!AC10,3)=I$2,VALUE(TRIM(LEFT('part 2 data'!AC10,2))),
IF(RIGHT('part 2 data'!AD10,3)=I$2,VALUE(TRIM(LEFT('part 2 data'!AD10,2))),
IF(RIGHT('part 2 data'!AE10,3)=I$2,VALUE(TRIM(LEFT('part 2 data'!AE10,2))),"0")))</f>
        <v>7</v>
      </c>
      <c r="J10" s="3">
        <f>IF(RIGHT('part 2 data'!AC10,5)=J$2,VALUE(TRIM(LEFT('part 2 data'!AC10,2))),
IF(RIGHT('part 2 data'!AD10,5)=J$2,VALUE(TRIM(LEFT('part 2 data'!AD10,2))),
IF(RIGHT('part 2 data'!AE10,5)=J$2,VALUE(TRIM(LEFT('part 2 data'!AE10,2))),"0")))</f>
        <v>12</v>
      </c>
      <c r="K10" s="3" t="str">
        <f>IF(RIGHT('part 2 data'!AC10,4)=K$2,VALUE(TRIM(LEFT('part 2 data'!AC10,2))),
IF(RIGHT('part 2 data'!AD10,4)=K$2,VALUE(TRIM(LEFT('part 2 data'!AD10,2))),
IF(RIGHT('part 2 data'!AE10,4)=K$2,VALUE(TRIM(LEFT('part 2 data'!AE10,2))),"0")))</f>
        <v>0</v>
      </c>
      <c r="L10" s="3">
        <f>IF(RIGHT('part 2 data'!AF10,3)=L$2,VALUE(TRIM(LEFT('part 2 data'!AF10,2))),
IF(RIGHT('part 2 data'!AG10,3)=L$2,VALUE(TRIM(LEFT('part 2 data'!AG10,2))),
IF(RIGHT('part 2 data'!AH10,3)=L$2,VALUE(TRIM(LEFT('part 2 data'!AH10,2))),"0")))</f>
        <v>15</v>
      </c>
      <c r="M10" s="3">
        <f>IF(RIGHT('part 2 data'!AF10,5)=M$2,VALUE(TRIM(LEFT('part 2 data'!AF10,2))),
IF(RIGHT('part 2 data'!AG10,5)=M$2,VALUE(TRIM(LEFT('part 2 data'!AG10,2))),
IF(RIGHT('part 2 data'!AH10,5)=M$2,VALUE(TRIM(LEFT('part 2 data'!AH10,2))),"0")))</f>
        <v>8</v>
      </c>
      <c r="N10" s="3">
        <f>IF(RIGHT('part 2 data'!AF10,4)=N$2,VALUE(TRIM(LEFT('part 2 data'!AF10,2))),
IF(RIGHT('part 2 data'!AG10,4)=N$2,VALUE(TRIM(LEFT('part 2 data'!AG10,2))),
IF(RIGHT('part 2 data'!AH10,4)=N$2,VALUE(TRIM(LEFT('part 2 data'!AH10,2))),"0")))</f>
        <v>9</v>
      </c>
      <c r="O10" s="3">
        <f>IF(RIGHT('part 2 data'!AI10,3)=O$2,VALUE(TRIM(LEFT('part 2 data'!AI10,2))),
IF(RIGHT('part 2 data'!AJ10,3)=O$2,VALUE(TRIM(LEFT('part 2 data'!AJ10,2))),
IF(RIGHT('part 2 data'!AK10,3)=O$2,VALUE(TRIM(LEFT('part 2 data'!AK10,2))),"0")))</f>
        <v>6</v>
      </c>
      <c r="P10" s="3">
        <f>IF(RIGHT('part 2 data'!AI10,5)=P$2,VALUE(TRIM(LEFT('part 2 data'!AI10,2))),
IF(RIGHT('part 2 data'!AJ10,5)=P$2,VALUE(TRIM(LEFT('part 2 data'!AJ10,2))),
IF(RIGHT('part 2 data'!AK10,5)=P$2,VALUE(TRIM(LEFT('part 2 data'!AK10,2))),"0")))</f>
        <v>11</v>
      </c>
      <c r="Q10" s="3">
        <f>IF(RIGHT('part 2 data'!AI10,4)=Q$2,VALUE(TRIM(LEFT('part 2 data'!AI10,2))),
IF(RIGHT('part 2 data'!AJ10,4)=Q$2,VALUE(TRIM(LEFT('part 2 data'!AJ10,2))),
IF(RIGHT('part 2 data'!AK10,4)=Q$2,VALUE(TRIM(LEFT('part 2 data'!AK10,2))),"0")))</f>
        <v>3</v>
      </c>
      <c r="R10" s="3">
        <f>IF(RIGHT('part 2 data'!AL10,3)=R$2,VALUE(TRIM(LEFT('part 2 data'!AL10,2))),
IF(RIGHT('part 2 data'!AM10,3)=R$2,VALUE(TRIM(LEFT('part 2 data'!AM10,2))),
IF(RIGHT('part 2 data'!AN10,3)=R$2,VALUE(TRIM(LEFT('part 2 data'!AN10,2))),"0")))</f>
        <v>12</v>
      </c>
      <c r="S10" s="3">
        <f>IF(RIGHT('part 2 data'!AL10,5)=S$2,VALUE(TRIM(LEFT('part 2 data'!AL10,2))),
IF(RIGHT('part 2 data'!AM10,5)=S$2,VALUE(TRIM(LEFT('part 2 data'!AM10,2))),
IF(RIGHT('part 2 data'!AN10,5)=S$2,VALUE(TRIM(LEFT('part 2 data'!AN10,2))),"0")))</f>
        <v>5</v>
      </c>
      <c r="T10" s="3">
        <f>IF(RIGHT('part 2 data'!AL10,4)=T$2,VALUE(TRIM(LEFT('part 2 data'!AL10,2))),
IF(RIGHT('part 2 data'!AM10,4)=T$2,VALUE(TRIM(LEFT('part 2 data'!AM10,2))),
IF(RIGHT('part 2 data'!AN10,4)=T$2,VALUE(TRIM(LEFT('part 2 data'!AN10,2))),"0")))</f>
        <v>8</v>
      </c>
      <c r="U10" s="3" t="str">
        <f>IF(RIGHT('part 2 data'!AO10,3)=U$2,VALUE(TRIM(LEFT('part 2 data'!AO10,2))),
IF(RIGHT('part 2 data'!AP10,3)=U$2,VALUE(TRIM(LEFT('part 2 data'!AP10,2))),
IF(RIGHT('part 2 data'!AQ10,3)=U$2,VALUE(TRIM(LEFT('part 2 data'!AQ10,2))),"0")))</f>
        <v>0</v>
      </c>
      <c r="V10" s="3" t="str">
        <f>IF(RIGHT('part 2 data'!AO10,5)=V$2,VALUE(TRIM(LEFT('part 2 data'!AO10,2))),
IF(RIGHT('part 2 data'!AP10,5)=V$2,VALUE(TRIM(LEFT('part 2 data'!AP10,2))),
IF(RIGHT('part 2 data'!AQ10,5)=V$2,VALUE(TRIM(LEFT('part 2 data'!AQ10,2))),"0")))</f>
        <v>0</v>
      </c>
      <c r="W10" s="3" t="str">
        <f>IF(RIGHT('part 2 data'!AO10,4)=W$2,VALUE(TRIM(LEFT('part 2 data'!AO10,2))),
IF(RIGHT('part 2 data'!AP10,4)=W$2,VALUE(TRIM(LEFT('part 2 data'!AP10,2))),
IF(RIGHT('part 2 data'!AQ10,4)=W$2,VALUE(TRIM(LEFT('part 2 data'!AQ10,2))),"0")))</f>
        <v>0</v>
      </c>
      <c r="X10" s="3" t="str">
        <f>IF(RIGHT('part 2 data'!AR10,3)=X$2,VALUE(TRIM(LEFT('part 2 data'!AR10,2))),
IF(RIGHT('part 2 data'!AS10,3)=X$2,VALUE(TRIM(LEFT('part 2 data'!AS10,2))),
IF(RIGHT('part 2 data'!AT10,3)=X$2,VALUE(TRIM(LEFT('part 2 data'!AT10,2))),"0")))</f>
        <v>0</v>
      </c>
      <c r="Y10" s="3" t="str">
        <f>IF(RIGHT('part 2 data'!AR10,5)=Y$2,VALUE(TRIM(LEFT('part 2 data'!AR10,2))),
IF(RIGHT('part 2 data'!AS10,5)=Y$2,VALUE(TRIM(LEFT('part 2 data'!AS10,2))),
IF(RIGHT('part 2 data'!AT10,5)=Y$2,VALUE(TRIM(LEFT('part 2 data'!AT10,2))),"0")))</f>
        <v>0</v>
      </c>
      <c r="Z10" s="3" t="str">
        <f>IF(RIGHT('part 2 data'!AR10,4)=Z$2,VALUE(TRIM(LEFT('part 2 data'!AR10,2))),
IF(RIGHT('part 2 data'!AS10,4)=Z$2,VALUE(TRIM(LEFT('part 2 data'!AS10,2))),
IF(RIGHT('part 2 data'!AT10,4)=Z$2,VALUE(TRIM(LEFT('part 2 data'!AT10,2))),"0")))</f>
        <v>0</v>
      </c>
      <c r="AA10" s="1"/>
      <c r="AB10" t="str">
        <v>8</v>
      </c>
      <c r="AC10" t="str" cm="1">
        <f t="array" ref="AC10:AD10">IFERROR(TRIM(_xlfn.TOROW(_xlfn.TEXTSPLIT(AV10,","))),"")</f>
        <v>7 red</v>
      </c>
      <c r="AD10" t="str">
        <v>12 green</v>
      </c>
      <c r="AF10" t="str" cm="1">
        <f t="array" ref="AF10:AH10">IFERROR(TRIM(_xlfn.TOROW(_xlfn.TEXTSPLIT('part 2 data'!AW10,","))),"")</f>
        <v>9 blue</v>
      </c>
      <c r="AG10" t="str">
        <v>15 red</v>
      </c>
      <c r="AH10" t="str">
        <v>8 green</v>
      </c>
      <c r="AI10" t="str" cm="1">
        <f t="array" ref="AI10:AK10">IFERROR(TRIM(_xlfn.TOROW(_xlfn.TEXTSPLIT(AX10,","))),"")</f>
        <v>3 blue</v>
      </c>
      <c r="AJ10" t="str">
        <v>11 green</v>
      </c>
      <c r="AK10" t="str">
        <v>6 red</v>
      </c>
      <c r="AL10" t="str" cm="1">
        <f t="array" ref="AL10:AN10">IFERROR(TRIM(_xlfn.TOROW(_xlfn.TEXTSPLIT(AY10,","))),"")</f>
        <v>8 blue</v>
      </c>
      <c r="AM10" t="str">
        <v>12 red</v>
      </c>
      <c r="AN10" t="str">
        <v>5 green</v>
      </c>
      <c r="AO10" t="str" cm="1">
        <f t="array" ref="AO10">IFERROR(TRIM(_xlfn.TOROW(_xlfn.TEXTSPLIT(AZ10,","))),"")</f>
        <v/>
      </c>
      <c r="AR10" t="str" cm="1">
        <f t="array" ref="AR10">IFERROR(TRIM(_xlfn.TOROW(_xlfn.TEXTSPLIT(BA10,","))),"")</f>
        <v/>
      </c>
      <c r="AV10" t="str" cm="1">
        <f t="array" ref="AV10:AY10">_xlfn.TEXTSPLIT(_xlfn.TEXTAFTER(BC10,":"),";")</f>
        <v xml:space="preserve"> 7 red, 12 green</v>
      </c>
      <c r="AW10" t="str">
        <v xml:space="preserve"> 9 blue, 15 red, 8 green</v>
      </c>
      <c r="AX10" t="str">
        <v xml:space="preserve"> 3 blue, 11 green, 6 red</v>
      </c>
      <c r="AY10" t="str">
        <v xml:space="preserve"> 8 blue, 12 red, 5 green</v>
      </c>
      <c r="BC10" t="s">
        <v>7</v>
      </c>
    </row>
    <row r="11" spans="1:55" x14ac:dyDescent="0.25">
      <c r="A11">
        <f t="shared" si="1"/>
        <v>9</v>
      </c>
      <c r="B11">
        <f t="shared" si="2"/>
        <v>1210</v>
      </c>
      <c r="D11">
        <f t="shared" si="3"/>
        <v>11</v>
      </c>
      <c r="E11">
        <f t="shared" si="4"/>
        <v>11</v>
      </c>
      <c r="F11">
        <f t="shared" si="5"/>
        <v>10</v>
      </c>
      <c r="H11" t="str">
        <f>'part 2 data'!AB11</f>
        <v>9</v>
      </c>
      <c r="I11" s="3">
        <f>IF(RIGHT('part 2 data'!AC11,3)=I$2,VALUE(TRIM(LEFT('part 2 data'!AC11,2))),
IF(RIGHT('part 2 data'!AD11,3)=I$2,VALUE(TRIM(LEFT('part 2 data'!AD11,2))),
IF(RIGHT('part 2 data'!AE11,3)=I$2,VALUE(TRIM(LEFT('part 2 data'!AE11,2))),"0")))</f>
        <v>6</v>
      </c>
      <c r="J11" s="3">
        <f>IF(RIGHT('part 2 data'!AC11,5)=J$2,VALUE(TRIM(LEFT('part 2 data'!AC11,2))),
IF(RIGHT('part 2 data'!AD11,5)=J$2,VALUE(TRIM(LEFT('part 2 data'!AD11,2))),
IF(RIGHT('part 2 data'!AE11,5)=J$2,VALUE(TRIM(LEFT('part 2 data'!AE11,2))),"0")))</f>
        <v>7</v>
      </c>
      <c r="K11" s="3">
        <f>IF(RIGHT('part 2 data'!AC11,4)=K$2,VALUE(TRIM(LEFT('part 2 data'!AC11,2))),
IF(RIGHT('part 2 data'!AD11,4)=K$2,VALUE(TRIM(LEFT('part 2 data'!AD11,2))),
IF(RIGHT('part 2 data'!AE11,4)=K$2,VALUE(TRIM(LEFT('part 2 data'!AE11,2))),"0")))</f>
        <v>8</v>
      </c>
      <c r="L11" s="3">
        <f>IF(RIGHT('part 2 data'!AF11,3)=L$2,VALUE(TRIM(LEFT('part 2 data'!AF11,2))),
IF(RIGHT('part 2 data'!AG11,3)=L$2,VALUE(TRIM(LEFT('part 2 data'!AG11,2))),
IF(RIGHT('part 2 data'!AH11,3)=L$2,VALUE(TRIM(LEFT('part 2 data'!AH11,2))),"0")))</f>
        <v>3</v>
      </c>
      <c r="M11" s="3">
        <f>IF(RIGHT('part 2 data'!AF11,5)=M$2,VALUE(TRIM(LEFT('part 2 data'!AF11,2))),
IF(RIGHT('part 2 data'!AG11,5)=M$2,VALUE(TRIM(LEFT('part 2 data'!AG11,2))),
IF(RIGHT('part 2 data'!AH11,5)=M$2,VALUE(TRIM(LEFT('part 2 data'!AH11,2))),"0")))</f>
        <v>10</v>
      </c>
      <c r="N11" s="3">
        <f>IF(RIGHT('part 2 data'!AF11,4)=N$2,VALUE(TRIM(LEFT('part 2 data'!AF11,2))),
IF(RIGHT('part 2 data'!AG11,4)=N$2,VALUE(TRIM(LEFT('part 2 data'!AG11,2))),
IF(RIGHT('part 2 data'!AH11,4)=N$2,VALUE(TRIM(LEFT('part 2 data'!AH11,2))),"0")))</f>
        <v>2</v>
      </c>
      <c r="O11" s="3">
        <f>IF(RIGHT('part 2 data'!AI11,3)=O$2,VALUE(TRIM(LEFT('part 2 data'!AI11,2))),
IF(RIGHT('part 2 data'!AJ11,3)=O$2,VALUE(TRIM(LEFT('part 2 data'!AJ11,2))),
IF(RIGHT('part 2 data'!AK11,3)=O$2,VALUE(TRIM(LEFT('part 2 data'!AK11,2))),"0")))</f>
        <v>6</v>
      </c>
      <c r="P11" s="3">
        <f>IF(RIGHT('part 2 data'!AI11,5)=P$2,VALUE(TRIM(LEFT('part 2 data'!AI11,2))),
IF(RIGHT('part 2 data'!AJ11,5)=P$2,VALUE(TRIM(LEFT('part 2 data'!AJ11,2))),
IF(RIGHT('part 2 data'!AK11,5)=P$2,VALUE(TRIM(LEFT('part 2 data'!AK11,2))),"0")))</f>
        <v>7</v>
      </c>
      <c r="Q11" s="3">
        <f>IF(RIGHT('part 2 data'!AI11,4)=Q$2,VALUE(TRIM(LEFT('part 2 data'!AI11,2))),
IF(RIGHT('part 2 data'!AJ11,4)=Q$2,VALUE(TRIM(LEFT('part 2 data'!AJ11,2))),
IF(RIGHT('part 2 data'!AK11,4)=Q$2,VALUE(TRIM(LEFT('part 2 data'!AK11,2))),"0")))</f>
        <v>10</v>
      </c>
      <c r="R11" s="3">
        <f>IF(RIGHT('part 2 data'!AL11,3)=R$2,VALUE(TRIM(LEFT('part 2 data'!AL11,2))),
IF(RIGHT('part 2 data'!AM11,3)=R$2,VALUE(TRIM(LEFT('part 2 data'!AM11,2))),
IF(RIGHT('part 2 data'!AN11,3)=R$2,VALUE(TRIM(LEFT('part 2 data'!AN11,2))),"0")))</f>
        <v>11</v>
      </c>
      <c r="S11" s="3">
        <f>IF(RIGHT('part 2 data'!AL11,5)=S$2,VALUE(TRIM(LEFT('part 2 data'!AL11,2))),
IF(RIGHT('part 2 data'!AM11,5)=S$2,VALUE(TRIM(LEFT('part 2 data'!AM11,2))),
IF(RIGHT('part 2 data'!AN11,5)=S$2,VALUE(TRIM(LEFT('part 2 data'!AN11,2))),"0")))</f>
        <v>5</v>
      </c>
      <c r="T11" s="3">
        <f>IF(RIGHT('part 2 data'!AL11,4)=T$2,VALUE(TRIM(LEFT('part 2 data'!AL11,2))),
IF(RIGHT('part 2 data'!AM11,4)=T$2,VALUE(TRIM(LEFT('part 2 data'!AM11,2))),
IF(RIGHT('part 2 data'!AN11,4)=T$2,VALUE(TRIM(LEFT('part 2 data'!AN11,2))),"0")))</f>
        <v>7</v>
      </c>
      <c r="U11" s="3">
        <f>IF(RIGHT('part 2 data'!AO11,3)=U$2,VALUE(TRIM(LEFT('part 2 data'!AO11,2))),
IF(RIGHT('part 2 data'!AP11,3)=U$2,VALUE(TRIM(LEFT('part 2 data'!AP11,2))),
IF(RIGHT('part 2 data'!AQ11,3)=U$2,VALUE(TRIM(LEFT('part 2 data'!AQ11,2))),"0")))</f>
        <v>10</v>
      </c>
      <c r="V11" s="3">
        <f>IF(RIGHT('part 2 data'!AO11,5)=V$2,VALUE(TRIM(LEFT('part 2 data'!AO11,2))),
IF(RIGHT('part 2 data'!AP11,5)=V$2,VALUE(TRIM(LEFT('part 2 data'!AP11,2))),
IF(RIGHT('part 2 data'!AQ11,5)=V$2,VALUE(TRIM(LEFT('part 2 data'!AQ11,2))),"0")))</f>
        <v>11</v>
      </c>
      <c r="W11" s="3" t="str">
        <f>IF(RIGHT('part 2 data'!AO11,4)=W$2,VALUE(TRIM(LEFT('part 2 data'!AO11,2))),
IF(RIGHT('part 2 data'!AP11,4)=W$2,VALUE(TRIM(LEFT('part 2 data'!AP11,2))),
IF(RIGHT('part 2 data'!AQ11,4)=W$2,VALUE(TRIM(LEFT('part 2 data'!AQ11,2))),"0")))</f>
        <v>0</v>
      </c>
      <c r="X11" s="3" t="str">
        <f>IF(RIGHT('part 2 data'!AR11,3)=X$2,VALUE(TRIM(LEFT('part 2 data'!AR11,2))),
IF(RIGHT('part 2 data'!AS11,3)=X$2,VALUE(TRIM(LEFT('part 2 data'!AS11,2))),
IF(RIGHT('part 2 data'!AT11,3)=X$2,VALUE(TRIM(LEFT('part 2 data'!AT11,2))),"0")))</f>
        <v>0</v>
      </c>
      <c r="Y11" s="3" t="str">
        <f>IF(RIGHT('part 2 data'!AR11,5)=Y$2,VALUE(TRIM(LEFT('part 2 data'!AR11,2))),
IF(RIGHT('part 2 data'!AS11,5)=Y$2,VALUE(TRIM(LEFT('part 2 data'!AS11,2))),
IF(RIGHT('part 2 data'!AT11,5)=Y$2,VALUE(TRIM(LEFT('part 2 data'!AT11,2))),"0")))</f>
        <v>0</v>
      </c>
      <c r="Z11" s="3" t="str">
        <f>IF(RIGHT('part 2 data'!AR11,4)=Z$2,VALUE(TRIM(LEFT('part 2 data'!AR11,2))),
IF(RIGHT('part 2 data'!AS11,4)=Z$2,VALUE(TRIM(LEFT('part 2 data'!AS11,2))),
IF(RIGHT('part 2 data'!AT11,4)=Z$2,VALUE(TRIM(LEFT('part 2 data'!AT11,2))),"0")))</f>
        <v>0</v>
      </c>
      <c r="AA11" s="1"/>
      <c r="AB11" t="str">
        <v>9</v>
      </c>
      <c r="AC11" t="str" cm="1">
        <f t="array" ref="AC11:AE11">IFERROR(TRIM(_xlfn.TOROW(_xlfn.TEXTSPLIT(AV11,","))),"")</f>
        <v>8 blue</v>
      </c>
      <c r="AD11" t="str">
        <v>6 red</v>
      </c>
      <c r="AE11" t="str">
        <v>7 green</v>
      </c>
      <c r="AF11" t="str" cm="1">
        <f t="array" ref="AF11:AH11">IFERROR(TRIM(_xlfn.TOROW(_xlfn.TEXTSPLIT('part 2 data'!AW11,","))),"")</f>
        <v>2 blue</v>
      </c>
      <c r="AG11" t="str">
        <v>3 red</v>
      </c>
      <c r="AH11" t="str">
        <v>10 green</v>
      </c>
      <c r="AI11" t="str" cm="1">
        <f t="array" ref="AI11:AK11">IFERROR(TRIM(_xlfn.TOROW(_xlfn.TEXTSPLIT(AX11,","))),"")</f>
        <v>10 blue</v>
      </c>
      <c r="AJ11" t="str">
        <v>6 red</v>
      </c>
      <c r="AK11" t="str">
        <v>7 green</v>
      </c>
      <c r="AL11" t="str" cm="1">
        <f t="array" ref="AL11:AN11">IFERROR(TRIM(_xlfn.TOROW(_xlfn.TEXTSPLIT(AY11,","))),"")</f>
        <v>11 red</v>
      </c>
      <c r="AM11" t="str">
        <v>7 blue</v>
      </c>
      <c r="AN11" t="str">
        <v>5 green</v>
      </c>
      <c r="AO11" t="str" cm="1">
        <f t="array" ref="AO11:AP11">IFERROR(TRIM(_xlfn.TOROW(_xlfn.TEXTSPLIT(AZ11,","))),"")</f>
        <v>10 red</v>
      </c>
      <c r="AP11" t="str">
        <v>11 green</v>
      </c>
      <c r="AR11" t="str" cm="1">
        <f t="array" ref="AR11">IFERROR(TRIM(_xlfn.TOROW(_xlfn.TEXTSPLIT(BA11,","))),"")</f>
        <v/>
      </c>
      <c r="AV11" t="str" cm="1">
        <f t="array" ref="AV11:AZ11">_xlfn.TEXTSPLIT(_xlfn.TEXTAFTER(BC11,":"),";")</f>
        <v xml:space="preserve"> 8 blue, 6 red, 7 green</v>
      </c>
      <c r="AW11" t="str">
        <v xml:space="preserve"> 2 blue, 3 red, 10 green</v>
      </c>
      <c r="AX11" t="str">
        <v xml:space="preserve"> 10 blue, 6 red, 7 green</v>
      </c>
      <c r="AY11" t="str">
        <v xml:space="preserve"> 11 red, 7 blue, 5 green</v>
      </c>
      <c r="AZ11" t="str">
        <v xml:space="preserve"> 10 red, 11 green</v>
      </c>
      <c r="BC11" t="s">
        <v>8</v>
      </c>
    </row>
    <row r="12" spans="1:55" x14ac:dyDescent="0.25">
      <c r="A12">
        <f t="shared" si="1"/>
        <v>10</v>
      </c>
      <c r="B12">
        <f t="shared" si="2"/>
        <v>540</v>
      </c>
      <c r="D12">
        <f t="shared" si="3"/>
        <v>6</v>
      </c>
      <c r="E12">
        <f t="shared" si="4"/>
        <v>15</v>
      </c>
      <c r="F12">
        <f t="shared" si="5"/>
        <v>6</v>
      </c>
      <c r="H12" t="str">
        <f>'part 2 data'!AB12</f>
        <v>10</v>
      </c>
      <c r="I12" s="3">
        <f>IF(RIGHT('part 2 data'!AC12,3)=I$2,VALUE(TRIM(LEFT('part 2 data'!AC12,2))),
IF(RIGHT('part 2 data'!AD12,3)=I$2,VALUE(TRIM(LEFT('part 2 data'!AD12,2))),
IF(RIGHT('part 2 data'!AE12,3)=I$2,VALUE(TRIM(LEFT('part 2 data'!AE12,2))),"0")))</f>
        <v>5</v>
      </c>
      <c r="J12" s="3">
        <f>IF(RIGHT('part 2 data'!AC12,5)=J$2,VALUE(TRIM(LEFT('part 2 data'!AC12,2))),
IF(RIGHT('part 2 data'!AD12,5)=J$2,VALUE(TRIM(LEFT('part 2 data'!AD12,2))),
IF(RIGHT('part 2 data'!AE12,5)=J$2,VALUE(TRIM(LEFT('part 2 data'!AE12,2))),"0")))</f>
        <v>14</v>
      </c>
      <c r="K12" s="3" t="str">
        <f>IF(RIGHT('part 2 data'!AC12,4)=K$2,VALUE(TRIM(LEFT('part 2 data'!AC12,2))),
IF(RIGHT('part 2 data'!AD12,4)=K$2,VALUE(TRIM(LEFT('part 2 data'!AD12,2))),
IF(RIGHT('part 2 data'!AE12,4)=K$2,VALUE(TRIM(LEFT('part 2 data'!AE12,2))),"0")))</f>
        <v>0</v>
      </c>
      <c r="L12" s="3">
        <f>IF(RIGHT('part 2 data'!AF12,3)=L$2,VALUE(TRIM(LEFT('part 2 data'!AF12,2))),
IF(RIGHT('part 2 data'!AG12,3)=L$2,VALUE(TRIM(LEFT('part 2 data'!AG12,2))),
IF(RIGHT('part 2 data'!AH12,3)=L$2,VALUE(TRIM(LEFT('part 2 data'!AH12,2))),"0")))</f>
        <v>2</v>
      </c>
      <c r="M12" s="3">
        <f>IF(RIGHT('part 2 data'!AF12,5)=M$2,VALUE(TRIM(LEFT('part 2 data'!AF12,2))),
IF(RIGHT('part 2 data'!AG12,5)=M$2,VALUE(TRIM(LEFT('part 2 data'!AG12,2))),
IF(RIGHT('part 2 data'!AH12,5)=M$2,VALUE(TRIM(LEFT('part 2 data'!AH12,2))),"0")))</f>
        <v>15</v>
      </c>
      <c r="N12" s="3">
        <f>IF(RIGHT('part 2 data'!AF12,4)=N$2,VALUE(TRIM(LEFT('part 2 data'!AF12,2))),
IF(RIGHT('part 2 data'!AG12,4)=N$2,VALUE(TRIM(LEFT('part 2 data'!AG12,2))),
IF(RIGHT('part 2 data'!AH12,4)=N$2,VALUE(TRIM(LEFT('part 2 data'!AH12,2))),"0")))</f>
        <v>6</v>
      </c>
      <c r="O12" s="3">
        <f>IF(RIGHT('part 2 data'!AI12,3)=O$2,VALUE(TRIM(LEFT('part 2 data'!AI12,2))),
IF(RIGHT('part 2 data'!AJ12,3)=O$2,VALUE(TRIM(LEFT('part 2 data'!AJ12,2))),
IF(RIGHT('part 2 data'!AK12,3)=O$2,VALUE(TRIM(LEFT('part 2 data'!AK12,2))),"0")))</f>
        <v>3</v>
      </c>
      <c r="P12" s="3">
        <f>IF(RIGHT('part 2 data'!AI12,5)=P$2,VALUE(TRIM(LEFT('part 2 data'!AI12,2))),
IF(RIGHT('part 2 data'!AJ12,5)=P$2,VALUE(TRIM(LEFT('part 2 data'!AJ12,2))),
IF(RIGHT('part 2 data'!AK12,5)=P$2,VALUE(TRIM(LEFT('part 2 data'!AK12,2))),"0")))</f>
        <v>7</v>
      </c>
      <c r="Q12" s="3">
        <f>IF(RIGHT('part 2 data'!AI12,4)=Q$2,VALUE(TRIM(LEFT('part 2 data'!AI12,2))),
IF(RIGHT('part 2 data'!AJ12,4)=Q$2,VALUE(TRIM(LEFT('part 2 data'!AJ12,2))),
IF(RIGHT('part 2 data'!AK12,4)=Q$2,VALUE(TRIM(LEFT('part 2 data'!AK12,2))),"0")))</f>
        <v>4</v>
      </c>
      <c r="R12" s="3">
        <f>IF(RIGHT('part 2 data'!AL12,3)=R$2,VALUE(TRIM(LEFT('part 2 data'!AL12,2))),
IF(RIGHT('part 2 data'!AM12,3)=R$2,VALUE(TRIM(LEFT('part 2 data'!AM12,2))),
IF(RIGHT('part 2 data'!AN12,3)=R$2,VALUE(TRIM(LEFT('part 2 data'!AN12,2))),"0")))</f>
        <v>6</v>
      </c>
      <c r="S12" s="3">
        <f>IF(RIGHT('part 2 data'!AL12,5)=S$2,VALUE(TRIM(LEFT('part 2 data'!AL12,2))),
IF(RIGHT('part 2 data'!AM12,5)=S$2,VALUE(TRIM(LEFT('part 2 data'!AM12,2))),
IF(RIGHT('part 2 data'!AN12,5)=S$2,VALUE(TRIM(LEFT('part 2 data'!AN12,2))),"0")))</f>
        <v>1</v>
      </c>
      <c r="T12" s="3">
        <f>IF(RIGHT('part 2 data'!AL12,4)=T$2,VALUE(TRIM(LEFT('part 2 data'!AL12,2))),
IF(RIGHT('part 2 data'!AM12,4)=T$2,VALUE(TRIM(LEFT('part 2 data'!AM12,2))),
IF(RIGHT('part 2 data'!AN12,4)=T$2,VALUE(TRIM(LEFT('part 2 data'!AN12,2))),"0")))</f>
        <v>4</v>
      </c>
      <c r="U12" s="3" t="str">
        <f>IF(RIGHT('part 2 data'!AO12,3)=U$2,VALUE(TRIM(LEFT('part 2 data'!AO12,2))),
IF(RIGHT('part 2 data'!AP12,3)=U$2,VALUE(TRIM(LEFT('part 2 data'!AP12,2))),
IF(RIGHT('part 2 data'!AQ12,3)=U$2,VALUE(TRIM(LEFT('part 2 data'!AQ12,2))),"0")))</f>
        <v>0</v>
      </c>
      <c r="V12" s="3" t="str">
        <f>IF(RIGHT('part 2 data'!AO12,5)=V$2,VALUE(TRIM(LEFT('part 2 data'!AO12,2))),
IF(RIGHT('part 2 data'!AP12,5)=V$2,VALUE(TRIM(LEFT('part 2 data'!AP12,2))),
IF(RIGHT('part 2 data'!AQ12,5)=V$2,VALUE(TRIM(LEFT('part 2 data'!AQ12,2))),"0")))</f>
        <v>0</v>
      </c>
      <c r="W12" s="3" t="str">
        <f>IF(RIGHT('part 2 data'!AO12,4)=W$2,VALUE(TRIM(LEFT('part 2 data'!AO12,2))),
IF(RIGHT('part 2 data'!AP12,4)=W$2,VALUE(TRIM(LEFT('part 2 data'!AP12,2))),
IF(RIGHT('part 2 data'!AQ12,4)=W$2,VALUE(TRIM(LEFT('part 2 data'!AQ12,2))),"0")))</f>
        <v>0</v>
      </c>
      <c r="X12" s="3" t="str">
        <f>IF(RIGHT('part 2 data'!AR12,3)=X$2,VALUE(TRIM(LEFT('part 2 data'!AR12,2))),
IF(RIGHT('part 2 data'!AS12,3)=X$2,VALUE(TRIM(LEFT('part 2 data'!AS12,2))),
IF(RIGHT('part 2 data'!AT12,3)=X$2,VALUE(TRIM(LEFT('part 2 data'!AT12,2))),"0")))</f>
        <v>0</v>
      </c>
      <c r="Y12" s="3" t="str">
        <f>IF(RIGHT('part 2 data'!AR12,5)=Y$2,VALUE(TRIM(LEFT('part 2 data'!AR12,2))),
IF(RIGHT('part 2 data'!AS12,5)=Y$2,VALUE(TRIM(LEFT('part 2 data'!AS12,2))),
IF(RIGHT('part 2 data'!AT12,5)=Y$2,VALUE(TRIM(LEFT('part 2 data'!AT12,2))),"0")))</f>
        <v>0</v>
      </c>
      <c r="Z12" s="3" t="str">
        <f>IF(RIGHT('part 2 data'!AR12,4)=Z$2,VALUE(TRIM(LEFT('part 2 data'!AR12,2))),
IF(RIGHT('part 2 data'!AS12,4)=Z$2,VALUE(TRIM(LEFT('part 2 data'!AS12,2))),
IF(RIGHT('part 2 data'!AT12,4)=Z$2,VALUE(TRIM(LEFT('part 2 data'!AT12,2))),"0")))</f>
        <v>0</v>
      </c>
      <c r="AA12" s="1"/>
      <c r="AB12" t="str">
        <v>10</v>
      </c>
      <c r="AC12" t="str" cm="1">
        <f t="array" ref="AC12:AD12">IFERROR(TRIM(_xlfn.TOROW(_xlfn.TEXTSPLIT(AV12,","))),"")</f>
        <v>5 red</v>
      </c>
      <c r="AD12" t="str">
        <v>14 green</v>
      </c>
      <c r="AF12" t="str" cm="1">
        <f t="array" ref="AF12:AH12">IFERROR(TRIM(_xlfn.TOROW(_xlfn.TEXTSPLIT('part 2 data'!AW12,","))),"")</f>
        <v>2 red</v>
      </c>
      <c r="AG12" t="str">
        <v>6 blue</v>
      </c>
      <c r="AH12" t="str">
        <v>15 green</v>
      </c>
      <c r="AI12" t="str" cm="1">
        <f t="array" ref="AI12:AK12">IFERROR(TRIM(_xlfn.TOROW(_xlfn.TEXTSPLIT(AX12,","))),"")</f>
        <v>3 red</v>
      </c>
      <c r="AJ12" t="str">
        <v>4 blue</v>
      </c>
      <c r="AK12" t="str">
        <v>7 green</v>
      </c>
      <c r="AL12" t="str" cm="1">
        <f t="array" ref="AL12:AN12">IFERROR(TRIM(_xlfn.TOROW(_xlfn.TEXTSPLIT(AY12,","))),"")</f>
        <v>6 red</v>
      </c>
      <c r="AM12" t="str">
        <v>1 green</v>
      </c>
      <c r="AN12" t="str">
        <v>4 blue</v>
      </c>
      <c r="AO12" t="str" cm="1">
        <f t="array" ref="AO12">IFERROR(TRIM(_xlfn.TOROW(_xlfn.TEXTSPLIT(AZ12,","))),"")</f>
        <v/>
      </c>
      <c r="AR12" t="str" cm="1">
        <f t="array" ref="AR12">IFERROR(TRIM(_xlfn.TOROW(_xlfn.TEXTSPLIT(BA12,","))),"")</f>
        <v/>
      </c>
      <c r="AV12" t="str" cm="1">
        <f t="array" ref="AV12:AY12">_xlfn.TEXTSPLIT(_xlfn.TEXTAFTER(BC12,":"),";")</f>
        <v xml:space="preserve"> 5 red, 14 green</v>
      </c>
      <c r="AW12" t="str">
        <v xml:space="preserve"> 2 red, 6 blue, 15 green</v>
      </c>
      <c r="AX12" t="str">
        <v xml:space="preserve"> 3 red, 4 blue, 7 green</v>
      </c>
      <c r="AY12" t="str">
        <v xml:space="preserve"> 6 red, 1 green, 4 blue</v>
      </c>
      <c r="BC12" t="s">
        <v>9</v>
      </c>
    </row>
    <row r="13" spans="1:55" x14ac:dyDescent="0.25">
      <c r="A13">
        <f t="shared" si="1"/>
        <v>11</v>
      </c>
      <c r="B13">
        <f t="shared" si="2"/>
        <v>528</v>
      </c>
      <c r="D13">
        <f t="shared" si="3"/>
        <v>12</v>
      </c>
      <c r="E13">
        <f t="shared" si="4"/>
        <v>11</v>
      </c>
      <c r="F13">
        <f t="shared" si="5"/>
        <v>4</v>
      </c>
      <c r="H13" t="str">
        <f>'part 2 data'!AB13</f>
        <v>11</v>
      </c>
      <c r="I13" s="3">
        <f>IF(RIGHT('part 2 data'!AC13,3)=I$2,VALUE(TRIM(LEFT('part 2 data'!AC13,2))),
IF(RIGHT('part 2 data'!AD13,3)=I$2,VALUE(TRIM(LEFT('part 2 data'!AD13,2))),
IF(RIGHT('part 2 data'!AE13,3)=I$2,VALUE(TRIM(LEFT('part 2 data'!AE13,2))),"0")))</f>
        <v>6</v>
      </c>
      <c r="J13" s="3">
        <f>IF(RIGHT('part 2 data'!AC13,5)=J$2,VALUE(TRIM(LEFT('part 2 data'!AC13,2))),
IF(RIGHT('part 2 data'!AD13,5)=J$2,VALUE(TRIM(LEFT('part 2 data'!AD13,2))),
IF(RIGHT('part 2 data'!AE13,5)=J$2,VALUE(TRIM(LEFT('part 2 data'!AE13,2))),"0")))</f>
        <v>11</v>
      </c>
      <c r="K13" s="3">
        <f>IF(RIGHT('part 2 data'!AC13,4)=K$2,VALUE(TRIM(LEFT('part 2 data'!AC13,2))),
IF(RIGHT('part 2 data'!AD13,4)=K$2,VALUE(TRIM(LEFT('part 2 data'!AD13,2))),
IF(RIGHT('part 2 data'!AE13,4)=K$2,VALUE(TRIM(LEFT('part 2 data'!AE13,2))),"0")))</f>
        <v>4</v>
      </c>
      <c r="L13" s="3">
        <f>IF(RIGHT('part 2 data'!AF13,3)=L$2,VALUE(TRIM(LEFT('part 2 data'!AF13,2))),
IF(RIGHT('part 2 data'!AG13,3)=L$2,VALUE(TRIM(LEFT('part 2 data'!AG13,2))),
IF(RIGHT('part 2 data'!AH13,3)=L$2,VALUE(TRIM(LEFT('part 2 data'!AH13,2))),"0")))</f>
        <v>12</v>
      </c>
      <c r="M13" s="3">
        <f>IF(RIGHT('part 2 data'!AF13,5)=M$2,VALUE(TRIM(LEFT('part 2 data'!AF13,2))),
IF(RIGHT('part 2 data'!AG13,5)=M$2,VALUE(TRIM(LEFT('part 2 data'!AG13,2))),
IF(RIGHT('part 2 data'!AH13,5)=M$2,VALUE(TRIM(LEFT('part 2 data'!AH13,2))),"0")))</f>
        <v>5</v>
      </c>
      <c r="N13" s="3">
        <f>IF(RIGHT('part 2 data'!AF13,4)=N$2,VALUE(TRIM(LEFT('part 2 data'!AF13,2))),
IF(RIGHT('part 2 data'!AG13,4)=N$2,VALUE(TRIM(LEFT('part 2 data'!AG13,2))),
IF(RIGHT('part 2 data'!AH13,4)=N$2,VALUE(TRIM(LEFT('part 2 data'!AH13,2))),"0")))</f>
        <v>1</v>
      </c>
      <c r="O13" s="3">
        <f>IF(RIGHT('part 2 data'!AI13,3)=O$2,VALUE(TRIM(LEFT('part 2 data'!AI13,2))),
IF(RIGHT('part 2 data'!AJ13,3)=O$2,VALUE(TRIM(LEFT('part 2 data'!AJ13,2))),
IF(RIGHT('part 2 data'!AK13,3)=O$2,VALUE(TRIM(LEFT('part 2 data'!AK13,2))),"0")))</f>
        <v>7</v>
      </c>
      <c r="P13" s="3" t="str">
        <f>IF(RIGHT('part 2 data'!AI13,5)=P$2,VALUE(TRIM(LEFT('part 2 data'!AI13,2))),
IF(RIGHT('part 2 data'!AJ13,5)=P$2,VALUE(TRIM(LEFT('part 2 data'!AJ13,2))),
IF(RIGHT('part 2 data'!AK13,5)=P$2,VALUE(TRIM(LEFT('part 2 data'!AK13,2))),"0")))</f>
        <v>0</v>
      </c>
      <c r="Q13" s="3">
        <f>IF(RIGHT('part 2 data'!AI13,4)=Q$2,VALUE(TRIM(LEFT('part 2 data'!AI13,2))),
IF(RIGHT('part 2 data'!AJ13,4)=Q$2,VALUE(TRIM(LEFT('part 2 data'!AJ13,2))),
IF(RIGHT('part 2 data'!AK13,4)=Q$2,VALUE(TRIM(LEFT('part 2 data'!AK13,2))),"0")))</f>
        <v>1</v>
      </c>
      <c r="R13" s="3">
        <f>IF(RIGHT('part 2 data'!AL13,3)=R$2,VALUE(TRIM(LEFT('part 2 data'!AL13,2))),
IF(RIGHT('part 2 data'!AM13,3)=R$2,VALUE(TRIM(LEFT('part 2 data'!AM13,2))),
IF(RIGHT('part 2 data'!AN13,3)=R$2,VALUE(TRIM(LEFT('part 2 data'!AN13,2))),"0")))</f>
        <v>11</v>
      </c>
      <c r="S13" s="3">
        <f>IF(RIGHT('part 2 data'!AL13,5)=S$2,VALUE(TRIM(LEFT('part 2 data'!AL13,2))),
IF(RIGHT('part 2 data'!AM13,5)=S$2,VALUE(TRIM(LEFT('part 2 data'!AM13,2))),
IF(RIGHT('part 2 data'!AN13,5)=S$2,VALUE(TRIM(LEFT('part 2 data'!AN13,2))),"0")))</f>
        <v>2</v>
      </c>
      <c r="T13" s="3">
        <f>IF(RIGHT('part 2 data'!AL13,4)=T$2,VALUE(TRIM(LEFT('part 2 data'!AL13,2))),
IF(RIGHT('part 2 data'!AM13,4)=T$2,VALUE(TRIM(LEFT('part 2 data'!AM13,2))),
IF(RIGHT('part 2 data'!AN13,4)=T$2,VALUE(TRIM(LEFT('part 2 data'!AN13,2))),"0")))</f>
        <v>3</v>
      </c>
      <c r="U13" s="3">
        <f>IF(RIGHT('part 2 data'!AO13,3)=U$2,VALUE(TRIM(LEFT('part 2 data'!AO13,2))),
IF(RIGHT('part 2 data'!AP13,3)=U$2,VALUE(TRIM(LEFT('part 2 data'!AP13,2))),
IF(RIGHT('part 2 data'!AQ13,3)=U$2,VALUE(TRIM(LEFT('part 2 data'!AQ13,2))),"0")))</f>
        <v>6</v>
      </c>
      <c r="V13" s="3">
        <f>IF(RIGHT('part 2 data'!AO13,5)=V$2,VALUE(TRIM(LEFT('part 2 data'!AO13,2))),
IF(RIGHT('part 2 data'!AP13,5)=V$2,VALUE(TRIM(LEFT('part 2 data'!AP13,2))),
IF(RIGHT('part 2 data'!AQ13,5)=V$2,VALUE(TRIM(LEFT('part 2 data'!AQ13,2))),"0")))</f>
        <v>7</v>
      </c>
      <c r="W13" s="3">
        <f>IF(RIGHT('part 2 data'!AO13,4)=W$2,VALUE(TRIM(LEFT('part 2 data'!AO13,2))),
IF(RIGHT('part 2 data'!AP13,4)=W$2,VALUE(TRIM(LEFT('part 2 data'!AP13,2))),
IF(RIGHT('part 2 data'!AQ13,4)=W$2,VALUE(TRIM(LEFT('part 2 data'!AQ13,2))),"0")))</f>
        <v>2</v>
      </c>
      <c r="X13" s="3" t="str">
        <f>IF(RIGHT('part 2 data'!AR13,3)=X$2,VALUE(TRIM(LEFT('part 2 data'!AR13,2))),
IF(RIGHT('part 2 data'!AS13,3)=X$2,VALUE(TRIM(LEFT('part 2 data'!AS13,2))),
IF(RIGHT('part 2 data'!AT13,3)=X$2,VALUE(TRIM(LEFT('part 2 data'!AT13,2))),"0")))</f>
        <v>0</v>
      </c>
      <c r="Y13" s="3" t="str">
        <f>IF(RIGHT('part 2 data'!AR13,5)=Y$2,VALUE(TRIM(LEFT('part 2 data'!AR13,2))),
IF(RIGHT('part 2 data'!AS13,5)=Y$2,VALUE(TRIM(LEFT('part 2 data'!AS13,2))),
IF(RIGHT('part 2 data'!AT13,5)=Y$2,VALUE(TRIM(LEFT('part 2 data'!AT13,2))),"0")))</f>
        <v>0</v>
      </c>
      <c r="Z13" s="3" t="str">
        <f>IF(RIGHT('part 2 data'!AR13,4)=Z$2,VALUE(TRIM(LEFT('part 2 data'!AR13,2))),
IF(RIGHT('part 2 data'!AS13,4)=Z$2,VALUE(TRIM(LEFT('part 2 data'!AS13,2))),
IF(RIGHT('part 2 data'!AT13,4)=Z$2,VALUE(TRIM(LEFT('part 2 data'!AT13,2))),"0")))</f>
        <v>0</v>
      </c>
      <c r="AA13" s="1"/>
      <c r="AB13" t="str">
        <v>11</v>
      </c>
      <c r="AC13" t="str" cm="1">
        <f t="array" ref="AC13:AE13">IFERROR(TRIM(_xlfn.TOROW(_xlfn.TEXTSPLIT(AV13,","))),"")</f>
        <v>4 blue</v>
      </c>
      <c r="AD13" t="str">
        <v>11 green</v>
      </c>
      <c r="AE13" t="str">
        <v>6 red</v>
      </c>
      <c r="AF13" t="str" cm="1">
        <f t="array" ref="AF13:AH13">IFERROR(TRIM(_xlfn.TOROW(_xlfn.TEXTSPLIT('part 2 data'!AW13,","))),"")</f>
        <v>12 red</v>
      </c>
      <c r="AG13" t="str">
        <v>1 blue</v>
      </c>
      <c r="AH13" t="str">
        <v>5 green</v>
      </c>
      <c r="AI13" t="str" cm="1">
        <f t="array" ref="AI13:AJ13">IFERROR(TRIM(_xlfn.TOROW(_xlfn.TEXTSPLIT(AX13,","))),"")</f>
        <v>7 red</v>
      </c>
      <c r="AJ13" t="str">
        <v>1 blue</v>
      </c>
      <c r="AL13" t="str" cm="1">
        <f t="array" ref="AL13:AN13">IFERROR(TRIM(_xlfn.TOROW(_xlfn.TEXTSPLIT(AY13,","))),"")</f>
        <v>11 red</v>
      </c>
      <c r="AM13" t="str">
        <v>2 green</v>
      </c>
      <c r="AN13" t="str">
        <v>3 blue</v>
      </c>
      <c r="AO13" t="str" cm="1">
        <f t="array" ref="AO13:AQ13">IFERROR(TRIM(_xlfn.TOROW(_xlfn.TEXTSPLIT(AZ13,","))),"")</f>
        <v>2 blue</v>
      </c>
      <c r="AP13" t="str">
        <v>6 red</v>
      </c>
      <c r="AQ13" t="str">
        <v>7 green</v>
      </c>
      <c r="AR13" t="str" cm="1">
        <f t="array" ref="AR13">IFERROR(TRIM(_xlfn.TOROW(_xlfn.TEXTSPLIT(BA13,","))),"")</f>
        <v/>
      </c>
      <c r="AV13" t="str" cm="1">
        <f t="array" ref="AV13:AZ13">_xlfn.TEXTSPLIT(_xlfn.TEXTAFTER(BC13,":"),";")</f>
        <v xml:space="preserve"> 4 blue, 11 green, 6 red</v>
      </c>
      <c r="AW13" t="str">
        <v xml:space="preserve"> 12 red, 1 blue, 5 green</v>
      </c>
      <c r="AX13" t="str">
        <v xml:space="preserve"> 7 red, 1 blue</v>
      </c>
      <c r="AY13" t="str">
        <v xml:space="preserve"> 11 red, 2 green, 3 blue</v>
      </c>
      <c r="AZ13" t="str">
        <v xml:space="preserve"> 2 blue, 6 red, 7 green</v>
      </c>
      <c r="BC13" t="s">
        <v>10</v>
      </c>
    </row>
    <row r="14" spans="1:55" x14ac:dyDescent="0.25">
      <c r="A14">
        <f t="shared" si="1"/>
        <v>12</v>
      </c>
      <c r="B14">
        <f t="shared" si="2"/>
        <v>72</v>
      </c>
      <c r="D14">
        <f t="shared" si="3"/>
        <v>8</v>
      </c>
      <c r="E14">
        <f t="shared" si="4"/>
        <v>3</v>
      </c>
      <c r="F14">
        <f t="shared" si="5"/>
        <v>3</v>
      </c>
      <c r="H14" t="str">
        <f>'part 2 data'!AB14</f>
        <v>12</v>
      </c>
      <c r="I14" s="3">
        <f>IF(RIGHT('part 2 data'!AC14,3)=I$2,VALUE(TRIM(LEFT('part 2 data'!AC14,2))),
IF(RIGHT('part 2 data'!AD14,3)=I$2,VALUE(TRIM(LEFT('part 2 data'!AD14,2))),
IF(RIGHT('part 2 data'!AE14,3)=I$2,VALUE(TRIM(LEFT('part 2 data'!AE14,2))),"0")))</f>
        <v>8</v>
      </c>
      <c r="J14" s="3">
        <f>IF(RIGHT('part 2 data'!AC14,5)=J$2,VALUE(TRIM(LEFT('part 2 data'!AC14,2))),
IF(RIGHT('part 2 data'!AD14,5)=J$2,VALUE(TRIM(LEFT('part 2 data'!AD14,2))),
IF(RIGHT('part 2 data'!AE14,5)=J$2,VALUE(TRIM(LEFT('part 2 data'!AE14,2))),"0")))</f>
        <v>1</v>
      </c>
      <c r="K14" s="3">
        <f>IF(RIGHT('part 2 data'!AC14,4)=K$2,VALUE(TRIM(LEFT('part 2 data'!AC14,2))),
IF(RIGHT('part 2 data'!AD14,4)=K$2,VALUE(TRIM(LEFT('part 2 data'!AD14,2))),
IF(RIGHT('part 2 data'!AE14,4)=K$2,VALUE(TRIM(LEFT('part 2 data'!AE14,2))),"0")))</f>
        <v>3</v>
      </c>
      <c r="L14" s="3">
        <f>IF(RIGHT('part 2 data'!AF14,3)=L$2,VALUE(TRIM(LEFT('part 2 data'!AF14,2))),
IF(RIGHT('part 2 data'!AG14,3)=L$2,VALUE(TRIM(LEFT('part 2 data'!AG14,2))),
IF(RIGHT('part 2 data'!AH14,3)=L$2,VALUE(TRIM(LEFT('part 2 data'!AH14,2))),"0")))</f>
        <v>2</v>
      </c>
      <c r="M14" s="3">
        <f>IF(RIGHT('part 2 data'!AF14,5)=M$2,VALUE(TRIM(LEFT('part 2 data'!AF14,2))),
IF(RIGHT('part 2 data'!AG14,5)=M$2,VALUE(TRIM(LEFT('part 2 data'!AG14,2))),
IF(RIGHT('part 2 data'!AH14,5)=M$2,VALUE(TRIM(LEFT('part 2 data'!AH14,2))),"0")))</f>
        <v>3</v>
      </c>
      <c r="N14" s="3" t="str">
        <f>IF(RIGHT('part 2 data'!AF14,4)=N$2,VALUE(TRIM(LEFT('part 2 data'!AF14,2))),
IF(RIGHT('part 2 data'!AG14,4)=N$2,VALUE(TRIM(LEFT('part 2 data'!AG14,2))),
IF(RIGHT('part 2 data'!AH14,4)=N$2,VALUE(TRIM(LEFT('part 2 data'!AH14,2))),"0")))</f>
        <v>0</v>
      </c>
      <c r="O14" s="3">
        <f>IF(RIGHT('part 2 data'!AI14,3)=O$2,VALUE(TRIM(LEFT('part 2 data'!AI14,2))),
IF(RIGHT('part 2 data'!AJ14,3)=O$2,VALUE(TRIM(LEFT('part 2 data'!AJ14,2))),
IF(RIGHT('part 2 data'!AK14,3)=O$2,VALUE(TRIM(LEFT('part 2 data'!AK14,2))),"0")))</f>
        <v>5</v>
      </c>
      <c r="P14" s="3">
        <f>IF(RIGHT('part 2 data'!AI14,5)=P$2,VALUE(TRIM(LEFT('part 2 data'!AI14,2))),
IF(RIGHT('part 2 data'!AJ14,5)=P$2,VALUE(TRIM(LEFT('part 2 data'!AJ14,2))),
IF(RIGHT('part 2 data'!AK14,5)=P$2,VALUE(TRIM(LEFT('part 2 data'!AK14,2))),"0")))</f>
        <v>1</v>
      </c>
      <c r="Q14" s="3">
        <f>IF(RIGHT('part 2 data'!AI14,4)=Q$2,VALUE(TRIM(LEFT('part 2 data'!AI14,2))),
IF(RIGHT('part 2 data'!AJ14,4)=Q$2,VALUE(TRIM(LEFT('part 2 data'!AJ14,2))),
IF(RIGHT('part 2 data'!AK14,4)=Q$2,VALUE(TRIM(LEFT('part 2 data'!AK14,2))),"0")))</f>
        <v>2</v>
      </c>
      <c r="R14" s="3" t="str">
        <f>IF(RIGHT('part 2 data'!AL14,3)=R$2,VALUE(TRIM(LEFT('part 2 data'!AL14,2))),
IF(RIGHT('part 2 data'!AM14,3)=R$2,VALUE(TRIM(LEFT('part 2 data'!AM14,2))),
IF(RIGHT('part 2 data'!AN14,3)=R$2,VALUE(TRIM(LEFT('part 2 data'!AN14,2))),"0")))</f>
        <v>0</v>
      </c>
      <c r="S14" s="3" t="str">
        <f>IF(RIGHT('part 2 data'!AL14,5)=S$2,VALUE(TRIM(LEFT('part 2 data'!AL14,2))),
IF(RIGHT('part 2 data'!AM14,5)=S$2,VALUE(TRIM(LEFT('part 2 data'!AM14,2))),
IF(RIGHT('part 2 data'!AN14,5)=S$2,VALUE(TRIM(LEFT('part 2 data'!AN14,2))),"0")))</f>
        <v>0</v>
      </c>
      <c r="T14" s="3" t="str">
        <f>IF(RIGHT('part 2 data'!AL14,4)=T$2,VALUE(TRIM(LEFT('part 2 data'!AL14,2))),
IF(RIGHT('part 2 data'!AM14,4)=T$2,VALUE(TRIM(LEFT('part 2 data'!AM14,2))),
IF(RIGHT('part 2 data'!AN14,4)=T$2,VALUE(TRIM(LEFT('part 2 data'!AN14,2))),"0")))</f>
        <v>0</v>
      </c>
      <c r="U14" s="3" t="str">
        <f>IF(RIGHT('part 2 data'!AO14,3)=U$2,VALUE(TRIM(LEFT('part 2 data'!AO14,2))),
IF(RIGHT('part 2 data'!AP14,3)=U$2,VALUE(TRIM(LEFT('part 2 data'!AP14,2))),
IF(RIGHT('part 2 data'!AQ14,3)=U$2,VALUE(TRIM(LEFT('part 2 data'!AQ14,2))),"0")))</f>
        <v>0</v>
      </c>
      <c r="V14" s="3" t="str">
        <f>IF(RIGHT('part 2 data'!AO14,5)=V$2,VALUE(TRIM(LEFT('part 2 data'!AO14,2))),
IF(RIGHT('part 2 data'!AP14,5)=V$2,VALUE(TRIM(LEFT('part 2 data'!AP14,2))),
IF(RIGHT('part 2 data'!AQ14,5)=V$2,VALUE(TRIM(LEFT('part 2 data'!AQ14,2))),"0")))</f>
        <v>0</v>
      </c>
      <c r="W14" s="3" t="str">
        <f>IF(RIGHT('part 2 data'!AO14,4)=W$2,VALUE(TRIM(LEFT('part 2 data'!AO14,2))),
IF(RIGHT('part 2 data'!AP14,4)=W$2,VALUE(TRIM(LEFT('part 2 data'!AP14,2))),
IF(RIGHT('part 2 data'!AQ14,4)=W$2,VALUE(TRIM(LEFT('part 2 data'!AQ14,2))),"0")))</f>
        <v>0</v>
      </c>
      <c r="X14" s="3" t="str">
        <f>IF(RIGHT('part 2 data'!AR14,3)=X$2,VALUE(TRIM(LEFT('part 2 data'!AR14,2))),
IF(RIGHT('part 2 data'!AS14,3)=X$2,VALUE(TRIM(LEFT('part 2 data'!AS14,2))),
IF(RIGHT('part 2 data'!AT14,3)=X$2,VALUE(TRIM(LEFT('part 2 data'!AT14,2))),"0")))</f>
        <v>0</v>
      </c>
      <c r="Y14" s="3" t="str">
        <f>IF(RIGHT('part 2 data'!AR14,5)=Y$2,VALUE(TRIM(LEFT('part 2 data'!AR14,2))),
IF(RIGHT('part 2 data'!AS14,5)=Y$2,VALUE(TRIM(LEFT('part 2 data'!AS14,2))),
IF(RIGHT('part 2 data'!AT14,5)=Y$2,VALUE(TRIM(LEFT('part 2 data'!AT14,2))),"0")))</f>
        <v>0</v>
      </c>
      <c r="Z14" s="3" t="str">
        <f>IF(RIGHT('part 2 data'!AR14,4)=Z$2,VALUE(TRIM(LEFT('part 2 data'!AR14,2))),
IF(RIGHT('part 2 data'!AS14,4)=Z$2,VALUE(TRIM(LEFT('part 2 data'!AS14,2))),
IF(RIGHT('part 2 data'!AT14,4)=Z$2,VALUE(TRIM(LEFT('part 2 data'!AT14,2))),"0")))</f>
        <v>0</v>
      </c>
      <c r="AA14" s="1"/>
      <c r="AB14" t="str">
        <v>12</v>
      </c>
      <c r="AC14" t="str" cm="1">
        <f t="array" ref="AC14:AE14">IFERROR(TRIM(_xlfn.TOROW(_xlfn.TEXTSPLIT(AV14,","))),"")</f>
        <v>1 green</v>
      </c>
      <c r="AD14" t="str">
        <v>8 red</v>
      </c>
      <c r="AE14" t="str">
        <v>3 blue</v>
      </c>
      <c r="AF14" t="str" cm="1">
        <f t="array" ref="AF14:AG14">IFERROR(TRIM(_xlfn.TOROW(_xlfn.TEXTSPLIT('part 2 data'!AW14,","))),"")</f>
        <v>3 green</v>
      </c>
      <c r="AG14" t="str">
        <v>2 red</v>
      </c>
      <c r="AI14" t="str" cm="1">
        <f t="array" ref="AI14:AK14">IFERROR(TRIM(_xlfn.TOROW(_xlfn.TEXTSPLIT(AX14,","))),"")</f>
        <v>2 blue</v>
      </c>
      <c r="AJ14" t="str">
        <v>5 red</v>
      </c>
      <c r="AK14" t="str">
        <v>1 green</v>
      </c>
      <c r="AL14" t="str" cm="1">
        <f t="array" ref="AL14">IFERROR(TRIM(_xlfn.TOROW(_xlfn.TEXTSPLIT(AY14,","))),"")</f>
        <v/>
      </c>
      <c r="AO14" t="str" cm="1">
        <f t="array" ref="AO14">IFERROR(TRIM(_xlfn.TOROW(_xlfn.TEXTSPLIT(AZ14,","))),"")</f>
        <v/>
      </c>
      <c r="AR14" t="str" cm="1">
        <f t="array" ref="AR14">IFERROR(TRIM(_xlfn.TOROW(_xlfn.TEXTSPLIT(BA14,","))),"")</f>
        <v/>
      </c>
      <c r="AV14" t="str" cm="1">
        <f t="array" ref="AV14:AX14">_xlfn.TEXTSPLIT(_xlfn.TEXTAFTER(BC14,":"),";")</f>
        <v xml:space="preserve"> 1 green, 8 red, 3 blue</v>
      </c>
      <c r="AW14" t="str">
        <v xml:space="preserve"> 3 green, 2 red</v>
      </c>
      <c r="AX14" t="str">
        <v xml:space="preserve"> 2 blue, 5 red, 1 green</v>
      </c>
      <c r="BC14" t="s">
        <v>11</v>
      </c>
    </row>
    <row r="15" spans="1:55" x14ac:dyDescent="0.25">
      <c r="A15">
        <f t="shared" si="1"/>
        <v>13</v>
      </c>
      <c r="B15">
        <f t="shared" si="2"/>
        <v>168</v>
      </c>
      <c r="D15">
        <f t="shared" si="3"/>
        <v>12</v>
      </c>
      <c r="E15">
        <f t="shared" si="4"/>
        <v>14</v>
      </c>
      <c r="F15">
        <f t="shared" si="5"/>
        <v>1</v>
      </c>
      <c r="H15" t="str">
        <f>'part 2 data'!AB15</f>
        <v>13</v>
      </c>
      <c r="I15" s="3" t="str">
        <f>IF(RIGHT('part 2 data'!AC15,3)=I$2,VALUE(TRIM(LEFT('part 2 data'!AC15,2))),
IF(RIGHT('part 2 data'!AD15,3)=I$2,VALUE(TRIM(LEFT('part 2 data'!AD15,2))),
IF(RIGHT('part 2 data'!AE15,3)=I$2,VALUE(TRIM(LEFT('part 2 data'!AE15,2))),"0")))</f>
        <v>0</v>
      </c>
      <c r="J15" s="3">
        <f>IF(RIGHT('part 2 data'!AC15,5)=J$2,VALUE(TRIM(LEFT('part 2 data'!AC15,2))),
IF(RIGHT('part 2 data'!AD15,5)=J$2,VALUE(TRIM(LEFT('part 2 data'!AD15,2))),
IF(RIGHT('part 2 data'!AE15,5)=J$2,VALUE(TRIM(LEFT('part 2 data'!AE15,2))),"0")))</f>
        <v>2</v>
      </c>
      <c r="K15" s="3" t="str">
        <f>IF(RIGHT('part 2 data'!AC15,4)=K$2,VALUE(TRIM(LEFT('part 2 data'!AC15,2))),
IF(RIGHT('part 2 data'!AD15,4)=K$2,VALUE(TRIM(LEFT('part 2 data'!AD15,2))),
IF(RIGHT('part 2 data'!AE15,4)=K$2,VALUE(TRIM(LEFT('part 2 data'!AE15,2))),"0")))</f>
        <v>0</v>
      </c>
      <c r="L15" s="3">
        <f>IF(RIGHT('part 2 data'!AF15,3)=L$2,VALUE(TRIM(LEFT('part 2 data'!AF15,2))),
IF(RIGHT('part 2 data'!AG15,3)=L$2,VALUE(TRIM(LEFT('part 2 data'!AG15,2))),
IF(RIGHT('part 2 data'!AH15,3)=L$2,VALUE(TRIM(LEFT('part 2 data'!AH15,2))),"0")))</f>
        <v>12</v>
      </c>
      <c r="M15" s="3">
        <f>IF(RIGHT('part 2 data'!AF15,5)=M$2,VALUE(TRIM(LEFT('part 2 data'!AF15,2))),
IF(RIGHT('part 2 data'!AG15,5)=M$2,VALUE(TRIM(LEFT('part 2 data'!AG15,2))),
IF(RIGHT('part 2 data'!AH15,5)=M$2,VALUE(TRIM(LEFT('part 2 data'!AH15,2))),"0")))</f>
        <v>8</v>
      </c>
      <c r="N15" s="3">
        <f>IF(RIGHT('part 2 data'!AF15,4)=N$2,VALUE(TRIM(LEFT('part 2 data'!AF15,2))),
IF(RIGHT('part 2 data'!AG15,4)=N$2,VALUE(TRIM(LEFT('part 2 data'!AG15,2))),
IF(RIGHT('part 2 data'!AH15,4)=N$2,VALUE(TRIM(LEFT('part 2 data'!AH15,2))),"0")))</f>
        <v>1</v>
      </c>
      <c r="O15" s="3">
        <f>IF(RIGHT('part 2 data'!AI15,3)=O$2,VALUE(TRIM(LEFT('part 2 data'!AI15,2))),
IF(RIGHT('part 2 data'!AJ15,3)=O$2,VALUE(TRIM(LEFT('part 2 data'!AJ15,2))),
IF(RIGHT('part 2 data'!AK15,3)=O$2,VALUE(TRIM(LEFT('part 2 data'!AK15,2))),"0")))</f>
        <v>2</v>
      </c>
      <c r="P15" s="3">
        <f>IF(RIGHT('part 2 data'!AI15,5)=P$2,VALUE(TRIM(LEFT('part 2 data'!AI15,2))),
IF(RIGHT('part 2 data'!AJ15,5)=P$2,VALUE(TRIM(LEFT('part 2 data'!AJ15,2))),
IF(RIGHT('part 2 data'!AK15,5)=P$2,VALUE(TRIM(LEFT('part 2 data'!AK15,2))),"0")))</f>
        <v>14</v>
      </c>
      <c r="Q15" s="3">
        <f>IF(RIGHT('part 2 data'!AI15,4)=Q$2,VALUE(TRIM(LEFT('part 2 data'!AI15,2))),
IF(RIGHT('part 2 data'!AJ15,4)=Q$2,VALUE(TRIM(LEFT('part 2 data'!AJ15,2))),
IF(RIGHT('part 2 data'!AK15,4)=Q$2,VALUE(TRIM(LEFT('part 2 data'!AK15,2))),"0")))</f>
        <v>1</v>
      </c>
      <c r="R15" s="3">
        <f>IF(RIGHT('part 2 data'!AL15,3)=R$2,VALUE(TRIM(LEFT('part 2 data'!AL15,2))),
IF(RIGHT('part 2 data'!AM15,3)=R$2,VALUE(TRIM(LEFT('part 2 data'!AM15,2))),
IF(RIGHT('part 2 data'!AN15,3)=R$2,VALUE(TRIM(LEFT('part 2 data'!AN15,2))),"0")))</f>
        <v>6</v>
      </c>
      <c r="S15" s="3">
        <f>IF(RIGHT('part 2 data'!AL15,5)=S$2,VALUE(TRIM(LEFT('part 2 data'!AL15,2))),
IF(RIGHT('part 2 data'!AM15,5)=S$2,VALUE(TRIM(LEFT('part 2 data'!AM15,2))),
IF(RIGHT('part 2 data'!AN15,5)=S$2,VALUE(TRIM(LEFT('part 2 data'!AN15,2))),"0")))</f>
        <v>6</v>
      </c>
      <c r="T15" s="3">
        <f>IF(RIGHT('part 2 data'!AL15,4)=T$2,VALUE(TRIM(LEFT('part 2 data'!AL15,2))),
IF(RIGHT('part 2 data'!AM15,4)=T$2,VALUE(TRIM(LEFT('part 2 data'!AM15,2))),
IF(RIGHT('part 2 data'!AN15,4)=T$2,VALUE(TRIM(LEFT('part 2 data'!AN15,2))),"0")))</f>
        <v>1</v>
      </c>
      <c r="U15" s="3">
        <f>IF(RIGHT('part 2 data'!AO15,3)=U$2,VALUE(TRIM(LEFT('part 2 data'!AO15,2))),
IF(RIGHT('part 2 data'!AP15,3)=U$2,VALUE(TRIM(LEFT('part 2 data'!AP15,2))),
IF(RIGHT('part 2 data'!AQ15,3)=U$2,VALUE(TRIM(LEFT('part 2 data'!AQ15,2))),"0")))</f>
        <v>10</v>
      </c>
      <c r="V15" s="3">
        <f>IF(RIGHT('part 2 data'!AO15,5)=V$2,VALUE(TRIM(LEFT('part 2 data'!AO15,2))),
IF(RIGHT('part 2 data'!AP15,5)=V$2,VALUE(TRIM(LEFT('part 2 data'!AP15,2))),
IF(RIGHT('part 2 data'!AQ15,5)=V$2,VALUE(TRIM(LEFT('part 2 data'!AQ15,2))),"0")))</f>
        <v>7</v>
      </c>
      <c r="W15" s="3" t="str">
        <f>IF(RIGHT('part 2 data'!AO15,4)=W$2,VALUE(TRIM(LEFT('part 2 data'!AO15,2))),
IF(RIGHT('part 2 data'!AP15,4)=W$2,VALUE(TRIM(LEFT('part 2 data'!AP15,2))),
IF(RIGHT('part 2 data'!AQ15,4)=W$2,VALUE(TRIM(LEFT('part 2 data'!AQ15,2))),"0")))</f>
        <v>0</v>
      </c>
      <c r="X15" s="3" t="str">
        <f>IF(RIGHT('part 2 data'!AR15,3)=X$2,VALUE(TRIM(LEFT('part 2 data'!AR15,2))),
IF(RIGHT('part 2 data'!AS15,3)=X$2,VALUE(TRIM(LEFT('part 2 data'!AS15,2))),
IF(RIGHT('part 2 data'!AT15,3)=X$2,VALUE(TRIM(LEFT('part 2 data'!AT15,2))),"0")))</f>
        <v>0</v>
      </c>
      <c r="Y15" s="3" t="str">
        <f>IF(RIGHT('part 2 data'!AR15,5)=Y$2,VALUE(TRIM(LEFT('part 2 data'!AR15,2))),
IF(RIGHT('part 2 data'!AS15,5)=Y$2,VALUE(TRIM(LEFT('part 2 data'!AS15,2))),
IF(RIGHT('part 2 data'!AT15,5)=Y$2,VALUE(TRIM(LEFT('part 2 data'!AT15,2))),"0")))</f>
        <v>0</v>
      </c>
      <c r="Z15" s="3" t="str">
        <f>IF(RIGHT('part 2 data'!AR15,4)=Z$2,VALUE(TRIM(LEFT('part 2 data'!AR15,2))),
IF(RIGHT('part 2 data'!AS15,4)=Z$2,VALUE(TRIM(LEFT('part 2 data'!AS15,2))),
IF(RIGHT('part 2 data'!AT15,4)=Z$2,VALUE(TRIM(LEFT('part 2 data'!AT15,2))),"0")))</f>
        <v>0</v>
      </c>
      <c r="AA15" s="1"/>
      <c r="AB15" t="str">
        <v>13</v>
      </c>
      <c r="AC15" t="str" cm="1">
        <f t="array" ref="AC15">IFERROR(TRIM(_xlfn.TOROW(_xlfn.TEXTSPLIT(AV15,","))),"")</f>
        <v>2 green</v>
      </c>
      <c r="AF15" t="str" cm="1">
        <f t="array" ref="AF15:AH15">IFERROR(TRIM(_xlfn.TOROW(_xlfn.TEXTSPLIT('part 2 data'!AW15,","))),"")</f>
        <v>8 green</v>
      </c>
      <c r="AG15" t="str">
        <v>1 blue</v>
      </c>
      <c r="AH15" t="str">
        <v>12 red</v>
      </c>
      <c r="AI15" t="str" cm="1">
        <f t="array" ref="AI15:AK15">IFERROR(TRIM(_xlfn.TOROW(_xlfn.TEXTSPLIT(AX15,","))),"")</f>
        <v>1 blue</v>
      </c>
      <c r="AJ15" t="str">
        <v>14 green</v>
      </c>
      <c r="AK15" t="str">
        <v>2 red</v>
      </c>
      <c r="AL15" t="str" cm="1">
        <f t="array" ref="AL15:AN15">IFERROR(TRIM(_xlfn.TOROW(_xlfn.TEXTSPLIT(AY15,","))),"")</f>
        <v>1 blue</v>
      </c>
      <c r="AM15" t="str">
        <v>6 red</v>
      </c>
      <c r="AN15" t="str">
        <v>6 green</v>
      </c>
      <c r="AO15" t="str" cm="1">
        <f t="array" ref="AO15:AP15">IFERROR(TRIM(_xlfn.TOROW(_xlfn.TEXTSPLIT(AZ15,","))),"")</f>
        <v>7 green</v>
      </c>
      <c r="AP15" t="str">
        <v>10 red</v>
      </c>
      <c r="AR15" t="str" cm="1">
        <f t="array" ref="AR15">IFERROR(TRIM(_xlfn.TOROW(_xlfn.TEXTSPLIT(BA15,","))),"")</f>
        <v/>
      </c>
      <c r="AV15" t="str" cm="1">
        <f t="array" ref="AV15:AZ15">_xlfn.TEXTSPLIT(_xlfn.TEXTAFTER(BC15,":"),";")</f>
        <v xml:space="preserve"> 2 green</v>
      </c>
      <c r="AW15" t="str">
        <v xml:space="preserve"> 8 green, 1 blue, 12 red</v>
      </c>
      <c r="AX15" t="str">
        <v xml:space="preserve"> 1 blue, 14 green, 2 red</v>
      </c>
      <c r="AY15" t="str">
        <v xml:space="preserve"> 1 blue, 6 red, 6 green</v>
      </c>
      <c r="AZ15" t="str">
        <v xml:space="preserve"> 7 green, 10 red</v>
      </c>
      <c r="BC15" t="s">
        <v>12</v>
      </c>
    </row>
    <row r="16" spans="1:55" x14ac:dyDescent="0.25">
      <c r="A16">
        <f t="shared" si="1"/>
        <v>14</v>
      </c>
      <c r="B16">
        <f t="shared" si="2"/>
        <v>102</v>
      </c>
      <c r="D16">
        <f t="shared" si="3"/>
        <v>6</v>
      </c>
      <c r="E16">
        <f t="shared" si="4"/>
        <v>17</v>
      </c>
      <c r="F16">
        <f t="shared" si="5"/>
        <v>1</v>
      </c>
      <c r="H16" t="str">
        <f>'part 2 data'!AB16</f>
        <v>14</v>
      </c>
      <c r="I16" s="3">
        <f>IF(RIGHT('part 2 data'!AC16,3)=I$2,VALUE(TRIM(LEFT('part 2 data'!AC16,2))),
IF(RIGHT('part 2 data'!AD16,3)=I$2,VALUE(TRIM(LEFT('part 2 data'!AD16,2))),
IF(RIGHT('part 2 data'!AE16,3)=I$2,VALUE(TRIM(LEFT('part 2 data'!AE16,2))),"0")))</f>
        <v>4</v>
      </c>
      <c r="J16" s="3">
        <f>IF(RIGHT('part 2 data'!AC16,5)=J$2,VALUE(TRIM(LEFT('part 2 data'!AC16,2))),
IF(RIGHT('part 2 data'!AD16,5)=J$2,VALUE(TRIM(LEFT('part 2 data'!AD16,2))),
IF(RIGHT('part 2 data'!AE16,5)=J$2,VALUE(TRIM(LEFT('part 2 data'!AE16,2))),"0")))</f>
        <v>9</v>
      </c>
      <c r="K16" s="3">
        <f>IF(RIGHT('part 2 data'!AC16,4)=K$2,VALUE(TRIM(LEFT('part 2 data'!AC16,2))),
IF(RIGHT('part 2 data'!AD16,4)=K$2,VALUE(TRIM(LEFT('part 2 data'!AD16,2))),
IF(RIGHT('part 2 data'!AE16,4)=K$2,VALUE(TRIM(LEFT('part 2 data'!AE16,2))),"0")))</f>
        <v>1</v>
      </c>
      <c r="L16" s="3">
        <f>IF(RIGHT('part 2 data'!AF16,3)=L$2,VALUE(TRIM(LEFT('part 2 data'!AF16,2))),
IF(RIGHT('part 2 data'!AG16,3)=L$2,VALUE(TRIM(LEFT('part 2 data'!AG16,2))),
IF(RIGHT('part 2 data'!AH16,3)=L$2,VALUE(TRIM(LEFT('part 2 data'!AH16,2))),"0")))</f>
        <v>5</v>
      </c>
      <c r="M16" s="3">
        <f>IF(RIGHT('part 2 data'!AF16,5)=M$2,VALUE(TRIM(LEFT('part 2 data'!AF16,2))),
IF(RIGHT('part 2 data'!AG16,5)=M$2,VALUE(TRIM(LEFT('part 2 data'!AG16,2))),
IF(RIGHT('part 2 data'!AH16,5)=M$2,VALUE(TRIM(LEFT('part 2 data'!AH16,2))),"0")))</f>
        <v>2</v>
      </c>
      <c r="N16" s="3" t="str">
        <f>IF(RIGHT('part 2 data'!AF16,4)=N$2,VALUE(TRIM(LEFT('part 2 data'!AF16,2))),
IF(RIGHT('part 2 data'!AG16,4)=N$2,VALUE(TRIM(LEFT('part 2 data'!AG16,2))),
IF(RIGHT('part 2 data'!AH16,4)=N$2,VALUE(TRIM(LEFT('part 2 data'!AH16,2))),"0")))</f>
        <v>0</v>
      </c>
      <c r="O16" s="3">
        <f>IF(RIGHT('part 2 data'!AI16,3)=O$2,VALUE(TRIM(LEFT('part 2 data'!AI16,2))),
IF(RIGHT('part 2 data'!AJ16,3)=O$2,VALUE(TRIM(LEFT('part 2 data'!AJ16,2))),
IF(RIGHT('part 2 data'!AK16,3)=O$2,VALUE(TRIM(LEFT('part 2 data'!AK16,2))),"0")))</f>
        <v>1</v>
      </c>
      <c r="P16" s="3">
        <f>IF(RIGHT('part 2 data'!AI16,5)=P$2,VALUE(TRIM(LEFT('part 2 data'!AI16,2))),
IF(RIGHT('part 2 data'!AJ16,5)=P$2,VALUE(TRIM(LEFT('part 2 data'!AJ16,2))),
IF(RIGHT('part 2 data'!AK16,5)=P$2,VALUE(TRIM(LEFT('part 2 data'!AK16,2))),"0")))</f>
        <v>17</v>
      </c>
      <c r="Q16" s="3" t="str">
        <f>IF(RIGHT('part 2 data'!AI16,4)=Q$2,VALUE(TRIM(LEFT('part 2 data'!AI16,2))),
IF(RIGHT('part 2 data'!AJ16,4)=Q$2,VALUE(TRIM(LEFT('part 2 data'!AJ16,2))),
IF(RIGHT('part 2 data'!AK16,4)=Q$2,VALUE(TRIM(LEFT('part 2 data'!AK16,2))),"0")))</f>
        <v>0</v>
      </c>
      <c r="R16" s="3">
        <f>IF(RIGHT('part 2 data'!AL16,3)=R$2,VALUE(TRIM(LEFT('part 2 data'!AL16,2))),
IF(RIGHT('part 2 data'!AM16,3)=R$2,VALUE(TRIM(LEFT('part 2 data'!AM16,2))),
IF(RIGHT('part 2 data'!AN16,3)=R$2,VALUE(TRIM(LEFT('part 2 data'!AN16,2))),"0")))</f>
        <v>6</v>
      </c>
      <c r="S16" s="3">
        <f>IF(RIGHT('part 2 data'!AL16,5)=S$2,VALUE(TRIM(LEFT('part 2 data'!AL16,2))),
IF(RIGHT('part 2 data'!AM16,5)=S$2,VALUE(TRIM(LEFT('part 2 data'!AM16,2))),
IF(RIGHT('part 2 data'!AN16,5)=S$2,VALUE(TRIM(LEFT('part 2 data'!AN16,2))),"0")))</f>
        <v>10</v>
      </c>
      <c r="T16" s="3" t="str">
        <f>IF(RIGHT('part 2 data'!AL16,4)=T$2,VALUE(TRIM(LEFT('part 2 data'!AL16,2))),
IF(RIGHT('part 2 data'!AM16,4)=T$2,VALUE(TRIM(LEFT('part 2 data'!AM16,2))),
IF(RIGHT('part 2 data'!AN16,4)=T$2,VALUE(TRIM(LEFT('part 2 data'!AN16,2))),"0")))</f>
        <v>0</v>
      </c>
      <c r="U16" s="3">
        <f>IF(RIGHT('part 2 data'!AO16,3)=U$2,VALUE(TRIM(LEFT('part 2 data'!AO16,2))),
IF(RIGHT('part 2 data'!AP16,3)=U$2,VALUE(TRIM(LEFT('part 2 data'!AP16,2))),
IF(RIGHT('part 2 data'!AQ16,3)=U$2,VALUE(TRIM(LEFT('part 2 data'!AQ16,2))),"0")))</f>
        <v>3</v>
      </c>
      <c r="V16" s="3">
        <f>IF(RIGHT('part 2 data'!AO16,5)=V$2,VALUE(TRIM(LEFT('part 2 data'!AO16,2))),
IF(RIGHT('part 2 data'!AP16,5)=V$2,VALUE(TRIM(LEFT('part 2 data'!AP16,2))),
IF(RIGHT('part 2 data'!AQ16,5)=V$2,VALUE(TRIM(LEFT('part 2 data'!AQ16,2))),"0")))</f>
        <v>4</v>
      </c>
      <c r="W16" s="3">
        <f>IF(RIGHT('part 2 data'!AO16,4)=W$2,VALUE(TRIM(LEFT('part 2 data'!AO16,2))),
IF(RIGHT('part 2 data'!AP16,4)=W$2,VALUE(TRIM(LEFT('part 2 data'!AP16,2))),
IF(RIGHT('part 2 data'!AQ16,4)=W$2,VALUE(TRIM(LEFT('part 2 data'!AQ16,2))),"0")))</f>
        <v>1</v>
      </c>
      <c r="X16" s="3" t="str">
        <f>IF(RIGHT('part 2 data'!AR16,3)=X$2,VALUE(TRIM(LEFT('part 2 data'!AR16,2))),
IF(RIGHT('part 2 data'!AS16,3)=X$2,VALUE(TRIM(LEFT('part 2 data'!AS16,2))),
IF(RIGHT('part 2 data'!AT16,3)=X$2,VALUE(TRIM(LEFT('part 2 data'!AT16,2))),"0")))</f>
        <v>0</v>
      </c>
      <c r="Y16" s="3" t="str">
        <f>IF(RIGHT('part 2 data'!AR16,5)=Y$2,VALUE(TRIM(LEFT('part 2 data'!AR16,2))),
IF(RIGHT('part 2 data'!AS16,5)=Y$2,VALUE(TRIM(LEFT('part 2 data'!AS16,2))),
IF(RIGHT('part 2 data'!AT16,5)=Y$2,VALUE(TRIM(LEFT('part 2 data'!AT16,2))),"0")))</f>
        <v>0</v>
      </c>
      <c r="Z16" s="3" t="str">
        <f>IF(RIGHT('part 2 data'!AR16,4)=Z$2,VALUE(TRIM(LEFT('part 2 data'!AR16,2))),
IF(RIGHT('part 2 data'!AS16,4)=Z$2,VALUE(TRIM(LEFT('part 2 data'!AS16,2))),
IF(RIGHT('part 2 data'!AT16,4)=Z$2,VALUE(TRIM(LEFT('part 2 data'!AT16,2))),"0")))</f>
        <v>0</v>
      </c>
      <c r="AA16" s="1"/>
      <c r="AB16" t="str">
        <v>14</v>
      </c>
      <c r="AC16" t="str" cm="1">
        <f t="array" ref="AC16:AE16">IFERROR(TRIM(_xlfn.TOROW(_xlfn.TEXTSPLIT(AV16,","))),"")</f>
        <v>9 green</v>
      </c>
      <c r="AD16" t="str">
        <v>4 red</v>
      </c>
      <c r="AE16" t="str">
        <v>1 blue</v>
      </c>
      <c r="AF16" t="str" cm="1">
        <f t="array" ref="AF16:AG16">IFERROR(TRIM(_xlfn.TOROW(_xlfn.TEXTSPLIT('part 2 data'!AW16,","))),"")</f>
        <v>5 red</v>
      </c>
      <c r="AG16" t="str">
        <v>2 green</v>
      </c>
      <c r="AI16" t="str" cm="1">
        <f t="array" ref="AI16:AJ16">IFERROR(TRIM(_xlfn.TOROW(_xlfn.TEXTSPLIT(AX16,","))),"")</f>
        <v>17 green</v>
      </c>
      <c r="AJ16" t="str">
        <v>1 red</v>
      </c>
      <c r="AL16" t="str" cm="1">
        <f t="array" ref="AL16:AM16">IFERROR(TRIM(_xlfn.TOROW(_xlfn.TEXTSPLIT(AY16,","))),"")</f>
        <v>6 red</v>
      </c>
      <c r="AM16" t="str">
        <v>10 green</v>
      </c>
      <c r="AO16" t="str" cm="1">
        <f t="array" ref="AO16:AQ16">IFERROR(TRIM(_xlfn.TOROW(_xlfn.TEXTSPLIT(AZ16,","))),"")</f>
        <v>4 green</v>
      </c>
      <c r="AP16" t="str">
        <v>3 red</v>
      </c>
      <c r="AQ16" t="str">
        <v>1 blue</v>
      </c>
      <c r="AR16" t="str" cm="1">
        <f t="array" ref="AR16">IFERROR(TRIM(_xlfn.TOROW(_xlfn.TEXTSPLIT(BA16,","))),"")</f>
        <v/>
      </c>
      <c r="AV16" t="str" cm="1">
        <f t="array" ref="AV16:AZ16">_xlfn.TEXTSPLIT(_xlfn.TEXTAFTER(BC16,":"),";")</f>
        <v xml:space="preserve"> 9 green, 4 red, 1 blue</v>
      </c>
      <c r="AW16" t="str">
        <v xml:space="preserve"> 5 red, 2 green</v>
      </c>
      <c r="AX16" t="str">
        <v xml:space="preserve"> 17 green, 1 red</v>
      </c>
      <c r="AY16" t="str">
        <v xml:space="preserve"> 6 red, 10 green</v>
      </c>
      <c r="AZ16" t="str">
        <v xml:space="preserve"> 4 green, 3 red, 1 blue</v>
      </c>
      <c r="BC16" t="s">
        <v>13</v>
      </c>
    </row>
    <row r="17" spans="1:55" x14ac:dyDescent="0.25">
      <c r="A17">
        <f t="shared" si="1"/>
        <v>15</v>
      </c>
      <c r="B17">
        <f t="shared" si="2"/>
        <v>1274</v>
      </c>
      <c r="D17">
        <f t="shared" si="3"/>
        <v>13</v>
      </c>
      <c r="E17">
        <f t="shared" si="4"/>
        <v>7</v>
      </c>
      <c r="F17">
        <f t="shared" si="5"/>
        <v>14</v>
      </c>
      <c r="H17" t="str">
        <f>'part 2 data'!AB17</f>
        <v>15</v>
      </c>
      <c r="I17" s="3">
        <f>IF(RIGHT('part 2 data'!AC17,3)=I$2,VALUE(TRIM(LEFT('part 2 data'!AC17,2))),
IF(RIGHT('part 2 data'!AD17,3)=I$2,VALUE(TRIM(LEFT('part 2 data'!AD17,2))),
IF(RIGHT('part 2 data'!AE17,3)=I$2,VALUE(TRIM(LEFT('part 2 data'!AE17,2))),"0")))</f>
        <v>4</v>
      </c>
      <c r="J17" s="3">
        <f>IF(RIGHT('part 2 data'!AC17,5)=J$2,VALUE(TRIM(LEFT('part 2 data'!AC17,2))),
IF(RIGHT('part 2 data'!AD17,5)=J$2,VALUE(TRIM(LEFT('part 2 data'!AD17,2))),
IF(RIGHT('part 2 data'!AE17,5)=J$2,VALUE(TRIM(LEFT('part 2 data'!AE17,2))),"0")))</f>
        <v>7</v>
      </c>
      <c r="K17" s="3">
        <f>IF(RIGHT('part 2 data'!AC17,4)=K$2,VALUE(TRIM(LEFT('part 2 data'!AC17,2))),
IF(RIGHT('part 2 data'!AD17,4)=K$2,VALUE(TRIM(LEFT('part 2 data'!AD17,2))),
IF(RIGHT('part 2 data'!AE17,4)=K$2,VALUE(TRIM(LEFT('part 2 data'!AE17,2))),"0")))</f>
        <v>13</v>
      </c>
      <c r="L17" s="3">
        <f>IF(RIGHT('part 2 data'!AF17,3)=L$2,VALUE(TRIM(LEFT('part 2 data'!AF17,2))),
IF(RIGHT('part 2 data'!AG17,3)=L$2,VALUE(TRIM(LEFT('part 2 data'!AG17,2))),
IF(RIGHT('part 2 data'!AH17,3)=L$2,VALUE(TRIM(LEFT('part 2 data'!AH17,2))),"0")))</f>
        <v>9</v>
      </c>
      <c r="M17" s="3">
        <f>IF(RIGHT('part 2 data'!AF17,5)=M$2,VALUE(TRIM(LEFT('part 2 data'!AF17,2))),
IF(RIGHT('part 2 data'!AG17,5)=M$2,VALUE(TRIM(LEFT('part 2 data'!AG17,2))),
IF(RIGHT('part 2 data'!AH17,5)=M$2,VALUE(TRIM(LEFT('part 2 data'!AH17,2))),"0")))</f>
        <v>7</v>
      </c>
      <c r="N17" s="3">
        <f>IF(RIGHT('part 2 data'!AF17,4)=N$2,VALUE(TRIM(LEFT('part 2 data'!AF17,2))),
IF(RIGHT('part 2 data'!AG17,4)=N$2,VALUE(TRIM(LEFT('part 2 data'!AG17,2))),
IF(RIGHT('part 2 data'!AH17,4)=N$2,VALUE(TRIM(LEFT('part 2 data'!AH17,2))),"0")))</f>
        <v>1</v>
      </c>
      <c r="O17" s="3">
        <f>IF(RIGHT('part 2 data'!AI17,3)=O$2,VALUE(TRIM(LEFT('part 2 data'!AI17,2))),
IF(RIGHT('part 2 data'!AJ17,3)=O$2,VALUE(TRIM(LEFT('part 2 data'!AJ17,2))),
IF(RIGHT('part 2 data'!AK17,3)=O$2,VALUE(TRIM(LEFT('part 2 data'!AK17,2))),"0")))</f>
        <v>13</v>
      </c>
      <c r="P17" s="3">
        <f>IF(RIGHT('part 2 data'!AI17,5)=P$2,VALUE(TRIM(LEFT('part 2 data'!AI17,2))),
IF(RIGHT('part 2 data'!AJ17,5)=P$2,VALUE(TRIM(LEFT('part 2 data'!AJ17,2))),
IF(RIGHT('part 2 data'!AK17,5)=P$2,VALUE(TRIM(LEFT('part 2 data'!AK17,2))),"0")))</f>
        <v>7</v>
      </c>
      <c r="Q17" s="3">
        <f>IF(RIGHT('part 2 data'!AI17,4)=Q$2,VALUE(TRIM(LEFT('part 2 data'!AI17,2))),
IF(RIGHT('part 2 data'!AJ17,4)=Q$2,VALUE(TRIM(LEFT('part 2 data'!AJ17,2))),
IF(RIGHT('part 2 data'!AK17,4)=Q$2,VALUE(TRIM(LEFT('part 2 data'!AK17,2))),"0")))</f>
        <v>13</v>
      </c>
      <c r="R17" s="3">
        <f>IF(RIGHT('part 2 data'!AL17,3)=R$2,VALUE(TRIM(LEFT('part 2 data'!AL17,2))),
IF(RIGHT('part 2 data'!AM17,3)=R$2,VALUE(TRIM(LEFT('part 2 data'!AM17,2))),
IF(RIGHT('part 2 data'!AN17,3)=R$2,VALUE(TRIM(LEFT('part 2 data'!AN17,2))),"0")))</f>
        <v>8</v>
      </c>
      <c r="S17" s="3" t="str">
        <f>IF(RIGHT('part 2 data'!AL17,5)=S$2,VALUE(TRIM(LEFT('part 2 data'!AL17,2))),
IF(RIGHT('part 2 data'!AM17,5)=S$2,VALUE(TRIM(LEFT('part 2 data'!AM17,2))),
IF(RIGHT('part 2 data'!AN17,5)=S$2,VALUE(TRIM(LEFT('part 2 data'!AN17,2))),"0")))</f>
        <v>0</v>
      </c>
      <c r="T17" s="3">
        <f>IF(RIGHT('part 2 data'!AL17,4)=T$2,VALUE(TRIM(LEFT('part 2 data'!AL17,2))),
IF(RIGHT('part 2 data'!AM17,4)=T$2,VALUE(TRIM(LEFT('part 2 data'!AM17,2))),
IF(RIGHT('part 2 data'!AN17,4)=T$2,VALUE(TRIM(LEFT('part 2 data'!AN17,2))),"0")))</f>
        <v>9</v>
      </c>
      <c r="U17" s="3">
        <f>IF(RIGHT('part 2 data'!AO17,3)=U$2,VALUE(TRIM(LEFT('part 2 data'!AO17,2))),
IF(RIGHT('part 2 data'!AP17,3)=U$2,VALUE(TRIM(LEFT('part 2 data'!AP17,2))),
IF(RIGHT('part 2 data'!AQ17,3)=U$2,VALUE(TRIM(LEFT('part 2 data'!AQ17,2))),"0")))</f>
        <v>9</v>
      </c>
      <c r="V17" s="3" t="str">
        <f>IF(RIGHT('part 2 data'!AO17,5)=V$2,VALUE(TRIM(LEFT('part 2 data'!AO17,2))),
IF(RIGHT('part 2 data'!AP17,5)=V$2,VALUE(TRIM(LEFT('part 2 data'!AP17,2))),
IF(RIGHT('part 2 data'!AQ17,5)=V$2,VALUE(TRIM(LEFT('part 2 data'!AQ17,2))),"0")))</f>
        <v>0</v>
      </c>
      <c r="W17" s="3">
        <f>IF(RIGHT('part 2 data'!AO17,4)=W$2,VALUE(TRIM(LEFT('part 2 data'!AO17,2))),
IF(RIGHT('part 2 data'!AP17,4)=W$2,VALUE(TRIM(LEFT('part 2 data'!AP17,2))),
IF(RIGHT('part 2 data'!AQ17,4)=W$2,VALUE(TRIM(LEFT('part 2 data'!AQ17,2))),"0")))</f>
        <v>14</v>
      </c>
      <c r="X17" s="3">
        <f>IF(RIGHT('part 2 data'!AR17,3)=X$2,VALUE(TRIM(LEFT('part 2 data'!AR17,2))),
IF(RIGHT('part 2 data'!AS17,3)=X$2,VALUE(TRIM(LEFT('part 2 data'!AS17,2))),
IF(RIGHT('part 2 data'!AT17,3)=X$2,VALUE(TRIM(LEFT('part 2 data'!AT17,2))),"0")))</f>
        <v>7</v>
      </c>
      <c r="Y17" s="3">
        <f>IF(RIGHT('part 2 data'!AR17,5)=Y$2,VALUE(TRIM(LEFT('part 2 data'!AR17,2))),
IF(RIGHT('part 2 data'!AS17,5)=Y$2,VALUE(TRIM(LEFT('part 2 data'!AS17,2))),
IF(RIGHT('part 2 data'!AT17,5)=Y$2,VALUE(TRIM(LEFT('part 2 data'!AT17,2))),"0")))</f>
        <v>2</v>
      </c>
      <c r="Z17" s="3">
        <f>IF(RIGHT('part 2 data'!AR17,4)=Z$2,VALUE(TRIM(LEFT('part 2 data'!AR17,2))),
IF(RIGHT('part 2 data'!AS17,4)=Z$2,VALUE(TRIM(LEFT('part 2 data'!AS17,2))),
IF(RIGHT('part 2 data'!AT17,4)=Z$2,VALUE(TRIM(LEFT('part 2 data'!AT17,2))),"0")))</f>
        <v>9</v>
      </c>
      <c r="AA17" s="1"/>
      <c r="AB17" t="str">
        <v>15</v>
      </c>
      <c r="AC17" t="str" cm="1">
        <f t="array" ref="AC17:AE17">IFERROR(TRIM(_xlfn.TOROW(_xlfn.TEXTSPLIT(AV17,","))),"")</f>
        <v>7 green</v>
      </c>
      <c r="AD17" t="str">
        <v>13 blue</v>
      </c>
      <c r="AE17" t="str">
        <v>4 red</v>
      </c>
      <c r="AF17" t="str" cm="1">
        <f t="array" ref="AF17:AH17">IFERROR(TRIM(_xlfn.TOROW(_xlfn.TEXTSPLIT('part 2 data'!AW17,","))),"")</f>
        <v>1 blue</v>
      </c>
      <c r="AG17" t="str">
        <v>7 green</v>
      </c>
      <c r="AH17" t="str">
        <v>9 red</v>
      </c>
      <c r="AI17" t="str" cm="1">
        <f t="array" ref="AI17:AK17">IFERROR(TRIM(_xlfn.TOROW(_xlfn.TEXTSPLIT(AX17,","))),"")</f>
        <v>13 blue</v>
      </c>
      <c r="AJ17" t="str">
        <v>13 red</v>
      </c>
      <c r="AK17" t="str">
        <v>7 green</v>
      </c>
      <c r="AL17" t="str" cm="1">
        <f t="array" ref="AL17:AM17">IFERROR(TRIM(_xlfn.TOROW(_xlfn.TEXTSPLIT(AY17,","))),"")</f>
        <v>8 red</v>
      </c>
      <c r="AM17" t="str">
        <v>9 blue</v>
      </c>
      <c r="AO17" t="str" cm="1">
        <f t="array" ref="AO17:AP17">IFERROR(TRIM(_xlfn.TOROW(_xlfn.TEXTSPLIT(AZ17,","))),"")</f>
        <v>9 red</v>
      </c>
      <c r="AP17" t="str">
        <v>14 blue</v>
      </c>
      <c r="AR17" t="str" cm="1">
        <f t="array" ref="AR17:AT17">IFERROR(TRIM(_xlfn.TOROW(_xlfn.TEXTSPLIT(BA17,","))),"")</f>
        <v>2 green</v>
      </c>
      <c r="AS17" t="str">
        <v>7 red</v>
      </c>
      <c r="AT17" t="str">
        <v>9 blue</v>
      </c>
      <c r="AV17" t="str" cm="1">
        <f t="array" ref="AV17:BA17">_xlfn.TEXTSPLIT(_xlfn.TEXTAFTER(BC17,":"),";")</f>
        <v xml:space="preserve"> 7 green, 13 blue, 4 red</v>
      </c>
      <c r="AW17" t="str">
        <v xml:space="preserve"> 1 blue, 7 green, 9 red</v>
      </c>
      <c r="AX17" t="str">
        <v xml:space="preserve"> 13 blue, 13 red, 7 green</v>
      </c>
      <c r="AY17" t="str">
        <v xml:space="preserve"> 8 red, 9 blue</v>
      </c>
      <c r="AZ17" t="str">
        <v xml:space="preserve"> 9 red, 14 blue</v>
      </c>
      <c r="BA17" t="str">
        <v xml:space="preserve"> 2 green, 7 red, 9 blue</v>
      </c>
      <c r="BC17" t="s">
        <v>14</v>
      </c>
    </row>
    <row r="18" spans="1:55" x14ac:dyDescent="0.25">
      <c r="A18">
        <f t="shared" si="1"/>
        <v>16</v>
      </c>
      <c r="B18">
        <f t="shared" si="2"/>
        <v>648</v>
      </c>
      <c r="D18">
        <f t="shared" si="3"/>
        <v>6</v>
      </c>
      <c r="E18">
        <f t="shared" si="4"/>
        <v>6</v>
      </c>
      <c r="F18">
        <f t="shared" si="5"/>
        <v>18</v>
      </c>
      <c r="H18" t="str">
        <f>'part 2 data'!AB18</f>
        <v>16</v>
      </c>
      <c r="I18" s="3">
        <f>IF(RIGHT('part 2 data'!AC18,3)=I$2,VALUE(TRIM(LEFT('part 2 data'!AC18,2))),
IF(RIGHT('part 2 data'!AD18,3)=I$2,VALUE(TRIM(LEFT('part 2 data'!AD18,2))),
IF(RIGHT('part 2 data'!AE18,3)=I$2,VALUE(TRIM(LEFT('part 2 data'!AE18,2))),"0")))</f>
        <v>6</v>
      </c>
      <c r="J18" s="3">
        <f>IF(RIGHT('part 2 data'!AC18,5)=J$2,VALUE(TRIM(LEFT('part 2 data'!AC18,2))),
IF(RIGHT('part 2 data'!AD18,5)=J$2,VALUE(TRIM(LEFT('part 2 data'!AD18,2))),
IF(RIGHT('part 2 data'!AE18,5)=J$2,VALUE(TRIM(LEFT('part 2 data'!AE18,2))),"0")))</f>
        <v>6</v>
      </c>
      <c r="K18" s="3">
        <f>IF(RIGHT('part 2 data'!AC18,4)=K$2,VALUE(TRIM(LEFT('part 2 data'!AC18,2))),
IF(RIGHT('part 2 data'!AD18,4)=K$2,VALUE(TRIM(LEFT('part 2 data'!AD18,2))),
IF(RIGHT('part 2 data'!AE18,4)=K$2,VALUE(TRIM(LEFT('part 2 data'!AE18,2))),"0")))</f>
        <v>18</v>
      </c>
      <c r="L18" s="3">
        <f>IF(RIGHT('part 2 data'!AF18,3)=L$2,VALUE(TRIM(LEFT('part 2 data'!AF18,2))),
IF(RIGHT('part 2 data'!AG18,3)=L$2,VALUE(TRIM(LEFT('part 2 data'!AG18,2))),
IF(RIGHT('part 2 data'!AH18,3)=L$2,VALUE(TRIM(LEFT('part 2 data'!AH18,2))),"0")))</f>
        <v>2</v>
      </c>
      <c r="M18" s="3">
        <f>IF(RIGHT('part 2 data'!AF18,5)=M$2,VALUE(TRIM(LEFT('part 2 data'!AF18,2))),
IF(RIGHT('part 2 data'!AG18,5)=M$2,VALUE(TRIM(LEFT('part 2 data'!AG18,2))),
IF(RIGHT('part 2 data'!AH18,5)=M$2,VALUE(TRIM(LEFT('part 2 data'!AH18,2))),"0")))</f>
        <v>5</v>
      </c>
      <c r="N18" s="3">
        <f>IF(RIGHT('part 2 data'!AF18,4)=N$2,VALUE(TRIM(LEFT('part 2 data'!AF18,2))),
IF(RIGHT('part 2 data'!AG18,4)=N$2,VALUE(TRIM(LEFT('part 2 data'!AG18,2))),
IF(RIGHT('part 2 data'!AH18,4)=N$2,VALUE(TRIM(LEFT('part 2 data'!AH18,2))),"0")))</f>
        <v>2</v>
      </c>
      <c r="O18" s="3">
        <f>IF(RIGHT('part 2 data'!AI18,3)=O$2,VALUE(TRIM(LEFT('part 2 data'!AI18,2))),
IF(RIGHT('part 2 data'!AJ18,3)=O$2,VALUE(TRIM(LEFT('part 2 data'!AJ18,2))),
IF(RIGHT('part 2 data'!AK18,3)=O$2,VALUE(TRIM(LEFT('part 2 data'!AK18,2))),"0")))</f>
        <v>2</v>
      </c>
      <c r="P18" s="3">
        <f>IF(RIGHT('part 2 data'!AI18,5)=P$2,VALUE(TRIM(LEFT('part 2 data'!AI18,2))),
IF(RIGHT('part 2 data'!AJ18,5)=P$2,VALUE(TRIM(LEFT('part 2 data'!AJ18,2))),
IF(RIGHT('part 2 data'!AK18,5)=P$2,VALUE(TRIM(LEFT('part 2 data'!AK18,2))),"0")))</f>
        <v>6</v>
      </c>
      <c r="Q18" s="3">
        <f>IF(RIGHT('part 2 data'!AI18,4)=Q$2,VALUE(TRIM(LEFT('part 2 data'!AI18,2))),
IF(RIGHT('part 2 data'!AJ18,4)=Q$2,VALUE(TRIM(LEFT('part 2 data'!AJ18,2))),
IF(RIGHT('part 2 data'!AK18,4)=Q$2,VALUE(TRIM(LEFT('part 2 data'!AK18,2))),"0")))</f>
        <v>17</v>
      </c>
      <c r="R18" s="3">
        <f>IF(RIGHT('part 2 data'!AL18,3)=R$2,VALUE(TRIM(LEFT('part 2 data'!AL18,2))),
IF(RIGHT('part 2 data'!AM18,3)=R$2,VALUE(TRIM(LEFT('part 2 data'!AM18,2))),
IF(RIGHT('part 2 data'!AN18,3)=R$2,VALUE(TRIM(LEFT('part 2 data'!AN18,2))),"0")))</f>
        <v>2</v>
      </c>
      <c r="S18" s="3">
        <f>IF(RIGHT('part 2 data'!AL18,5)=S$2,VALUE(TRIM(LEFT('part 2 data'!AL18,2))),
IF(RIGHT('part 2 data'!AM18,5)=S$2,VALUE(TRIM(LEFT('part 2 data'!AM18,2))),
IF(RIGHT('part 2 data'!AN18,5)=S$2,VALUE(TRIM(LEFT('part 2 data'!AN18,2))),"0")))</f>
        <v>2</v>
      </c>
      <c r="T18" s="3">
        <f>IF(RIGHT('part 2 data'!AL18,4)=T$2,VALUE(TRIM(LEFT('part 2 data'!AL18,2))),
IF(RIGHT('part 2 data'!AM18,4)=T$2,VALUE(TRIM(LEFT('part 2 data'!AM18,2))),
IF(RIGHT('part 2 data'!AN18,4)=T$2,VALUE(TRIM(LEFT('part 2 data'!AN18,2))),"0")))</f>
        <v>8</v>
      </c>
      <c r="U18" s="3">
        <f>IF(RIGHT('part 2 data'!AO18,3)=U$2,VALUE(TRIM(LEFT('part 2 data'!AO18,2))),
IF(RIGHT('part 2 data'!AP18,3)=U$2,VALUE(TRIM(LEFT('part 2 data'!AP18,2))),
IF(RIGHT('part 2 data'!AQ18,3)=U$2,VALUE(TRIM(LEFT('part 2 data'!AQ18,2))),"0")))</f>
        <v>2</v>
      </c>
      <c r="V18" s="3" t="str">
        <f>IF(RIGHT('part 2 data'!AO18,5)=V$2,VALUE(TRIM(LEFT('part 2 data'!AO18,2))),
IF(RIGHT('part 2 data'!AP18,5)=V$2,VALUE(TRIM(LEFT('part 2 data'!AP18,2))),
IF(RIGHT('part 2 data'!AQ18,5)=V$2,VALUE(TRIM(LEFT('part 2 data'!AQ18,2))),"0")))</f>
        <v>0</v>
      </c>
      <c r="W18" s="3">
        <f>IF(RIGHT('part 2 data'!AO18,4)=W$2,VALUE(TRIM(LEFT('part 2 data'!AO18,2))),
IF(RIGHT('part 2 data'!AP18,4)=W$2,VALUE(TRIM(LEFT('part 2 data'!AP18,2))),
IF(RIGHT('part 2 data'!AQ18,4)=W$2,VALUE(TRIM(LEFT('part 2 data'!AQ18,2))),"0")))</f>
        <v>10</v>
      </c>
      <c r="X18" s="3" t="str">
        <f>IF(RIGHT('part 2 data'!AR18,3)=X$2,VALUE(TRIM(LEFT('part 2 data'!AR18,2))),
IF(RIGHT('part 2 data'!AS18,3)=X$2,VALUE(TRIM(LEFT('part 2 data'!AS18,2))),
IF(RIGHT('part 2 data'!AT18,3)=X$2,VALUE(TRIM(LEFT('part 2 data'!AT18,2))),"0")))</f>
        <v>0</v>
      </c>
      <c r="Y18" s="3" t="str">
        <f>IF(RIGHT('part 2 data'!AR18,5)=Y$2,VALUE(TRIM(LEFT('part 2 data'!AR18,2))),
IF(RIGHT('part 2 data'!AS18,5)=Y$2,VALUE(TRIM(LEFT('part 2 data'!AS18,2))),
IF(RIGHT('part 2 data'!AT18,5)=Y$2,VALUE(TRIM(LEFT('part 2 data'!AT18,2))),"0")))</f>
        <v>0</v>
      </c>
      <c r="Z18" s="3" t="str">
        <f>IF(RIGHT('part 2 data'!AR18,4)=Z$2,VALUE(TRIM(LEFT('part 2 data'!AR18,2))),
IF(RIGHT('part 2 data'!AS18,4)=Z$2,VALUE(TRIM(LEFT('part 2 data'!AS18,2))),
IF(RIGHT('part 2 data'!AT18,4)=Z$2,VALUE(TRIM(LEFT('part 2 data'!AT18,2))),"0")))</f>
        <v>0</v>
      </c>
      <c r="AA18" s="1"/>
      <c r="AB18" t="str">
        <v>16</v>
      </c>
      <c r="AC18" t="str" cm="1">
        <f t="array" ref="AC18:AE18">IFERROR(TRIM(_xlfn.TOROW(_xlfn.TEXTSPLIT(AV18,","))),"")</f>
        <v>6 green</v>
      </c>
      <c r="AD18" t="str">
        <v>18 blue</v>
      </c>
      <c r="AE18" t="str">
        <v>6 red</v>
      </c>
      <c r="AF18" t="str" cm="1">
        <f t="array" ref="AF18:AH18">IFERROR(TRIM(_xlfn.TOROW(_xlfn.TEXTSPLIT('part 2 data'!AW18,","))),"")</f>
        <v>5 green</v>
      </c>
      <c r="AG18" t="str">
        <v>2 blue</v>
      </c>
      <c r="AH18" t="str">
        <v>2 red</v>
      </c>
      <c r="AI18" t="str" cm="1">
        <f t="array" ref="AI18:AK18">IFERROR(TRIM(_xlfn.TOROW(_xlfn.TEXTSPLIT(AX18,","))),"")</f>
        <v>6 green</v>
      </c>
      <c r="AJ18" t="str">
        <v>2 red</v>
      </c>
      <c r="AK18" t="str">
        <v>17 blue</v>
      </c>
      <c r="AL18" t="str" cm="1">
        <f t="array" ref="AL18:AN18">IFERROR(TRIM(_xlfn.TOROW(_xlfn.TEXTSPLIT(AY18,","))),"")</f>
        <v>2 red</v>
      </c>
      <c r="AM18" t="str">
        <v>2 green</v>
      </c>
      <c r="AN18" t="str">
        <v>8 blue</v>
      </c>
      <c r="AO18" t="str" cm="1">
        <f t="array" ref="AO18:AP18">IFERROR(TRIM(_xlfn.TOROW(_xlfn.TEXTSPLIT(AZ18,","))),"")</f>
        <v>2 red</v>
      </c>
      <c r="AP18" t="str">
        <v>10 blue</v>
      </c>
      <c r="AR18" t="str" cm="1">
        <f t="array" ref="AR18">IFERROR(TRIM(_xlfn.TOROW(_xlfn.TEXTSPLIT(BA18,","))),"")</f>
        <v/>
      </c>
      <c r="AV18" t="str" cm="1">
        <f t="array" ref="AV18:AZ18">_xlfn.TEXTSPLIT(_xlfn.TEXTAFTER(BC18,":"),";")</f>
        <v xml:space="preserve"> 6 green, 18 blue, 6 red</v>
      </c>
      <c r="AW18" t="str">
        <v xml:space="preserve"> 5 green, 2 blue, 2 red</v>
      </c>
      <c r="AX18" t="str">
        <v xml:space="preserve"> 6 green, 2 red, 17 blue</v>
      </c>
      <c r="AY18" t="str">
        <v xml:space="preserve"> 2 red, 2 green, 8 blue</v>
      </c>
      <c r="AZ18" t="str">
        <v xml:space="preserve"> 2 red, 10 blue</v>
      </c>
      <c r="BC18" t="s">
        <v>15</v>
      </c>
    </row>
    <row r="19" spans="1:55" x14ac:dyDescent="0.25">
      <c r="A19">
        <f t="shared" si="1"/>
        <v>17</v>
      </c>
      <c r="B19">
        <f t="shared" si="2"/>
        <v>816</v>
      </c>
      <c r="D19">
        <f t="shared" si="3"/>
        <v>17</v>
      </c>
      <c r="E19">
        <f t="shared" si="4"/>
        <v>12</v>
      </c>
      <c r="F19">
        <f t="shared" si="5"/>
        <v>4</v>
      </c>
      <c r="H19" t="str">
        <f>'part 2 data'!AB19</f>
        <v>17</v>
      </c>
      <c r="I19" s="3">
        <f>IF(RIGHT('part 2 data'!AC19,3)=I$2,VALUE(TRIM(LEFT('part 2 data'!AC19,2))),
IF(RIGHT('part 2 data'!AD19,3)=I$2,VALUE(TRIM(LEFT('part 2 data'!AD19,2))),
IF(RIGHT('part 2 data'!AE19,3)=I$2,VALUE(TRIM(LEFT('part 2 data'!AE19,2))),"0")))</f>
        <v>17</v>
      </c>
      <c r="J19" s="3">
        <f>IF(RIGHT('part 2 data'!AC19,5)=J$2,VALUE(TRIM(LEFT('part 2 data'!AC19,2))),
IF(RIGHT('part 2 data'!AD19,5)=J$2,VALUE(TRIM(LEFT('part 2 data'!AD19,2))),
IF(RIGHT('part 2 data'!AE19,5)=J$2,VALUE(TRIM(LEFT('part 2 data'!AE19,2))),"0")))</f>
        <v>8</v>
      </c>
      <c r="K19" s="3" t="str">
        <f>IF(RIGHT('part 2 data'!AC19,4)=K$2,VALUE(TRIM(LEFT('part 2 data'!AC19,2))),
IF(RIGHT('part 2 data'!AD19,4)=K$2,VALUE(TRIM(LEFT('part 2 data'!AD19,2))),
IF(RIGHT('part 2 data'!AE19,4)=K$2,VALUE(TRIM(LEFT('part 2 data'!AE19,2))),"0")))</f>
        <v>0</v>
      </c>
      <c r="L19" s="3">
        <f>IF(RIGHT('part 2 data'!AF19,3)=L$2,VALUE(TRIM(LEFT('part 2 data'!AF19,2))),
IF(RIGHT('part 2 data'!AG19,3)=L$2,VALUE(TRIM(LEFT('part 2 data'!AG19,2))),
IF(RIGHT('part 2 data'!AH19,3)=L$2,VALUE(TRIM(LEFT('part 2 data'!AH19,2))),"0")))</f>
        <v>3</v>
      </c>
      <c r="M19" s="3">
        <f>IF(RIGHT('part 2 data'!AF19,5)=M$2,VALUE(TRIM(LEFT('part 2 data'!AF19,2))),
IF(RIGHT('part 2 data'!AG19,5)=M$2,VALUE(TRIM(LEFT('part 2 data'!AG19,2))),
IF(RIGHT('part 2 data'!AH19,5)=M$2,VALUE(TRIM(LEFT('part 2 data'!AH19,2))),"0")))</f>
        <v>10</v>
      </c>
      <c r="N19" s="3">
        <f>IF(RIGHT('part 2 data'!AF19,4)=N$2,VALUE(TRIM(LEFT('part 2 data'!AF19,2))),
IF(RIGHT('part 2 data'!AG19,4)=N$2,VALUE(TRIM(LEFT('part 2 data'!AG19,2))),
IF(RIGHT('part 2 data'!AH19,4)=N$2,VALUE(TRIM(LEFT('part 2 data'!AH19,2))),"0")))</f>
        <v>4</v>
      </c>
      <c r="O19" s="3">
        <f>IF(RIGHT('part 2 data'!AI19,3)=O$2,VALUE(TRIM(LEFT('part 2 data'!AI19,2))),
IF(RIGHT('part 2 data'!AJ19,3)=O$2,VALUE(TRIM(LEFT('part 2 data'!AJ19,2))),
IF(RIGHT('part 2 data'!AK19,3)=O$2,VALUE(TRIM(LEFT('part 2 data'!AK19,2))),"0")))</f>
        <v>8</v>
      </c>
      <c r="P19" s="3">
        <f>IF(RIGHT('part 2 data'!AI19,5)=P$2,VALUE(TRIM(LEFT('part 2 data'!AI19,2))),
IF(RIGHT('part 2 data'!AJ19,5)=P$2,VALUE(TRIM(LEFT('part 2 data'!AJ19,2))),
IF(RIGHT('part 2 data'!AK19,5)=P$2,VALUE(TRIM(LEFT('part 2 data'!AK19,2))),"0")))</f>
        <v>5</v>
      </c>
      <c r="Q19" s="3">
        <f>IF(RIGHT('part 2 data'!AI19,4)=Q$2,VALUE(TRIM(LEFT('part 2 data'!AI19,2))),
IF(RIGHT('part 2 data'!AJ19,4)=Q$2,VALUE(TRIM(LEFT('part 2 data'!AJ19,2))),
IF(RIGHT('part 2 data'!AK19,4)=Q$2,VALUE(TRIM(LEFT('part 2 data'!AK19,2))),"0")))</f>
        <v>3</v>
      </c>
      <c r="R19" s="3">
        <f>IF(RIGHT('part 2 data'!AL19,3)=R$2,VALUE(TRIM(LEFT('part 2 data'!AL19,2))),
IF(RIGHT('part 2 data'!AM19,3)=R$2,VALUE(TRIM(LEFT('part 2 data'!AM19,2))),
IF(RIGHT('part 2 data'!AN19,3)=R$2,VALUE(TRIM(LEFT('part 2 data'!AN19,2))),"0")))</f>
        <v>3</v>
      </c>
      <c r="S19" s="3">
        <f>IF(RIGHT('part 2 data'!AL19,5)=S$2,VALUE(TRIM(LEFT('part 2 data'!AL19,2))),
IF(RIGHT('part 2 data'!AM19,5)=S$2,VALUE(TRIM(LEFT('part 2 data'!AM19,2))),
IF(RIGHT('part 2 data'!AN19,5)=S$2,VALUE(TRIM(LEFT('part 2 data'!AN19,2))),"0")))</f>
        <v>12</v>
      </c>
      <c r="T19" s="3" t="str">
        <f>IF(RIGHT('part 2 data'!AL19,4)=T$2,VALUE(TRIM(LEFT('part 2 data'!AL19,2))),
IF(RIGHT('part 2 data'!AM19,4)=T$2,VALUE(TRIM(LEFT('part 2 data'!AM19,2))),
IF(RIGHT('part 2 data'!AN19,4)=T$2,VALUE(TRIM(LEFT('part 2 data'!AN19,2))),"0")))</f>
        <v>0</v>
      </c>
      <c r="U19" s="3" t="str">
        <f>IF(RIGHT('part 2 data'!AO19,3)=U$2,VALUE(TRIM(LEFT('part 2 data'!AO19,2))),
IF(RIGHT('part 2 data'!AP19,3)=U$2,VALUE(TRIM(LEFT('part 2 data'!AP19,2))),
IF(RIGHT('part 2 data'!AQ19,3)=U$2,VALUE(TRIM(LEFT('part 2 data'!AQ19,2))),"0")))</f>
        <v>0</v>
      </c>
      <c r="V19" s="3" t="str">
        <f>IF(RIGHT('part 2 data'!AO19,5)=V$2,VALUE(TRIM(LEFT('part 2 data'!AO19,2))),
IF(RIGHT('part 2 data'!AP19,5)=V$2,VALUE(TRIM(LEFT('part 2 data'!AP19,2))),
IF(RIGHT('part 2 data'!AQ19,5)=V$2,VALUE(TRIM(LEFT('part 2 data'!AQ19,2))),"0")))</f>
        <v>0</v>
      </c>
      <c r="W19" s="3" t="str">
        <f>IF(RIGHT('part 2 data'!AO19,4)=W$2,VALUE(TRIM(LEFT('part 2 data'!AO19,2))),
IF(RIGHT('part 2 data'!AP19,4)=W$2,VALUE(TRIM(LEFT('part 2 data'!AP19,2))),
IF(RIGHT('part 2 data'!AQ19,4)=W$2,VALUE(TRIM(LEFT('part 2 data'!AQ19,2))),"0")))</f>
        <v>0</v>
      </c>
      <c r="X19" s="3" t="str">
        <f>IF(RIGHT('part 2 data'!AR19,3)=X$2,VALUE(TRIM(LEFT('part 2 data'!AR19,2))),
IF(RIGHT('part 2 data'!AS19,3)=X$2,VALUE(TRIM(LEFT('part 2 data'!AS19,2))),
IF(RIGHT('part 2 data'!AT19,3)=X$2,VALUE(TRIM(LEFT('part 2 data'!AT19,2))),"0")))</f>
        <v>0</v>
      </c>
      <c r="Y19" s="3" t="str">
        <f>IF(RIGHT('part 2 data'!AR19,5)=Y$2,VALUE(TRIM(LEFT('part 2 data'!AR19,2))),
IF(RIGHT('part 2 data'!AS19,5)=Y$2,VALUE(TRIM(LEFT('part 2 data'!AS19,2))),
IF(RIGHT('part 2 data'!AT19,5)=Y$2,VALUE(TRIM(LEFT('part 2 data'!AT19,2))),"0")))</f>
        <v>0</v>
      </c>
      <c r="Z19" s="3" t="str">
        <f>IF(RIGHT('part 2 data'!AR19,4)=Z$2,VALUE(TRIM(LEFT('part 2 data'!AR19,2))),
IF(RIGHT('part 2 data'!AS19,4)=Z$2,VALUE(TRIM(LEFT('part 2 data'!AS19,2))),
IF(RIGHT('part 2 data'!AT19,4)=Z$2,VALUE(TRIM(LEFT('part 2 data'!AT19,2))),"0")))</f>
        <v>0</v>
      </c>
      <c r="AA19" s="1"/>
      <c r="AB19" t="str">
        <v>17</v>
      </c>
      <c r="AC19" t="str" cm="1">
        <f t="array" ref="AC19:AD19">IFERROR(TRIM(_xlfn.TOROW(_xlfn.TEXTSPLIT(AV19,","))),"")</f>
        <v>17 red</v>
      </c>
      <c r="AD19" t="str">
        <v>8 green</v>
      </c>
      <c r="AF19" t="str" cm="1">
        <f t="array" ref="AF19:AH19">IFERROR(TRIM(_xlfn.TOROW(_xlfn.TEXTSPLIT('part 2 data'!AW19,","))),"")</f>
        <v>4 blue</v>
      </c>
      <c r="AG19" t="str">
        <v>10 green</v>
      </c>
      <c r="AH19" t="str">
        <v>3 red</v>
      </c>
      <c r="AI19" t="str" cm="1">
        <f t="array" ref="AI19:AK19">IFERROR(TRIM(_xlfn.TOROW(_xlfn.TEXTSPLIT(AX19,","))),"")</f>
        <v>8 red</v>
      </c>
      <c r="AJ19" t="str">
        <v>5 green</v>
      </c>
      <c r="AK19" t="str">
        <v>3 blue</v>
      </c>
      <c r="AL19" t="str" cm="1">
        <f t="array" ref="AL19:AM19">IFERROR(TRIM(_xlfn.TOROW(_xlfn.TEXTSPLIT(AY19,","))),"")</f>
        <v>12 green</v>
      </c>
      <c r="AM19" t="str">
        <v>3 red</v>
      </c>
      <c r="AO19" t="str" cm="1">
        <f t="array" ref="AO19">IFERROR(TRIM(_xlfn.TOROW(_xlfn.TEXTSPLIT(AZ19,","))),"")</f>
        <v/>
      </c>
      <c r="AR19" t="str" cm="1">
        <f t="array" ref="AR19">IFERROR(TRIM(_xlfn.TOROW(_xlfn.TEXTSPLIT(BA19,","))),"")</f>
        <v/>
      </c>
      <c r="AV19" t="str" cm="1">
        <f t="array" ref="AV19:AY19">_xlfn.TEXTSPLIT(_xlfn.TEXTAFTER(BC19,":"),";")</f>
        <v xml:space="preserve"> 17 red, 8 green</v>
      </c>
      <c r="AW19" t="str">
        <v xml:space="preserve"> 4 blue, 10 green, 3 red</v>
      </c>
      <c r="AX19" t="str">
        <v xml:space="preserve"> 8 red, 5 green, 3 blue</v>
      </c>
      <c r="AY19" t="str">
        <v xml:space="preserve"> 12 green, 3 red</v>
      </c>
      <c r="BC19" t="s">
        <v>16</v>
      </c>
    </row>
    <row r="20" spans="1:55" x14ac:dyDescent="0.25">
      <c r="A20">
        <f t="shared" si="1"/>
        <v>18</v>
      </c>
      <c r="B20">
        <f t="shared" si="2"/>
        <v>108</v>
      </c>
      <c r="D20">
        <f t="shared" si="3"/>
        <v>6</v>
      </c>
      <c r="E20">
        <f t="shared" si="4"/>
        <v>1</v>
      </c>
      <c r="F20">
        <f t="shared" si="5"/>
        <v>18</v>
      </c>
      <c r="H20" t="str">
        <f>'part 2 data'!AB20</f>
        <v>18</v>
      </c>
      <c r="I20" s="3">
        <f>IF(RIGHT('part 2 data'!AC20,3)=I$2,VALUE(TRIM(LEFT('part 2 data'!AC20,2))),
IF(RIGHT('part 2 data'!AD20,3)=I$2,VALUE(TRIM(LEFT('part 2 data'!AD20,2))),
IF(RIGHT('part 2 data'!AE20,3)=I$2,VALUE(TRIM(LEFT('part 2 data'!AE20,2))),"0")))</f>
        <v>6</v>
      </c>
      <c r="J20" s="3">
        <f>IF(RIGHT('part 2 data'!AC20,5)=J$2,VALUE(TRIM(LEFT('part 2 data'!AC20,2))),
IF(RIGHT('part 2 data'!AD20,5)=J$2,VALUE(TRIM(LEFT('part 2 data'!AD20,2))),
IF(RIGHT('part 2 data'!AE20,5)=J$2,VALUE(TRIM(LEFT('part 2 data'!AE20,2))),"0")))</f>
        <v>1</v>
      </c>
      <c r="K20" s="3">
        <f>IF(RIGHT('part 2 data'!AC20,4)=K$2,VALUE(TRIM(LEFT('part 2 data'!AC20,2))),
IF(RIGHT('part 2 data'!AD20,4)=K$2,VALUE(TRIM(LEFT('part 2 data'!AD20,2))),
IF(RIGHT('part 2 data'!AE20,4)=K$2,VALUE(TRIM(LEFT('part 2 data'!AE20,2))),"0")))</f>
        <v>14</v>
      </c>
      <c r="L20" s="3">
        <f>IF(RIGHT('part 2 data'!AF20,3)=L$2,VALUE(TRIM(LEFT('part 2 data'!AF20,2))),
IF(RIGHT('part 2 data'!AG20,3)=L$2,VALUE(TRIM(LEFT('part 2 data'!AG20,2))),
IF(RIGHT('part 2 data'!AH20,3)=L$2,VALUE(TRIM(LEFT('part 2 data'!AH20,2))),"0")))</f>
        <v>1</v>
      </c>
      <c r="M20" s="3">
        <f>IF(RIGHT('part 2 data'!AF20,5)=M$2,VALUE(TRIM(LEFT('part 2 data'!AF20,2))),
IF(RIGHT('part 2 data'!AG20,5)=M$2,VALUE(TRIM(LEFT('part 2 data'!AG20,2))),
IF(RIGHT('part 2 data'!AH20,5)=M$2,VALUE(TRIM(LEFT('part 2 data'!AH20,2))),"0")))</f>
        <v>1</v>
      </c>
      <c r="N20" s="3">
        <f>IF(RIGHT('part 2 data'!AF20,4)=N$2,VALUE(TRIM(LEFT('part 2 data'!AF20,2))),
IF(RIGHT('part 2 data'!AG20,4)=N$2,VALUE(TRIM(LEFT('part 2 data'!AG20,2))),
IF(RIGHT('part 2 data'!AH20,4)=N$2,VALUE(TRIM(LEFT('part 2 data'!AH20,2))),"0")))</f>
        <v>10</v>
      </c>
      <c r="O20" s="3">
        <f>IF(RIGHT('part 2 data'!AI20,3)=O$2,VALUE(TRIM(LEFT('part 2 data'!AI20,2))),
IF(RIGHT('part 2 data'!AJ20,3)=O$2,VALUE(TRIM(LEFT('part 2 data'!AJ20,2))),
IF(RIGHT('part 2 data'!AK20,3)=O$2,VALUE(TRIM(LEFT('part 2 data'!AK20,2))),"0")))</f>
        <v>1</v>
      </c>
      <c r="P20" s="3">
        <f>IF(RIGHT('part 2 data'!AI20,5)=P$2,VALUE(TRIM(LEFT('part 2 data'!AI20,2))),
IF(RIGHT('part 2 data'!AJ20,5)=P$2,VALUE(TRIM(LEFT('part 2 data'!AJ20,2))),
IF(RIGHT('part 2 data'!AK20,5)=P$2,VALUE(TRIM(LEFT('part 2 data'!AK20,2))),"0")))</f>
        <v>1</v>
      </c>
      <c r="Q20" s="3">
        <f>IF(RIGHT('part 2 data'!AI20,4)=Q$2,VALUE(TRIM(LEFT('part 2 data'!AI20,2))),
IF(RIGHT('part 2 data'!AJ20,4)=Q$2,VALUE(TRIM(LEFT('part 2 data'!AJ20,2))),
IF(RIGHT('part 2 data'!AK20,4)=Q$2,VALUE(TRIM(LEFT('part 2 data'!AK20,2))),"0")))</f>
        <v>17</v>
      </c>
      <c r="R20" s="3">
        <f>IF(RIGHT('part 2 data'!AL20,3)=R$2,VALUE(TRIM(LEFT('part 2 data'!AL20,2))),
IF(RIGHT('part 2 data'!AM20,3)=R$2,VALUE(TRIM(LEFT('part 2 data'!AM20,2))),
IF(RIGHT('part 2 data'!AN20,3)=R$2,VALUE(TRIM(LEFT('part 2 data'!AN20,2))),"0")))</f>
        <v>5</v>
      </c>
      <c r="S20" s="3" t="str">
        <f>IF(RIGHT('part 2 data'!AL20,5)=S$2,VALUE(TRIM(LEFT('part 2 data'!AL20,2))),
IF(RIGHT('part 2 data'!AM20,5)=S$2,VALUE(TRIM(LEFT('part 2 data'!AM20,2))),
IF(RIGHT('part 2 data'!AN20,5)=S$2,VALUE(TRIM(LEFT('part 2 data'!AN20,2))),"0")))</f>
        <v>0</v>
      </c>
      <c r="T20" s="3">
        <f>IF(RIGHT('part 2 data'!AL20,4)=T$2,VALUE(TRIM(LEFT('part 2 data'!AL20,2))),
IF(RIGHT('part 2 data'!AM20,4)=T$2,VALUE(TRIM(LEFT('part 2 data'!AM20,2))),
IF(RIGHT('part 2 data'!AN20,4)=T$2,VALUE(TRIM(LEFT('part 2 data'!AN20,2))),"0")))</f>
        <v>1</v>
      </c>
      <c r="U20" s="3">
        <f>IF(RIGHT('part 2 data'!AO20,3)=U$2,VALUE(TRIM(LEFT('part 2 data'!AO20,2))),
IF(RIGHT('part 2 data'!AP20,3)=U$2,VALUE(TRIM(LEFT('part 2 data'!AP20,2))),
IF(RIGHT('part 2 data'!AQ20,3)=U$2,VALUE(TRIM(LEFT('part 2 data'!AQ20,2))),"0")))</f>
        <v>5</v>
      </c>
      <c r="V20" s="3" t="str">
        <f>IF(RIGHT('part 2 data'!AO20,5)=V$2,VALUE(TRIM(LEFT('part 2 data'!AO20,2))),
IF(RIGHT('part 2 data'!AP20,5)=V$2,VALUE(TRIM(LEFT('part 2 data'!AP20,2))),
IF(RIGHT('part 2 data'!AQ20,5)=V$2,VALUE(TRIM(LEFT('part 2 data'!AQ20,2))),"0")))</f>
        <v>0</v>
      </c>
      <c r="W20" s="3">
        <f>IF(RIGHT('part 2 data'!AO20,4)=W$2,VALUE(TRIM(LEFT('part 2 data'!AO20,2))),
IF(RIGHT('part 2 data'!AP20,4)=W$2,VALUE(TRIM(LEFT('part 2 data'!AP20,2))),
IF(RIGHT('part 2 data'!AQ20,4)=W$2,VALUE(TRIM(LEFT('part 2 data'!AQ20,2))),"0")))</f>
        <v>18</v>
      </c>
      <c r="X20" s="3">
        <f>IF(RIGHT('part 2 data'!AR20,3)=X$2,VALUE(TRIM(LEFT('part 2 data'!AR20,2))),
IF(RIGHT('part 2 data'!AS20,3)=X$2,VALUE(TRIM(LEFT('part 2 data'!AS20,2))),
IF(RIGHT('part 2 data'!AT20,3)=X$2,VALUE(TRIM(LEFT('part 2 data'!AT20,2))),"0")))</f>
        <v>2</v>
      </c>
      <c r="Y20" s="3" t="str">
        <f>IF(RIGHT('part 2 data'!AR20,5)=Y$2,VALUE(TRIM(LEFT('part 2 data'!AR20,2))),
IF(RIGHT('part 2 data'!AS20,5)=Y$2,VALUE(TRIM(LEFT('part 2 data'!AS20,2))),
IF(RIGHT('part 2 data'!AT20,5)=Y$2,VALUE(TRIM(LEFT('part 2 data'!AT20,2))),"0")))</f>
        <v>0</v>
      </c>
      <c r="Z20" s="3">
        <f>IF(RIGHT('part 2 data'!AR20,4)=Z$2,VALUE(TRIM(LEFT('part 2 data'!AR20,2))),
IF(RIGHT('part 2 data'!AS20,4)=Z$2,VALUE(TRIM(LEFT('part 2 data'!AS20,2))),
IF(RIGHT('part 2 data'!AT20,4)=Z$2,VALUE(TRIM(LEFT('part 2 data'!AT20,2))),"0")))</f>
        <v>3</v>
      </c>
      <c r="AA20" s="1"/>
      <c r="AB20" t="str">
        <v>18</v>
      </c>
      <c r="AC20" t="str" cm="1">
        <f t="array" ref="AC20:AE20">IFERROR(TRIM(_xlfn.TOROW(_xlfn.TEXTSPLIT(AV20,","))),"")</f>
        <v>6 red</v>
      </c>
      <c r="AD20" t="str">
        <v>1 green</v>
      </c>
      <c r="AE20" t="str">
        <v>14 blue</v>
      </c>
      <c r="AF20" t="str" cm="1">
        <f t="array" ref="AF20:AH20">IFERROR(TRIM(_xlfn.TOROW(_xlfn.TEXTSPLIT('part 2 data'!AW20,","))),"")</f>
        <v>1 red</v>
      </c>
      <c r="AG20" t="str">
        <v>10 blue</v>
      </c>
      <c r="AH20" t="str">
        <v>1 green</v>
      </c>
      <c r="AI20" t="str" cm="1">
        <f t="array" ref="AI20:AK20">IFERROR(TRIM(_xlfn.TOROW(_xlfn.TEXTSPLIT(AX20,","))),"")</f>
        <v>1 red</v>
      </c>
      <c r="AJ20" t="str">
        <v>17 blue</v>
      </c>
      <c r="AK20" t="str">
        <v>1 green</v>
      </c>
      <c r="AL20" t="str" cm="1">
        <f t="array" ref="AL20:AM20">IFERROR(TRIM(_xlfn.TOROW(_xlfn.TEXTSPLIT(AY20,","))),"")</f>
        <v>5 red</v>
      </c>
      <c r="AM20" t="str">
        <v>1 blue</v>
      </c>
      <c r="AO20" t="str" cm="1">
        <f t="array" ref="AO20:AP20">IFERROR(TRIM(_xlfn.TOROW(_xlfn.TEXTSPLIT(AZ20,","))),"")</f>
        <v>5 red</v>
      </c>
      <c r="AP20" t="str">
        <v>18 blue</v>
      </c>
      <c r="AR20" t="str" cm="1">
        <f t="array" ref="AR20:AS20">IFERROR(TRIM(_xlfn.TOROW(_xlfn.TEXTSPLIT(BA20,","))),"")</f>
        <v>2 red</v>
      </c>
      <c r="AS20" t="str">
        <v>3 blue</v>
      </c>
      <c r="AV20" t="str" cm="1">
        <f t="array" ref="AV20:BA20">_xlfn.TEXTSPLIT(_xlfn.TEXTAFTER(BC20,":"),";")</f>
        <v xml:space="preserve"> 6 red, 1 green, 14 blue</v>
      </c>
      <c r="AW20" t="str">
        <v xml:space="preserve"> 1 red, 10 blue, 1 green</v>
      </c>
      <c r="AX20" t="str">
        <v xml:space="preserve"> 1 red, 17 blue, 1 green</v>
      </c>
      <c r="AY20" t="str">
        <v xml:space="preserve"> 5 red, 1 blue</v>
      </c>
      <c r="AZ20" t="str">
        <v xml:space="preserve"> 5 red, 18 blue</v>
      </c>
      <c r="BA20" t="str">
        <v xml:space="preserve"> 2 red, 3 blue</v>
      </c>
      <c r="BC20" t="s">
        <v>17</v>
      </c>
    </row>
    <row r="21" spans="1:55" x14ac:dyDescent="0.25">
      <c r="A21">
        <f t="shared" si="1"/>
        <v>19</v>
      </c>
      <c r="B21">
        <f t="shared" si="2"/>
        <v>1248</v>
      </c>
      <c r="D21">
        <f t="shared" si="3"/>
        <v>12</v>
      </c>
      <c r="E21">
        <f t="shared" si="4"/>
        <v>8</v>
      </c>
      <c r="F21">
        <f t="shared" si="5"/>
        <v>13</v>
      </c>
      <c r="H21" t="str">
        <f>'part 2 data'!AB21</f>
        <v>19</v>
      </c>
      <c r="I21" s="3">
        <f>IF(RIGHT('part 2 data'!AC21,3)=I$2,VALUE(TRIM(LEFT('part 2 data'!AC21,2))),
IF(RIGHT('part 2 data'!AD21,3)=I$2,VALUE(TRIM(LEFT('part 2 data'!AD21,2))),
IF(RIGHT('part 2 data'!AE21,3)=I$2,VALUE(TRIM(LEFT('part 2 data'!AE21,2))),"0")))</f>
        <v>12</v>
      </c>
      <c r="J21" s="3" t="str">
        <f>IF(RIGHT('part 2 data'!AC21,5)=J$2,VALUE(TRIM(LEFT('part 2 data'!AC21,2))),
IF(RIGHT('part 2 data'!AD21,5)=J$2,VALUE(TRIM(LEFT('part 2 data'!AD21,2))),
IF(RIGHT('part 2 data'!AE21,5)=J$2,VALUE(TRIM(LEFT('part 2 data'!AE21,2))),"0")))</f>
        <v>0</v>
      </c>
      <c r="K21" s="3">
        <f>IF(RIGHT('part 2 data'!AC21,4)=K$2,VALUE(TRIM(LEFT('part 2 data'!AC21,2))),
IF(RIGHT('part 2 data'!AD21,4)=K$2,VALUE(TRIM(LEFT('part 2 data'!AD21,2))),
IF(RIGHT('part 2 data'!AE21,4)=K$2,VALUE(TRIM(LEFT('part 2 data'!AE21,2))),"0")))</f>
        <v>5</v>
      </c>
      <c r="L21" s="3">
        <f>IF(RIGHT('part 2 data'!AF21,3)=L$2,VALUE(TRIM(LEFT('part 2 data'!AF21,2))),
IF(RIGHT('part 2 data'!AG21,3)=L$2,VALUE(TRIM(LEFT('part 2 data'!AG21,2))),
IF(RIGHT('part 2 data'!AH21,3)=L$2,VALUE(TRIM(LEFT('part 2 data'!AH21,2))),"0")))</f>
        <v>3</v>
      </c>
      <c r="M21" s="3">
        <f>IF(RIGHT('part 2 data'!AF21,5)=M$2,VALUE(TRIM(LEFT('part 2 data'!AF21,2))),
IF(RIGHT('part 2 data'!AG21,5)=M$2,VALUE(TRIM(LEFT('part 2 data'!AG21,2))),
IF(RIGHT('part 2 data'!AH21,5)=M$2,VALUE(TRIM(LEFT('part 2 data'!AH21,2))),"0")))</f>
        <v>6</v>
      </c>
      <c r="N21" s="3">
        <f>IF(RIGHT('part 2 data'!AF21,4)=N$2,VALUE(TRIM(LEFT('part 2 data'!AF21,2))),
IF(RIGHT('part 2 data'!AG21,4)=N$2,VALUE(TRIM(LEFT('part 2 data'!AG21,2))),
IF(RIGHT('part 2 data'!AH21,4)=N$2,VALUE(TRIM(LEFT('part 2 data'!AH21,2))),"0")))</f>
        <v>6</v>
      </c>
      <c r="O21" s="3">
        <f>IF(RIGHT('part 2 data'!AI21,3)=O$2,VALUE(TRIM(LEFT('part 2 data'!AI21,2))),
IF(RIGHT('part 2 data'!AJ21,3)=O$2,VALUE(TRIM(LEFT('part 2 data'!AJ21,2))),
IF(RIGHT('part 2 data'!AK21,3)=O$2,VALUE(TRIM(LEFT('part 2 data'!AK21,2))),"0")))</f>
        <v>6</v>
      </c>
      <c r="P21" s="3">
        <f>IF(RIGHT('part 2 data'!AI21,5)=P$2,VALUE(TRIM(LEFT('part 2 data'!AI21,2))),
IF(RIGHT('part 2 data'!AJ21,5)=P$2,VALUE(TRIM(LEFT('part 2 data'!AJ21,2))),
IF(RIGHT('part 2 data'!AK21,5)=P$2,VALUE(TRIM(LEFT('part 2 data'!AK21,2))),"0")))</f>
        <v>6</v>
      </c>
      <c r="Q21" s="3">
        <f>IF(RIGHT('part 2 data'!AI21,4)=Q$2,VALUE(TRIM(LEFT('part 2 data'!AI21,2))),
IF(RIGHT('part 2 data'!AJ21,4)=Q$2,VALUE(TRIM(LEFT('part 2 data'!AJ21,2))),
IF(RIGHT('part 2 data'!AK21,4)=Q$2,VALUE(TRIM(LEFT('part 2 data'!AK21,2))),"0")))</f>
        <v>8</v>
      </c>
      <c r="R21" s="3">
        <f>IF(RIGHT('part 2 data'!AL21,3)=R$2,VALUE(TRIM(LEFT('part 2 data'!AL21,2))),
IF(RIGHT('part 2 data'!AM21,3)=R$2,VALUE(TRIM(LEFT('part 2 data'!AM21,2))),
IF(RIGHT('part 2 data'!AN21,3)=R$2,VALUE(TRIM(LEFT('part 2 data'!AN21,2))),"0")))</f>
        <v>2</v>
      </c>
      <c r="S21" s="3">
        <f>IF(RIGHT('part 2 data'!AL21,5)=S$2,VALUE(TRIM(LEFT('part 2 data'!AL21,2))),
IF(RIGHT('part 2 data'!AM21,5)=S$2,VALUE(TRIM(LEFT('part 2 data'!AM21,2))),
IF(RIGHT('part 2 data'!AN21,5)=S$2,VALUE(TRIM(LEFT('part 2 data'!AN21,2))),"0")))</f>
        <v>8</v>
      </c>
      <c r="T21" s="3">
        <f>IF(RIGHT('part 2 data'!AL21,4)=T$2,VALUE(TRIM(LEFT('part 2 data'!AL21,2))),
IF(RIGHT('part 2 data'!AM21,4)=T$2,VALUE(TRIM(LEFT('part 2 data'!AM21,2))),
IF(RIGHT('part 2 data'!AN21,4)=T$2,VALUE(TRIM(LEFT('part 2 data'!AN21,2))),"0")))</f>
        <v>8</v>
      </c>
      <c r="U21" s="3">
        <f>IF(RIGHT('part 2 data'!AO21,3)=U$2,VALUE(TRIM(LEFT('part 2 data'!AO21,2))),
IF(RIGHT('part 2 data'!AP21,3)=U$2,VALUE(TRIM(LEFT('part 2 data'!AP21,2))),
IF(RIGHT('part 2 data'!AQ21,3)=U$2,VALUE(TRIM(LEFT('part 2 data'!AQ21,2))),"0")))</f>
        <v>6</v>
      </c>
      <c r="V21" s="3">
        <f>IF(RIGHT('part 2 data'!AO21,5)=V$2,VALUE(TRIM(LEFT('part 2 data'!AO21,2))),
IF(RIGHT('part 2 data'!AP21,5)=V$2,VALUE(TRIM(LEFT('part 2 data'!AP21,2))),
IF(RIGHT('part 2 data'!AQ21,5)=V$2,VALUE(TRIM(LEFT('part 2 data'!AQ21,2))),"0")))</f>
        <v>4</v>
      </c>
      <c r="W21" s="3">
        <f>IF(RIGHT('part 2 data'!AO21,4)=W$2,VALUE(TRIM(LEFT('part 2 data'!AO21,2))),
IF(RIGHT('part 2 data'!AP21,4)=W$2,VALUE(TRIM(LEFT('part 2 data'!AP21,2))),
IF(RIGHT('part 2 data'!AQ21,4)=W$2,VALUE(TRIM(LEFT('part 2 data'!AQ21,2))),"0")))</f>
        <v>6</v>
      </c>
      <c r="X21" s="3">
        <f>IF(RIGHT('part 2 data'!AR21,3)=X$2,VALUE(TRIM(LEFT('part 2 data'!AR21,2))),
IF(RIGHT('part 2 data'!AS21,3)=X$2,VALUE(TRIM(LEFT('part 2 data'!AS21,2))),
IF(RIGHT('part 2 data'!AT21,3)=X$2,VALUE(TRIM(LEFT('part 2 data'!AT21,2))),"0")))</f>
        <v>3</v>
      </c>
      <c r="Y21" s="3">
        <f>IF(RIGHT('part 2 data'!AR21,5)=Y$2,VALUE(TRIM(LEFT('part 2 data'!AR21,2))),
IF(RIGHT('part 2 data'!AS21,5)=Y$2,VALUE(TRIM(LEFT('part 2 data'!AS21,2))),
IF(RIGHT('part 2 data'!AT21,5)=Y$2,VALUE(TRIM(LEFT('part 2 data'!AT21,2))),"0")))</f>
        <v>1</v>
      </c>
      <c r="Z21" s="3">
        <f>IF(RIGHT('part 2 data'!AR21,4)=Z$2,VALUE(TRIM(LEFT('part 2 data'!AR21,2))),
IF(RIGHT('part 2 data'!AS21,4)=Z$2,VALUE(TRIM(LEFT('part 2 data'!AS21,2))),
IF(RIGHT('part 2 data'!AT21,4)=Z$2,VALUE(TRIM(LEFT('part 2 data'!AT21,2))),"0")))</f>
        <v>13</v>
      </c>
      <c r="AA21" s="1"/>
      <c r="AB21" t="str">
        <v>19</v>
      </c>
      <c r="AC21" t="str" cm="1">
        <f t="array" ref="AC21:AD21">IFERROR(TRIM(_xlfn.TOROW(_xlfn.TEXTSPLIT(AV21,","))),"")</f>
        <v>5 blue</v>
      </c>
      <c r="AD21" t="str">
        <v>12 red</v>
      </c>
      <c r="AF21" t="str" cm="1">
        <f t="array" ref="AF21:AH21">IFERROR(TRIM(_xlfn.TOROW(_xlfn.TEXTSPLIT('part 2 data'!AW21,","))),"")</f>
        <v>6 blue</v>
      </c>
      <c r="AG21" t="str">
        <v>3 red</v>
      </c>
      <c r="AH21" t="str">
        <v>6 green</v>
      </c>
      <c r="AI21" t="str" cm="1">
        <f t="array" ref="AI21:AK21">IFERROR(TRIM(_xlfn.TOROW(_xlfn.TEXTSPLIT(AX21,","))),"")</f>
        <v>8 blue</v>
      </c>
      <c r="AJ21" t="str">
        <v>6 red</v>
      </c>
      <c r="AK21" t="str">
        <v>6 green</v>
      </c>
      <c r="AL21" t="str" cm="1">
        <f t="array" ref="AL21:AN21">IFERROR(TRIM(_xlfn.TOROW(_xlfn.TEXTSPLIT(AY21,","))),"")</f>
        <v>8 green</v>
      </c>
      <c r="AM21" t="str">
        <v>8 blue</v>
      </c>
      <c r="AN21" t="str">
        <v>2 red</v>
      </c>
      <c r="AO21" t="str" cm="1">
        <f t="array" ref="AO21:AQ21">IFERROR(TRIM(_xlfn.TOROW(_xlfn.TEXTSPLIT(AZ21,","))),"")</f>
        <v>4 green</v>
      </c>
      <c r="AP21" t="str">
        <v>6 red</v>
      </c>
      <c r="AQ21" t="str">
        <v>6 blue</v>
      </c>
      <c r="AR21" t="str" cm="1">
        <f t="array" ref="AR21:AT21">IFERROR(TRIM(_xlfn.TOROW(_xlfn.TEXTSPLIT(BA21,","))),"")</f>
        <v>1 green</v>
      </c>
      <c r="AS21" t="str">
        <v>3 red</v>
      </c>
      <c r="AT21" t="str">
        <v>13 blue</v>
      </c>
      <c r="AV21" t="str" cm="1">
        <f t="array" ref="AV21:BA21">_xlfn.TEXTSPLIT(_xlfn.TEXTAFTER(BC21,":"),";")</f>
        <v xml:space="preserve"> 5 blue, 12 red</v>
      </c>
      <c r="AW21" t="str">
        <v xml:space="preserve"> 6 blue, 3 red, 6 green</v>
      </c>
      <c r="AX21" t="str">
        <v xml:space="preserve"> 8 blue, 6 red, 6 green</v>
      </c>
      <c r="AY21" t="str">
        <v xml:space="preserve"> 8 green, 8 blue, 2 red</v>
      </c>
      <c r="AZ21" t="str">
        <v xml:space="preserve"> 4 green, 6 red, 6 blue</v>
      </c>
      <c r="BA21" t="str">
        <v xml:space="preserve"> 1 green, 3 red, 13 blue</v>
      </c>
      <c r="BC21" t="s">
        <v>18</v>
      </c>
    </row>
    <row r="22" spans="1:55" x14ac:dyDescent="0.25">
      <c r="A22">
        <f t="shared" si="1"/>
        <v>20</v>
      </c>
      <c r="B22">
        <f t="shared" si="2"/>
        <v>504</v>
      </c>
      <c r="D22">
        <f t="shared" si="3"/>
        <v>12</v>
      </c>
      <c r="E22">
        <f t="shared" si="4"/>
        <v>7</v>
      </c>
      <c r="F22">
        <f t="shared" si="5"/>
        <v>6</v>
      </c>
      <c r="H22" t="str">
        <f>'part 2 data'!AB22</f>
        <v>20</v>
      </c>
      <c r="I22" s="3" t="str">
        <f>IF(RIGHT('part 2 data'!AC22,3)=I$2,VALUE(TRIM(LEFT('part 2 data'!AC22,2))),
IF(RIGHT('part 2 data'!AD22,3)=I$2,VALUE(TRIM(LEFT('part 2 data'!AD22,2))),
IF(RIGHT('part 2 data'!AE22,3)=I$2,VALUE(TRIM(LEFT('part 2 data'!AE22,2))),"0")))</f>
        <v>0</v>
      </c>
      <c r="J22" s="3">
        <f>IF(RIGHT('part 2 data'!AC22,5)=J$2,VALUE(TRIM(LEFT('part 2 data'!AC22,2))),
IF(RIGHT('part 2 data'!AD22,5)=J$2,VALUE(TRIM(LEFT('part 2 data'!AD22,2))),
IF(RIGHT('part 2 data'!AE22,5)=J$2,VALUE(TRIM(LEFT('part 2 data'!AE22,2))),"0")))</f>
        <v>7</v>
      </c>
      <c r="K22" s="3">
        <f>IF(RIGHT('part 2 data'!AC22,4)=K$2,VALUE(TRIM(LEFT('part 2 data'!AC22,2))),
IF(RIGHT('part 2 data'!AD22,4)=K$2,VALUE(TRIM(LEFT('part 2 data'!AD22,2))),
IF(RIGHT('part 2 data'!AE22,4)=K$2,VALUE(TRIM(LEFT('part 2 data'!AE22,2))),"0")))</f>
        <v>2</v>
      </c>
      <c r="L22" s="3">
        <f>IF(RIGHT('part 2 data'!AF22,3)=L$2,VALUE(TRIM(LEFT('part 2 data'!AF22,2))),
IF(RIGHT('part 2 data'!AG22,3)=L$2,VALUE(TRIM(LEFT('part 2 data'!AG22,2))),
IF(RIGHT('part 2 data'!AH22,3)=L$2,VALUE(TRIM(LEFT('part 2 data'!AH22,2))),"0")))</f>
        <v>12</v>
      </c>
      <c r="M22" s="3">
        <f>IF(RIGHT('part 2 data'!AF22,5)=M$2,VALUE(TRIM(LEFT('part 2 data'!AF22,2))),
IF(RIGHT('part 2 data'!AG22,5)=M$2,VALUE(TRIM(LEFT('part 2 data'!AG22,2))),
IF(RIGHT('part 2 data'!AH22,5)=M$2,VALUE(TRIM(LEFT('part 2 data'!AH22,2))),"0")))</f>
        <v>2</v>
      </c>
      <c r="N22" s="3">
        <f>IF(RIGHT('part 2 data'!AF22,4)=N$2,VALUE(TRIM(LEFT('part 2 data'!AF22,2))),
IF(RIGHT('part 2 data'!AG22,4)=N$2,VALUE(TRIM(LEFT('part 2 data'!AG22,2))),
IF(RIGHT('part 2 data'!AH22,4)=N$2,VALUE(TRIM(LEFT('part 2 data'!AH22,2))),"0")))</f>
        <v>4</v>
      </c>
      <c r="O22" s="3">
        <f>IF(RIGHT('part 2 data'!AI22,3)=O$2,VALUE(TRIM(LEFT('part 2 data'!AI22,2))),
IF(RIGHT('part 2 data'!AJ22,3)=O$2,VALUE(TRIM(LEFT('part 2 data'!AJ22,2))),
IF(RIGHT('part 2 data'!AK22,3)=O$2,VALUE(TRIM(LEFT('part 2 data'!AK22,2))),"0")))</f>
        <v>7</v>
      </c>
      <c r="P22" s="3">
        <f>IF(RIGHT('part 2 data'!AI22,5)=P$2,VALUE(TRIM(LEFT('part 2 data'!AI22,2))),
IF(RIGHT('part 2 data'!AJ22,5)=P$2,VALUE(TRIM(LEFT('part 2 data'!AJ22,2))),
IF(RIGHT('part 2 data'!AK22,5)=P$2,VALUE(TRIM(LEFT('part 2 data'!AK22,2))),"0")))</f>
        <v>2</v>
      </c>
      <c r="Q22" s="3">
        <f>IF(RIGHT('part 2 data'!AI22,4)=Q$2,VALUE(TRIM(LEFT('part 2 data'!AI22,2))),
IF(RIGHT('part 2 data'!AJ22,4)=Q$2,VALUE(TRIM(LEFT('part 2 data'!AJ22,2))),
IF(RIGHT('part 2 data'!AK22,4)=Q$2,VALUE(TRIM(LEFT('part 2 data'!AK22,2))),"0")))</f>
        <v>6</v>
      </c>
      <c r="R22" s="3" t="str">
        <f>IF(RIGHT('part 2 data'!AL22,3)=R$2,VALUE(TRIM(LEFT('part 2 data'!AL22,2))),
IF(RIGHT('part 2 data'!AM22,3)=R$2,VALUE(TRIM(LEFT('part 2 data'!AM22,2))),
IF(RIGHT('part 2 data'!AN22,3)=R$2,VALUE(TRIM(LEFT('part 2 data'!AN22,2))),"0")))</f>
        <v>0</v>
      </c>
      <c r="S22" s="3" t="str">
        <f>IF(RIGHT('part 2 data'!AL22,5)=S$2,VALUE(TRIM(LEFT('part 2 data'!AL22,2))),
IF(RIGHT('part 2 data'!AM22,5)=S$2,VALUE(TRIM(LEFT('part 2 data'!AM22,2))),
IF(RIGHT('part 2 data'!AN22,5)=S$2,VALUE(TRIM(LEFT('part 2 data'!AN22,2))),"0")))</f>
        <v>0</v>
      </c>
      <c r="T22" s="3" t="str">
        <f>IF(RIGHT('part 2 data'!AL22,4)=T$2,VALUE(TRIM(LEFT('part 2 data'!AL22,2))),
IF(RIGHT('part 2 data'!AM22,4)=T$2,VALUE(TRIM(LEFT('part 2 data'!AM22,2))),
IF(RIGHT('part 2 data'!AN22,4)=T$2,VALUE(TRIM(LEFT('part 2 data'!AN22,2))),"0")))</f>
        <v>0</v>
      </c>
      <c r="U22" s="3" t="str">
        <f>IF(RIGHT('part 2 data'!AO22,3)=U$2,VALUE(TRIM(LEFT('part 2 data'!AO22,2))),
IF(RIGHT('part 2 data'!AP22,3)=U$2,VALUE(TRIM(LEFT('part 2 data'!AP22,2))),
IF(RIGHT('part 2 data'!AQ22,3)=U$2,VALUE(TRIM(LEFT('part 2 data'!AQ22,2))),"0")))</f>
        <v>0</v>
      </c>
      <c r="V22" s="3" t="str">
        <f>IF(RIGHT('part 2 data'!AO22,5)=V$2,VALUE(TRIM(LEFT('part 2 data'!AO22,2))),
IF(RIGHT('part 2 data'!AP22,5)=V$2,VALUE(TRIM(LEFT('part 2 data'!AP22,2))),
IF(RIGHT('part 2 data'!AQ22,5)=V$2,VALUE(TRIM(LEFT('part 2 data'!AQ22,2))),"0")))</f>
        <v>0</v>
      </c>
      <c r="W22" s="3" t="str">
        <f>IF(RIGHT('part 2 data'!AO22,4)=W$2,VALUE(TRIM(LEFT('part 2 data'!AO22,2))),
IF(RIGHT('part 2 data'!AP22,4)=W$2,VALUE(TRIM(LEFT('part 2 data'!AP22,2))),
IF(RIGHT('part 2 data'!AQ22,4)=W$2,VALUE(TRIM(LEFT('part 2 data'!AQ22,2))),"0")))</f>
        <v>0</v>
      </c>
      <c r="X22" s="3" t="str">
        <f>IF(RIGHT('part 2 data'!AR22,3)=X$2,VALUE(TRIM(LEFT('part 2 data'!AR22,2))),
IF(RIGHT('part 2 data'!AS22,3)=X$2,VALUE(TRIM(LEFT('part 2 data'!AS22,2))),
IF(RIGHT('part 2 data'!AT22,3)=X$2,VALUE(TRIM(LEFT('part 2 data'!AT22,2))),"0")))</f>
        <v>0</v>
      </c>
      <c r="Y22" s="3" t="str">
        <f>IF(RIGHT('part 2 data'!AR22,5)=Y$2,VALUE(TRIM(LEFT('part 2 data'!AR22,2))),
IF(RIGHT('part 2 data'!AS22,5)=Y$2,VALUE(TRIM(LEFT('part 2 data'!AS22,2))),
IF(RIGHT('part 2 data'!AT22,5)=Y$2,VALUE(TRIM(LEFT('part 2 data'!AT22,2))),"0")))</f>
        <v>0</v>
      </c>
      <c r="Z22" s="3" t="str">
        <f>IF(RIGHT('part 2 data'!AR22,4)=Z$2,VALUE(TRIM(LEFT('part 2 data'!AR22,2))),
IF(RIGHT('part 2 data'!AS22,4)=Z$2,VALUE(TRIM(LEFT('part 2 data'!AS22,2))),
IF(RIGHT('part 2 data'!AT22,4)=Z$2,VALUE(TRIM(LEFT('part 2 data'!AT22,2))),"0")))</f>
        <v>0</v>
      </c>
      <c r="AA22" s="1"/>
      <c r="AB22" t="str">
        <v>20</v>
      </c>
      <c r="AC22" t="str" cm="1">
        <f t="array" ref="AC22:AD22">IFERROR(TRIM(_xlfn.TOROW(_xlfn.TEXTSPLIT(AV22,","))),"")</f>
        <v>7 green</v>
      </c>
      <c r="AD22" t="str">
        <v>2 blue</v>
      </c>
      <c r="AF22" t="str" cm="1">
        <f t="array" ref="AF22:AH22">IFERROR(TRIM(_xlfn.TOROW(_xlfn.TEXTSPLIT('part 2 data'!AW22,","))),"")</f>
        <v>4 blue</v>
      </c>
      <c r="AG22" t="str">
        <v>12 red</v>
      </c>
      <c r="AH22" t="str">
        <v>2 green</v>
      </c>
      <c r="AI22" t="str" cm="1">
        <f t="array" ref="AI22:AK22">IFERROR(TRIM(_xlfn.TOROW(_xlfn.TEXTSPLIT(AX22,","))),"")</f>
        <v>7 red</v>
      </c>
      <c r="AJ22" t="str">
        <v>2 green</v>
      </c>
      <c r="AK22" t="str">
        <v>6 blue</v>
      </c>
      <c r="AL22" t="str" cm="1">
        <f t="array" ref="AL22">IFERROR(TRIM(_xlfn.TOROW(_xlfn.TEXTSPLIT(AY22,","))),"")</f>
        <v/>
      </c>
      <c r="AO22" t="str" cm="1">
        <f t="array" ref="AO22">IFERROR(TRIM(_xlfn.TOROW(_xlfn.TEXTSPLIT(AZ22,","))),"")</f>
        <v/>
      </c>
      <c r="AR22" t="str" cm="1">
        <f t="array" ref="AR22">IFERROR(TRIM(_xlfn.TOROW(_xlfn.TEXTSPLIT(BA22,","))),"")</f>
        <v/>
      </c>
      <c r="AV22" t="str" cm="1">
        <f t="array" ref="AV22:AX22">_xlfn.TEXTSPLIT(_xlfn.TEXTAFTER(BC22,":"),";")</f>
        <v xml:space="preserve"> 7 green, 2 blue</v>
      </c>
      <c r="AW22" t="str">
        <v xml:space="preserve"> 4 blue, 12 red, 2 green</v>
      </c>
      <c r="AX22" t="str">
        <v xml:space="preserve"> 7 red, 2 green, 6 blue</v>
      </c>
      <c r="BC22" t="s">
        <v>19</v>
      </c>
    </row>
    <row r="23" spans="1:55" x14ac:dyDescent="0.25">
      <c r="A23">
        <f t="shared" si="1"/>
        <v>21</v>
      </c>
      <c r="B23">
        <f t="shared" si="2"/>
        <v>90</v>
      </c>
      <c r="D23">
        <f t="shared" si="3"/>
        <v>2</v>
      </c>
      <c r="E23">
        <f t="shared" si="4"/>
        <v>9</v>
      </c>
      <c r="F23">
        <f t="shared" si="5"/>
        <v>5</v>
      </c>
      <c r="H23" t="str">
        <f>'part 2 data'!AB23</f>
        <v>21</v>
      </c>
      <c r="I23" s="3">
        <f>IF(RIGHT('part 2 data'!AC23,3)=I$2,VALUE(TRIM(LEFT('part 2 data'!AC23,2))),
IF(RIGHT('part 2 data'!AD23,3)=I$2,VALUE(TRIM(LEFT('part 2 data'!AD23,2))),
IF(RIGHT('part 2 data'!AE23,3)=I$2,VALUE(TRIM(LEFT('part 2 data'!AE23,2))),"0")))</f>
        <v>1</v>
      </c>
      <c r="J23" s="3">
        <f>IF(RIGHT('part 2 data'!AC23,5)=J$2,VALUE(TRIM(LEFT('part 2 data'!AC23,2))),
IF(RIGHT('part 2 data'!AD23,5)=J$2,VALUE(TRIM(LEFT('part 2 data'!AD23,2))),
IF(RIGHT('part 2 data'!AE23,5)=J$2,VALUE(TRIM(LEFT('part 2 data'!AE23,2))),"0")))</f>
        <v>8</v>
      </c>
      <c r="K23" s="3" t="str">
        <f>IF(RIGHT('part 2 data'!AC23,4)=K$2,VALUE(TRIM(LEFT('part 2 data'!AC23,2))),
IF(RIGHT('part 2 data'!AD23,4)=K$2,VALUE(TRIM(LEFT('part 2 data'!AD23,2))),
IF(RIGHT('part 2 data'!AE23,4)=K$2,VALUE(TRIM(LEFT('part 2 data'!AE23,2))),"0")))</f>
        <v>0</v>
      </c>
      <c r="L23" s="3">
        <f>IF(RIGHT('part 2 data'!AF23,3)=L$2,VALUE(TRIM(LEFT('part 2 data'!AF23,2))),
IF(RIGHT('part 2 data'!AG23,3)=L$2,VALUE(TRIM(LEFT('part 2 data'!AG23,2))),
IF(RIGHT('part 2 data'!AH23,3)=L$2,VALUE(TRIM(LEFT('part 2 data'!AH23,2))),"0")))</f>
        <v>1</v>
      </c>
      <c r="M23" s="3">
        <f>IF(RIGHT('part 2 data'!AF23,5)=M$2,VALUE(TRIM(LEFT('part 2 data'!AF23,2))),
IF(RIGHT('part 2 data'!AG23,5)=M$2,VALUE(TRIM(LEFT('part 2 data'!AG23,2))),
IF(RIGHT('part 2 data'!AH23,5)=M$2,VALUE(TRIM(LEFT('part 2 data'!AH23,2))),"0")))</f>
        <v>9</v>
      </c>
      <c r="N23" s="3" t="str">
        <f>IF(RIGHT('part 2 data'!AF23,4)=N$2,VALUE(TRIM(LEFT('part 2 data'!AF23,2))),
IF(RIGHT('part 2 data'!AG23,4)=N$2,VALUE(TRIM(LEFT('part 2 data'!AG23,2))),
IF(RIGHT('part 2 data'!AH23,4)=N$2,VALUE(TRIM(LEFT('part 2 data'!AH23,2))),"0")))</f>
        <v>0</v>
      </c>
      <c r="O23" s="3">
        <f>IF(RIGHT('part 2 data'!AI23,3)=O$2,VALUE(TRIM(LEFT('part 2 data'!AI23,2))),
IF(RIGHT('part 2 data'!AJ23,3)=O$2,VALUE(TRIM(LEFT('part 2 data'!AJ23,2))),
IF(RIGHT('part 2 data'!AK23,3)=O$2,VALUE(TRIM(LEFT('part 2 data'!AK23,2))),"0")))</f>
        <v>1</v>
      </c>
      <c r="P23" s="3">
        <f>IF(RIGHT('part 2 data'!AI23,5)=P$2,VALUE(TRIM(LEFT('part 2 data'!AI23,2))),
IF(RIGHT('part 2 data'!AJ23,5)=P$2,VALUE(TRIM(LEFT('part 2 data'!AJ23,2))),
IF(RIGHT('part 2 data'!AK23,5)=P$2,VALUE(TRIM(LEFT('part 2 data'!AK23,2))),"0")))</f>
        <v>6</v>
      </c>
      <c r="Q23" s="3">
        <f>IF(RIGHT('part 2 data'!AI23,4)=Q$2,VALUE(TRIM(LEFT('part 2 data'!AI23,2))),
IF(RIGHT('part 2 data'!AJ23,4)=Q$2,VALUE(TRIM(LEFT('part 2 data'!AJ23,2))),
IF(RIGHT('part 2 data'!AK23,4)=Q$2,VALUE(TRIM(LEFT('part 2 data'!AK23,2))),"0")))</f>
        <v>4</v>
      </c>
      <c r="R23" s="3">
        <f>IF(RIGHT('part 2 data'!AL23,3)=R$2,VALUE(TRIM(LEFT('part 2 data'!AL23,2))),
IF(RIGHT('part 2 data'!AM23,3)=R$2,VALUE(TRIM(LEFT('part 2 data'!AM23,2))),
IF(RIGHT('part 2 data'!AN23,3)=R$2,VALUE(TRIM(LEFT('part 2 data'!AN23,2))),"0")))</f>
        <v>1</v>
      </c>
      <c r="S23" s="3">
        <f>IF(RIGHT('part 2 data'!AL23,5)=S$2,VALUE(TRIM(LEFT('part 2 data'!AL23,2))),
IF(RIGHT('part 2 data'!AM23,5)=S$2,VALUE(TRIM(LEFT('part 2 data'!AM23,2))),
IF(RIGHT('part 2 data'!AN23,5)=S$2,VALUE(TRIM(LEFT('part 2 data'!AN23,2))),"0")))</f>
        <v>3</v>
      </c>
      <c r="T23" s="3">
        <f>IF(RIGHT('part 2 data'!AL23,4)=T$2,VALUE(TRIM(LEFT('part 2 data'!AL23,2))),
IF(RIGHT('part 2 data'!AM23,4)=T$2,VALUE(TRIM(LEFT('part 2 data'!AM23,2))),
IF(RIGHT('part 2 data'!AN23,4)=T$2,VALUE(TRIM(LEFT('part 2 data'!AN23,2))),"0")))</f>
        <v>5</v>
      </c>
      <c r="U23" s="3">
        <f>IF(RIGHT('part 2 data'!AO23,3)=U$2,VALUE(TRIM(LEFT('part 2 data'!AO23,2))),
IF(RIGHT('part 2 data'!AP23,3)=U$2,VALUE(TRIM(LEFT('part 2 data'!AP23,2))),
IF(RIGHT('part 2 data'!AQ23,3)=U$2,VALUE(TRIM(LEFT('part 2 data'!AQ23,2))),"0")))</f>
        <v>2</v>
      </c>
      <c r="V23" s="3">
        <f>IF(RIGHT('part 2 data'!AO23,5)=V$2,VALUE(TRIM(LEFT('part 2 data'!AO23,2))),
IF(RIGHT('part 2 data'!AP23,5)=V$2,VALUE(TRIM(LEFT('part 2 data'!AP23,2))),
IF(RIGHT('part 2 data'!AQ23,5)=V$2,VALUE(TRIM(LEFT('part 2 data'!AQ23,2))),"0")))</f>
        <v>6</v>
      </c>
      <c r="W23" s="3" t="str">
        <f>IF(RIGHT('part 2 data'!AO23,4)=W$2,VALUE(TRIM(LEFT('part 2 data'!AO23,2))),
IF(RIGHT('part 2 data'!AP23,4)=W$2,VALUE(TRIM(LEFT('part 2 data'!AP23,2))),
IF(RIGHT('part 2 data'!AQ23,4)=W$2,VALUE(TRIM(LEFT('part 2 data'!AQ23,2))),"0")))</f>
        <v>0</v>
      </c>
      <c r="X23" s="3" t="str">
        <f>IF(RIGHT('part 2 data'!AR23,3)=X$2,VALUE(TRIM(LEFT('part 2 data'!AR23,2))),
IF(RIGHT('part 2 data'!AS23,3)=X$2,VALUE(TRIM(LEFT('part 2 data'!AS23,2))),
IF(RIGHT('part 2 data'!AT23,3)=X$2,VALUE(TRIM(LEFT('part 2 data'!AT23,2))),"0")))</f>
        <v>0</v>
      </c>
      <c r="Y23" s="3" t="str">
        <f>IF(RIGHT('part 2 data'!AR23,5)=Y$2,VALUE(TRIM(LEFT('part 2 data'!AR23,2))),
IF(RIGHT('part 2 data'!AS23,5)=Y$2,VALUE(TRIM(LEFT('part 2 data'!AS23,2))),
IF(RIGHT('part 2 data'!AT23,5)=Y$2,VALUE(TRIM(LEFT('part 2 data'!AT23,2))),"0")))</f>
        <v>0</v>
      </c>
      <c r="Z23" s="3" t="str">
        <f>IF(RIGHT('part 2 data'!AR23,4)=Z$2,VALUE(TRIM(LEFT('part 2 data'!AR23,2))),
IF(RIGHT('part 2 data'!AS23,4)=Z$2,VALUE(TRIM(LEFT('part 2 data'!AS23,2))),
IF(RIGHT('part 2 data'!AT23,4)=Z$2,VALUE(TRIM(LEFT('part 2 data'!AT23,2))),"0")))</f>
        <v>0</v>
      </c>
      <c r="AA23" s="1"/>
      <c r="AB23" t="str">
        <v>21</v>
      </c>
      <c r="AC23" t="str" cm="1">
        <f t="array" ref="AC23:AD23">IFERROR(TRIM(_xlfn.TOROW(_xlfn.TEXTSPLIT(AV23,","))),"")</f>
        <v>8 green</v>
      </c>
      <c r="AD23" t="str">
        <v>1 red</v>
      </c>
      <c r="AF23" t="str" cm="1">
        <f t="array" ref="AF23:AG23">IFERROR(TRIM(_xlfn.TOROW(_xlfn.TEXTSPLIT('part 2 data'!AW23,","))),"")</f>
        <v>1 red</v>
      </c>
      <c r="AG23" t="str">
        <v>9 green</v>
      </c>
      <c r="AI23" t="str" cm="1">
        <f t="array" ref="AI23:AK23">IFERROR(TRIM(_xlfn.TOROW(_xlfn.TEXTSPLIT(AX23,","))),"")</f>
        <v>1 red</v>
      </c>
      <c r="AJ23" t="str">
        <v>6 green</v>
      </c>
      <c r="AK23" t="str">
        <v>4 blue</v>
      </c>
      <c r="AL23" t="str" cm="1">
        <f t="array" ref="AL23:AN23">IFERROR(TRIM(_xlfn.TOROW(_xlfn.TEXTSPLIT(AY23,","))),"")</f>
        <v>1 red</v>
      </c>
      <c r="AM23" t="str">
        <v>3 green</v>
      </c>
      <c r="AN23" t="str">
        <v>5 blue</v>
      </c>
      <c r="AO23" t="str" cm="1">
        <f t="array" ref="AO23:AP23">IFERROR(TRIM(_xlfn.TOROW(_xlfn.TEXTSPLIT(AZ23,","))),"")</f>
        <v>2 red</v>
      </c>
      <c r="AP23" t="str">
        <v>6 green</v>
      </c>
      <c r="AR23" t="str" cm="1">
        <f t="array" ref="AR23">IFERROR(TRIM(_xlfn.TOROW(_xlfn.TEXTSPLIT(BA23,","))),"")</f>
        <v/>
      </c>
      <c r="AV23" t="str" cm="1">
        <f t="array" ref="AV23:AZ23">_xlfn.TEXTSPLIT(_xlfn.TEXTAFTER(BC23,":"),";")</f>
        <v xml:space="preserve"> 8 green, 1 red</v>
      </c>
      <c r="AW23" t="str">
        <v xml:space="preserve"> 1 red, 9 green</v>
      </c>
      <c r="AX23" t="str">
        <v xml:space="preserve"> 1 red, 6 green, 4 blue</v>
      </c>
      <c r="AY23" t="str">
        <v xml:space="preserve"> 1 red, 3 green, 5 blue</v>
      </c>
      <c r="AZ23" t="str">
        <v xml:space="preserve"> 2 red, 6 green</v>
      </c>
      <c r="BC23" t="s">
        <v>20</v>
      </c>
    </row>
    <row r="24" spans="1:55" x14ac:dyDescent="0.25">
      <c r="A24">
        <f t="shared" si="1"/>
        <v>22</v>
      </c>
      <c r="B24">
        <f t="shared" si="2"/>
        <v>660</v>
      </c>
      <c r="D24">
        <f t="shared" si="3"/>
        <v>12</v>
      </c>
      <c r="E24">
        <f t="shared" si="4"/>
        <v>11</v>
      </c>
      <c r="F24">
        <f t="shared" si="5"/>
        <v>5</v>
      </c>
      <c r="H24" t="str">
        <f>'part 2 data'!AB24</f>
        <v>22</v>
      </c>
      <c r="I24" s="3">
        <f>IF(RIGHT('part 2 data'!AC24,3)=I$2,VALUE(TRIM(LEFT('part 2 data'!AC24,2))),
IF(RIGHT('part 2 data'!AD24,3)=I$2,VALUE(TRIM(LEFT('part 2 data'!AD24,2))),
IF(RIGHT('part 2 data'!AE24,3)=I$2,VALUE(TRIM(LEFT('part 2 data'!AE24,2))),"0")))</f>
        <v>12</v>
      </c>
      <c r="J24" s="3">
        <f>IF(RIGHT('part 2 data'!AC24,5)=J$2,VALUE(TRIM(LEFT('part 2 data'!AC24,2))),
IF(RIGHT('part 2 data'!AD24,5)=J$2,VALUE(TRIM(LEFT('part 2 data'!AD24,2))),
IF(RIGHT('part 2 data'!AE24,5)=J$2,VALUE(TRIM(LEFT('part 2 data'!AE24,2))),"0")))</f>
        <v>11</v>
      </c>
      <c r="K24" s="3">
        <f>IF(RIGHT('part 2 data'!AC24,4)=K$2,VALUE(TRIM(LEFT('part 2 data'!AC24,2))),
IF(RIGHT('part 2 data'!AD24,4)=K$2,VALUE(TRIM(LEFT('part 2 data'!AD24,2))),
IF(RIGHT('part 2 data'!AE24,4)=K$2,VALUE(TRIM(LEFT('part 2 data'!AE24,2))),"0")))</f>
        <v>5</v>
      </c>
      <c r="L24" s="3">
        <f>IF(RIGHT('part 2 data'!AF24,3)=L$2,VALUE(TRIM(LEFT('part 2 data'!AF24,2))),
IF(RIGHT('part 2 data'!AG24,3)=L$2,VALUE(TRIM(LEFT('part 2 data'!AG24,2))),
IF(RIGHT('part 2 data'!AH24,3)=L$2,VALUE(TRIM(LEFT('part 2 data'!AH24,2))),"0")))</f>
        <v>9</v>
      </c>
      <c r="M24" s="3">
        <f>IF(RIGHT('part 2 data'!AF24,5)=M$2,VALUE(TRIM(LEFT('part 2 data'!AF24,2))),
IF(RIGHT('part 2 data'!AG24,5)=M$2,VALUE(TRIM(LEFT('part 2 data'!AG24,2))),
IF(RIGHT('part 2 data'!AH24,5)=M$2,VALUE(TRIM(LEFT('part 2 data'!AH24,2))),"0")))</f>
        <v>11</v>
      </c>
      <c r="N24" s="3">
        <f>IF(RIGHT('part 2 data'!AF24,4)=N$2,VALUE(TRIM(LEFT('part 2 data'!AF24,2))),
IF(RIGHT('part 2 data'!AG24,4)=N$2,VALUE(TRIM(LEFT('part 2 data'!AG24,2))),
IF(RIGHT('part 2 data'!AH24,4)=N$2,VALUE(TRIM(LEFT('part 2 data'!AH24,2))),"0")))</f>
        <v>5</v>
      </c>
      <c r="O24" s="3">
        <f>IF(RIGHT('part 2 data'!AI24,3)=O$2,VALUE(TRIM(LEFT('part 2 data'!AI24,2))),
IF(RIGHT('part 2 data'!AJ24,3)=O$2,VALUE(TRIM(LEFT('part 2 data'!AJ24,2))),
IF(RIGHT('part 2 data'!AK24,3)=O$2,VALUE(TRIM(LEFT('part 2 data'!AK24,2))),"0")))</f>
        <v>4</v>
      </c>
      <c r="P24" s="3">
        <f>IF(RIGHT('part 2 data'!AI24,5)=P$2,VALUE(TRIM(LEFT('part 2 data'!AI24,2))),
IF(RIGHT('part 2 data'!AJ24,5)=P$2,VALUE(TRIM(LEFT('part 2 data'!AJ24,2))),
IF(RIGHT('part 2 data'!AK24,5)=P$2,VALUE(TRIM(LEFT('part 2 data'!AK24,2))),"0")))</f>
        <v>8</v>
      </c>
      <c r="Q24" s="3">
        <f>IF(RIGHT('part 2 data'!AI24,4)=Q$2,VALUE(TRIM(LEFT('part 2 data'!AI24,2))),
IF(RIGHT('part 2 data'!AJ24,4)=Q$2,VALUE(TRIM(LEFT('part 2 data'!AJ24,2))),
IF(RIGHT('part 2 data'!AK24,4)=Q$2,VALUE(TRIM(LEFT('part 2 data'!AK24,2))),"0")))</f>
        <v>5</v>
      </c>
      <c r="R24" s="3">
        <f>IF(RIGHT('part 2 data'!AL24,3)=R$2,VALUE(TRIM(LEFT('part 2 data'!AL24,2))),
IF(RIGHT('part 2 data'!AM24,3)=R$2,VALUE(TRIM(LEFT('part 2 data'!AM24,2))),
IF(RIGHT('part 2 data'!AN24,3)=R$2,VALUE(TRIM(LEFT('part 2 data'!AN24,2))),"0")))</f>
        <v>1</v>
      </c>
      <c r="S24" s="3">
        <f>IF(RIGHT('part 2 data'!AL24,5)=S$2,VALUE(TRIM(LEFT('part 2 data'!AL24,2))),
IF(RIGHT('part 2 data'!AM24,5)=S$2,VALUE(TRIM(LEFT('part 2 data'!AM24,2))),
IF(RIGHT('part 2 data'!AN24,5)=S$2,VALUE(TRIM(LEFT('part 2 data'!AN24,2))),"0")))</f>
        <v>7</v>
      </c>
      <c r="T24" s="3">
        <f>IF(RIGHT('part 2 data'!AL24,4)=T$2,VALUE(TRIM(LEFT('part 2 data'!AL24,2))),
IF(RIGHT('part 2 data'!AM24,4)=T$2,VALUE(TRIM(LEFT('part 2 data'!AM24,2))),
IF(RIGHT('part 2 data'!AN24,4)=T$2,VALUE(TRIM(LEFT('part 2 data'!AN24,2))),"0")))</f>
        <v>1</v>
      </c>
      <c r="U24" s="3" t="str">
        <f>IF(RIGHT('part 2 data'!AO24,3)=U$2,VALUE(TRIM(LEFT('part 2 data'!AO24,2))),
IF(RIGHT('part 2 data'!AP24,3)=U$2,VALUE(TRIM(LEFT('part 2 data'!AP24,2))),
IF(RIGHT('part 2 data'!AQ24,3)=U$2,VALUE(TRIM(LEFT('part 2 data'!AQ24,2))),"0")))</f>
        <v>0</v>
      </c>
      <c r="V24" s="3" t="str">
        <f>IF(RIGHT('part 2 data'!AO24,5)=V$2,VALUE(TRIM(LEFT('part 2 data'!AO24,2))),
IF(RIGHT('part 2 data'!AP24,5)=V$2,VALUE(TRIM(LEFT('part 2 data'!AP24,2))),
IF(RIGHT('part 2 data'!AQ24,5)=V$2,VALUE(TRIM(LEFT('part 2 data'!AQ24,2))),"0")))</f>
        <v>0</v>
      </c>
      <c r="W24" s="3" t="str">
        <f>IF(RIGHT('part 2 data'!AO24,4)=W$2,VALUE(TRIM(LEFT('part 2 data'!AO24,2))),
IF(RIGHT('part 2 data'!AP24,4)=W$2,VALUE(TRIM(LEFT('part 2 data'!AP24,2))),
IF(RIGHT('part 2 data'!AQ24,4)=W$2,VALUE(TRIM(LEFT('part 2 data'!AQ24,2))),"0")))</f>
        <v>0</v>
      </c>
      <c r="X24" s="3" t="str">
        <f>IF(RIGHT('part 2 data'!AR24,3)=X$2,VALUE(TRIM(LEFT('part 2 data'!AR24,2))),
IF(RIGHT('part 2 data'!AS24,3)=X$2,VALUE(TRIM(LEFT('part 2 data'!AS24,2))),
IF(RIGHT('part 2 data'!AT24,3)=X$2,VALUE(TRIM(LEFT('part 2 data'!AT24,2))),"0")))</f>
        <v>0</v>
      </c>
      <c r="Y24" s="3" t="str">
        <f>IF(RIGHT('part 2 data'!AR24,5)=Y$2,VALUE(TRIM(LEFT('part 2 data'!AR24,2))),
IF(RIGHT('part 2 data'!AS24,5)=Y$2,VALUE(TRIM(LEFT('part 2 data'!AS24,2))),
IF(RIGHT('part 2 data'!AT24,5)=Y$2,VALUE(TRIM(LEFT('part 2 data'!AT24,2))),"0")))</f>
        <v>0</v>
      </c>
      <c r="Z24" s="3" t="str">
        <f>IF(RIGHT('part 2 data'!AR24,4)=Z$2,VALUE(TRIM(LEFT('part 2 data'!AR24,2))),
IF(RIGHT('part 2 data'!AS24,4)=Z$2,VALUE(TRIM(LEFT('part 2 data'!AS24,2))),
IF(RIGHT('part 2 data'!AT24,4)=Z$2,VALUE(TRIM(LEFT('part 2 data'!AT24,2))),"0")))</f>
        <v>0</v>
      </c>
      <c r="AA24" s="1"/>
      <c r="AB24" t="str">
        <v>22</v>
      </c>
      <c r="AC24" t="str" cm="1">
        <f t="array" ref="AC24:AE24">IFERROR(TRIM(_xlfn.TOROW(_xlfn.TEXTSPLIT(AV24,","))),"")</f>
        <v>11 green</v>
      </c>
      <c r="AD24" t="str">
        <v>12 red</v>
      </c>
      <c r="AE24" t="str">
        <v>5 blue</v>
      </c>
      <c r="AF24" t="str" cm="1">
        <f t="array" ref="AF24:AH24">IFERROR(TRIM(_xlfn.TOROW(_xlfn.TEXTSPLIT('part 2 data'!AW24,","))),"")</f>
        <v>5 blue</v>
      </c>
      <c r="AG24" t="str">
        <v>9 red</v>
      </c>
      <c r="AH24" t="str">
        <v>11 green</v>
      </c>
      <c r="AI24" t="str" cm="1">
        <f t="array" ref="AI24:AK24">IFERROR(TRIM(_xlfn.TOROW(_xlfn.TEXTSPLIT(AX24,","))),"")</f>
        <v>8 green</v>
      </c>
      <c r="AJ24" t="str">
        <v>4 red</v>
      </c>
      <c r="AK24" t="str">
        <v>5 blue</v>
      </c>
      <c r="AL24" t="str" cm="1">
        <f t="array" ref="AL24:AN24">IFERROR(TRIM(_xlfn.TOROW(_xlfn.TEXTSPLIT(AY24,","))),"")</f>
        <v>7 green</v>
      </c>
      <c r="AM24" t="str">
        <v>1 blue</v>
      </c>
      <c r="AN24" t="str">
        <v>1 red</v>
      </c>
      <c r="AO24" t="str" cm="1">
        <f t="array" ref="AO24">IFERROR(TRIM(_xlfn.TOROW(_xlfn.TEXTSPLIT(AZ24,","))),"")</f>
        <v/>
      </c>
      <c r="AR24" t="str" cm="1">
        <f t="array" ref="AR24">IFERROR(TRIM(_xlfn.TOROW(_xlfn.TEXTSPLIT(BA24,","))),"")</f>
        <v/>
      </c>
      <c r="AV24" t="str" cm="1">
        <f t="array" ref="AV24:AY24">_xlfn.TEXTSPLIT(_xlfn.TEXTAFTER(BC24,":"),";")</f>
        <v xml:space="preserve"> 11 green, 12 red, 5 blue</v>
      </c>
      <c r="AW24" t="str">
        <v xml:space="preserve"> 5 blue, 9 red, 11 green</v>
      </c>
      <c r="AX24" t="str">
        <v xml:space="preserve"> 8 green, 4 red, 5 blue</v>
      </c>
      <c r="AY24" t="str">
        <v xml:space="preserve"> 7 green, 1 blue, 1 red</v>
      </c>
      <c r="BC24" t="s">
        <v>21</v>
      </c>
    </row>
    <row r="25" spans="1:55" x14ac:dyDescent="0.25">
      <c r="A25">
        <f t="shared" si="1"/>
        <v>23</v>
      </c>
      <c r="B25">
        <f t="shared" si="2"/>
        <v>693</v>
      </c>
      <c r="D25">
        <f t="shared" si="3"/>
        <v>9</v>
      </c>
      <c r="E25">
        <f t="shared" si="4"/>
        <v>7</v>
      </c>
      <c r="F25">
        <f t="shared" si="5"/>
        <v>11</v>
      </c>
      <c r="H25" t="str">
        <f>'part 2 data'!AB25</f>
        <v>23</v>
      </c>
      <c r="I25" s="3">
        <f>IF(RIGHT('part 2 data'!AC25,3)=I$2,VALUE(TRIM(LEFT('part 2 data'!AC25,2))),
IF(RIGHT('part 2 data'!AD25,3)=I$2,VALUE(TRIM(LEFT('part 2 data'!AD25,2))),
IF(RIGHT('part 2 data'!AE25,3)=I$2,VALUE(TRIM(LEFT('part 2 data'!AE25,2))),"0")))</f>
        <v>9</v>
      </c>
      <c r="J25" s="3">
        <f>IF(RIGHT('part 2 data'!AC25,5)=J$2,VALUE(TRIM(LEFT('part 2 data'!AC25,2))),
IF(RIGHT('part 2 data'!AD25,5)=J$2,VALUE(TRIM(LEFT('part 2 data'!AD25,2))),
IF(RIGHT('part 2 data'!AE25,5)=J$2,VALUE(TRIM(LEFT('part 2 data'!AE25,2))),"0")))</f>
        <v>5</v>
      </c>
      <c r="K25" s="3">
        <f>IF(RIGHT('part 2 data'!AC25,4)=K$2,VALUE(TRIM(LEFT('part 2 data'!AC25,2))),
IF(RIGHT('part 2 data'!AD25,4)=K$2,VALUE(TRIM(LEFT('part 2 data'!AD25,2))),
IF(RIGHT('part 2 data'!AE25,4)=K$2,VALUE(TRIM(LEFT('part 2 data'!AE25,2))),"0")))</f>
        <v>11</v>
      </c>
      <c r="L25" s="3" t="str">
        <f>IF(RIGHT('part 2 data'!AF25,3)=L$2,VALUE(TRIM(LEFT('part 2 data'!AF25,2))),
IF(RIGHT('part 2 data'!AG25,3)=L$2,VALUE(TRIM(LEFT('part 2 data'!AG25,2))),
IF(RIGHT('part 2 data'!AH25,3)=L$2,VALUE(TRIM(LEFT('part 2 data'!AH25,2))),"0")))</f>
        <v>0</v>
      </c>
      <c r="M25" s="3">
        <f>IF(RIGHT('part 2 data'!AF25,5)=M$2,VALUE(TRIM(LEFT('part 2 data'!AF25,2))),
IF(RIGHT('part 2 data'!AG25,5)=M$2,VALUE(TRIM(LEFT('part 2 data'!AG25,2))),
IF(RIGHT('part 2 data'!AH25,5)=M$2,VALUE(TRIM(LEFT('part 2 data'!AH25,2))),"0")))</f>
        <v>3</v>
      </c>
      <c r="N25" s="3">
        <f>IF(RIGHT('part 2 data'!AF25,4)=N$2,VALUE(TRIM(LEFT('part 2 data'!AF25,2))),
IF(RIGHT('part 2 data'!AG25,4)=N$2,VALUE(TRIM(LEFT('part 2 data'!AG25,2))),
IF(RIGHT('part 2 data'!AH25,4)=N$2,VALUE(TRIM(LEFT('part 2 data'!AH25,2))),"0")))</f>
        <v>3</v>
      </c>
      <c r="O25" s="3">
        <f>IF(RIGHT('part 2 data'!AI25,3)=O$2,VALUE(TRIM(LEFT('part 2 data'!AI25,2))),
IF(RIGHT('part 2 data'!AJ25,3)=O$2,VALUE(TRIM(LEFT('part 2 data'!AJ25,2))),
IF(RIGHT('part 2 data'!AK25,3)=O$2,VALUE(TRIM(LEFT('part 2 data'!AK25,2))),"0")))</f>
        <v>9</v>
      </c>
      <c r="P25" s="3">
        <f>IF(RIGHT('part 2 data'!AI25,5)=P$2,VALUE(TRIM(LEFT('part 2 data'!AI25,2))),
IF(RIGHT('part 2 data'!AJ25,5)=P$2,VALUE(TRIM(LEFT('part 2 data'!AJ25,2))),
IF(RIGHT('part 2 data'!AK25,5)=P$2,VALUE(TRIM(LEFT('part 2 data'!AK25,2))),"0")))</f>
        <v>1</v>
      </c>
      <c r="Q25" s="3">
        <f>IF(RIGHT('part 2 data'!AI25,4)=Q$2,VALUE(TRIM(LEFT('part 2 data'!AI25,2))),
IF(RIGHT('part 2 data'!AJ25,4)=Q$2,VALUE(TRIM(LEFT('part 2 data'!AJ25,2))),
IF(RIGHT('part 2 data'!AK25,4)=Q$2,VALUE(TRIM(LEFT('part 2 data'!AK25,2))),"0")))</f>
        <v>11</v>
      </c>
      <c r="R25" s="3">
        <f>IF(RIGHT('part 2 data'!AL25,3)=R$2,VALUE(TRIM(LEFT('part 2 data'!AL25,2))),
IF(RIGHT('part 2 data'!AM25,3)=R$2,VALUE(TRIM(LEFT('part 2 data'!AM25,2))),
IF(RIGHT('part 2 data'!AN25,3)=R$2,VALUE(TRIM(LEFT('part 2 data'!AN25,2))),"0")))</f>
        <v>2</v>
      </c>
      <c r="S25" s="3">
        <f>IF(RIGHT('part 2 data'!AL25,5)=S$2,VALUE(TRIM(LEFT('part 2 data'!AL25,2))),
IF(RIGHT('part 2 data'!AM25,5)=S$2,VALUE(TRIM(LEFT('part 2 data'!AM25,2))),
IF(RIGHT('part 2 data'!AN25,5)=S$2,VALUE(TRIM(LEFT('part 2 data'!AN25,2))),"0")))</f>
        <v>7</v>
      </c>
      <c r="T25" s="3" t="str">
        <f>IF(RIGHT('part 2 data'!AL25,4)=T$2,VALUE(TRIM(LEFT('part 2 data'!AL25,2))),
IF(RIGHT('part 2 data'!AM25,4)=T$2,VALUE(TRIM(LEFT('part 2 data'!AM25,2))),
IF(RIGHT('part 2 data'!AN25,4)=T$2,VALUE(TRIM(LEFT('part 2 data'!AN25,2))),"0")))</f>
        <v>0</v>
      </c>
      <c r="U25" s="3">
        <f>IF(RIGHT('part 2 data'!AO25,3)=U$2,VALUE(TRIM(LEFT('part 2 data'!AO25,2))),
IF(RIGHT('part 2 data'!AP25,3)=U$2,VALUE(TRIM(LEFT('part 2 data'!AP25,2))),
IF(RIGHT('part 2 data'!AQ25,3)=U$2,VALUE(TRIM(LEFT('part 2 data'!AQ25,2))),"0")))</f>
        <v>1</v>
      </c>
      <c r="V25" s="3">
        <f>IF(RIGHT('part 2 data'!AO25,5)=V$2,VALUE(TRIM(LEFT('part 2 data'!AO25,2))),
IF(RIGHT('part 2 data'!AP25,5)=V$2,VALUE(TRIM(LEFT('part 2 data'!AP25,2))),
IF(RIGHT('part 2 data'!AQ25,5)=V$2,VALUE(TRIM(LEFT('part 2 data'!AQ25,2))),"0")))</f>
        <v>4</v>
      </c>
      <c r="W25" s="3">
        <f>IF(RIGHT('part 2 data'!AO25,4)=W$2,VALUE(TRIM(LEFT('part 2 data'!AO25,2))),
IF(RIGHT('part 2 data'!AP25,4)=W$2,VALUE(TRIM(LEFT('part 2 data'!AP25,2))),
IF(RIGHT('part 2 data'!AQ25,4)=W$2,VALUE(TRIM(LEFT('part 2 data'!AQ25,2))),"0")))</f>
        <v>3</v>
      </c>
      <c r="X25" s="3" t="str">
        <f>IF(RIGHT('part 2 data'!AR25,3)=X$2,VALUE(TRIM(LEFT('part 2 data'!AR25,2))),
IF(RIGHT('part 2 data'!AS25,3)=X$2,VALUE(TRIM(LEFT('part 2 data'!AS25,2))),
IF(RIGHT('part 2 data'!AT25,3)=X$2,VALUE(TRIM(LEFT('part 2 data'!AT25,2))),"0")))</f>
        <v>0</v>
      </c>
      <c r="Y25" s="3">
        <f>IF(RIGHT('part 2 data'!AR25,5)=Y$2,VALUE(TRIM(LEFT('part 2 data'!AR25,2))),
IF(RIGHT('part 2 data'!AS25,5)=Y$2,VALUE(TRIM(LEFT('part 2 data'!AS25,2))),
IF(RIGHT('part 2 data'!AT25,5)=Y$2,VALUE(TRIM(LEFT('part 2 data'!AT25,2))),"0")))</f>
        <v>5</v>
      </c>
      <c r="Z25" s="3">
        <f>IF(RIGHT('part 2 data'!AR25,4)=Z$2,VALUE(TRIM(LEFT('part 2 data'!AR25,2))),
IF(RIGHT('part 2 data'!AS25,4)=Z$2,VALUE(TRIM(LEFT('part 2 data'!AS25,2))),
IF(RIGHT('part 2 data'!AT25,4)=Z$2,VALUE(TRIM(LEFT('part 2 data'!AT25,2))),"0")))</f>
        <v>4</v>
      </c>
      <c r="AA25" s="1"/>
      <c r="AB25" t="str">
        <v>23</v>
      </c>
      <c r="AC25" t="str" cm="1">
        <f t="array" ref="AC25:AE25">IFERROR(TRIM(_xlfn.TOROW(_xlfn.TEXTSPLIT(AV25,","))),"")</f>
        <v>11 blue</v>
      </c>
      <c r="AD25" t="str">
        <v>9 red</v>
      </c>
      <c r="AE25" t="str">
        <v>5 green</v>
      </c>
      <c r="AF25" t="str" cm="1">
        <f t="array" ref="AF25:AG25">IFERROR(TRIM(_xlfn.TOROW(_xlfn.TEXTSPLIT('part 2 data'!AW25,","))),"")</f>
        <v>3 green</v>
      </c>
      <c r="AG25" t="str">
        <v>3 blue</v>
      </c>
      <c r="AI25" t="str" cm="1">
        <f t="array" ref="AI25:AK25">IFERROR(TRIM(_xlfn.TOROW(_xlfn.TEXTSPLIT(AX25,","))),"")</f>
        <v>11 blue</v>
      </c>
      <c r="AJ25" t="str">
        <v>9 red</v>
      </c>
      <c r="AK25" t="str">
        <v>1 green</v>
      </c>
      <c r="AL25" t="str" cm="1">
        <f t="array" ref="AL25:AM25">IFERROR(TRIM(_xlfn.TOROW(_xlfn.TEXTSPLIT(AY25,","))),"")</f>
        <v>2 red</v>
      </c>
      <c r="AM25" t="str">
        <v>7 green</v>
      </c>
      <c r="AO25" t="str" cm="1">
        <f t="array" ref="AO25:AQ25">IFERROR(TRIM(_xlfn.TOROW(_xlfn.TEXTSPLIT(AZ25,","))),"")</f>
        <v>4 green</v>
      </c>
      <c r="AP25" t="str">
        <v>3 blue</v>
      </c>
      <c r="AQ25" t="str">
        <v>1 red</v>
      </c>
      <c r="AR25" t="str" cm="1">
        <f t="array" ref="AR25:AS25">IFERROR(TRIM(_xlfn.TOROW(_xlfn.TEXTSPLIT(BA25,","))),"")</f>
        <v>5 green</v>
      </c>
      <c r="AS25" t="str">
        <v>4 blue</v>
      </c>
      <c r="AV25" t="str" cm="1">
        <f t="array" ref="AV25:BA25">_xlfn.TEXTSPLIT(_xlfn.TEXTAFTER(BC25,":"),";")</f>
        <v xml:space="preserve"> 11 blue, 9 red, 5 green</v>
      </c>
      <c r="AW25" t="str">
        <v xml:space="preserve"> 3 green, 3 blue</v>
      </c>
      <c r="AX25" t="str">
        <v xml:space="preserve"> 11 blue, 9 red, 1 green</v>
      </c>
      <c r="AY25" t="str">
        <v xml:space="preserve"> 2 red, 7 green</v>
      </c>
      <c r="AZ25" t="str">
        <v xml:space="preserve"> 4 green, 3 blue, 1 red</v>
      </c>
      <c r="BA25" t="str">
        <v xml:space="preserve"> 5 green, 4 blue</v>
      </c>
      <c r="BC25" t="s">
        <v>22</v>
      </c>
    </row>
    <row r="26" spans="1:55" x14ac:dyDescent="0.25">
      <c r="A26">
        <f t="shared" si="1"/>
        <v>24</v>
      </c>
      <c r="B26">
        <f t="shared" si="2"/>
        <v>52</v>
      </c>
      <c r="D26">
        <f t="shared" si="3"/>
        <v>13</v>
      </c>
      <c r="E26">
        <f t="shared" si="4"/>
        <v>1</v>
      </c>
      <c r="F26">
        <f t="shared" si="5"/>
        <v>4</v>
      </c>
      <c r="H26" t="str">
        <f>'part 2 data'!AB26</f>
        <v>24</v>
      </c>
      <c r="I26" s="3">
        <f>IF(RIGHT('part 2 data'!AC26,3)=I$2,VALUE(TRIM(LEFT('part 2 data'!AC26,2))),
IF(RIGHT('part 2 data'!AD26,3)=I$2,VALUE(TRIM(LEFT('part 2 data'!AD26,2))),
IF(RIGHT('part 2 data'!AE26,3)=I$2,VALUE(TRIM(LEFT('part 2 data'!AE26,2))),"0")))</f>
        <v>9</v>
      </c>
      <c r="J26" s="3">
        <f>IF(RIGHT('part 2 data'!AC26,5)=J$2,VALUE(TRIM(LEFT('part 2 data'!AC26,2))),
IF(RIGHT('part 2 data'!AD26,5)=J$2,VALUE(TRIM(LEFT('part 2 data'!AD26,2))),
IF(RIGHT('part 2 data'!AE26,5)=J$2,VALUE(TRIM(LEFT('part 2 data'!AE26,2))),"0")))</f>
        <v>1</v>
      </c>
      <c r="K26" s="3">
        <f>IF(RIGHT('part 2 data'!AC26,4)=K$2,VALUE(TRIM(LEFT('part 2 data'!AC26,2))),
IF(RIGHT('part 2 data'!AD26,4)=K$2,VALUE(TRIM(LEFT('part 2 data'!AD26,2))),
IF(RIGHT('part 2 data'!AE26,4)=K$2,VALUE(TRIM(LEFT('part 2 data'!AE26,2))),"0")))</f>
        <v>4</v>
      </c>
      <c r="L26" s="3">
        <f>IF(RIGHT('part 2 data'!AF26,3)=L$2,VALUE(TRIM(LEFT('part 2 data'!AF26,2))),
IF(RIGHT('part 2 data'!AG26,3)=L$2,VALUE(TRIM(LEFT('part 2 data'!AG26,2))),
IF(RIGHT('part 2 data'!AH26,3)=L$2,VALUE(TRIM(LEFT('part 2 data'!AH26,2))),"0")))</f>
        <v>11</v>
      </c>
      <c r="M26" s="3">
        <f>IF(RIGHT('part 2 data'!AF26,5)=M$2,VALUE(TRIM(LEFT('part 2 data'!AF26,2))),
IF(RIGHT('part 2 data'!AG26,5)=M$2,VALUE(TRIM(LEFT('part 2 data'!AG26,2))),
IF(RIGHT('part 2 data'!AH26,5)=M$2,VALUE(TRIM(LEFT('part 2 data'!AH26,2))),"0")))</f>
        <v>1</v>
      </c>
      <c r="N26" s="3">
        <f>IF(RIGHT('part 2 data'!AF26,4)=N$2,VALUE(TRIM(LEFT('part 2 data'!AF26,2))),
IF(RIGHT('part 2 data'!AG26,4)=N$2,VALUE(TRIM(LEFT('part 2 data'!AG26,2))),
IF(RIGHT('part 2 data'!AH26,4)=N$2,VALUE(TRIM(LEFT('part 2 data'!AH26,2))),"0")))</f>
        <v>2</v>
      </c>
      <c r="O26" s="3">
        <f>IF(RIGHT('part 2 data'!AI26,3)=O$2,VALUE(TRIM(LEFT('part 2 data'!AI26,2))),
IF(RIGHT('part 2 data'!AJ26,3)=O$2,VALUE(TRIM(LEFT('part 2 data'!AJ26,2))),
IF(RIGHT('part 2 data'!AK26,3)=O$2,VALUE(TRIM(LEFT('part 2 data'!AK26,2))),"0")))</f>
        <v>13</v>
      </c>
      <c r="P26" s="3">
        <f>IF(RIGHT('part 2 data'!AI26,5)=P$2,VALUE(TRIM(LEFT('part 2 data'!AI26,2))),
IF(RIGHT('part 2 data'!AJ26,5)=P$2,VALUE(TRIM(LEFT('part 2 data'!AJ26,2))),
IF(RIGHT('part 2 data'!AK26,5)=P$2,VALUE(TRIM(LEFT('part 2 data'!AK26,2))),"0")))</f>
        <v>1</v>
      </c>
      <c r="Q26" s="3" t="str">
        <f>IF(RIGHT('part 2 data'!AI26,4)=Q$2,VALUE(TRIM(LEFT('part 2 data'!AI26,2))),
IF(RIGHT('part 2 data'!AJ26,4)=Q$2,VALUE(TRIM(LEFT('part 2 data'!AJ26,2))),
IF(RIGHT('part 2 data'!AK26,4)=Q$2,VALUE(TRIM(LEFT('part 2 data'!AK26,2))),"0")))</f>
        <v>0</v>
      </c>
      <c r="R26" s="3">
        <f>IF(RIGHT('part 2 data'!AL26,3)=R$2,VALUE(TRIM(LEFT('part 2 data'!AL26,2))),
IF(RIGHT('part 2 data'!AM26,3)=R$2,VALUE(TRIM(LEFT('part 2 data'!AM26,2))),
IF(RIGHT('part 2 data'!AN26,3)=R$2,VALUE(TRIM(LEFT('part 2 data'!AN26,2))),"0")))</f>
        <v>3</v>
      </c>
      <c r="S26" s="3">
        <f>IF(RIGHT('part 2 data'!AL26,5)=S$2,VALUE(TRIM(LEFT('part 2 data'!AL26,2))),
IF(RIGHT('part 2 data'!AM26,5)=S$2,VALUE(TRIM(LEFT('part 2 data'!AM26,2))),
IF(RIGHT('part 2 data'!AN26,5)=S$2,VALUE(TRIM(LEFT('part 2 data'!AN26,2))),"0")))</f>
        <v>1</v>
      </c>
      <c r="T26" s="3">
        <f>IF(RIGHT('part 2 data'!AL26,4)=T$2,VALUE(TRIM(LEFT('part 2 data'!AL26,2))),
IF(RIGHT('part 2 data'!AM26,4)=T$2,VALUE(TRIM(LEFT('part 2 data'!AM26,2))),
IF(RIGHT('part 2 data'!AN26,4)=T$2,VALUE(TRIM(LEFT('part 2 data'!AN26,2))),"0")))</f>
        <v>2</v>
      </c>
      <c r="U26" s="3" t="str">
        <f>IF(RIGHT('part 2 data'!AO26,3)=U$2,VALUE(TRIM(LEFT('part 2 data'!AO26,2))),
IF(RIGHT('part 2 data'!AP26,3)=U$2,VALUE(TRIM(LEFT('part 2 data'!AP26,2))),
IF(RIGHT('part 2 data'!AQ26,3)=U$2,VALUE(TRIM(LEFT('part 2 data'!AQ26,2))),"0")))</f>
        <v>0</v>
      </c>
      <c r="V26" s="3" t="str">
        <f>IF(RIGHT('part 2 data'!AO26,5)=V$2,VALUE(TRIM(LEFT('part 2 data'!AO26,2))),
IF(RIGHT('part 2 data'!AP26,5)=V$2,VALUE(TRIM(LEFT('part 2 data'!AP26,2))),
IF(RIGHT('part 2 data'!AQ26,5)=V$2,VALUE(TRIM(LEFT('part 2 data'!AQ26,2))),"0")))</f>
        <v>0</v>
      </c>
      <c r="W26" s="3" t="str">
        <f>IF(RIGHT('part 2 data'!AO26,4)=W$2,VALUE(TRIM(LEFT('part 2 data'!AO26,2))),
IF(RIGHT('part 2 data'!AP26,4)=W$2,VALUE(TRIM(LEFT('part 2 data'!AP26,2))),
IF(RIGHT('part 2 data'!AQ26,4)=W$2,VALUE(TRIM(LEFT('part 2 data'!AQ26,2))),"0")))</f>
        <v>0</v>
      </c>
      <c r="X26" s="3" t="str">
        <f>IF(RIGHT('part 2 data'!AR26,3)=X$2,VALUE(TRIM(LEFT('part 2 data'!AR26,2))),
IF(RIGHT('part 2 data'!AS26,3)=X$2,VALUE(TRIM(LEFT('part 2 data'!AS26,2))),
IF(RIGHT('part 2 data'!AT26,3)=X$2,VALUE(TRIM(LEFT('part 2 data'!AT26,2))),"0")))</f>
        <v>0</v>
      </c>
      <c r="Y26" s="3" t="str">
        <f>IF(RIGHT('part 2 data'!AR26,5)=Y$2,VALUE(TRIM(LEFT('part 2 data'!AR26,2))),
IF(RIGHT('part 2 data'!AS26,5)=Y$2,VALUE(TRIM(LEFT('part 2 data'!AS26,2))),
IF(RIGHT('part 2 data'!AT26,5)=Y$2,VALUE(TRIM(LEFT('part 2 data'!AT26,2))),"0")))</f>
        <v>0</v>
      </c>
      <c r="Z26" s="3" t="str">
        <f>IF(RIGHT('part 2 data'!AR26,4)=Z$2,VALUE(TRIM(LEFT('part 2 data'!AR26,2))),
IF(RIGHT('part 2 data'!AS26,4)=Z$2,VALUE(TRIM(LEFT('part 2 data'!AS26,2))),
IF(RIGHT('part 2 data'!AT26,4)=Z$2,VALUE(TRIM(LEFT('part 2 data'!AT26,2))),"0")))</f>
        <v>0</v>
      </c>
      <c r="AA26" s="1"/>
      <c r="AB26" t="str">
        <v>24</v>
      </c>
      <c r="AC26" t="str" cm="1">
        <f t="array" ref="AC26:AE26">IFERROR(TRIM(_xlfn.TOROW(_xlfn.TEXTSPLIT(AV26,","))),"")</f>
        <v>1 green</v>
      </c>
      <c r="AD26" t="str">
        <v>4 blue</v>
      </c>
      <c r="AE26" t="str">
        <v>9 red</v>
      </c>
      <c r="AF26" t="str" cm="1">
        <f t="array" ref="AF26:AH26">IFERROR(TRIM(_xlfn.TOROW(_xlfn.TEXTSPLIT('part 2 data'!AW26,","))),"")</f>
        <v>1 green</v>
      </c>
      <c r="AG26" t="str">
        <v>2 blue</v>
      </c>
      <c r="AH26" t="str">
        <v>11 red</v>
      </c>
      <c r="AI26" t="str" cm="1">
        <f t="array" ref="AI26:AJ26">IFERROR(TRIM(_xlfn.TOROW(_xlfn.TEXTSPLIT(AX26,","))),"")</f>
        <v>1 green</v>
      </c>
      <c r="AJ26" t="str">
        <v>13 red</v>
      </c>
      <c r="AL26" t="str" cm="1">
        <f t="array" ref="AL26:AN26">IFERROR(TRIM(_xlfn.TOROW(_xlfn.TEXTSPLIT(AY26,","))),"")</f>
        <v>1 green</v>
      </c>
      <c r="AM26" t="str">
        <v>2 blue</v>
      </c>
      <c r="AN26" t="str">
        <v>3 red</v>
      </c>
      <c r="AO26" t="str" cm="1">
        <f t="array" ref="AO26">IFERROR(TRIM(_xlfn.TOROW(_xlfn.TEXTSPLIT(AZ26,","))),"")</f>
        <v/>
      </c>
      <c r="AR26" t="str" cm="1">
        <f t="array" ref="AR26">IFERROR(TRIM(_xlfn.TOROW(_xlfn.TEXTSPLIT(BA26,","))),"")</f>
        <v/>
      </c>
      <c r="AV26" t="str" cm="1">
        <f t="array" ref="AV26:AY26">_xlfn.TEXTSPLIT(_xlfn.TEXTAFTER(BC26,":"),";")</f>
        <v xml:space="preserve"> 1 green, 4 blue, 9 red</v>
      </c>
      <c r="AW26" t="str">
        <v xml:space="preserve"> 1 green, 2 blue, 11 red</v>
      </c>
      <c r="AX26" t="str">
        <v xml:space="preserve"> 1 green, 13 red</v>
      </c>
      <c r="AY26" t="str">
        <v xml:space="preserve"> 1 green, 2 blue, 3 red</v>
      </c>
      <c r="BC26" t="s">
        <v>23</v>
      </c>
    </row>
    <row r="27" spans="1:55" x14ac:dyDescent="0.25">
      <c r="A27">
        <f t="shared" si="1"/>
        <v>25</v>
      </c>
      <c r="B27">
        <f t="shared" si="2"/>
        <v>420</v>
      </c>
      <c r="D27">
        <f t="shared" si="3"/>
        <v>2</v>
      </c>
      <c r="E27">
        <f t="shared" si="4"/>
        <v>14</v>
      </c>
      <c r="F27">
        <f t="shared" si="5"/>
        <v>15</v>
      </c>
      <c r="H27" t="str">
        <f>'part 2 data'!AB27</f>
        <v>25</v>
      </c>
      <c r="I27" s="3">
        <f>IF(RIGHT('part 2 data'!AC27,3)=I$2,VALUE(TRIM(LEFT('part 2 data'!AC27,2))),
IF(RIGHT('part 2 data'!AD27,3)=I$2,VALUE(TRIM(LEFT('part 2 data'!AD27,2))),
IF(RIGHT('part 2 data'!AE27,3)=I$2,VALUE(TRIM(LEFT('part 2 data'!AE27,2))),"0")))</f>
        <v>1</v>
      </c>
      <c r="J27" s="3">
        <f>IF(RIGHT('part 2 data'!AC27,5)=J$2,VALUE(TRIM(LEFT('part 2 data'!AC27,2))),
IF(RIGHT('part 2 data'!AD27,5)=J$2,VALUE(TRIM(LEFT('part 2 data'!AD27,2))),
IF(RIGHT('part 2 data'!AE27,5)=J$2,VALUE(TRIM(LEFT('part 2 data'!AE27,2))),"0")))</f>
        <v>7</v>
      </c>
      <c r="K27" s="3">
        <f>IF(RIGHT('part 2 data'!AC27,4)=K$2,VALUE(TRIM(LEFT('part 2 data'!AC27,2))),
IF(RIGHT('part 2 data'!AD27,4)=K$2,VALUE(TRIM(LEFT('part 2 data'!AD27,2))),
IF(RIGHT('part 2 data'!AE27,4)=K$2,VALUE(TRIM(LEFT('part 2 data'!AE27,2))),"0")))</f>
        <v>4</v>
      </c>
      <c r="L27" s="3">
        <f>IF(RIGHT('part 2 data'!AF27,3)=L$2,VALUE(TRIM(LEFT('part 2 data'!AF27,2))),
IF(RIGHT('part 2 data'!AG27,3)=L$2,VALUE(TRIM(LEFT('part 2 data'!AG27,2))),
IF(RIGHT('part 2 data'!AH27,3)=L$2,VALUE(TRIM(LEFT('part 2 data'!AH27,2))),"0")))</f>
        <v>2</v>
      </c>
      <c r="M27" s="3">
        <f>IF(RIGHT('part 2 data'!AF27,5)=M$2,VALUE(TRIM(LEFT('part 2 data'!AF27,2))),
IF(RIGHT('part 2 data'!AG27,5)=M$2,VALUE(TRIM(LEFT('part 2 data'!AG27,2))),
IF(RIGHT('part 2 data'!AH27,5)=M$2,VALUE(TRIM(LEFT('part 2 data'!AH27,2))),"0")))</f>
        <v>1</v>
      </c>
      <c r="N27" s="3">
        <f>IF(RIGHT('part 2 data'!AF27,4)=N$2,VALUE(TRIM(LEFT('part 2 data'!AF27,2))),
IF(RIGHT('part 2 data'!AG27,4)=N$2,VALUE(TRIM(LEFT('part 2 data'!AG27,2))),
IF(RIGHT('part 2 data'!AH27,4)=N$2,VALUE(TRIM(LEFT('part 2 data'!AH27,2))),"0")))</f>
        <v>3</v>
      </c>
      <c r="O27" s="3">
        <f>IF(RIGHT('part 2 data'!AI27,3)=O$2,VALUE(TRIM(LEFT('part 2 data'!AI27,2))),
IF(RIGHT('part 2 data'!AJ27,3)=O$2,VALUE(TRIM(LEFT('part 2 data'!AJ27,2))),
IF(RIGHT('part 2 data'!AK27,3)=O$2,VALUE(TRIM(LEFT('part 2 data'!AK27,2))),"0")))</f>
        <v>1</v>
      </c>
      <c r="P27" s="3" t="str">
        <f>IF(RIGHT('part 2 data'!AI27,5)=P$2,VALUE(TRIM(LEFT('part 2 data'!AI27,2))),
IF(RIGHT('part 2 data'!AJ27,5)=P$2,VALUE(TRIM(LEFT('part 2 data'!AJ27,2))),
IF(RIGHT('part 2 data'!AK27,5)=P$2,VALUE(TRIM(LEFT('part 2 data'!AK27,2))),"0")))</f>
        <v>0</v>
      </c>
      <c r="Q27" s="3">
        <f>IF(RIGHT('part 2 data'!AI27,4)=Q$2,VALUE(TRIM(LEFT('part 2 data'!AI27,2))),
IF(RIGHT('part 2 data'!AJ27,4)=Q$2,VALUE(TRIM(LEFT('part 2 data'!AJ27,2))),
IF(RIGHT('part 2 data'!AK27,4)=Q$2,VALUE(TRIM(LEFT('part 2 data'!AK27,2))),"0")))</f>
        <v>10</v>
      </c>
      <c r="R27" s="3">
        <f>IF(RIGHT('part 2 data'!AL27,3)=R$2,VALUE(TRIM(LEFT('part 2 data'!AL27,2))),
IF(RIGHT('part 2 data'!AM27,3)=R$2,VALUE(TRIM(LEFT('part 2 data'!AM27,2))),
IF(RIGHT('part 2 data'!AN27,3)=R$2,VALUE(TRIM(LEFT('part 2 data'!AN27,2))),"0")))</f>
        <v>2</v>
      </c>
      <c r="S27" s="3">
        <f>IF(RIGHT('part 2 data'!AL27,5)=S$2,VALUE(TRIM(LEFT('part 2 data'!AL27,2))),
IF(RIGHT('part 2 data'!AM27,5)=S$2,VALUE(TRIM(LEFT('part 2 data'!AM27,2))),
IF(RIGHT('part 2 data'!AN27,5)=S$2,VALUE(TRIM(LEFT('part 2 data'!AN27,2))),"0")))</f>
        <v>6</v>
      </c>
      <c r="T27" s="3">
        <f>IF(RIGHT('part 2 data'!AL27,4)=T$2,VALUE(TRIM(LEFT('part 2 data'!AL27,2))),
IF(RIGHT('part 2 data'!AM27,4)=T$2,VALUE(TRIM(LEFT('part 2 data'!AM27,2))),
IF(RIGHT('part 2 data'!AN27,4)=T$2,VALUE(TRIM(LEFT('part 2 data'!AN27,2))),"0")))</f>
        <v>7</v>
      </c>
      <c r="U27" s="3">
        <f>IF(RIGHT('part 2 data'!AO27,3)=U$2,VALUE(TRIM(LEFT('part 2 data'!AO27,2))),
IF(RIGHT('part 2 data'!AP27,3)=U$2,VALUE(TRIM(LEFT('part 2 data'!AP27,2))),
IF(RIGHT('part 2 data'!AQ27,3)=U$2,VALUE(TRIM(LEFT('part 2 data'!AQ27,2))),"0")))</f>
        <v>2</v>
      </c>
      <c r="V27" s="3">
        <f>IF(RIGHT('part 2 data'!AO27,5)=V$2,VALUE(TRIM(LEFT('part 2 data'!AO27,2))),
IF(RIGHT('part 2 data'!AP27,5)=V$2,VALUE(TRIM(LEFT('part 2 data'!AP27,2))),
IF(RIGHT('part 2 data'!AQ27,5)=V$2,VALUE(TRIM(LEFT('part 2 data'!AQ27,2))),"0")))</f>
        <v>7</v>
      </c>
      <c r="W27" s="3">
        <f>IF(RIGHT('part 2 data'!AO27,4)=W$2,VALUE(TRIM(LEFT('part 2 data'!AO27,2))),
IF(RIGHT('part 2 data'!AP27,4)=W$2,VALUE(TRIM(LEFT('part 2 data'!AP27,2))),
IF(RIGHT('part 2 data'!AQ27,4)=W$2,VALUE(TRIM(LEFT('part 2 data'!AQ27,2))),"0")))</f>
        <v>15</v>
      </c>
      <c r="X27" s="3" t="str">
        <f>IF(RIGHT('part 2 data'!AR27,3)=X$2,VALUE(TRIM(LEFT('part 2 data'!AR27,2))),
IF(RIGHT('part 2 data'!AS27,3)=X$2,VALUE(TRIM(LEFT('part 2 data'!AS27,2))),
IF(RIGHT('part 2 data'!AT27,3)=X$2,VALUE(TRIM(LEFT('part 2 data'!AT27,2))),"0")))</f>
        <v>0</v>
      </c>
      <c r="Y27" s="3">
        <f>IF(RIGHT('part 2 data'!AR27,5)=Y$2,VALUE(TRIM(LEFT('part 2 data'!AR27,2))),
IF(RIGHT('part 2 data'!AS27,5)=Y$2,VALUE(TRIM(LEFT('part 2 data'!AS27,2))),
IF(RIGHT('part 2 data'!AT27,5)=Y$2,VALUE(TRIM(LEFT('part 2 data'!AT27,2))),"0")))</f>
        <v>14</v>
      </c>
      <c r="Z27" s="3">
        <f>IF(RIGHT('part 2 data'!AR27,4)=Z$2,VALUE(TRIM(LEFT('part 2 data'!AR27,2))),
IF(RIGHT('part 2 data'!AS27,4)=Z$2,VALUE(TRIM(LEFT('part 2 data'!AS27,2))),
IF(RIGHT('part 2 data'!AT27,4)=Z$2,VALUE(TRIM(LEFT('part 2 data'!AT27,2))),"0")))</f>
        <v>13</v>
      </c>
      <c r="AA27" s="1"/>
      <c r="AB27" t="str">
        <v>25</v>
      </c>
      <c r="AC27" t="str" cm="1">
        <f t="array" ref="AC27:AE27">IFERROR(TRIM(_xlfn.TOROW(_xlfn.TEXTSPLIT(AV27,","))),"")</f>
        <v>1 red</v>
      </c>
      <c r="AD27" t="str">
        <v>7 green</v>
      </c>
      <c r="AE27" t="str">
        <v>4 blue</v>
      </c>
      <c r="AF27" t="str" cm="1">
        <f t="array" ref="AF27:AH27">IFERROR(TRIM(_xlfn.TOROW(_xlfn.TEXTSPLIT('part 2 data'!AW27,","))),"")</f>
        <v>2 red</v>
      </c>
      <c r="AG27" t="str">
        <v>1 green</v>
      </c>
      <c r="AH27" t="str">
        <v>3 blue</v>
      </c>
      <c r="AI27" t="str" cm="1">
        <f t="array" ref="AI27:AJ27">IFERROR(TRIM(_xlfn.TOROW(_xlfn.TEXTSPLIT(AX27,","))),"")</f>
        <v>10 blue</v>
      </c>
      <c r="AJ27" t="str">
        <v>1 red</v>
      </c>
      <c r="AL27" t="str" cm="1">
        <f t="array" ref="AL27:AN27">IFERROR(TRIM(_xlfn.TOROW(_xlfn.TEXTSPLIT(AY27,","))),"")</f>
        <v>7 blue</v>
      </c>
      <c r="AM27" t="str">
        <v>2 red</v>
      </c>
      <c r="AN27" t="str">
        <v>6 green</v>
      </c>
      <c r="AO27" t="str" cm="1">
        <f t="array" ref="AO27:AQ27">IFERROR(TRIM(_xlfn.TOROW(_xlfn.TEXTSPLIT(AZ27,","))),"")</f>
        <v>7 green</v>
      </c>
      <c r="AP27" t="str">
        <v>15 blue</v>
      </c>
      <c r="AQ27" t="str">
        <v>2 red</v>
      </c>
      <c r="AR27" t="str" cm="1">
        <f t="array" ref="AR27:AS27">IFERROR(TRIM(_xlfn.TOROW(_xlfn.TEXTSPLIT(BA27,","))),"")</f>
        <v>14 green</v>
      </c>
      <c r="AS27" t="str">
        <v>13 blue</v>
      </c>
      <c r="AV27" t="str" cm="1">
        <f t="array" ref="AV27:BA27">_xlfn.TEXTSPLIT(_xlfn.TEXTAFTER(BC27,":"),";")</f>
        <v xml:space="preserve"> 1 red, 7 green, 4 blue</v>
      </c>
      <c r="AW27" t="str">
        <v xml:space="preserve"> 2 red, 1 green, 3 blue</v>
      </c>
      <c r="AX27" t="str">
        <v xml:space="preserve"> 10 blue, 1 red</v>
      </c>
      <c r="AY27" t="str">
        <v xml:space="preserve"> 7 blue, 2 red, 6 green</v>
      </c>
      <c r="AZ27" t="str">
        <v xml:space="preserve"> 7 green, 15 blue, 2 red</v>
      </c>
      <c r="BA27" t="str">
        <v xml:space="preserve"> 14 green, 13 blue</v>
      </c>
      <c r="BC27" t="s">
        <v>24</v>
      </c>
    </row>
    <row r="28" spans="1:55" x14ac:dyDescent="0.25">
      <c r="A28">
        <f t="shared" si="1"/>
        <v>26</v>
      </c>
      <c r="B28">
        <f t="shared" si="2"/>
        <v>544</v>
      </c>
      <c r="D28">
        <f t="shared" si="3"/>
        <v>17</v>
      </c>
      <c r="E28">
        <f t="shared" si="4"/>
        <v>2</v>
      </c>
      <c r="F28">
        <f t="shared" si="5"/>
        <v>16</v>
      </c>
      <c r="H28" t="str">
        <f>'part 2 data'!AB28</f>
        <v>26</v>
      </c>
      <c r="I28" s="3">
        <f>IF(RIGHT('part 2 data'!AC28,3)=I$2,VALUE(TRIM(LEFT('part 2 data'!AC28,2))),
IF(RIGHT('part 2 data'!AD28,3)=I$2,VALUE(TRIM(LEFT('part 2 data'!AD28,2))),
IF(RIGHT('part 2 data'!AE28,3)=I$2,VALUE(TRIM(LEFT('part 2 data'!AE28,2))),"0")))</f>
        <v>5</v>
      </c>
      <c r="J28" s="3" t="str">
        <f>IF(RIGHT('part 2 data'!AC28,5)=J$2,VALUE(TRIM(LEFT('part 2 data'!AC28,2))),
IF(RIGHT('part 2 data'!AD28,5)=J$2,VALUE(TRIM(LEFT('part 2 data'!AD28,2))),
IF(RIGHT('part 2 data'!AE28,5)=J$2,VALUE(TRIM(LEFT('part 2 data'!AE28,2))),"0")))</f>
        <v>0</v>
      </c>
      <c r="K28" s="3">
        <f>IF(RIGHT('part 2 data'!AC28,4)=K$2,VALUE(TRIM(LEFT('part 2 data'!AC28,2))),
IF(RIGHT('part 2 data'!AD28,4)=K$2,VALUE(TRIM(LEFT('part 2 data'!AD28,2))),
IF(RIGHT('part 2 data'!AE28,4)=K$2,VALUE(TRIM(LEFT('part 2 data'!AE28,2))),"0")))</f>
        <v>2</v>
      </c>
      <c r="L28" s="3">
        <f>IF(RIGHT('part 2 data'!AF28,3)=L$2,VALUE(TRIM(LEFT('part 2 data'!AF28,2))),
IF(RIGHT('part 2 data'!AG28,3)=L$2,VALUE(TRIM(LEFT('part 2 data'!AG28,2))),
IF(RIGHT('part 2 data'!AH28,3)=L$2,VALUE(TRIM(LEFT('part 2 data'!AH28,2))),"0")))</f>
        <v>9</v>
      </c>
      <c r="M28" s="3">
        <f>IF(RIGHT('part 2 data'!AF28,5)=M$2,VALUE(TRIM(LEFT('part 2 data'!AF28,2))),
IF(RIGHT('part 2 data'!AG28,5)=M$2,VALUE(TRIM(LEFT('part 2 data'!AG28,2))),
IF(RIGHT('part 2 data'!AH28,5)=M$2,VALUE(TRIM(LEFT('part 2 data'!AH28,2))),"0")))</f>
        <v>2</v>
      </c>
      <c r="N28" s="3">
        <f>IF(RIGHT('part 2 data'!AF28,4)=N$2,VALUE(TRIM(LEFT('part 2 data'!AF28,2))),
IF(RIGHT('part 2 data'!AG28,4)=N$2,VALUE(TRIM(LEFT('part 2 data'!AG28,2))),
IF(RIGHT('part 2 data'!AH28,4)=N$2,VALUE(TRIM(LEFT('part 2 data'!AH28,2))),"0")))</f>
        <v>12</v>
      </c>
      <c r="O28" s="3">
        <f>IF(RIGHT('part 2 data'!AI28,3)=O$2,VALUE(TRIM(LEFT('part 2 data'!AI28,2))),
IF(RIGHT('part 2 data'!AJ28,3)=O$2,VALUE(TRIM(LEFT('part 2 data'!AJ28,2))),
IF(RIGHT('part 2 data'!AK28,3)=O$2,VALUE(TRIM(LEFT('part 2 data'!AK28,2))),"0")))</f>
        <v>15</v>
      </c>
      <c r="P28" s="3">
        <f>IF(RIGHT('part 2 data'!AI28,5)=P$2,VALUE(TRIM(LEFT('part 2 data'!AI28,2))),
IF(RIGHT('part 2 data'!AJ28,5)=P$2,VALUE(TRIM(LEFT('part 2 data'!AJ28,2))),
IF(RIGHT('part 2 data'!AK28,5)=P$2,VALUE(TRIM(LEFT('part 2 data'!AK28,2))),"0")))</f>
        <v>1</v>
      </c>
      <c r="Q28" s="3">
        <f>IF(RIGHT('part 2 data'!AI28,4)=Q$2,VALUE(TRIM(LEFT('part 2 data'!AI28,2))),
IF(RIGHT('part 2 data'!AJ28,4)=Q$2,VALUE(TRIM(LEFT('part 2 data'!AJ28,2))),
IF(RIGHT('part 2 data'!AK28,4)=Q$2,VALUE(TRIM(LEFT('part 2 data'!AK28,2))),"0")))</f>
        <v>5</v>
      </c>
      <c r="R28" s="3">
        <f>IF(RIGHT('part 2 data'!AL28,3)=R$2,VALUE(TRIM(LEFT('part 2 data'!AL28,2))),
IF(RIGHT('part 2 data'!AM28,3)=R$2,VALUE(TRIM(LEFT('part 2 data'!AM28,2))),
IF(RIGHT('part 2 data'!AN28,3)=R$2,VALUE(TRIM(LEFT('part 2 data'!AN28,2))),"0")))</f>
        <v>17</v>
      </c>
      <c r="S28" s="3">
        <f>IF(RIGHT('part 2 data'!AL28,5)=S$2,VALUE(TRIM(LEFT('part 2 data'!AL28,2))),
IF(RIGHT('part 2 data'!AM28,5)=S$2,VALUE(TRIM(LEFT('part 2 data'!AM28,2))),
IF(RIGHT('part 2 data'!AN28,5)=S$2,VALUE(TRIM(LEFT('part 2 data'!AN28,2))),"0")))</f>
        <v>1</v>
      </c>
      <c r="T28" s="3">
        <f>IF(RIGHT('part 2 data'!AL28,4)=T$2,VALUE(TRIM(LEFT('part 2 data'!AL28,2))),
IF(RIGHT('part 2 data'!AM28,4)=T$2,VALUE(TRIM(LEFT('part 2 data'!AM28,2))),
IF(RIGHT('part 2 data'!AN28,4)=T$2,VALUE(TRIM(LEFT('part 2 data'!AN28,2))),"0")))</f>
        <v>16</v>
      </c>
      <c r="U28" s="3" t="str">
        <f>IF(RIGHT('part 2 data'!AO28,3)=U$2,VALUE(TRIM(LEFT('part 2 data'!AO28,2))),
IF(RIGHT('part 2 data'!AP28,3)=U$2,VALUE(TRIM(LEFT('part 2 data'!AP28,2))),
IF(RIGHT('part 2 data'!AQ28,3)=U$2,VALUE(TRIM(LEFT('part 2 data'!AQ28,2))),"0")))</f>
        <v>0</v>
      </c>
      <c r="V28" s="3" t="str">
        <f>IF(RIGHT('part 2 data'!AO28,5)=V$2,VALUE(TRIM(LEFT('part 2 data'!AO28,2))),
IF(RIGHT('part 2 data'!AP28,5)=V$2,VALUE(TRIM(LEFT('part 2 data'!AP28,2))),
IF(RIGHT('part 2 data'!AQ28,5)=V$2,VALUE(TRIM(LEFT('part 2 data'!AQ28,2))),"0")))</f>
        <v>0</v>
      </c>
      <c r="W28" s="3" t="str">
        <f>IF(RIGHT('part 2 data'!AO28,4)=W$2,VALUE(TRIM(LEFT('part 2 data'!AO28,2))),
IF(RIGHT('part 2 data'!AP28,4)=W$2,VALUE(TRIM(LEFT('part 2 data'!AP28,2))),
IF(RIGHT('part 2 data'!AQ28,4)=W$2,VALUE(TRIM(LEFT('part 2 data'!AQ28,2))),"0")))</f>
        <v>0</v>
      </c>
      <c r="X28" s="3" t="str">
        <f>IF(RIGHT('part 2 data'!AR28,3)=X$2,VALUE(TRIM(LEFT('part 2 data'!AR28,2))),
IF(RIGHT('part 2 data'!AS28,3)=X$2,VALUE(TRIM(LEFT('part 2 data'!AS28,2))),
IF(RIGHT('part 2 data'!AT28,3)=X$2,VALUE(TRIM(LEFT('part 2 data'!AT28,2))),"0")))</f>
        <v>0</v>
      </c>
      <c r="Y28" s="3" t="str">
        <f>IF(RIGHT('part 2 data'!AR28,5)=Y$2,VALUE(TRIM(LEFT('part 2 data'!AR28,2))),
IF(RIGHT('part 2 data'!AS28,5)=Y$2,VALUE(TRIM(LEFT('part 2 data'!AS28,2))),
IF(RIGHT('part 2 data'!AT28,5)=Y$2,VALUE(TRIM(LEFT('part 2 data'!AT28,2))),"0")))</f>
        <v>0</v>
      </c>
      <c r="Z28" s="3" t="str">
        <f>IF(RIGHT('part 2 data'!AR28,4)=Z$2,VALUE(TRIM(LEFT('part 2 data'!AR28,2))),
IF(RIGHT('part 2 data'!AS28,4)=Z$2,VALUE(TRIM(LEFT('part 2 data'!AS28,2))),
IF(RIGHT('part 2 data'!AT28,4)=Z$2,VALUE(TRIM(LEFT('part 2 data'!AT28,2))),"0")))</f>
        <v>0</v>
      </c>
      <c r="AA28" s="1"/>
      <c r="AB28" t="str">
        <v>26</v>
      </c>
      <c r="AC28" t="str" cm="1">
        <f t="array" ref="AC28:AD28">IFERROR(TRIM(_xlfn.TOROW(_xlfn.TEXTSPLIT(AV28,","))),"")</f>
        <v>5 red</v>
      </c>
      <c r="AD28" t="str">
        <v>2 blue</v>
      </c>
      <c r="AF28" t="str" cm="1">
        <f t="array" ref="AF28:AH28">IFERROR(TRIM(_xlfn.TOROW(_xlfn.TEXTSPLIT('part 2 data'!AW28,","))),"")</f>
        <v>9 red</v>
      </c>
      <c r="AG28" t="str">
        <v>2 green</v>
      </c>
      <c r="AH28" t="str">
        <v>12 blue</v>
      </c>
      <c r="AI28" t="str" cm="1">
        <f t="array" ref="AI28:AK28">IFERROR(TRIM(_xlfn.TOROW(_xlfn.TEXTSPLIT(AX28,","))),"")</f>
        <v>15 red</v>
      </c>
      <c r="AJ28" t="str">
        <v>1 green</v>
      </c>
      <c r="AK28" t="str">
        <v>5 blue</v>
      </c>
      <c r="AL28" t="str" cm="1">
        <f t="array" ref="AL28:AN28">IFERROR(TRIM(_xlfn.TOROW(_xlfn.TEXTSPLIT(AY28,","))),"")</f>
        <v>1 green</v>
      </c>
      <c r="AM28" t="str">
        <v>16 blue</v>
      </c>
      <c r="AN28" t="str">
        <v>17 red</v>
      </c>
      <c r="AO28" t="str" cm="1">
        <f t="array" ref="AO28">IFERROR(TRIM(_xlfn.TOROW(_xlfn.TEXTSPLIT(AZ28,","))),"")</f>
        <v/>
      </c>
      <c r="AR28" t="str" cm="1">
        <f t="array" ref="AR28">IFERROR(TRIM(_xlfn.TOROW(_xlfn.TEXTSPLIT(BA28,","))),"")</f>
        <v/>
      </c>
      <c r="AV28" t="str" cm="1">
        <f t="array" ref="AV28:AY28">_xlfn.TEXTSPLIT(_xlfn.TEXTAFTER(BC28,":"),";")</f>
        <v xml:space="preserve"> 5 red, 2 blue</v>
      </c>
      <c r="AW28" t="str">
        <v xml:space="preserve"> 9 red, 2 green, 12 blue</v>
      </c>
      <c r="AX28" t="str">
        <v xml:space="preserve"> 15 red, 1 green, 5 blue</v>
      </c>
      <c r="AY28" t="str">
        <v xml:space="preserve"> 1 green, 16 blue, 17 red</v>
      </c>
      <c r="BC28" t="s">
        <v>25</v>
      </c>
    </row>
    <row r="29" spans="1:55" x14ac:dyDescent="0.25">
      <c r="A29">
        <f t="shared" si="1"/>
        <v>27</v>
      </c>
      <c r="B29">
        <f t="shared" si="2"/>
        <v>8</v>
      </c>
      <c r="D29">
        <f t="shared" si="3"/>
        <v>4</v>
      </c>
      <c r="E29">
        <f t="shared" si="4"/>
        <v>2</v>
      </c>
      <c r="F29">
        <f t="shared" si="5"/>
        <v>1</v>
      </c>
      <c r="H29" t="str">
        <f>'part 2 data'!AB29</f>
        <v>27</v>
      </c>
      <c r="I29" s="3">
        <f>IF(RIGHT('part 2 data'!AC29,3)=I$2,VALUE(TRIM(LEFT('part 2 data'!AC29,2))),
IF(RIGHT('part 2 data'!AD29,3)=I$2,VALUE(TRIM(LEFT('part 2 data'!AD29,2))),
IF(RIGHT('part 2 data'!AE29,3)=I$2,VALUE(TRIM(LEFT('part 2 data'!AE29,2))),"0")))</f>
        <v>4</v>
      </c>
      <c r="J29" s="3">
        <f>IF(RIGHT('part 2 data'!AC29,5)=J$2,VALUE(TRIM(LEFT('part 2 data'!AC29,2))),
IF(RIGHT('part 2 data'!AD29,5)=J$2,VALUE(TRIM(LEFT('part 2 data'!AD29,2))),
IF(RIGHT('part 2 data'!AE29,5)=J$2,VALUE(TRIM(LEFT('part 2 data'!AE29,2))),"0")))</f>
        <v>2</v>
      </c>
      <c r="K29" s="3" t="str">
        <f>IF(RIGHT('part 2 data'!AC29,4)=K$2,VALUE(TRIM(LEFT('part 2 data'!AC29,2))),
IF(RIGHT('part 2 data'!AD29,4)=K$2,VALUE(TRIM(LEFT('part 2 data'!AD29,2))),
IF(RIGHT('part 2 data'!AE29,4)=K$2,VALUE(TRIM(LEFT('part 2 data'!AE29,2))),"0")))</f>
        <v>0</v>
      </c>
      <c r="L29" s="3">
        <f>IF(RIGHT('part 2 data'!AF29,3)=L$2,VALUE(TRIM(LEFT('part 2 data'!AF29,2))),
IF(RIGHT('part 2 data'!AG29,3)=L$2,VALUE(TRIM(LEFT('part 2 data'!AG29,2))),
IF(RIGHT('part 2 data'!AH29,3)=L$2,VALUE(TRIM(LEFT('part 2 data'!AH29,2))),"0")))</f>
        <v>4</v>
      </c>
      <c r="M29" s="3">
        <f>IF(RIGHT('part 2 data'!AF29,5)=M$2,VALUE(TRIM(LEFT('part 2 data'!AF29,2))),
IF(RIGHT('part 2 data'!AG29,5)=M$2,VALUE(TRIM(LEFT('part 2 data'!AG29,2))),
IF(RIGHT('part 2 data'!AH29,5)=M$2,VALUE(TRIM(LEFT('part 2 data'!AH29,2))),"0")))</f>
        <v>1</v>
      </c>
      <c r="N29" s="3" t="str">
        <f>IF(RIGHT('part 2 data'!AF29,4)=N$2,VALUE(TRIM(LEFT('part 2 data'!AF29,2))),
IF(RIGHT('part 2 data'!AG29,4)=N$2,VALUE(TRIM(LEFT('part 2 data'!AG29,2))),
IF(RIGHT('part 2 data'!AH29,4)=N$2,VALUE(TRIM(LEFT('part 2 data'!AH29,2))),"0")))</f>
        <v>0</v>
      </c>
      <c r="O29" s="3">
        <f>IF(RIGHT('part 2 data'!AI29,3)=O$2,VALUE(TRIM(LEFT('part 2 data'!AI29,2))),
IF(RIGHT('part 2 data'!AJ29,3)=O$2,VALUE(TRIM(LEFT('part 2 data'!AJ29,2))),
IF(RIGHT('part 2 data'!AK29,3)=O$2,VALUE(TRIM(LEFT('part 2 data'!AK29,2))),"0")))</f>
        <v>3</v>
      </c>
      <c r="P29" s="3" t="str">
        <f>IF(RIGHT('part 2 data'!AI29,5)=P$2,VALUE(TRIM(LEFT('part 2 data'!AI29,2))),
IF(RIGHT('part 2 data'!AJ29,5)=P$2,VALUE(TRIM(LEFT('part 2 data'!AJ29,2))),
IF(RIGHT('part 2 data'!AK29,5)=P$2,VALUE(TRIM(LEFT('part 2 data'!AK29,2))),"0")))</f>
        <v>0</v>
      </c>
      <c r="Q29" s="3">
        <f>IF(RIGHT('part 2 data'!AI29,4)=Q$2,VALUE(TRIM(LEFT('part 2 data'!AI29,2))),
IF(RIGHT('part 2 data'!AJ29,4)=Q$2,VALUE(TRIM(LEFT('part 2 data'!AJ29,2))),
IF(RIGHT('part 2 data'!AK29,4)=Q$2,VALUE(TRIM(LEFT('part 2 data'!AK29,2))),"0")))</f>
        <v>1</v>
      </c>
      <c r="R29" s="3">
        <f>IF(RIGHT('part 2 data'!AL29,3)=R$2,VALUE(TRIM(LEFT('part 2 data'!AL29,2))),
IF(RIGHT('part 2 data'!AM29,3)=R$2,VALUE(TRIM(LEFT('part 2 data'!AM29,2))),
IF(RIGHT('part 2 data'!AN29,3)=R$2,VALUE(TRIM(LEFT('part 2 data'!AN29,2))),"0")))</f>
        <v>2</v>
      </c>
      <c r="S29" s="3" t="str">
        <f>IF(RIGHT('part 2 data'!AL29,5)=S$2,VALUE(TRIM(LEFT('part 2 data'!AL29,2))),
IF(RIGHT('part 2 data'!AM29,5)=S$2,VALUE(TRIM(LEFT('part 2 data'!AM29,2))),
IF(RIGHT('part 2 data'!AN29,5)=S$2,VALUE(TRIM(LEFT('part 2 data'!AN29,2))),"0")))</f>
        <v>0</v>
      </c>
      <c r="T29" s="3" t="str">
        <f>IF(RIGHT('part 2 data'!AL29,4)=T$2,VALUE(TRIM(LEFT('part 2 data'!AL29,2))),
IF(RIGHT('part 2 data'!AM29,4)=T$2,VALUE(TRIM(LEFT('part 2 data'!AM29,2))),
IF(RIGHT('part 2 data'!AN29,4)=T$2,VALUE(TRIM(LEFT('part 2 data'!AN29,2))),"0")))</f>
        <v>0</v>
      </c>
      <c r="U29" s="3" t="str">
        <f>IF(RIGHT('part 2 data'!AO29,3)=U$2,VALUE(TRIM(LEFT('part 2 data'!AO29,2))),
IF(RIGHT('part 2 data'!AP29,3)=U$2,VALUE(TRIM(LEFT('part 2 data'!AP29,2))),
IF(RIGHT('part 2 data'!AQ29,3)=U$2,VALUE(TRIM(LEFT('part 2 data'!AQ29,2))),"0")))</f>
        <v>0</v>
      </c>
      <c r="V29" s="3" t="str">
        <f>IF(RIGHT('part 2 data'!AO29,5)=V$2,VALUE(TRIM(LEFT('part 2 data'!AO29,2))),
IF(RIGHT('part 2 data'!AP29,5)=V$2,VALUE(TRIM(LEFT('part 2 data'!AP29,2))),
IF(RIGHT('part 2 data'!AQ29,5)=V$2,VALUE(TRIM(LEFT('part 2 data'!AQ29,2))),"0")))</f>
        <v>0</v>
      </c>
      <c r="W29" s="3" t="str">
        <f>IF(RIGHT('part 2 data'!AO29,4)=W$2,VALUE(TRIM(LEFT('part 2 data'!AO29,2))),
IF(RIGHT('part 2 data'!AP29,4)=W$2,VALUE(TRIM(LEFT('part 2 data'!AP29,2))),
IF(RIGHT('part 2 data'!AQ29,4)=W$2,VALUE(TRIM(LEFT('part 2 data'!AQ29,2))),"0")))</f>
        <v>0</v>
      </c>
      <c r="X29" s="3" t="str">
        <f>IF(RIGHT('part 2 data'!AR29,3)=X$2,VALUE(TRIM(LEFT('part 2 data'!AR29,2))),
IF(RIGHT('part 2 data'!AS29,3)=X$2,VALUE(TRIM(LEFT('part 2 data'!AS29,2))),
IF(RIGHT('part 2 data'!AT29,3)=X$2,VALUE(TRIM(LEFT('part 2 data'!AT29,2))),"0")))</f>
        <v>0</v>
      </c>
      <c r="Y29" s="3" t="str">
        <f>IF(RIGHT('part 2 data'!AR29,5)=Y$2,VALUE(TRIM(LEFT('part 2 data'!AR29,2))),
IF(RIGHT('part 2 data'!AS29,5)=Y$2,VALUE(TRIM(LEFT('part 2 data'!AS29,2))),
IF(RIGHT('part 2 data'!AT29,5)=Y$2,VALUE(TRIM(LEFT('part 2 data'!AT29,2))),"0")))</f>
        <v>0</v>
      </c>
      <c r="Z29" s="3" t="str">
        <f>IF(RIGHT('part 2 data'!AR29,4)=Z$2,VALUE(TRIM(LEFT('part 2 data'!AR29,2))),
IF(RIGHT('part 2 data'!AS29,4)=Z$2,VALUE(TRIM(LEFT('part 2 data'!AS29,2))),
IF(RIGHT('part 2 data'!AT29,4)=Z$2,VALUE(TRIM(LEFT('part 2 data'!AT29,2))),"0")))</f>
        <v>0</v>
      </c>
      <c r="AA29" s="1"/>
      <c r="AB29" t="str">
        <v>27</v>
      </c>
      <c r="AC29" t="str" cm="1">
        <f t="array" ref="AC29:AD29">IFERROR(TRIM(_xlfn.TOROW(_xlfn.TEXTSPLIT(AV29,","))),"")</f>
        <v>2 green</v>
      </c>
      <c r="AD29" t="str">
        <v>4 red</v>
      </c>
      <c r="AF29" t="str" cm="1">
        <f t="array" ref="AF29:AG29">IFERROR(TRIM(_xlfn.TOROW(_xlfn.TEXTSPLIT('part 2 data'!AW29,","))),"")</f>
        <v>4 red</v>
      </c>
      <c r="AG29" t="str">
        <v>1 green</v>
      </c>
      <c r="AI29" t="str" cm="1">
        <f t="array" ref="AI29:AJ29">IFERROR(TRIM(_xlfn.TOROW(_xlfn.TEXTSPLIT(AX29,","))),"")</f>
        <v>1 blue</v>
      </c>
      <c r="AJ29" t="str">
        <v>3 red</v>
      </c>
      <c r="AL29" t="str" cm="1">
        <f t="array" ref="AL29">IFERROR(TRIM(_xlfn.TOROW(_xlfn.TEXTSPLIT(AY29,","))),"")</f>
        <v>2 red</v>
      </c>
      <c r="AO29" t="str" cm="1">
        <f t="array" ref="AO29">IFERROR(TRIM(_xlfn.TOROW(_xlfn.TEXTSPLIT(AZ29,","))),"")</f>
        <v/>
      </c>
      <c r="AR29" t="str" cm="1">
        <f t="array" ref="AR29">IFERROR(TRIM(_xlfn.TOROW(_xlfn.TEXTSPLIT(BA29,","))),"")</f>
        <v/>
      </c>
      <c r="AV29" t="str" cm="1">
        <f t="array" ref="AV29:AY29">_xlfn.TEXTSPLIT(_xlfn.TEXTAFTER(BC29,":"),";")</f>
        <v xml:space="preserve"> 2 green, 4 red</v>
      </c>
      <c r="AW29" t="str">
        <v xml:space="preserve"> 4 red, 1 green</v>
      </c>
      <c r="AX29" t="str">
        <v xml:space="preserve"> 1 blue, 3 red</v>
      </c>
      <c r="AY29" t="str">
        <v xml:space="preserve"> 2 red</v>
      </c>
      <c r="BC29" t="s">
        <v>26</v>
      </c>
    </row>
    <row r="30" spans="1:55" x14ac:dyDescent="0.25">
      <c r="A30">
        <f t="shared" si="1"/>
        <v>28</v>
      </c>
      <c r="B30">
        <f t="shared" si="2"/>
        <v>576</v>
      </c>
      <c r="D30">
        <f t="shared" si="3"/>
        <v>9</v>
      </c>
      <c r="E30">
        <f t="shared" si="4"/>
        <v>16</v>
      </c>
      <c r="F30">
        <f t="shared" si="5"/>
        <v>4</v>
      </c>
      <c r="H30" t="str">
        <f>'part 2 data'!AB30</f>
        <v>28</v>
      </c>
      <c r="I30" s="3" t="str">
        <f>IF(RIGHT('part 2 data'!AC30,3)=I$2,VALUE(TRIM(LEFT('part 2 data'!AC30,2))),
IF(RIGHT('part 2 data'!AD30,3)=I$2,VALUE(TRIM(LEFT('part 2 data'!AD30,2))),
IF(RIGHT('part 2 data'!AE30,3)=I$2,VALUE(TRIM(LEFT('part 2 data'!AE30,2))),"0")))</f>
        <v>0</v>
      </c>
      <c r="J30" s="3">
        <f>IF(RIGHT('part 2 data'!AC30,5)=J$2,VALUE(TRIM(LEFT('part 2 data'!AC30,2))),
IF(RIGHT('part 2 data'!AD30,5)=J$2,VALUE(TRIM(LEFT('part 2 data'!AD30,2))),
IF(RIGHT('part 2 data'!AE30,5)=J$2,VALUE(TRIM(LEFT('part 2 data'!AE30,2))),"0")))</f>
        <v>3</v>
      </c>
      <c r="K30" s="3" t="str">
        <f>IF(RIGHT('part 2 data'!AC30,4)=K$2,VALUE(TRIM(LEFT('part 2 data'!AC30,2))),
IF(RIGHT('part 2 data'!AD30,4)=K$2,VALUE(TRIM(LEFT('part 2 data'!AD30,2))),
IF(RIGHT('part 2 data'!AE30,4)=K$2,VALUE(TRIM(LEFT('part 2 data'!AE30,2))),"0")))</f>
        <v>0</v>
      </c>
      <c r="L30" s="3">
        <f>IF(RIGHT('part 2 data'!AF30,3)=L$2,VALUE(TRIM(LEFT('part 2 data'!AF30,2))),
IF(RIGHT('part 2 data'!AG30,3)=L$2,VALUE(TRIM(LEFT('part 2 data'!AG30,2))),
IF(RIGHT('part 2 data'!AH30,3)=L$2,VALUE(TRIM(LEFT('part 2 data'!AH30,2))),"0")))</f>
        <v>9</v>
      </c>
      <c r="M30" s="3">
        <f>IF(RIGHT('part 2 data'!AF30,5)=M$2,VALUE(TRIM(LEFT('part 2 data'!AF30,2))),
IF(RIGHT('part 2 data'!AG30,5)=M$2,VALUE(TRIM(LEFT('part 2 data'!AG30,2))),
IF(RIGHT('part 2 data'!AH30,5)=M$2,VALUE(TRIM(LEFT('part 2 data'!AH30,2))),"0")))</f>
        <v>8</v>
      </c>
      <c r="N30" s="3" t="str">
        <f>IF(RIGHT('part 2 data'!AF30,4)=N$2,VALUE(TRIM(LEFT('part 2 data'!AF30,2))),
IF(RIGHT('part 2 data'!AG30,4)=N$2,VALUE(TRIM(LEFT('part 2 data'!AG30,2))),
IF(RIGHT('part 2 data'!AH30,4)=N$2,VALUE(TRIM(LEFT('part 2 data'!AH30,2))),"0")))</f>
        <v>0</v>
      </c>
      <c r="O30" s="3">
        <f>IF(RIGHT('part 2 data'!AI30,3)=O$2,VALUE(TRIM(LEFT('part 2 data'!AI30,2))),
IF(RIGHT('part 2 data'!AJ30,3)=O$2,VALUE(TRIM(LEFT('part 2 data'!AJ30,2))),
IF(RIGHT('part 2 data'!AK30,3)=O$2,VALUE(TRIM(LEFT('part 2 data'!AK30,2))),"0")))</f>
        <v>9</v>
      </c>
      <c r="P30" s="3">
        <f>IF(RIGHT('part 2 data'!AI30,5)=P$2,VALUE(TRIM(LEFT('part 2 data'!AI30,2))),
IF(RIGHT('part 2 data'!AJ30,5)=P$2,VALUE(TRIM(LEFT('part 2 data'!AJ30,2))),
IF(RIGHT('part 2 data'!AK30,5)=P$2,VALUE(TRIM(LEFT('part 2 data'!AK30,2))),"0")))</f>
        <v>10</v>
      </c>
      <c r="Q30" s="3">
        <f>IF(RIGHT('part 2 data'!AI30,4)=Q$2,VALUE(TRIM(LEFT('part 2 data'!AI30,2))),
IF(RIGHT('part 2 data'!AJ30,4)=Q$2,VALUE(TRIM(LEFT('part 2 data'!AJ30,2))),
IF(RIGHT('part 2 data'!AK30,4)=Q$2,VALUE(TRIM(LEFT('part 2 data'!AK30,2))),"0")))</f>
        <v>3</v>
      </c>
      <c r="R30" s="3">
        <f>IF(RIGHT('part 2 data'!AL30,3)=R$2,VALUE(TRIM(LEFT('part 2 data'!AL30,2))),
IF(RIGHT('part 2 data'!AM30,3)=R$2,VALUE(TRIM(LEFT('part 2 data'!AM30,2))),
IF(RIGHT('part 2 data'!AN30,3)=R$2,VALUE(TRIM(LEFT('part 2 data'!AN30,2))),"0")))</f>
        <v>4</v>
      </c>
      <c r="S30" s="3">
        <f>IF(RIGHT('part 2 data'!AL30,5)=S$2,VALUE(TRIM(LEFT('part 2 data'!AL30,2))),
IF(RIGHT('part 2 data'!AM30,5)=S$2,VALUE(TRIM(LEFT('part 2 data'!AM30,2))),
IF(RIGHT('part 2 data'!AN30,5)=S$2,VALUE(TRIM(LEFT('part 2 data'!AN30,2))),"0")))</f>
        <v>16</v>
      </c>
      <c r="T30" s="3">
        <f>IF(RIGHT('part 2 data'!AL30,4)=T$2,VALUE(TRIM(LEFT('part 2 data'!AL30,2))),
IF(RIGHT('part 2 data'!AM30,4)=T$2,VALUE(TRIM(LEFT('part 2 data'!AM30,2))),
IF(RIGHT('part 2 data'!AN30,4)=T$2,VALUE(TRIM(LEFT('part 2 data'!AN30,2))),"0")))</f>
        <v>4</v>
      </c>
      <c r="U30" s="3" t="str">
        <f>IF(RIGHT('part 2 data'!AO30,3)=U$2,VALUE(TRIM(LEFT('part 2 data'!AO30,2))),
IF(RIGHT('part 2 data'!AP30,3)=U$2,VALUE(TRIM(LEFT('part 2 data'!AP30,2))),
IF(RIGHT('part 2 data'!AQ30,3)=U$2,VALUE(TRIM(LEFT('part 2 data'!AQ30,2))),"0")))</f>
        <v>0</v>
      </c>
      <c r="V30" s="3" t="str">
        <f>IF(RIGHT('part 2 data'!AO30,5)=V$2,VALUE(TRIM(LEFT('part 2 data'!AO30,2))),
IF(RIGHT('part 2 data'!AP30,5)=V$2,VALUE(TRIM(LEFT('part 2 data'!AP30,2))),
IF(RIGHT('part 2 data'!AQ30,5)=V$2,VALUE(TRIM(LEFT('part 2 data'!AQ30,2))),"0")))</f>
        <v>0</v>
      </c>
      <c r="W30" s="3" t="str">
        <f>IF(RIGHT('part 2 data'!AO30,4)=W$2,VALUE(TRIM(LEFT('part 2 data'!AO30,2))),
IF(RIGHT('part 2 data'!AP30,4)=W$2,VALUE(TRIM(LEFT('part 2 data'!AP30,2))),
IF(RIGHT('part 2 data'!AQ30,4)=W$2,VALUE(TRIM(LEFT('part 2 data'!AQ30,2))),"0")))</f>
        <v>0</v>
      </c>
      <c r="X30" s="3" t="str">
        <f>IF(RIGHT('part 2 data'!AR30,3)=X$2,VALUE(TRIM(LEFT('part 2 data'!AR30,2))),
IF(RIGHT('part 2 data'!AS30,3)=X$2,VALUE(TRIM(LEFT('part 2 data'!AS30,2))),
IF(RIGHT('part 2 data'!AT30,3)=X$2,VALUE(TRIM(LEFT('part 2 data'!AT30,2))),"0")))</f>
        <v>0</v>
      </c>
      <c r="Y30" s="3" t="str">
        <f>IF(RIGHT('part 2 data'!AR30,5)=Y$2,VALUE(TRIM(LEFT('part 2 data'!AR30,2))),
IF(RIGHT('part 2 data'!AS30,5)=Y$2,VALUE(TRIM(LEFT('part 2 data'!AS30,2))),
IF(RIGHT('part 2 data'!AT30,5)=Y$2,VALUE(TRIM(LEFT('part 2 data'!AT30,2))),"0")))</f>
        <v>0</v>
      </c>
      <c r="Z30" s="3" t="str">
        <f>IF(RIGHT('part 2 data'!AR30,4)=Z$2,VALUE(TRIM(LEFT('part 2 data'!AR30,2))),
IF(RIGHT('part 2 data'!AS30,4)=Z$2,VALUE(TRIM(LEFT('part 2 data'!AS30,2))),
IF(RIGHT('part 2 data'!AT30,4)=Z$2,VALUE(TRIM(LEFT('part 2 data'!AT30,2))),"0")))</f>
        <v>0</v>
      </c>
      <c r="AA30" s="1"/>
      <c r="AB30" t="str">
        <v>28</v>
      </c>
      <c r="AC30" t="str" cm="1">
        <f t="array" ref="AC30">IFERROR(TRIM(_xlfn.TOROW(_xlfn.TEXTSPLIT(AV30,","))),"")</f>
        <v>3 green</v>
      </c>
      <c r="AF30" t="str" cm="1">
        <f t="array" ref="AF30:AG30">IFERROR(TRIM(_xlfn.TOROW(_xlfn.TEXTSPLIT('part 2 data'!AW30,","))),"")</f>
        <v>8 green</v>
      </c>
      <c r="AG30" t="str">
        <v>9 red</v>
      </c>
      <c r="AI30" t="str" cm="1">
        <f t="array" ref="AI30:AK30">IFERROR(TRIM(_xlfn.TOROW(_xlfn.TEXTSPLIT(AX30,","))),"")</f>
        <v>9 red</v>
      </c>
      <c r="AJ30" t="str">
        <v>3 blue</v>
      </c>
      <c r="AK30" t="str">
        <v>10 green</v>
      </c>
      <c r="AL30" t="str" cm="1">
        <f t="array" ref="AL30:AN30">IFERROR(TRIM(_xlfn.TOROW(_xlfn.TEXTSPLIT(AY30,","))),"")</f>
        <v>16 green</v>
      </c>
      <c r="AM30" t="str">
        <v>4 blue</v>
      </c>
      <c r="AN30" t="str">
        <v>4 red</v>
      </c>
      <c r="AO30" t="str" cm="1">
        <f t="array" ref="AO30">IFERROR(TRIM(_xlfn.TOROW(_xlfn.TEXTSPLIT(AZ30,","))),"")</f>
        <v/>
      </c>
      <c r="AR30" t="str" cm="1">
        <f t="array" ref="AR30">IFERROR(TRIM(_xlfn.TOROW(_xlfn.TEXTSPLIT(BA30,","))),"")</f>
        <v/>
      </c>
      <c r="AV30" t="str" cm="1">
        <f t="array" ref="AV30:AY30">_xlfn.TEXTSPLIT(_xlfn.TEXTAFTER(BC30,":"),";")</f>
        <v xml:space="preserve"> 3 green</v>
      </c>
      <c r="AW30" t="str">
        <v xml:space="preserve"> 8 green, 9 red</v>
      </c>
      <c r="AX30" t="str">
        <v xml:space="preserve"> 9 red, 3 blue, 10 green</v>
      </c>
      <c r="AY30" t="str">
        <v xml:space="preserve"> 16 green, 4 blue, 4 red</v>
      </c>
      <c r="BC30" t="s">
        <v>27</v>
      </c>
    </row>
    <row r="31" spans="1:55" x14ac:dyDescent="0.25">
      <c r="A31">
        <f t="shared" si="1"/>
        <v>29</v>
      </c>
      <c r="B31">
        <f t="shared" si="2"/>
        <v>144</v>
      </c>
      <c r="D31">
        <f t="shared" si="3"/>
        <v>3</v>
      </c>
      <c r="E31">
        <f t="shared" si="4"/>
        <v>6</v>
      </c>
      <c r="F31">
        <f t="shared" si="5"/>
        <v>8</v>
      </c>
      <c r="H31" t="str">
        <f>'part 2 data'!AB31</f>
        <v>29</v>
      </c>
      <c r="I31" s="3">
        <f>IF(RIGHT('part 2 data'!AC31,3)=I$2,VALUE(TRIM(LEFT('part 2 data'!AC31,2))),
IF(RIGHT('part 2 data'!AD31,3)=I$2,VALUE(TRIM(LEFT('part 2 data'!AD31,2))),
IF(RIGHT('part 2 data'!AE31,3)=I$2,VALUE(TRIM(LEFT('part 2 data'!AE31,2))),"0")))</f>
        <v>1</v>
      </c>
      <c r="J31" s="3">
        <f>IF(RIGHT('part 2 data'!AC31,5)=J$2,VALUE(TRIM(LEFT('part 2 data'!AC31,2))),
IF(RIGHT('part 2 data'!AD31,5)=J$2,VALUE(TRIM(LEFT('part 2 data'!AD31,2))),
IF(RIGHT('part 2 data'!AE31,5)=J$2,VALUE(TRIM(LEFT('part 2 data'!AE31,2))),"0")))</f>
        <v>3</v>
      </c>
      <c r="K31" s="3">
        <f>IF(RIGHT('part 2 data'!AC31,4)=K$2,VALUE(TRIM(LEFT('part 2 data'!AC31,2))),
IF(RIGHT('part 2 data'!AD31,4)=K$2,VALUE(TRIM(LEFT('part 2 data'!AD31,2))),
IF(RIGHT('part 2 data'!AE31,4)=K$2,VALUE(TRIM(LEFT('part 2 data'!AE31,2))),"0")))</f>
        <v>7</v>
      </c>
      <c r="L31" s="3">
        <f>IF(RIGHT('part 2 data'!AF31,3)=L$2,VALUE(TRIM(LEFT('part 2 data'!AF31,2))),
IF(RIGHT('part 2 data'!AG31,3)=L$2,VALUE(TRIM(LEFT('part 2 data'!AG31,2))),
IF(RIGHT('part 2 data'!AH31,3)=L$2,VALUE(TRIM(LEFT('part 2 data'!AH31,2))),"0")))</f>
        <v>2</v>
      </c>
      <c r="M31" s="3">
        <f>IF(RIGHT('part 2 data'!AF31,5)=M$2,VALUE(TRIM(LEFT('part 2 data'!AF31,2))),
IF(RIGHT('part 2 data'!AG31,5)=M$2,VALUE(TRIM(LEFT('part 2 data'!AG31,2))),
IF(RIGHT('part 2 data'!AH31,5)=M$2,VALUE(TRIM(LEFT('part 2 data'!AH31,2))),"0")))</f>
        <v>5</v>
      </c>
      <c r="N31" s="3">
        <f>IF(RIGHT('part 2 data'!AF31,4)=N$2,VALUE(TRIM(LEFT('part 2 data'!AF31,2))),
IF(RIGHT('part 2 data'!AG31,4)=N$2,VALUE(TRIM(LEFT('part 2 data'!AG31,2))),
IF(RIGHT('part 2 data'!AH31,4)=N$2,VALUE(TRIM(LEFT('part 2 data'!AH31,2))),"0")))</f>
        <v>5</v>
      </c>
      <c r="O31" s="3">
        <f>IF(RIGHT('part 2 data'!AI31,3)=O$2,VALUE(TRIM(LEFT('part 2 data'!AI31,2))),
IF(RIGHT('part 2 data'!AJ31,3)=O$2,VALUE(TRIM(LEFT('part 2 data'!AJ31,2))),
IF(RIGHT('part 2 data'!AK31,3)=O$2,VALUE(TRIM(LEFT('part 2 data'!AK31,2))),"0")))</f>
        <v>2</v>
      </c>
      <c r="P31" s="3">
        <f>IF(RIGHT('part 2 data'!AI31,5)=P$2,VALUE(TRIM(LEFT('part 2 data'!AI31,2))),
IF(RIGHT('part 2 data'!AJ31,5)=P$2,VALUE(TRIM(LEFT('part 2 data'!AJ31,2))),
IF(RIGHT('part 2 data'!AK31,5)=P$2,VALUE(TRIM(LEFT('part 2 data'!AK31,2))),"0")))</f>
        <v>6</v>
      </c>
      <c r="Q31" s="3">
        <f>IF(RIGHT('part 2 data'!AI31,4)=Q$2,VALUE(TRIM(LEFT('part 2 data'!AI31,2))),
IF(RIGHT('part 2 data'!AJ31,4)=Q$2,VALUE(TRIM(LEFT('part 2 data'!AJ31,2))),
IF(RIGHT('part 2 data'!AK31,4)=Q$2,VALUE(TRIM(LEFT('part 2 data'!AK31,2))),"0")))</f>
        <v>5</v>
      </c>
      <c r="R31" s="3">
        <f>IF(RIGHT('part 2 data'!AL31,3)=R$2,VALUE(TRIM(LEFT('part 2 data'!AL31,2))),
IF(RIGHT('part 2 data'!AM31,3)=R$2,VALUE(TRIM(LEFT('part 2 data'!AM31,2))),
IF(RIGHT('part 2 data'!AN31,3)=R$2,VALUE(TRIM(LEFT('part 2 data'!AN31,2))),"0")))</f>
        <v>2</v>
      </c>
      <c r="S31" s="3">
        <f>IF(RIGHT('part 2 data'!AL31,5)=S$2,VALUE(TRIM(LEFT('part 2 data'!AL31,2))),
IF(RIGHT('part 2 data'!AM31,5)=S$2,VALUE(TRIM(LEFT('part 2 data'!AM31,2))),
IF(RIGHT('part 2 data'!AN31,5)=S$2,VALUE(TRIM(LEFT('part 2 data'!AN31,2))),"0")))</f>
        <v>2</v>
      </c>
      <c r="T31" s="3">
        <f>IF(RIGHT('part 2 data'!AL31,4)=T$2,VALUE(TRIM(LEFT('part 2 data'!AL31,2))),
IF(RIGHT('part 2 data'!AM31,4)=T$2,VALUE(TRIM(LEFT('part 2 data'!AM31,2))),
IF(RIGHT('part 2 data'!AN31,4)=T$2,VALUE(TRIM(LEFT('part 2 data'!AN31,2))),"0")))</f>
        <v>4</v>
      </c>
      <c r="U31" s="3">
        <f>IF(RIGHT('part 2 data'!AO31,3)=U$2,VALUE(TRIM(LEFT('part 2 data'!AO31,2))),
IF(RIGHT('part 2 data'!AP31,3)=U$2,VALUE(TRIM(LEFT('part 2 data'!AP31,2))),
IF(RIGHT('part 2 data'!AQ31,3)=U$2,VALUE(TRIM(LEFT('part 2 data'!AQ31,2))),"0")))</f>
        <v>3</v>
      </c>
      <c r="V31" s="3">
        <f>IF(RIGHT('part 2 data'!AO31,5)=V$2,VALUE(TRIM(LEFT('part 2 data'!AO31,2))),
IF(RIGHT('part 2 data'!AP31,5)=V$2,VALUE(TRIM(LEFT('part 2 data'!AP31,2))),
IF(RIGHT('part 2 data'!AQ31,5)=V$2,VALUE(TRIM(LEFT('part 2 data'!AQ31,2))),"0")))</f>
        <v>1</v>
      </c>
      <c r="W31" s="3">
        <f>IF(RIGHT('part 2 data'!AO31,4)=W$2,VALUE(TRIM(LEFT('part 2 data'!AO31,2))),
IF(RIGHT('part 2 data'!AP31,4)=W$2,VALUE(TRIM(LEFT('part 2 data'!AP31,2))),
IF(RIGHT('part 2 data'!AQ31,4)=W$2,VALUE(TRIM(LEFT('part 2 data'!AQ31,2))),"0")))</f>
        <v>8</v>
      </c>
      <c r="X31" s="3" t="str">
        <f>IF(RIGHT('part 2 data'!AR31,3)=X$2,VALUE(TRIM(LEFT('part 2 data'!AR31,2))),
IF(RIGHT('part 2 data'!AS31,3)=X$2,VALUE(TRIM(LEFT('part 2 data'!AS31,2))),
IF(RIGHT('part 2 data'!AT31,3)=X$2,VALUE(TRIM(LEFT('part 2 data'!AT31,2))),"0")))</f>
        <v>0</v>
      </c>
      <c r="Y31" s="3" t="str">
        <f>IF(RIGHT('part 2 data'!AR31,5)=Y$2,VALUE(TRIM(LEFT('part 2 data'!AR31,2))),
IF(RIGHT('part 2 data'!AS31,5)=Y$2,VALUE(TRIM(LEFT('part 2 data'!AS31,2))),
IF(RIGHT('part 2 data'!AT31,5)=Y$2,VALUE(TRIM(LEFT('part 2 data'!AT31,2))),"0")))</f>
        <v>0</v>
      </c>
      <c r="Z31" s="3" t="str">
        <f>IF(RIGHT('part 2 data'!AR31,4)=Z$2,VALUE(TRIM(LEFT('part 2 data'!AR31,2))),
IF(RIGHT('part 2 data'!AS31,4)=Z$2,VALUE(TRIM(LEFT('part 2 data'!AS31,2))),
IF(RIGHT('part 2 data'!AT31,4)=Z$2,VALUE(TRIM(LEFT('part 2 data'!AT31,2))),"0")))</f>
        <v>0</v>
      </c>
      <c r="AA31" s="1"/>
      <c r="AB31" t="str">
        <v>29</v>
      </c>
      <c r="AC31" t="str" cm="1">
        <f t="array" ref="AC31:AE31">IFERROR(TRIM(_xlfn.TOROW(_xlfn.TEXTSPLIT(AV31,","))),"")</f>
        <v>3 green</v>
      </c>
      <c r="AD31" t="str">
        <v>1 red</v>
      </c>
      <c r="AE31" t="str">
        <v>7 blue</v>
      </c>
      <c r="AF31" t="str" cm="1">
        <f t="array" ref="AF31:AH31">IFERROR(TRIM(_xlfn.TOROW(_xlfn.TEXTSPLIT('part 2 data'!AW31,","))),"")</f>
        <v>5 blue</v>
      </c>
      <c r="AG31" t="str">
        <v>5 green</v>
      </c>
      <c r="AH31" t="str">
        <v>2 red</v>
      </c>
      <c r="AI31" t="str" cm="1">
        <f t="array" ref="AI31:AK31">IFERROR(TRIM(_xlfn.TOROW(_xlfn.TEXTSPLIT(AX31,","))),"")</f>
        <v>5 blue</v>
      </c>
      <c r="AJ31" t="str">
        <v>6 green</v>
      </c>
      <c r="AK31" t="str">
        <v>2 red</v>
      </c>
      <c r="AL31" t="str" cm="1">
        <f t="array" ref="AL31:AN31">IFERROR(TRIM(_xlfn.TOROW(_xlfn.TEXTSPLIT(AY31,","))),"")</f>
        <v>2 green</v>
      </c>
      <c r="AM31" t="str">
        <v>2 red</v>
      </c>
      <c r="AN31" t="str">
        <v>4 blue</v>
      </c>
      <c r="AO31" t="str" cm="1">
        <f t="array" ref="AO31:AQ31">IFERROR(TRIM(_xlfn.TOROW(_xlfn.TEXTSPLIT(AZ31,","))),"")</f>
        <v>1 green</v>
      </c>
      <c r="AP31" t="str">
        <v>3 red</v>
      </c>
      <c r="AQ31" t="str">
        <v>8 blue</v>
      </c>
      <c r="AR31" t="str" cm="1">
        <f t="array" ref="AR31">IFERROR(TRIM(_xlfn.TOROW(_xlfn.TEXTSPLIT(BA31,","))),"")</f>
        <v/>
      </c>
      <c r="AV31" t="str" cm="1">
        <f t="array" ref="AV31:AZ31">_xlfn.TEXTSPLIT(_xlfn.TEXTAFTER(BC31,":"),";")</f>
        <v xml:space="preserve"> 3 green, 1 red, 7 blue</v>
      </c>
      <c r="AW31" t="str">
        <v xml:space="preserve"> 5 blue, 5 green, 2 red</v>
      </c>
      <c r="AX31" t="str">
        <v xml:space="preserve"> 5 blue, 6 green, 2 red</v>
      </c>
      <c r="AY31" t="str">
        <v xml:space="preserve"> 2 green, 2 red, 4 blue</v>
      </c>
      <c r="AZ31" t="str">
        <v xml:space="preserve"> 1 green, 3 red, 8 blue</v>
      </c>
      <c r="BC31" t="s">
        <v>28</v>
      </c>
    </row>
    <row r="32" spans="1:55" x14ac:dyDescent="0.25">
      <c r="A32">
        <f t="shared" si="1"/>
        <v>30</v>
      </c>
      <c r="B32">
        <f t="shared" si="2"/>
        <v>400</v>
      </c>
      <c r="D32">
        <f t="shared" si="3"/>
        <v>10</v>
      </c>
      <c r="E32">
        <f t="shared" si="4"/>
        <v>4</v>
      </c>
      <c r="F32">
        <f t="shared" si="5"/>
        <v>10</v>
      </c>
      <c r="H32" t="str">
        <f>'part 2 data'!AB32</f>
        <v>30</v>
      </c>
      <c r="I32" s="3">
        <f>IF(RIGHT('part 2 data'!AC32,3)=I$2,VALUE(TRIM(LEFT('part 2 data'!AC32,2))),
IF(RIGHT('part 2 data'!AD32,3)=I$2,VALUE(TRIM(LEFT('part 2 data'!AD32,2))),
IF(RIGHT('part 2 data'!AE32,3)=I$2,VALUE(TRIM(LEFT('part 2 data'!AE32,2))),"0")))</f>
        <v>7</v>
      </c>
      <c r="J32" s="3">
        <f>IF(RIGHT('part 2 data'!AC32,5)=J$2,VALUE(TRIM(LEFT('part 2 data'!AC32,2))),
IF(RIGHT('part 2 data'!AD32,5)=J$2,VALUE(TRIM(LEFT('part 2 data'!AD32,2))),
IF(RIGHT('part 2 data'!AE32,5)=J$2,VALUE(TRIM(LEFT('part 2 data'!AE32,2))),"0")))</f>
        <v>3</v>
      </c>
      <c r="K32" s="3">
        <f>IF(RIGHT('part 2 data'!AC32,4)=K$2,VALUE(TRIM(LEFT('part 2 data'!AC32,2))),
IF(RIGHT('part 2 data'!AD32,4)=K$2,VALUE(TRIM(LEFT('part 2 data'!AD32,2))),
IF(RIGHT('part 2 data'!AE32,4)=K$2,VALUE(TRIM(LEFT('part 2 data'!AE32,2))),"0")))</f>
        <v>7</v>
      </c>
      <c r="L32" s="3">
        <f>IF(RIGHT('part 2 data'!AF32,3)=L$2,VALUE(TRIM(LEFT('part 2 data'!AF32,2))),
IF(RIGHT('part 2 data'!AG32,3)=L$2,VALUE(TRIM(LEFT('part 2 data'!AG32,2))),
IF(RIGHT('part 2 data'!AH32,3)=L$2,VALUE(TRIM(LEFT('part 2 data'!AH32,2))),"0")))</f>
        <v>10</v>
      </c>
      <c r="M32" s="3">
        <f>IF(RIGHT('part 2 data'!AF32,5)=M$2,VALUE(TRIM(LEFT('part 2 data'!AF32,2))),
IF(RIGHT('part 2 data'!AG32,5)=M$2,VALUE(TRIM(LEFT('part 2 data'!AG32,2))),
IF(RIGHT('part 2 data'!AH32,5)=M$2,VALUE(TRIM(LEFT('part 2 data'!AH32,2))),"0")))</f>
        <v>3</v>
      </c>
      <c r="N32" s="3" t="str">
        <f>IF(RIGHT('part 2 data'!AF32,4)=N$2,VALUE(TRIM(LEFT('part 2 data'!AF32,2))),
IF(RIGHT('part 2 data'!AG32,4)=N$2,VALUE(TRIM(LEFT('part 2 data'!AG32,2))),
IF(RIGHT('part 2 data'!AH32,4)=N$2,VALUE(TRIM(LEFT('part 2 data'!AH32,2))),"0")))</f>
        <v>0</v>
      </c>
      <c r="O32" s="3">
        <f>IF(RIGHT('part 2 data'!AI32,3)=O$2,VALUE(TRIM(LEFT('part 2 data'!AI32,2))),
IF(RIGHT('part 2 data'!AJ32,3)=O$2,VALUE(TRIM(LEFT('part 2 data'!AJ32,2))),
IF(RIGHT('part 2 data'!AK32,3)=O$2,VALUE(TRIM(LEFT('part 2 data'!AK32,2))),"0")))</f>
        <v>5</v>
      </c>
      <c r="P32" s="3">
        <f>IF(RIGHT('part 2 data'!AI32,5)=P$2,VALUE(TRIM(LEFT('part 2 data'!AI32,2))),
IF(RIGHT('part 2 data'!AJ32,5)=P$2,VALUE(TRIM(LEFT('part 2 data'!AJ32,2))),
IF(RIGHT('part 2 data'!AK32,5)=P$2,VALUE(TRIM(LEFT('part 2 data'!AK32,2))),"0")))</f>
        <v>1</v>
      </c>
      <c r="Q32" s="3">
        <f>IF(RIGHT('part 2 data'!AI32,4)=Q$2,VALUE(TRIM(LEFT('part 2 data'!AI32,2))),
IF(RIGHT('part 2 data'!AJ32,4)=Q$2,VALUE(TRIM(LEFT('part 2 data'!AJ32,2))),
IF(RIGHT('part 2 data'!AK32,4)=Q$2,VALUE(TRIM(LEFT('part 2 data'!AK32,2))),"0")))</f>
        <v>5</v>
      </c>
      <c r="R32" s="3">
        <f>IF(RIGHT('part 2 data'!AL32,3)=R$2,VALUE(TRIM(LEFT('part 2 data'!AL32,2))),
IF(RIGHT('part 2 data'!AM32,3)=R$2,VALUE(TRIM(LEFT('part 2 data'!AM32,2))),
IF(RIGHT('part 2 data'!AN32,3)=R$2,VALUE(TRIM(LEFT('part 2 data'!AN32,2))),"0")))</f>
        <v>7</v>
      </c>
      <c r="S32" s="3">
        <f>IF(RIGHT('part 2 data'!AL32,5)=S$2,VALUE(TRIM(LEFT('part 2 data'!AL32,2))),
IF(RIGHT('part 2 data'!AM32,5)=S$2,VALUE(TRIM(LEFT('part 2 data'!AM32,2))),
IF(RIGHT('part 2 data'!AN32,5)=S$2,VALUE(TRIM(LEFT('part 2 data'!AN32,2))),"0")))</f>
        <v>2</v>
      </c>
      <c r="T32" s="3">
        <f>IF(RIGHT('part 2 data'!AL32,4)=T$2,VALUE(TRIM(LEFT('part 2 data'!AL32,2))),
IF(RIGHT('part 2 data'!AM32,4)=T$2,VALUE(TRIM(LEFT('part 2 data'!AM32,2))),
IF(RIGHT('part 2 data'!AN32,4)=T$2,VALUE(TRIM(LEFT('part 2 data'!AN32,2))),"0")))</f>
        <v>9</v>
      </c>
      <c r="U32" s="3">
        <f>IF(RIGHT('part 2 data'!AO32,3)=U$2,VALUE(TRIM(LEFT('part 2 data'!AO32,2))),
IF(RIGHT('part 2 data'!AP32,3)=U$2,VALUE(TRIM(LEFT('part 2 data'!AP32,2))),
IF(RIGHT('part 2 data'!AQ32,3)=U$2,VALUE(TRIM(LEFT('part 2 data'!AQ32,2))),"0")))</f>
        <v>1</v>
      </c>
      <c r="V32" s="3" t="str">
        <f>IF(RIGHT('part 2 data'!AO32,5)=V$2,VALUE(TRIM(LEFT('part 2 data'!AO32,2))),
IF(RIGHT('part 2 data'!AP32,5)=V$2,VALUE(TRIM(LEFT('part 2 data'!AP32,2))),
IF(RIGHT('part 2 data'!AQ32,5)=V$2,VALUE(TRIM(LEFT('part 2 data'!AQ32,2))),"0")))</f>
        <v>0</v>
      </c>
      <c r="W32" s="3">
        <f>IF(RIGHT('part 2 data'!AO32,4)=W$2,VALUE(TRIM(LEFT('part 2 data'!AO32,2))),
IF(RIGHT('part 2 data'!AP32,4)=W$2,VALUE(TRIM(LEFT('part 2 data'!AP32,2))),
IF(RIGHT('part 2 data'!AQ32,4)=W$2,VALUE(TRIM(LEFT('part 2 data'!AQ32,2))),"0")))</f>
        <v>10</v>
      </c>
      <c r="X32" s="3">
        <f>IF(RIGHT('part 2 data'!AR32,3)=X$2,VALUE(TRIM(LEFT('part 2 data'!AR32,2))),
IF(RIGHT('part 2 data'!AS32,3)=X$2,VALUE(TRIM(LEFT('part 2 data'!AS32,2))),
IF(RIGHT('part 2 data'!AT32,3)=X$2,VALUE(TRIM(LEFT('part 2 data'!AT32,2))),"0")))</f>
        <v>2</v>
      </c>
      <c r="Y32" s="3">
        <f>IF(RIGHT('part 2 data'!AR32,5)=Y$2,VALUE(TRIM(LEFT('part 2 data'!AR32,2))),
IF(RIGHT('part 2 data'!AS32,5)=Y$2,VALUE(TRIM(LEFT('part 2 data'!AS32,2))),
IF(RIGHT('part 2 data'!AT32,5)=Y$2,VALUE(TRIM(LEFT('part 2 data'!AT32,2))),"0")))</f>
        <v>4</v>
      </c>
      <c r="Z32" s="3">
        <f>IF(RIGHT('part 2 data'!AR32,4)=Z$2,VALUE(TRIM(LEFT('part 2 data'!AR32,2))),
IF(RIGHT('part 2 data'!AS32,4)=Z$2,VALUE(TRIM(LEFT('part 2 data'!AS32,2))),
IF(RIGHT('part 2 data'!AT32,4)=Z$2,VALUE(TRIM(LEFT('part 2 data'!AT32,2))),"0")))</f>
        <v>10</v>
      </c>
      <c r="AA32" s="1"/>
      <c r="AB32" t="str">
        <v>30</v>
      </c>
      <c r="AC32" t="str" cm="1">
        <f t="array" ref="AC32:AE32">IFERROR(TRIM(_xlfn.TOROW(_xlfn.TEXTSPLIT(AV32,","))),"")</f>
        <v>7 red</v>
      </c>
      <c r="AD32" t="str">
        <v>3 green</v>
      </c>
      <c r="AE32" t="str">
        <v>7 blue</v>
      </c>
      <c r="AF32" t="str" cm="1">
        <f t="array" ref="AF32:AG32">IFERROR(TRIM(_xlfn.TOROW(_xlfn.TEXTSPLIT('part 2 data'!AW32,","))),"")</f>
        <v>3 green</v>
      </c>
      <c r="AG32" t="str">
        <v>10 red</v>
      </c>
      <c r="AI32" t="str" cm="1">
        <f t="array" ref="AI32:AK32">IFERROR(TRIM(_xlfn.TOROW(_xlfn.TEXTSPLIT(AX32,","))),"")</f>
        <v>5 red</v>
      </c>
      <c r="AJ32" t="str">
        <v>5 blue</v>
      </c>
      <c r="AK32" t="str">
        <v>1 green</v>
      </c>
      <c r="AL32" t="str" cm="1">
        <f t="array" ref="AL32:AN32">IFERROR(TRIM(_xlfn.TOROW(_xlfn.TEXTSPLIT(AY32,","))),"")</f>
        <v>9 blue</v>
      </c>
      <c r="AM32" t="str">
        <v>2 green</v>
      </c>
      <c r="AN32" t="str">
        <v>7 red</v>
      </c>
      <c r="AO32" t="str" cm="1">
        <f t="array" ref="AO32:AP32">IFERROR(TRIM(_xlfn.TOROW(_xlfn.TEXTSPLIT(AZ32,","))),"")</f>
        <v>1 red</v>
      </c>
      <c r="AP32" t="str">
        <v>10 blue</v>
      </c>
      <c r="AR32" t="str" cm="1">
        <f t="array" ref="AR32:AT32">IFERROR(TRIM(_xlfn.TOROW(_xlfn.TEXTSPLIT(BA32,","))),"")</f>
        <v>10 blue</v>
      </c>
      <c r="AS32" t="str">
        <v>2 red</v>
      </c>
      <c r="AT32" t="str">
        <v>4 green</v>
      </c>
      <c r="AV32" t="str" cm="1">
        <f t="array" ref="AV32:BA32">_xlfn.TEXTSPLIT(_xlfn.TEXTAFTER(BC32,":"),";")</f>
        <v xml:space="preserve"> 7 red, 3 green, 7 blue</v>
      </c>
      <c r="AW32" t="str">
        <v xml:space="preserve"> 3 green, 10 red</v>
      </c>
      <c r="AX32" t="str">
        <v xml:space="preserve"> 5 red, 5 blue, 1 green</v>
      </c>
      <c r="AY32" t="str">
        <v xml:space="preserve"> 9 blue, 2 green, 7 red</v>
      </c>
      <c r="AZ32" t="str">
        <v xml:space="preserve"> 1 red, 10 blue</v>
      </c>
      <c r="BA32" t="str">
        <v xml:space="preserve"> 10 blue, 2 red, 4 green</v>
      </c>
      <c r="BC32" t="s">
        <v>29</v>
      </c>
    </row>
    <row r="33" spans="1:55" x14ac:dyDescent="0.25">
      <c r="A33">
        <f t="shared" si="1"/>
        <v>31</v>
      </c>
      <c r="B33">
        <f t="shared" si="2"/>
        <v>2090</v>
      </c>
      <c r="D33">
        <f t="shared" si="3"/>
        <v>10</v>
      </c>
      <c r="E33">
        <f t="shared" si="4"/>
        <v>11</v>
      </c>
      <c r="F33">
        <f t="shared" si="5"/>
        <v>19</v>
      </c>
      <c r="H33" t="str">
        <f>'part 2 data'!AB33</f>
        <v>31</v>
      </c>
      <c r="I33" s="3">
        <f>IF(RIGHT('part 2 data'!AC33,3)=I$2,VALUE(TRIM(LEFT('part 2 data'!AC33,2))),
IF(RIGHT('part 2 data'!AD33,3)=I$2,VALUE(TRIM(LEFT('part 2 data'!AD33,2))),
IF(RIGHT('part 2 data'!AE33,3)=I$2,VALUE(TRIM(LEFT('part 2 data'!AE33,2))),"0")))</f>
        <v>1</v>
      </c>
      <c r="J33" s="3">
        <f>IF(RIGHT('part 2 data'!AC33,5)=J$2,VALUE(TRIM(LEFT('part 2 data'!AC33,2))),
IF(RIGHT('part 2 data'!AD33,5)=J$2,VALUE(TRIM(LEFT('part 2 data'!AD33,2))),
IF(RIGHT('part 2 data'!AE33,5)=J$2,VALUE(TRIM(LEFT('part 2 data'!AE33,2))),"0")))</f>
        <v>9</v>
      </c>
      <c r="K33" s="3" t="str">
        <f>IF(RIGHT('part 2 data'!AC33,4)=K$2,VALUE(TRIM(LEFT('part 2 data'!AC33,2))),
IF(RIGHT('part 2 data'!AD33,4)=K$2,VALUE(TRIM(LEFT('part 2 data'!AD33,2))),
IF(RIGHT('part 2 data'!AE33,4)=K$2,VALUE(TRIM(LEFT('part 2 data'!AE33,2))),"0")))</f>
        <v>0</v>
      </c>
      <c r="L33" s="3">
        <f>IF(RIGHT('part 2 data'!AF33,3)=L$2,VALUE(TRIM(LEFT('part 2 data'!AF33,2))),
IF(RIGHT('part 2 data'!AG33,3)=L$2,VALUE(TRIM(LEFT('part 2 data'!AG33,2))),
IF(RIGHT('part 2 data'!AH33,3)=L$2,VALUE(TRIM(LEFT('part 2 data'!AH33,2))),"0")))</f>
        <v>6</v>
      </c>
      <c r="M33" s="3">
        <f>IF(RIGHT('part 2 data'!AF33,5)=M$2,VALUE(TRIM(LEFT('part 2 data'!AF33,2))),
IF(RIGHT('part 2 data'!AG33,5)=M$2,VALUE(TRIM(LEFT('part 2 data'!AG33,2))),
IF(RIGHT('part 2 data'!AH33,5)=M$2,VALUE(TRIM(LEFT('part 2 data'!AH33,2))),"0")))</f>
        <v>9</v>
      </c>
      <c r="N33" s="3">
        <f>IF(RIGHT('part 2 data'!AF33,4)=N$2,VALUE(TRIM(LEFT('part 2 data'!AF33,2))),
IF(RIGHT('part 2 data'!AG33,4)=N$2,VALUE(TRIM(LEFT('part 2 data'!AG33,2))),
IF(RIGHT('part 2 data'!AH33,4)=N$2,VALUE(TRIM(LEFT('part 2 data'!AH33,2))),"0")))</f>
        <v>9</v>
      </c>
      <c r="O33" s="3">
        <f>IF(RIGHT('part 2 data'!AI33,3)=O$2,VALUE(TRIM(LEFT('part 2 data'!AI33,2))),
IF(RIGHT('part 2 data'!AJ33,3)=O$2,VALUE(TRIM(LEFT('part 2 data'!AJ33,2))),
IF(RIGHT('part 2 data'!AK33,3)=O$2,VALUE(TRIM(LEFT('part 2 data'!AK33,2))),"0")))</f>
        <v>10</v>
      </c>
      <c r="P33" s="3">
        <f>IF(RIGHT('part 2 data'!AI33,5)=P$2,VALUE(TRIM(LEFT('part 2 data'!AI33,2))),
IF(RIGHT('part 2 data'!AJ33,5)=P$2,VALUE(TRIM(LEFT('part 2 data'!AJ33,2))),
IF(RIGHT('part 2 data'!AK33,5)=P$2,VALUE(TRIM(LEFT('part 2 data'!AK33,2))),"0")))</f>
        <v>4</v>
      </c>
      <c r="Q33" s="3">
        <f>IF(RIGHT('part 2 data'!AI33,4)=Q$2,VALUE(TRIM(LEFT('part 2 data'!AI33,2))),
IF(RIGHT('part 2 data'!AJ33,4)=Q$2,VALUE(TRIM(LEFT('part 2 data'!AJ33,2))),
IF(RIGHT('part 2 data'!AK33,4)=Q$2,VALUE(TRIM(LEFT('part 2 data'!AK33,2))),"0")))</f>
        <v>17</v>
      </c>
      <c r="R33" s="3" t="str">
        <f>IF(RIGHT('part 2 data'!AL33,3)=R$2,VALUE(TRIM(LEFT('part 2 data'!AL33,2))),
IF(RIGHT('part 2 data'!AM33,3)=R$2,VALUE(TRIM(LEFT('part 2 data'!AM33,2))),
IF(RIGHT('part 2 data'!AN33,3)=R$2,VALUE(TRIM(LEFT('part 2 data'!AN33,2))),"0")))</f>
        <v>0</v>
      </c>
      <c r="S33" s="3">
        <f>IF(RIGHT('part 2 data'!AL33,5)=S$2,VALUE(TRIM(LEFT('part 2 data'!AL33,2))),
IF(RIGHT('part 2 data'!AM33,5)=S$2,VALUE(TRIM(LEFT('part 2 data'!AM33,2))),
IF(RIGHT('part 2 data'!AN33,5)=S$2,VALUE(TRIM(LEFT('part 2 data'!AN33,2))),"0")))</f>
        <v>11</v>
      </c>
      <c r="T33" s="3">
        <f>IF(RIGHT('part 2 data'!AL33,4)=T$2,VALUE(TRIM(LEFT('part 2 data'!AL33,2))),
IF(RIGHT('part 2 data'!AM33,4)=T$2,VALUE(TRIM(LEFT('part 2 data'!AM33,2))),
IF(RIGHT('part 2 data'!AN33,4)=T$2,VALUE(TRIM(LEFT('part 2 data'!AN33,2))),"0")))</f>
        <v>19</v>
      </c>
      <c r="U33" s="3" t="str">
        <f>IF(RIGHT('part 2 data'!AO33,3)=U$2,VALUE(TRIM(LEFT('part 2 data'!AO33,2))),
IF(RIGHT('part 2 data'!AP33,3)=U$2,VALUE(TRIM(LEFT('part 2 data'!AP33,2))),
IF(RIGHT('part 2 data'!AQ33,3)=U$2,VALUE(TRIM(LEFT('part 2 data'!AQ33,2))),"0")))</f>
        <v>0</v>
      </c>
      <c r="V33" s="3" t="str">
        <f>IF(RIGHT('part 2 data'!AO33,5)=V$2,VALUE(TRIM(LEFT('part 2 data'!AO33,2))),
IF(RIGHT('part 2 data'!AP33,5)=V$2,VALUE(TRIM(LEFT('part 2 data'!AP33,2))),
IF(RIGHT('part 2 data'!AQ33,5)=V$2,VALUE(TRIM(LEFT('part 2 data'!AQ33,2))),"0")))</f>
        <v>0</v>
      </c>
      <c r="W33" s="3" t="str">
        <f>IF(RIGHT('part 2 data'!AO33,4)=W$2,VALUE(TRIM(LEFT('part 2 data'!AO33,2))),
IF(RIGHT('part 2 data'!AP33,4)=W$2,VALUE(TRIM(LEFT('part 2 data'!AP33,2))),
IF(RIGHT('part 2 data'!AQ33,4)=W$2,VALUE(TRIM(LEFT('part 2 data'!AQ33,2))),"0")))</f>
        <v>0</v>
      </c>
      <c r="X33" s="3" t="str">
        <f>IF(RIGHT('part 2 data'!AR33,3)=X$2,VALUE(TRIM(LEFT('part 2 data'!AR33,2))),
IF(RIGHT('part 2 data'!AS33,3)=X$2,VALUE(TRIM(LEFT('part 2 data'!AS33,2))),
IF(RIGHT('part 2 data'!AT33,3)=X$2,VALUE(TRIM(LEFT('part 2 data'!AT33,2))),"0")))</f>
        <v>0</v>
      </c>
      <c r="Y33" s="3" t="str">
        <f>IF(RIGHT('part 2 data'!AR33,5)=Y$2,VALUE(TRIM(LEFT('part 2 data'!AR33,2))),
IF(RIGHT('part 2 data'!AS33,5)=Y$2,VALUE(TRIM(LEFT('part 2 data'!AS33,2))),
IF(RIGHT('part 2 data'!AT33,5)=Y$2,VALUE(TRIM(LEFT('part 2 data'!AT33,2))),"0")))</f>
        <v>0</v>
      </c>
      <c r="Z33" s="3" t="str">
        <f>IF(RIGHT('part 2 data'!AR33,4)=Z$2,VALUE(TRIM(LEFT('part 2 data'!AR33,2))),
IF(RIGHT('part 2 data'!AS33,4)=Z$2,VALUE(TRIM(LEFT('part 2 data'!AS33,2))),
IF(RIGHT('part 2 data'!AT33,4)=Z$2,VALUE(TRIM(LEFT('part 2 data'!AT33,2))),"0")))</f>
        <v>0</v>
      </c>
      <c r="AA33" s="1"/>
      <c r="AB33" t="str">
        <v>31</v>
      </c>
      <c r="AC33" t="str" cm="1">
        <f t="array" ref="AC33:AD33">IFERROR(TRIM(_xlfn.TOROW(_xlfn.TEXTSPLIT(AV33,","))),"")</f>
        <v>9 green</v>
      </c>
      <c r="AD33" t="str">
        <v>1 red</v>
      </c>
      <c r="AF33" t="str" cm="1">
        <f t="array" ref="AF33:AH33">IFERROR(TRIM(_xlfn.TOROW(_xlfn.TEXTSPLIT('part 2 data'!AW33,","))),"")</f>
        <v>9 blue</v>
      </c>
      <c r="AG33" t="str">
        <v>6 red</v>
      </c>
      <c r="AH33" t="str">
        <v>9 green</v>
      </c>
      <c r="AI33" t="str" cm="1">
        <f t="array" ref="AI33:AK33">IFERROR(TRIM(_xlfn.TOROW(_xlfn.TEXTSPLIT(AX33,","))),"")</f>
        <v>17 blue</v>
      </c>
      <c r="AJ33" t="str">
        <v>4 green</v>
      </c>
      <c r="AK33" t="str">
        <v>10 red</v>
      </c>
      <c r="AL33" t="str" cm="1">
        <f t="array" ref="AL33:AM33">IFERROR(TRIM(_xlfn.TOROW(_xlfn.TEXTSPLIT(AY33,","))),"")</f>
        <v>19 blue</v>
      </c>
      <c r="AM33" t="str">
        <v>11 green</v>
      </c>
      <c r="AO33" t="str" cm="1">
        <f t="array" ref="AO33">IFERROR(TRIM(_xlfn.TOROW(_xlfn.TEXTSPLIT(AZ33,","))),"")</f>
        <v/>
      </c>
      <c r="AR33" t="str" cm="1">
        <f t="array" ref="AR33">IFERROR(TRIM(_xlfn.TOROW(_xlfn.TEXTSPLIT(BA33,","))),"")</f>
        <v/>
      </c>
      <c r="AV33" t="str" cm="1">
        <f t="array" ref="AV33:AY33">_xlfn.TEXTSPLIT(_xlfn.TEXTAFTER(BC33,":"),";")</f>
        <v xml:space="preserve"> 9 green, 1 red</v>
      </c>
      <c r="AW33" t="str">
        <v xml:space="preserve"> 9 blue, 6 red, 9 green</v>
      </c>
      <c r="AX33" t="str">
        <v xml:space="preserve"> 17 blue, 4 green, 10 red</v>
      </c>
      <c r="AY33" t="str">
        <v xml:space="preserve"> 19 blue, 11 green</v>
      </c>
      <c r="BC33" t="s">
        <v>30</v>
      </c>
    </row>
    <row r="34" spans="1:55" x14ac:dyDescent="0.25">
      <c r="A34">
        <f t="shared" si="1"/>
        <v>32</v>
      </c>
      <c r="B34">
        <f t="shared" si="2"/>
        <v>60</v>
      </c>
      <c r="D34">
        <f t="shared" si="3"/>
        <v>1</v>
      </c>
      <c r="E34">
        <f t="shared" si="4"/>
        <v>6</v>
      </c>
      <c r="F34">
        <f t="shared" si="5"/>
        <v>10</v>
      </c>
      <c r="H34" t="str">
        <f>'part 2 data'!AB34</f>
        <v>32</v>
      </c>
      <c r="I34" s="3">
        <f>IF(RIGHT('part 2 data'!AC34,3)=I$2,VALUE(TRIM(LEFT('part 2 data'!AC34,2))),
IF(RIGHT('part 2 data'!AD34,3)=I$2,VALUE(TRIM(LEFT('part 2 data'!AD34,2))),
IF(RIGHT('part 2 data'!AE34,3)=I$2,VALUE(TRIM(LEFT('part 2 data'!AE34,2))),"0")))</f>
        <v>1</v>
      </c>
      <c r="J34" s="3">
        <f>IF(RIGHT('part 2 data'!AC34,5)=J$2,VALUE(TRIM(LEFT('part 2 data'!AC34,2))),
IF(RIGHT('part 2 data'!AD34,5)=J$2,VALUE(TRIM(LEFT('part 2 data'!AD34,2))),
IF(RIGHT('part 2 data'!AE34,5)=J$2,VALUE(TRIM(LEFT('part 2 data'!AE34,2))),"0")))</f>
        <v>6</v>
      </c>
      <c r="K34" s="3">
        <f>IF(RIGHT('part 2 data'!AC34,4)=K$2,VALUE(TRIM(LEFT('part 2 data'!AC34,2))),
IF(RIGHT('part 2 data'!AD34,4)=K$2,VALUE(TRIM(LEFT('part 2 data'!AD34,2))),
IF(RIGHT('part 2 data'!AE34,4)=K$2,VALUE(TRIM(LEFT('part 2 data'!AE34,2))),"0")))</f>
        <v>1</v>
      </c>
      <c r="L34" s="3" t="str">
        <f>IF(RIGHT('part 2 data'!AF34,3)=L$2,VALUE(TRIM(LEFT('part 2 data'!AF34,2))),
IF(RIGHT('part 2 data'!AG34,3)=L$2,VALUE(TRIM(LEFT('part 2 data'!AG34,2))),
IF(RIGHT('part 2 data'!AH34,3)=L$2,VALUE(TRIM(LEFT('part 2 data'!AH34,2))),"0")))</f>
        <v>0</v>
      </c>
      <c r="M34" s="3">
        <f>IF(RIGHT('part 2 data'!AF34,5)=M$2,VALUE(TRIM(LEFT('part 2 data'!AF34,2))),
IF(RIGHT('part 2 data'!AG34,5)=M$2,VALUE(TRIM(LEFT('part 2 data'!AG34,2))),
IF(RIGHT('part 2 data'!AH34,5)=M$2,VALUE(TRIM(LEFT('part 2 data'!AH34,2))),"0")))</f>
        <v>4</v>
      </c>
      <c r="N34" s="3">
        <f>IF(RIGHT('part 2 data'!AF34,4)=N$2,VALUE(TRIM(LEFT('part 2 data'!AF34,2))),
IF(RIGHT('part 2 data'!AG34,4)=N$2,VALUE(TRIM(LEFT('part 2 data'!AG34,2))),
IF(RIGHT('part 2 data'!AH34,4)=N$2,VALUE(TRIM(LEFT('part 2 data'!AH34,2))),"0")))</f>
        <v>10</v>
      </c>
      <c r="O34" s="3">
        <f>IF(RIGHT('part 2 data'!AI34,3)=O$2,VALUE(TRIM(LEFT('part 2 data'!AI34,2))),
IF(RIGHT('part 2 data'!AJ34,3)=O$2,VALUE(TRIM(LEFT('part 2 data'!AJ34,2))),
IF(RIGHT('part 2 data'!AK34,3)=O$2,VALUE(TRIM(LEFT('part 2 data'!AK34,2))),"0")))</f>
        <v>1</v>
      </c>
      <c r="P34" s="3" t="str">
        <f>IF(RIGHT('part 2 data'!AI34,5)=P$2,VALUE(TRIM(LEFT('part 2 data'!AI34,2))),
IF(RIGHT('part 2 data'!AJ34,5)=P$2,VALUE(TRIM(LEFT('part 2 data'!AJ34,2))),
IF(RIGHT('part 2 data'!AK34,5)=P$2,VALUE(TRIM(LEFT('part 2 data'!AK34,2))),"0")))</f>
        <v>0</v>
      </c>
      <c r="Q34" s="3">
        <f>IF(RIGHT('part 2 data'!AI34,4)=Q$2,VALUE(TRIM(LEFT('part 2 data'!AI34,2))),
IF(RIGHT('part 2 data'!AJ34,4)=Q$2,VALUE(TRIM(LEFT('part 2 data'!AJ34,2))),
IF(RIGHT('part 2 data'!AK34,4)=Q$2,VALUE(TRIM(LEFT('part 2 data'!AK34,2))),"0")))</f>
        <v>5</v>
      </c>
      <c r="R34" s="3" t="str">
        <f>IF(RIGHT('part 2 data'!AL34,3)=R$2,VALUE(TRIM(LEFT('part 2 data'!AL34,2))),
IF(RIGHT('part 2 data'!AM34,3)=R$2,VALUE(TRIM(LEFT('part 2 data'!AM34,2))),
IF(RIGHT('part 2 data'!AN34,3)=R$2,VALUE(TRIM(LEFT('part 2 data'!AN34,2))),"0")))</f>
        <v>0</v>
      </c>
      <c r="S34" s="3">
        <f>IF(RIGHT('part 2 data'!AL34,5)=S$2,VALUE(TRIM(LEFT('part 2 data'!AL34,2))),
IF(RIGHT('part 2 data'!AM34,5)=S$2,VALUE(TRIM(LEFT('part 2 data'!AM34,2))),
IF(RIGHT('part 2 data'!AN34,5)=S$2,VALUE(TRIM(LEFT('part 2 data'!AN34,2))),"0")))</f>
        <v>3</v>
      </c>
      <c r="T34" s="3">
        <f>IF(RIGHT('part 2 data'!AL34,4)=T$2,VALUE(TRIM(LEFT('part 2 data'!AL34,2))),
IF(RIGHT('part 2 data'!AM34,4)=T$2,VALUE(TRIM(LEFT('part 2 data'!AM34,2))),
IF(RIGHT('part 2 data'!AN34,4)=T$2,VALUE(TRIM(LEFT('part 2 data'!AN34,2))),"0")))</f>
        <v>9</v>
      </c>
      <c r="U34" s="3" t="str">
        <f>IF(RIGHT('part 2 data'!AO34,3)=U$2,VALUE(TRIM(LEFT('part 2 data'!AO34,2))),
IF(RIGHT('part 2 data'!AP34,3)=U$2,VALUE(TRIM(LEFT('part 2 data'!AP34,2))),
IF(RIGHT('part 2 data'!AQ34,3)=U$2,VALUE(TRIM(LEFT('part 2 data'!AQ34,2))),"0")))</f>
        <v>0</v>
      </c>
      <c r="V34" s="3" t="str">
        <f>IF(RIGHT('part 2 data'!AO34,5)=V$2,VALUE(TRIM(LEFT('part 2 data'!AO34,2))),
IF(RIGHT('part 2 data'!AP34,5)=V$2,VALUE(TRIM(LEFT('part 2 data'!AP34,2))),
IF(RIGHT('part 2 data'!AQ34,5)=V$2,VALUE(TRIM(LEFT('part 2 data'!AQ34,2))),"0")))</f>
        <v>0</v>
      </c>
      <c r="W34" s="3" t="str">
        <f>IF(RIGHT('part 2 data'!AO34,4)=W$2,VALUE(TRIM(LEFT('part 2 data'!AO34,2))),
IF(RIGHT('part 2 data'!AP34,4)=W$2,VALUE(TRIM(LEFT('part 2 data'!AP34,2))),
IF(RIGHT('part 2 data'!AQ34,4)=W$2,VALUE(TRIM(LEFT('part 2 data'!AQ34,2))),"0")))</f>
        <v>0</v>
      </c>
      <c r="X34" s="3" t="str">
        <f>IF(RIGHT('part 2 data'!AR34,3)=X$2,VALUE(TRIM(LEFT('part 2 data'!AR34,2))),
IF(RIGHT('part 2 data'!AS34,3)=X$2,VALUE(TRIM(LEFT('part 2 data'!AS34,2))),
IF(RIGHT('part 2 data'!AT34,3)=X$2,VALUE(TRIM(LEFT('part 2 data'!AT34,2))),"0")))</f>
        <v>0</v>
      </c>
      <c r="Y34" s="3" t="str">
        <f>IF(RIGHT('part 2 data'!AR34,5)=Y$2,VALUE(TRIM(LEFT('part 2 data'!AR34,2))),
IF(RIGHT('part 2 data'!AS34,5)=Y$2,VALUE(TRIM(LEFT('part 2 data'!AS34,2))),
IF(RIGHT('part 2 data'!AT34,5)=Y$2,VALUE(TRIM(LEFT('part 2 data'!AT34,2))),"0")))</f>
        <v>0</v>
      </c>
      <c r="Z34" s="3" t="str">
        <f>IF(RIGHT('part 2 data'!AR34,4)=Z$2,VALUE(TRIM(LEFT('part 2 data'!AR34,2))),
IF(RIGHT('part 2 data'!AS34,4)=Z$2,VALUE(TRIM(LEFT('part 2 data'!AS34,2))),
IF(RIGHT('part 2 data'!AT34,4)=Z$2,VALUE(TRIM(LEFT('part 2 data'!AT34,2))),"0")))</f>
        <v>0</v>
      </c>
      <c r="AA34" s="1"/>
      <c r="AB34" t="str">
        <v>32</v>
      </c>
      <c r="AC34" t="str" cm="1">
        <f t="array" ref="AC34:AE34">IFERROR(TRIM(_xlfn.TOROW(_xlfn.TEXTSPLIT(AV34,","))),"")</f>
        <v>1 red</v>
      </c>
      <c r="AD34" t="str">
        <v>1 blue</v>
      </c>
      <c r="AE34" t="str">
        <v>6 green</v>
      </c>
      <c r="AF34" t="str" cm="1">
        <f t="array" ref="AF34:AG34">IFERROR(TRIM(_xlfn.TOROW(_xlfn.TEXTSPLIT('part 2 data'!AW34,","))),"")</f>
        <v>10 blue</v>
      </c>
      <c r="AG34" t="str">
        <v>4 green</v>
      </c>
      <c r="AI34" t="str" cm="1">
        <f t="array" ref="AI34:AJ34">IFERROR(TRIM(_xlfn.TOROW(_xlfn.TEXTSPLIT(AX34,","))),"")</f>
        <v>1 red</v>
      </c>
      <c r="AJ34" t="str">
        <v>5 blue</v>
      </c>
      <c r="AL34" t="str" cm="1">
        <f t="array" ref="AL34:AM34">IFERROR(TRIM(_xlfn.TOROW(_xlfn.TEXTSPLIT(AY34,","))),"")</f>
        <v>9 blue</v>
      </c>
      <c r="AM34" t="str">
        <v>3 green</v>
      </c>
      <c r="AO34" t="str" cm="1">
        <f t="array" ref="AO34">IFERROR(TRIM(_xlfn.TOROW(_xlfn.TEXTSPLIT(AZ34,","))),"")</f>
        <v/>
      </c>
      <c r="AR34" t="str" cm="1">
        <f t="array" ref="AR34">IFERROR(TRIM(_xlfn.TOROW(_xlfn.TEXTSPLIT(BA34,","))),"")</f>
        <v/>
      </c>
      <c r="AV34" t="str" cm="1">
        <f t="array" ref="AV34:AY34">_xlfn.TEXTSPLIT(_xlfn.TEXTAFTER(BC34,":"),";")</f>
        <v xml:space="preserve"> 1 red, 1 blue, 6 green</v>
      </c>
      <c r="AW34" t="str">
        <v xml:space="preserve"> 10 blue, 4 green</v>
      </c>
      <c r="AX34" t="str">
        <v xml:space="preserve"> 1 red, 5 blue</v>
      </c>
      <c r="AY34" t="str">
        <v xml:space="preserve"> 9 blue, 3 green</v>
      </c>
      <c r="BC34" t="s">
        <v>31</v>
      </c>
    </row>
    <row r="35" spans="1:55" x14ac:dyDescent="0.25">
      <c r="A35">
        <f t="shared" si="1"/>
        <v>33</v>
      </c>
      <c r="B35">
        <f t="shared" si="2"/>
        <v>4</v>
      </c>
      <c r="D35">
        <f t="shared" si="3"/>
        <v>4</v>
      </c>
      <c r="E35">
        <f t="shared" si="4"/>
        <v>1</v>
      </c>
      <c r="F35">
        <f t="shared" si="5"/>
        <v>1</v>
      </c>
      <c r="H35" t="str">
        <f>'part 2 data'!AB35</f>
        <v>33</v>
      </c>
      <c r="I35" s="3">
        <f>IF(RIGHT('part 2 data'!AC35,3)=I$2,VALUE(TRIM(LEFT('part 2 data'!AC35,2))),
IF(RIGHT('part 2 data'!AD35,3)=I$2,VALUE(TRIM(LEFT('part 2 data'!AD35,2))),
IF(RIGHT('part 2 data'!AE35,3)=I$2,VALUE(TRIM(LEFT('part 2 data'!AE35,2))),"0")))</f>
        <v>4</v>
      </c>
      <c r="J35" s="3" t="str">
        <f>IF(RIGHT('part 2 data'!AC35,5)=J$2,VALUE(TRIM(LEFT('part 2 data'!AC35,2))),
IF(RIGHT('part 2 data'!AD35,5)=J$2,VALUE(TRIM(LEFT('part 2 data'!AD35,2))),
IF(RIGHT('part 2 data'!AE35,5)=J$2,VALUE(TRIM(LEFT('part 2 data'!AE35,2))),"0")))</f>
        <v>0</v>
      </c>
      <c r="K35" s="3" t="str">
        <f>IF(RIGHT('part 2 data'!AC35,4)=K$2,VALUE(TRIM(LEFT('part 2 data'!AC35,2))),
IF(RIGHT('part 2 data'!AD35,4)=K$2,VALUE(TRIM(LEFT('part 2 data'!AD35,2))),
IF(RIGHT('part 2 data'!AE35,4)=K$2,VALUE(TRIM(LEFT('part 2 data'!AE35,2))),"0")))</f>
        <v>0</v>
      </c>
      <c r="L35" s="3">
        <f>IF(RIGHT('part 2 data'!AF35,3)=L$2,VALUE(TRIM(LEFT('part 2 data'!AF35,2))),
IF(RIGHT('part 2 data'!AG35,3)=L$2,VALUE(TRIM(LEFT('part 2 data'!AG35,2))),
IF(RIGHT('part 2 data'!AH35,3)=L$2,VALUE(TRIM(LEFT('part 2 data'!AH35,2))),"0")))</f>
        <v>3</v>
      </c>
      <c r="M35" s="3" t="str">
        <f>IF(RIGHT('part 2 data'!AF35,5)=M$2,VALUE(TRIM(LEFT('part 2 data'!AF35,2))),
IF(RIGHT('part 2 data'!AG35,5)=M$2,VALUE(TRIM(LEFT('part 2 data'!AG35,2))),
IF(RIGHT('part 2 data'!AH35,5)=M$2,VALUE(TRIM(LEFT('part 2 data'!AH35,2))),"0")))</f>
        <v>0</v>
      </c>
      <c r="N35" s="3" t="str">
        <f>IF(RIGHT('part 2 data'!AF35,4)=N$2,VALUE(TRIM(LEFT('part 2 data'!AF35,2))),
IF(RIGHT('part 2 data'!AG35,4)=N$2,VALUE(TRIM(LEFT('part 2 data'!AG35,2))),
IF(RIGHT('part 2 data'!AH35,4)=N$2,VALUE(TRIM(LEFT('part 2 data'!AH35,2))),"0")))</f>
        <v>0</v>
      </c>
      <c r="O35" s="3">
        <f>IF(RIGHT('part 2 data'!AI35,3)=O$2,VALUE(TRIM(LEFT('part 2 data'!AI35,2))),
IF(RIGHT('part 2 data'!AJ35,3)=O$2,VALUE(TRIM(LEFT('part 2 data'!AJ35,2))),
IF(RIGHT('part 2 data'!AK35,3)=O$2,VALUE(TRIM(LEFT('part 2 data'!AK35,2))),"0")))</f>
        <v>2</v>
      </c>
      <c r="P35" s="3">
        <f>IF(RIGHT('part 2 data'!AI35,5)=P$2,VALUE(TRIM(LEFT('part 2 data'!AI35,2))),
IF(RIGHT('part 2 data'!AJ35,5)=P$2,VALUE(TRIM(LEFT('part 2 data'!AJ35,2))),
IF(RIGHT('part 2 data'!AK35,5)=P$2,VALUE(TRIM(LEFT('part 2 data'!AK35,2))),"0")))</f>
        <v>1</v>
      </c>
      <c r="Q35" s="3">
        <f>IF(RIGHT('part 2 data'!AI35,4)=Q$2,VALUE(TRIM(LEFT('part 2 data'!AI35,2))),
IF(RIGHT('part 2 data'!AJ35,4)=Q$2,VALUE(TRIM(LEFT('part 2 data'!AJ35,2))),
IF(RIGHT('part 2 data'!AK35,4)=Q$2,VALUE(TRIM(LEFT('part 2 data'!AK35,2))),"0")))</f>
        <v>1</v>
      </c>
      <c r="R35" s="3" t="str">
        <f>IF(RIGHT('part 2 data'!AL35,3)=R$2,VALUE(TRIM(LEFT('part 2 data'!AL35,2))),
IF(RIGHT('part 2 data'!AM35,3)=R$2,VALUE(TRIM(LEFT('part 2 data'!AM35,2))),
IF(RIGHT('part 2 data'!AN35,3)=R$2,VALUE(TRIM(LEFT('part 2 data'!AN35,2))),"0")))</f>
        <v>0</v>
      </c>
      <c r="S35" s="3">
        <f>IF(RIGHT('part 2 data'!AL35,5)=S$2,VALUE(TRIM(LEFT('part 2 data'!AL35,2))),
IF(RIGHT('part 2 data'!AM35,5)=S$2,VALUE(TRIM(LEFT('part 2 data'!AM35,2))),
IF(RIGHT('part 2 data'!AN35,5)=S$2,VALUE(TRIM(LEFT('part 2 data'!AN35,2))),"0")))</f>
        <v>1</v>
      </c>
      <c r="T35" s="3" t="str">
        <f>IF(RIGHT('part 2 data'!AL35,4)=T$2,VALUE(TRIM(LEFT('part 2 data'!AL35,2))),
IF(RIGHT('part 2 data'!AM35,4)=T$2,VALUE(TRIM(LEFT('part 2 data'!AM35,2))),
IF(RIGHT('part 2 data'!AN35,4)=T$2,VALUE(TRIM(LEFT('part 2 data'!AN35,2))),"0")))</f>
        <v>0</v>
      </c>
      <c r="U35" s="3">
        <f>IF(RIGHT('part 2 data'!AO35,3)=U$2,VALUE(TRIM(LEFT('part 2 data'!AO35,2))),
IF(RIGHT('part 2 data'!AP35,3)=U$2,VALUE(TRIM(LEFT('part 2 data'!AP35,2))),
IF(RIGHT('part 2 data'!AQ35,3)=U$2,VALUE(TRIM(LEFT('part 2 data'!AQ35,2))),"0")))</f>
        <v>1</v>
      </c>
      <c r="V35" s="3" t="str">
        <f>IF(RIGHT('part 2 data'!AO35,5)=V$2,VALUE(TRIM(LEFT('part 2 data'!AO35,2))),
IF(RIGHT('part 2 data'!AP35,5)=V$2,VALUE(TRIM(LEFT('part 2 data'!AP35,2))),
IF(RIGHT('part 2 data'!AQ35,5)=V$2,VALUE(TRIM(LEFT('part 2 data'!AQ35,2))),"0")))</f>
        <v>0</v>
      </c>
      <c r="W35" s="3">
        <f>IF(RIGHT('part 2 data'!AO35,4)=W$2,VALUE(TRIM(LEFT('part 2 data'!AO35,2))),
IF(RIGHT('part 2 data'!AP35,4)=W$2,VALUE(TRIM(LEFT('part 2 data'!AP35,2))),
IF(RIGHT('part 2 data'!AQ35,4)=W$2,VALUE(TRIM(LEFT('part 2 data'!AQ35,2))),"0")))</f>
        <v>1</v>
      </c>
      <c r="X35" s="3" t="str">
        <f>IF(RIGHT('part 2 data'!AR35,3)=X$2,VALUE(TRIM(LEFT('part 2 data'!AR35,2))),
IF(RIGHT('part 2 data'!AS35,3)=X$2,VALUE(TRIM(LEFT('part 2 data'!AS35,2))),
IF(RIGHT('part 2 data'!AT35,3)=X$2,VALUE(TRIM(LEFT('part 2 data'!AT35,2))),"0")))</f>
        <v>0</v>
      </c>
      <c r="Y35" s="3" t="str">
        <f>IF(RIGHT('part 2 data'!AR35,5)=Y$2,VALUE(TRIM(LEFT('part 2 data'!AR35,2))),
IF(RIGHT('part 2 data'!AS35,5)=Y$2,VALUE(TRIM(LEFT('part 2 data'!AS35,2))),
IF(RIGHT('part 2 data'!AT35,5)=Y$2,VALUE(TRIM(LEFT('part 2 data'!AT35,2))),"0")))</f>
        <v>0</v>
      </c>
      <c r="Z35" s="3" t="str">
        <f>IF(RIGHT('part 2 data'!AR35,4)=Z$2,VALUE(TRIM(LEFT('part 2 data'!AR35,2))),
IF(RIGHT('part 2 data'!AS35,4)=Z$2,VALUE(TRIM(LEFT('part 2 data'!AS35,2))),
IF(RIGHT('part 2 data'!AT35,4)=Z$2,VALUE(TRIM(LEFT('part 2 data'!AT35,2))),"0")))</f>
        <v>0</v>
      </c>
      <c r="AA35" s="1"/>
      <c r="AB35" t="str">
        <v>33</v>
      </c>
      <c r="AC35" t="str" cm="1">
        <f t="array" ref="AC35">IFERROR(TRIM(_xlfn.TOROW(_xlfn.TEXTSPLIT(AV35,","))),"")</f>
        <v>4 red</v>
      </c>
      <c r="AF35" t="str" cm="1">
        <f t="array" ref="AF35">IFERROR(TRIM(_xlfn.TOROW(_xlfn.TEXTSPLIT('part 2 data'!AW35,","))),"")</f>
        <v>3 red</v>
      </c>
      <c r="AI35" t="str" cm="1">
        <f t="array" ref="AI35:AK35">IFERROR(TRIM(_xlfn.TOROW(_xlfn.TEXTSPLIT(AX35,","))),"")</f>
        <v>2 red</v>
      </c>
      <c r="AJ35" t="str">
        <v>1 green</v>
      </c>
      <c r="AK35" t="str">
        <v>1 blue</v>
      </c>
      <c r="AL35" t="str" cm="1">
        <f t="array" ref="AL35">IFERROR(TRIM(_xlfn.TOROW(_xlfn.TEXTSPLIT(AY35,","))),"")</f>
        <v>1 green</v>
      </c>
      <c r="AO35" t="str" cm="1">
        <f t="array" ref="AO35:AP35">IFERROR(TRIM(_xlfn.TOROW(_xlfn.TEXTSPLIT(AZ35,","))),"")</f>
        <v>1 blue</v>
      </c>
      <c r="AP35" t="str">
        <v>1 red</v>
      </c>
      <c r="AR35" t="str" cm="1">
        <f t="array" ref="AR35">IFERROR(TRIM(_xlfn.TOROW(_xlfn.TEXTSPLIT(BA35,","))),"")</f>
        <v/>
      </c>
      <c r="AV35" t="str" cm="1">
        <f t="array" ref="AV35:AZ35">_xlfn.TEXTSPLIT(_xlfn.TEXTAFTER(BC35,":"),";")</f>
        <v xml:space="preserve"> 4 red</v>
      </c>
      <c r="AW35" t="str">
        <v xml:space="preserve"> 3 red</v>
      </c>
      <c r="AX35" t="str">
        <v xml:space="preserve"> 2 red, 1 green, 1 blue</v>
      </c>
      <c r="AY35" t="str">
        <v xml:space="preserve"> 1 green</v>
      </c>
      <c r="AZ35" t="str">
        <v xml:space="preserve"> 1 blue, 1 red</v>
      </c>
      <c r="BC35" t="s">
        <v>32</v>
      </c>
    </row>
    <row r="36" spans="1:55" x14ac:dyDescent="0.25">
      <c r="A36">
        <f t="shared" si="1"/>
        <v>34</v>
      </c>
      <c r="B36">
        <f t="shared" si="2"/>
        <v>672</v>
      </c>
      <c r="D36">
        <f t="shared" si="3"/>
        <v>6</v>
      </c>
      <c r="E36">
        <f t="shared" si="4"/>
        <v>7</v>
      </c>
      <c r="F36">
        <f t="shared" si="5"/>
        <v>16</v>
      </c>
      <c r="H36" t="str">
        <f>'part 2 data'!AB36</f>
        <v>34</v>
      </c>
      <c r="I36" s="3">
        <f>IF(RIGHT('part 2 data'!AC36,3)=I$2,VALUE(TRIM(LEFT('part 2 data'!AC36,2))),
IF(RIGHT('part 2 data'!AD36,3)=I$2,VALUE(TRIM(LEFT('part 2 data'!AD36,2))),
IF(RIGHT('part 2 data'!AE36,3)=I$2,VALUE(TRIM(LEFT('part 2 data'!AE36,2))),"0")))</f>
        <v>1</v>
      </c>
      <c r="J36" s="3">
        <f>IF(RIGHT('part 2 data'!AC36,5)=J$2,VALUE(TRIM(LEFT('part 2 data'!AC36,2))),
IF(RIGHT('part 2 data'!AD36,5)=J$2,VALUE(TRIM(LEFT('part 2 data'!AD36,2))),
IF(RIGHT('part 2 data'!AE36,5)=J$2,VALUE(TRIM(LEFT('part 2 data'!AE36,2))),"0")))</f>
        <v>2</v>
      </c>
      <c r="K36" s="3">
        <f>IF(RIGHT('part 2 data'!AC36,4)=K$2,VALUE(TRIM(LEFT('part 2 data'!AC36,2))),
IF(RIGHT('part 2 data'!AD36,4)=K$2,VALUE(TRIM(LEFT('part 2 data'!AD36,2))),
IF(RIGHT('part 2 data'!AE36,4)=K$2,VALUE(TRIM(LEFT('part 2 data'!AE36,2))),"0")))</f>
        <v>9</v>
      </c>
      <c r="L36" s="3">
        <f>IF(RIGHT('part 2 data'!AF36,3)=L$2,VALUE(TRIM(LEFT('part 2 data'!AF36,2))),
IF(RIGHT('part 2 data'!AG36,3)=L$2,VALUE(TRIM(LEFT('part 2 data'!AG36,2))),
IF(RIGHT('part 2 data'!AH36,3)=L$2,VALUE(TRIM(LEFT('part 2 data'!AH36,2))),"0")))</f>
        <v>1</v>
      </c>
      <c r="M36" s="3">
        <f>IF(RIGHT('part 2 data'!AF36,5)=M$2,VALUE(TRIM(LEFT('part 2 data'!AF36,2))),
IF(RIGHT('part 2 data'!AG36,5)=M$2,VALUE(TRIM(LEFT('part 2 data'!AG36,2))),
IF(RIGHT('part 2 data'!AH36,5)=M$2,VALUE(TRIM(LEFT('part 2 data'!AH36,2))),"0")))</f>
        <v>7</v>
      </c>
      <c r="N36" s="3">
        <f>IF(RIGHT('part 2 data'!AF36,4)=N$2,VALUE(TRIM(LEFT('part 2 data'!AF36,2))),
IF(RIGHT('part 2 data'!AG36,4)=N$2,VALUE(TRIM(LEFT('part 2 data'!AG36,2))),
IF(RIGHT('part 2 data'!AH36,4)=N$2,VALUE(TRIM(LEFT('part 2 data'!AH36,2))),"0")))</f>
        <v>5</v>
      </c>
      <c r="O36" s="3">
        <f>IF(RIGHT('part 2 data'!AI36,3)=O$2,VALUE(TRIM(LEFT('part 2 data'!AI36,2))),
IF(RIGHT('part 2 data'!AJ36,3)=O$2,VALUE(TRIM(LEFT('part 2 data'!AJ36,2))),
IF(RIGHT('part 2 data'!AK36,3)=O$2,VALUE(TRIM(LEFT('part 2 data'!AK36,2))),"0")))</f>
        <v>1</v>
      </c>
      <c r="P36" s="3">
        <f>IF(RIGHT('part 2 data'!AI36,5)=P$2,VALUE(TRIM(LEFT('part 2 data'!AI36,2))),
IF(RIGHT('part 2 data'!AJ36,5)=P$2,VALUE(TRIM(LEFT('part 2 data'!AJ36,2))),
IF(RIGHT('part 2 data'!AK36,5)=P$2,VALUE(TRIM(LEFT('part 2 data'!AK36,2))),"0")))</f>
        <v>2</v>
      </c>
      <c r="Q36" s="3">
        <f>IF(RIGHT('part 2 data'!AI36,4)=Q$2,VALUE(TRIM(LEFT('part 2 data'!AI36,2))),
IF(RIGHT('part 2 data'!AJ36,4)=Q$2,VALUE(TRIM(LEFT('part 2 data'!AJ36,2))),
IF(RIGHT('part 2 data'!AK36,4)=Q$2,VALUE(TRIM(LEFT('part 2 data'!AK36,2))),"0")))</f>
        <v>16</v>
      </c>
      <c r="R36" s="3">
        <f>IF(RIGHT('part 2 data'!AL36,3)=R$2,VALUE(TRIM(LEFT('part 2 data'!AL36,2))),
IF(RIGHT('part 2 data'!AM36,3)=R$2,VALUE(TRIM(LEFT('part 2 data'!AM36,2))),
IF(RIGHT('part 2 data'!AN36,3)=R$2,VALUE(TRIM(LEFT('part 2 data'!AN36,2))),"0")))</f>
        <v>6</v>
      </c>
      <c r="S36" s="3">
        <f>IF(RIGHT('part 2 data'!AL36,5)=S$2,VALUE(TRIM(LEFT('part 2 data'!AL36,2))),
IF(RIGHT('part 2 data'!AM36,5)=S$2,VALUE(TRIM(LEFT('part 2 data'!AM36,2))),
IF(RIGHT('part 2 data'!AN36,5)=S$2,VALUE(TRIM(LEFT('part 2 data'!AN36,2))),"0")))</f>
        <v>5</v>
      </c>
      <c r="T36" s="3">
        <f>IF(RIGHT('part 2 data'!AL36,4)=T$2,VALUE(TRIM(LEFT('part 2 data'!AL36,2))),
IF(RIGHT('part 2 data'!AM36,4)=T$2,VALUE(TRIM(LEFT('part 2 data'!AM36,2))),
IF(RIGHT('part 2 data'!AN36,4)=T$2,VALUE(TRIM(LEFT('part 2 data'!AN36,2))),"0")))</f>
        <v>1</v>
      </c>
      <c r="U36" s="3" t="str">
        <f>IF(RIGHT('part 2 data'!AO36,3)=U$2,VALUE(TRIM(LEFT('part 2 data'!AO36,2))),
IF(RIGHT('part 2 data'!AP36,3)=U$2,VALUE(TRIM(LEFT('part 2 data'!AP36,2))),
IF(RIGHT('part 2 data'!AQ36,3)=U$2,VALUE(TRIM(LEFT('part 2 data'!AQ36,2))),"0")))</f>
        <v>0</v>
      </c>
      <c r="V36" s="3" t="str">
        <f>IF(RIGHT('part 2 data'!AO36,5)=V$2,VALUE(TRIM(LEFT('part 2 data'!AO36,2))),
IF(RIGHT('part 2 data'!AP36,5)=V$2,VALUE(TRIM(LEFT('part 2 data'!AP36,2))),
IF(RIGHT('part 2 data'!AQ36,5)=V$2,VALUE(TRIM(LEFT('part 2 data'!AQ36,2))),"0")))</f>
        <v>0</v>
      </c>
      <c r="W36" s="3" t="str">
        <f>IF(RIGHT('part 2 data'!AO36,4)=W$2,VALUE(TRIM(LEFT('part 2 data'!AO36,2))),
IF(RIGHT('part 2 data'!AP36,4)=W$2,VALUE(TRIM(LEFT('part 2 data'!AP36,2))),
IF(RIGHT('part 2 data'!AQ36,4)=W$2,VALUE(TRIM(LEFT('part 2 data'!AQ36,2))),"0")))</f>
        <v>0</v>
      </c>
      <c r="X36" s="3" t="str">
        <f>IF(RIGHT('part 2 data'!AR36,3)=X$2,VALUE(TRIM(LEFT('part 2 data'!AR36,2))),
IF(RIGHT('part 2 data'!AS36,3)=X$2,VALUE(TRIM(LEFT('part 2 data'!AS36,2))),
IF(RIGHT('part 2 data'!AT36,3)=X$2,VALUE(TRIM(LEFT('part 2 data'!AT36,2))),"0")))</f>
        <v>0</v>
      </c>
      <c r="Y36" s="3" t="str">
        <f>IF(RIGHT('part 2 data'!AR36,5)=Y$2,VALUE(TRIM(LEFT('part 2 data'!AR36,2))),
IF(RIGHT('part 2 data'!AS36,5)=Y$2,VALUE(TRIM(LEFT('part 2 data'!AS36,2))),
IF(RIGHT('part 2 data'!AT36,5)=Y$2,VALUE(TRIM(LEFT('part 2 data'!AT36,2))),"0")))</f>
        <v>0</v>
      </c>
      <c r="Z36" s="3" t="str">
        <f>IF(RIGHT('part 2 data'!AR36,4)=Z$2,VALUE(TRIM(LEFT('part 2 data'!AR36,2))),
IF(RIGHT('part 2 data'!AS36,4)=Z$2,VALUE(TRIM(LEFT('part 2 data'!AS36,2))),
IF(RIGHT('part 2 data'!AT36,4)=Z$2,VALUE(TRIM(LEFT('part 2 data'!AT36,2))),"0")))</f>
        <v>0</v>
      </c>
      <c r="AA36" s="1"/>
      <c r="AB36" t="str">
        <v>34</v>
      </c>
      <c r="AC36" t="str" cm="1">
        <f t="array" ref="AC36:AE36">IFERROR(TRIM(_xlfn.TOROW(_xlfn.TEXTSPLIT(AV36,","))),"")</f>
        <v>2 green</v>
      </c>
      <c r="AD36" t="str">
        <v>9 blue</v>
      </c>
      <c r="AE36" t="str">
        <v>1 red</v>
      </c>
      <c r="AF36" t="str" cm="1">
        <f t="array" ref="AF36:AH36">IFERROR(TRIM(_xlfn.TOROW(_xlfn.TEXTSPLIT('part 2 data'!AW36,","))),"")</f>
        <v>5 blue</v>
      </c>
      <c r="AG36" t="str">
        <v>7 green</v>
      </c>
      <c r="AH36" t="str">
        <v>1 red</v>
      </c>
      <c r="AI36" t="str" cm="1">
        <f t="array" ref="AI36:AK36">IFERROR(TRIM(_xlfn.TOROW(_xlfn.TEXTSPLIT(AX36,","))),"")</f>
        <v>2 green</v>
      </c>
      <c r="AJ36" t="str">
        <v>1 red</v>
      </c>
      <c r="AK36" t="str">
        <v>16 blue</v>
      </c>
      <c r="AL36" t="str" cm="1">
        <f t="array" ref="AL36:AN36">IFERROR(TRIM(_xlfn.TOROW(_xlfn.TEXTSPLIT(AY36,","))),"")</f>
        <v>1 blue</v>
      </c>
      <c r="AM36" t="str">
        <v>5 green</v>
      </c>
      <c r="AN36" t="str">
        <v>6 red</v>
      </c>
      <c r="AO36" t="str" cm="1">
        <f t="array" ref="AO36">IFERROR(TRIM(_xlfn.TOROW(_xlfn.TEXTSPLIT(AZ36,","))),"")</f>
        <v/>
      </c>
      <c r="AR36" t="str" cm="1">
        <f t="array" ref="AR36">IFERROR(TRIM(_xlfn.TOROW(_xlfn.TEXTSPLIT(BA36,","))),"")</f>
        <v/>
      </c>
      <c r="AV36" t="str" cm="1">
        <f t="array" ref="AV36:AY36">_xlfn.TEXTSPLIT(_xlfn.TEXTAFTER(BC36,":"),";")</f>
        <v xml:space="preserve"> 2 green, 9 blue, 1 red</v>
      </c>
      <c r="AW36" t="str">
        <v xml:space="preserve"> 5 blue, 7 green, 1 red</v>
      </c>
      <c r="AX36" t="str">
        <v xml:space="preserve"> 2 green, 1 red, 16 blue</v>
      </c>
      <c r="AY36" t="str">
        <v xml:space="preserve"> 1 blue, 5 green, 6 red</v>
      </c>
      <c r="BC36" t="s">
        <v>33</v>
      </c>
    </row>
    <row r="37" spans="1:55" x14ac:dyDescent="0.25">
      <c r="A37">
        <f t="shared" si="1"/>
        <v>35</v>
      </c>
      <c r="B37">
        <f t="shared" si="2"/>
        <v>2016</v>
      </c>
      <c r="D37">
        <f t="shared" si="3"/>
        <v>12</v>
      </c>
      <c r="E37">
        <f t="shared" si="4"/>
        <v>12</v>
      </c>
      <c r="F37">
        <f t="shared" si="5"/>
        <v>14</v>
      </c>
      <c r="H37" t="str">
        <f>'part 2 data'!AB37</f>
        <v>35</v>
      </c>
      <c r="I37" s="3">
        <f>IF(RIGHT('part 2 data'!AC37,3)=I$2,VALUE(TRIM(LEFT('part 2 data'!AC37,2))),
IF(RIGHT('part 2 data'!AD37,3)=I$2,VALUE(TRIM(LEFT('part 2 data'!AD37,2))),
IF(RIGHT('part 2 data'!AE37,3)=I$2,VALUE(TRIM(LEFT('part 2 data'!AE37,2))),"0")))</f>
        <v>11</v>
      </c>
      <c r="J37" s="3" t="str">
        <f>IF(RIGHT('part 2 data'!AC37,5)=J$2,VALUE(TRIM(LEFT('part 2 data'!AC37,2))),
IF(RIGHT('part 2 data'!AD37,5)=J$2,VALUE(TRIM(LEFT('part 2 data'!AD37,2))),
IF(RIGHT('part 2 data'!AE37,5)=J$2,VALUE(TRIM(LEFT('part 2 data'!AE37,2))),"0")))</f>
        <v>0</v>
      </c>
      <c r="K37" s="3">
        <f>IF(RIGHT('part 2 data'!AC37,4)=K$2,VALUE(TRIM(LEFT('part 2 data'!AC37,2))),
IF(RIGHT('part 2 data'!AD37,4)=K$2,VALUE(TRIM(LEFT('part 2 data'!AD37,2))),
IF(RIGHT('part 2 data'!AE37,4)=K$2,VALUE(TRIM(LEFT('part 2 data'!AE37,2))),"0")))</f>
        <v>10</v>
      </c>
      <c r="L37" s="3">
        <f>IF(RIGHT('part 2 data'!AF37,3)=L$2,VALUE(TRIM(LEFT('part 2 data'!AF37,2))),
IF(RIGHT('part 2 data'!AG37,3)=L$2,VALUE(TRIM(LEFT('part 2 data'!AG37,2))),
IF(RIGHT('part 2 data'!AH37,3)=L$2,VALUE(TRIM(LEFT('part 2 data'!AH37,2))),"0")))</f>
        <v>12</v>
      </c>
      <c r="M37" s="3">
        <f>IF(RIGHT('part 2 data'!AF37,5)=M$2,VALUE(TRIM(LEFT('part 2 data'!AF37,2))),
IF(RIGHT('part 2 data'!AG37,5)=M$2,VALUE(TRIM(LEFT('part 2 data'!AG37,2))),
IF(RIGHT('part 2 data'!AH37,5)=M$2,VALUE(TRIM(LEFT('part 2 data'!AH37,2))),"0")))</f>
        <v>12</v>
      </c>
      <c r="N37" s="3">
        <f>IF(RIGHT('part 2 data'!AF37,4)=N$2,VALUE(TRIM(LEFT('part 2 data'!AF37,2))),
IF(RIGHT('part 2 data'!AG37,4)=N$2,VALUE(TRIM(LEFT('part 2 data'!AG37,2))),
IF(RIGHT('part 2 data'!AH37,4)=N$2,VALUE(TRIM(LEFT('part 2 data'!AH37,2))),"0")))</f>
        <v>2</v>
      </c>
      <c r="O37" s="3">
        <f>IF(RIGHT('part 2 data'!AI37,3)=O$2,VALUE(TRIM(LEFT('part 2 data'!AI37,2))),
IF(RIGHT('part 2 data'!AJ37,3)=O$2,VALUE(TRIM(LEFT('part 2 data'!AJ37,2))),
IF(RIGHT('part 2 data'!AK37,3)=O$2,VALUE(TRIM(LEFT('part 2 data'!AK37,2))),"0")))</f>
        <v>6</v>
      </c>
      <c r="P37" s="3">
        <f>IF(RIGHT('part 2 data'!AI37,5)=P$2,VALUE(TRIM(LEFT('part 2 data'!AI37,2))),
IF(RIGHT('part 2 data'!AJ37,5)=P$2,VALUE(TRIM(LEFT('part 2 data'!AJ37,2))),
IF(RIGHT('part 2 data'!AK37,5)=P$2,VALUE(TRIM(LEFT('part 2 data'!AK37,2))),"0")))</f>
        <v>3</v>
      </c>
      <c r="Q37" s="3">
        <f>IF(RIGHT('part 2 data'!AI37,4)=Q$2,VALUE(TRIM(LEFT('part 2 data'!AI37,2))),
IF(RIGHT('part 2 data'!AJ37,4)=Q$2,VALUE(TRIM(LEFT('part 2 data'!AJ37,2))),
IF(RIGHT('part 2 data'!AK37,4)=Q$2,VALUE(TRIM(LEFT('part 2 data'!AK37,2))),"0")))</f>
        <v>6</v>
      </c>
      <c r="R37" s="3">
        <f>IF(RIGHT('part 2 data'!AL37,3)=R$2,VALUE(TRIM(LEFT('part 2 data'!AL37,2))),
IF(RIGHT('part 2 data'!AM37,3)=R$2,VALUE(TRIM(LEFT('part 2 data'!AM37,2))),
IF(RIGHT('part 2 data'!AN37,3)=R$2,VALUE(TRIM(LEFT('part 2 data'!AN37,2))),"0")))</f>
        <v>1</v>
      </c>
      <c r="S37" s="3">
        <f>IF(RIGHT('part 2 data'!AL37,5)=S$2,VALUE(TRIM(LEFT('part 2 data'!AL37,2))),
IF(RIGHT('part 2 data'!AM37,5)=S$2,VALUE(TRIM(LEFT('part 2 data'!AM37,2))),
IF(RIGHT('part 2 data'!AN37,5)=S$2,VALUE(TRIM(LEFT('part 2 data'!AN37,2))),"0")))</f>
        <v>10</v>
      </c>
      <c r="T37" s="3">
        <f>IF(RIGHT('part 2 data'!AL37,4)=T$2,VALUE(TRIM(LEFT('part 2 data'!AL37,2))),
IF(RIGHT('part 2 data'!AM37,4)=T$2,VALUE(TRIM(LEFT('part 2 data'!AM37,2))),
IF(RIGHT('part 2 data'!AN37,4)=T$2,VALUE(TRIM(LEFT('part 2 data'!AN37,2))),"0")))</f>
        <v>14</v>
      </c>
      <c r="U37" s="3" t="str">
        <f>IF(RIGHT('part 2 data'!AO37,3)=U$2,VALUE(TRIM(LEFT('part 2 data'!AO37,2))),
IF(RIGHT('part 2 data'!AP37,3)=U$2,VALUE(TRIM(LEFT('part 2 data'!AP37,2))),
IF(RIGHT('part 2 data'!AQ37,3)=U$2,VALUE(TRIM(LEFT('part 2 data'!AQ37,2))),"0")))</f>
        <v>0</v>
      </c>
      <c r="V37" s="3" t="str">
        <f>IF(RIGHT('part 2 data'!AO37,5)=V$2,VALUE(TRIM(LEFT('part 2 data'!AO37,2))),
IF(RIGHT('part 2 data'!AP37,5)=V$2,VALUE(TRIM(LEFT('part 2 data'!AP37,2))),
IF(RIGHT('part 2 data'!AQ37,5)=V$2,VALUE(TRIM(LEFT('part 2 data'!AQ37,2))),"0")))</f>
        <v>0</v>
      </c>
      <c r="W37" s="3" t="str">
        <f>IF(RIGHT('part 2 data'!AO37,4)=W$2,VALUE(TRIM(LEFT('part 2 data'!AO37,2))),
IF(RIGHT('part 2 data'!AP37,4)=W$2,VALUE(TRIM(LEFT('part 2 data'!AP37,2))),
IF(RIGHT('part 2 data'!AQ37,4)=W$2,VALUE(TRIM(LEFT('part 2 data'!AQ37,2))),"0")))</f>
        <v>0</v>
      </c>
      <c r="X37" s="3" t="str">
        <f>IF(RIGHT('part 2 data'!AR37,3)=X$2,VALUE(TRIM(LEFT('part 2 data'!AR37,2))),
IF(RIGHT('part 2 data'!AS37,3)=X$2,VALUE(TRIM(LEFT('part 2 data'!AS37,2))),
IF(RIGHT('part 2 data'!AT37,3)=X$2,VALUE(TRIM(LEFT('part 2 data'!AT37,2))),"0")))</f>
        <v>0</v>
      </c>
      <c r="Y37" s="3" t="str">
        <f>IF(RIGHT('part 2 data'!AR37,5)=Y$2,VALUE(TRIM(LEFT('part 2 data'!AR37,2))),
IF(RIGHT('part 2 data'!AS37,5)=Y$2,VALUE(TRIM(LEFT('part 2 data'!AS37,2))),
IF(RIGHT('part 2 data'!AT37,5)=Y$2,VALUE(TRIM(LEFT('part 2 data'!AT37,2))),"0")))</f>
        <v>0</v>
      </c>
      <c r="Z37" s="3" t="str">
        <f>IF(RIGHT('part 2 data'!AR37,4)=Z$2,VALUE(TRIM(LEFT('part 2 data'!AR37,2))),
IF(RIGHT('part 2 data'!AS37,4)=Z$2,VALUE(TRIM(LEFT('part 2 data'!AS37,2))),
IF(RIGHT('part 2 data'!AT37,4)=Z$2,VALUE(TRIM(LEFT('part 2 data'!AT37,2))),"0")))</f>
        <v>0</v>
      </c>
      <c r="AA37" s="1"/>
      <c r="AB37" t="str">
        <v>35</v>
      </c>
      <c r="AC37" t="str" cm="1">
        <f t="array" ref="AC37:AD37">IFERROR(TRIM(_xlfn.TOROW(_xlfn.TEXTSPLIT(AV37,","))),"")</f>
        <v>11 red</v>
      </c>
      <c r="AD37" t="str">
        <v>10 blue</v>
      </c>
      <c r="AF37" t="str" cm="1">
        <f t="array" ref="AF37:AH37">IFERROR(TRIM(_xlfn.TOROW(_xlfn.TEXTSPLIT('part 2 data'!AW37,","))),"")</f>
        <v>2 blue</v>
      </c>
      <c r="AG37" t="str">
        <v>12 green</v>
      </c>
      <c r="AH37" t="str">
        <v>12 red</v>
      </c>
      <c r="AI37" t="str" cm="1">
        <f t="array" ref="AI37:AK37">IFERROR(TRIM(_xlfn.TOROW(_xlfn.TEXTSPLIT(AX37,","))),"")</f>
        <v>3 green</v>
      </c>
      <c r="AJ37" t="str">
        <v>6 red</v>
      </c>
      <c r="AK37" t="str">
        <v>6 blue</v>
      </c>
      <c r="AL37" t="str" cm="1">
        <f t="array" ref="AL37:AN37">IFERROR(TRIM(_xlfn.TOROW(_xlfn.TEXTSPLIT(AY37,","))),"")</f>
        <v>14 blue</v>
      </c>
      <c r="AM37" t="str">
        <v>10 green</v>
      </c>
      <c r="AN37" t="str">
        <v>1 red</v>
      </c>
      <c r="AO37" t="str" cm="1">
        <f t="array" ref="AO37">IFERROR(TRIM(_xlfn.TOROW(_xlfn.TEXTSPLIT(AZ37,","))),"")</f>
        <v/>
      </c>
      <c r="AR37" t="str" cm="1">
        <f t="array" ref="AR37">IFERROR(TRIM(_xlfn.TOROW(_xlfn.TEXTSPLIT(BA37,","))),"")</f>
        <v/>
      </c>
      <c r="AV37" t="str" cm="1">
        <f t="array" ref="AV37:AY37">_xlfn.TEXTSPLIT(_xlfn.TEXTAFTER(BC37,":"),";")</f>
        <v xml:space="preserve"> 11 red, 10 blue</v>
      </c>
      <c r="AW37" t="str">
        <v xml:space="preserve"> 2 blue, 12 green, 12 red</v>
      </c>
      <c r="AX37" t="str">
        <v xml:space="preserve"> 3 green, 6 red, 6 blue</v>
      </c>
      <c r="AY37" t="str">
        <v xml:space="preserve"> 14 blue, 10 green, 1 red</v>
      </c>
      <c r="BC37" t="s">
        <v>34</v>
      </c>
    </row>
    <row r="38" spans="1:55" x14ac:dyDescent="0.25">
      <c r="A38">
        <f t="shared" si="1"/>
        <v>36</v>
      </c>
      <c r="B38">
        <f t="shared" si="2"/>
        <v>840</v>
      </c>
      <c r="D38">
        <f t="shared" si="3"/>
        <v>4</v>
      </c>
      <c r="E38">
        <f t="shared" si="4"/>
        <v>15</v>
      </c>
      <c r="F38">
        <f t="shared" si="5"/>
        <v>14</v>
      </c>
      <c r="H38" t="str">
        <f>'part 2 data'!AB38</f>
        <v>36</v>
      </c>
      <c r="I38" s="3">
        <f>IF(RIGHT('part 2 data'!AC38,3)=I$2,VALUE(TRIM(LEFT('part 2 data'!AC38,2))),
IF(RIGHT('part 2 data'!AD38,3)=I$2,VALUE(TRIM(LEFT('part 2 data'!AD38,2))),
IF(RIGHT('part 2 data'!AE38,3)=I$2,VALUE(TRIM(LEFT('part 2 data'!AE38,2))),"0")))</f>
        <v>3</v>
      </c>
      <c r="J38" s="3">
        <f>IF(RIGHT('part 2 data'!AC38,5)=J$2,VALUE(TRIM(LEFT('part 2 data'!AC38,2))),
IF(RIGHT('part 2 data'!AD38,5)=J$2,VALUE(TRIM(LEFT('part 2 data'!AD38,2))),
IF(RIGHT('part 2 data'!AE38,5)=J$2,VALUE(TRIM(LEFT('part 2 data'!AE38,2))),"0")))</f>
        <v>15</v>
      </c>
      <c r="K38" s="3">
        <f>IF(RIGHT('part 2 data'!AC38,4)=K$2,VALUE(TRIM(LEFT('part 2 data'!AC38,2))),
IF(RIGHT('part 2 data'!AD38,4)=K$2,VALUE(TRIM(LEFT('part 2 data'!AD38,2))),
IF(RIGHT('part 2 data'!AE38,4)=K$2,VALUE(TRIM(LEFT('part 2 data'!AE38,2))),"0")))</f>
        <v>2</v>
      </c>
      <c r="L38" s="3">
        <f>IF(RIGHT('part 2 data'!AF38,3)=L$2,VALUE(TRIM(LEFT('part 2 data'!AF38,2))),
IF(RIGHT('part 2 data'!AG38,3)=L$2,VALUE(TRIM(LEFT('part 2 data'!AG38,2))),
IF(RIGHT('part 2 data'!AH38,3)=L$2,VALUE(TRIM(LEFT('part 2 data'!AH38,2))),"0")))</f>
        <v>2</v>
      </c>
      <c r="M38" s="3">
        <f>IF(RIGHT('part 2 data'!AF38,5)=M$2,VALUE(TRIM(LEFT('part 2 data'!AF38,2))),
IF(RIGHT('part 2 data'!AG38,5)=M$2,VALUE(TRIM(LEFT('part 2 data'!AG38,2))),
IF(RIGHT('part 2 data'!AH38,5)=M$2,VALUE(TRIM(LEFT('part 2 data'!AH38,2))),"0")))</f>
        <v>6</v>
      </c>
      <c r="N38" s="3">
        <f>IF(RIGHT('part 2 data'!AF38,4)=N$2,VALUE(TRIM(LEFT('part 2 data'!AF38,2))),
IF(RIGHT('part 2 data'!AG38,4)=N$2,VALUE(TRIM(LEFT('part 2 data'!AG38,2))),
IF(RIGHT('part 2 data'!AH38,4)=N$2,VALUE(TRIM(LEFT('part 2 data'!AH38,2))),"0")))</f>
        <v>2</v>
      </c>
      <c r="O38" s="3">
        <f>IF(RIGHT('part 2 data'!AI38,3)=O$2,VALUE(TRIM(LEFT('part 2 data'!AI38,2))),
IF(RIGHT('part 2 data'!AJ38,3)=O$2,VALUE(TRIM(LEFT('part 2 data'!AJ38,2))),
IF(RIGHT('part 2 data'!AK38,3)=O$2,VALUE(TRIM(LEFT('part 2 data'!AK38,2))),"0")))</f>
        <v>4</v>
      </c>
      <c r="P38" s="3">
        <f>IF(RIGHT('part 2 data'!AI38,5)=P$2,VALUE(TRIM(LEFT('part 2 data'!AI38,2))),
IF(RIGHT('part 2 data'!AJ38,5)=P$2,VALUE(TRIM(LEFT('part 2 data'!AJ38,2))),
IF(RIGHT('part 2 data'!AK38,5)=P$2,VALUE(TRIM(LEFT('part 2 data'!AK38,2))),"0")))</f>
        <v>7</v>
      </c>
      <c r="Q38" s="3">
        <f>IF(RIGHT('part 2 data'!AI38,4)=Q$2,VALUE(TRIM(LEFT('part 2 data'!AI38,2))),
IF(RIGHT('part 2 data'!AJ38,4)=Q$2,VALUE(TRIM(LEFT('part 2 data'!AJ38,2))),
IF(RIGHT('part 2 data'!AK38,4)=Q$2,VALUE(TRIM(LEFT('part 2 data'!AK38,2))),"0")))</f>
        <v>14</v>
      </c>
      <c r="R38" s="3">
        <f>IF(RIGHT('part 2 data'!AL38,3)=R$2,VALUE(TRIM(LEFT('part 2 data'!AL38,2))),
IF(RIGHT('part 2 data'!AM38,3)=R$2,VALUE(TRIM(LEFT('part 2 data'!AM38,2))),
IF(RIGHT('part 2 data'!AN38,3)=R$2,VALUE(TRIM(LEFT('part 2 data'!AN38,2))),"0")))</f>
        <v>2</v>
      </c>
      <c r="S38" s="3">
        <f>IF(RIGHT('part 2 data'!AL38,5)=S$2,VALUE(TRIM(LEFT('part 2 data'!AL38,2))),
IF(RIGHT('part 2 data'!AM38,5)=S$2,VALUE(TRIM(LEFT('part 2 data'!AM38,2))),
IF(RIGHT('part 2 data'!AN38,5)=S$2,VALUE(TRIM(LEFT('part 2 data'!AN38,2))),"0")))</f>
        <v>12</v>
      </c>
      <c r="T38" s="3">
        <f>IF(RIGHT('part 2 data'!AL38,4)=T$2,VALUE(TRIM(LEFT('part 2 data'!AL38,2))),
IF(RIGHT('part 2 data'!AM38,4)=T$2,VALUE(TRIM(LEFT('part 2 data'!AM38,2))),
IF(RIGHT('part 2 data'!AN38,4)=T$2,VALUE(TRIM(LEFT('part 2 data'!AN38,2))),"0")))</f>
        <v>13</v>
      </c>
      <c r="U38" s="3" t="str">
        <f>IF(RIGHT('part 2 data'!AO38,3)=U$2,VALUE(TRIM(LEFT('part 2 data'!AO38,2))),
IF(RIGHT('part 2 data'!AP38,3)=U$2,VALUE(TRIM(LEFT('part 2 data'!AP38,2))),
IF(RIGHT('part 2 data'!AQ38,3)=U$2,VALUE(TRIM(LEFT('part 2 data'!AQ38,2))),"0")))</f>
        <v>0</v>
      </c>
      <c r="V38" s="3" t="str">
        <f>IF(RIGHT('part 2 data'!AO38,5)=V$2,VALUE(TRIM(LEFT('part 2 data'!AO38,2))),
IF(RIGHT('part 2 data'!AP38,5)=V$2,VALUE(TRIM(LEFT('part 2 data'!AP38,2))),
IF(RIGHT('part 2 data'!AQ38,5)=V$2,VALUE(TRIM(LEFT('part 2 data'!AQ38,2))),"0")))</f>
        <v>0</v>
      </c>
      <c r="W38" s="3" t="str">
        <f>IF(RIGHT('part 2 data'!AO38,4)=W$2,VALUE(TRIM(LEFT('part 2 data'!AO38,2))),
IF(RIGHT('part 2 data'!AP38,4)=W$2,VALUE(TRIM(LEFT('part 2 data'!AP38,2))),
IF(RIGHT('part 2 data'!AQ38,4)=W$2,VALUE(TRIM(LEFT('part 2 data'!AQ38,2))),"0")))</f>
        <v>0</v>
      </c>
      <c r="X38" s="3" t="str">
        <f>IF(RIGHT('part 2 data'!AR38,3)=X$2,VALUE(TRIM(LEFT('part 2 data'!AR38,2))),
IF(RIGHT('part 2 data'!AS38,3)=X$2,VALUE(TRIM(LEFT('part 2 data'!AS38,2))),
IF(RIGHT('part 2 data'!AT38,3)=X$2,VALUE(TRIM(LEFT('part 2 data'!AT38,2))),"0")))</f>
        <v>0</v>
      </c>
      <c r="Y38" s="3" t="str">
        <f>IF(RIGHT('part 2 data'!AR38,5)=Y$2,VALUE(TRIM(LEFT('part 2 data'!AR38,2))),
IF(RIGHT('part 2 data'!AS38,5)=Y$2,VALUE(TRIM(LEFT('part 2 data'!AS38,2))),
IF(RIGHT('part 2 data'!AT38,5)=Y$2,VALUE(TRIM(LEFT('part 2 data'!AT38,2))),"0")))</f>
        <v>0</v>
      </c>
      <c r="Z38" s="3" t="str">
        <f>IF(RIGHT('part 2 data'!AR38,4)=Z$2,VALUE(TRIM(LEFT('part 2 data'!AR38,2))),
IF(RIGHT('part 2 data'!AS38,4)=Z$2,VALUE(TRIM(LEFT('part 2 data'!AS38,2))),
IF(RIGHT('part 2 data'!AT38,4)=Z$2,VALUE(TRIM(LEFT('part 2 data'!AT38,2))),"0")))</f>
        <v>0</v>
      </c>
      <c r="AA38" s="1"/>
      <c r="AB38" t="str">
        <v>36</v>
      </c>
      <c r="AC38" t="str" cm="1">
        <f t="array" ref="AC38:AE38">IFERROR(TRIM(_xlfn.TOROW(_xlfn.TEXTSPLIT(AV38,","))),"")</f>
        <v>2 blue</v>
      </c>
      <c r="AD38" t="str">
        <v>3 red</v>
      </c>
      <c r="AE38" t="str">
        <v>15 green</v>
      </c>
      <c r="AF38" t="str" cm="1">
        <f t="array" ref="AF38:AH38">IFERROR(TRIM(_xlfn.TOROW(_xlfn.TEXTSPLIT('part 2 data'!AW38,","))),"")</f>
        <v>2 blue</v>
      </c>
      <c r="AG38" t="str">
        <v>6 green</v>
      </c>
      <c r="AH38" t="str">
        <v>2 red</v>
      </c>
      <c r="AI38" t="str" cm="1">
        <f t="array" ref="AI38:AK38">IFERROR(TRIM(_xlfn.TOROW(_xlfn.TEXTSPLIT(AX38,","))),"")</f>
        <v>14 blue</v>
      </c>
      <c r="AJ38" t="str">
        <v>4 red</v>
      </c>
      <c r="AK38" t="str">
        <v>7 green</v>
      </c>
      <c r="AL38" t="str" cm="1">
        <f t="array" ref="AL38:AN38">IFERROR(TRIM(_xlfn.TOROW(_xlfn.TEXTSPLIT(AY38,","))),"")</f>
        <v>13 blue</v>
      </c>
      <c r="AM38" t="str">
        <v>12 green</v>
      </c>
      <c r="AN38" t="str">
        <v>2 red</v>
      </c>
      <c r="AO38" t="str" cm="1">
        <f t="array" ref="AO38">IFERROR(TRIM(_xlfn.TOROW(_xlfn.TEXTSPLIT(AZ38,","))),"")</f>
        <v/>
      </c>
      <c r="AR38" t="str" cm="1">
        <f t="array" ref="AR38">IFERROR(TRIM(_xlfn.TOROW(_xlfn.TEXTSPLIT(BA38,","))),"")</f>
        <v/>
      </c>
      <c r="AV38" t="str" cm="1">
        <f t="array" ref="AV38:AY38">_xlfn.TEXTSPLIT(_xlfn.TEXTAFTER(BC38,":"),";")</f>
        <v xml:space="preserve"> 2 blue, 3 red, 15 green</v>
      </c>
      <c r="AW38" t="str">
        <v xml:space="preserve"> 2 blue, 6 green, 2 red</v>
      </c>
      <c r="AX38" t="str">
        <v xml:space="preserve"> 14 blue, 4 red, 7 green</v>
      </c>
      <c r="AY38" t="str">
        <v xml:space="preserve"> 13 blue, 12 green, 2 red</v>
      </c>
      <c r="BC38" t="s">
        <v>35</v>
      </c>
    </row>
    <row r="39" spans="1:55" x14ac:dyDescent="0.25">
      <c r="A39">
        <f t="shared" si="1"/>
        <v>37</v>
      </c>
      <c r="B39">
        <f t="shared" si="2"/>
        <v>588</v>
      </c>
      <c r="D39">
        <f t="shared" si="3"/>
        <v>7</v>
      </c>
      <c r="E39">
        <f t="shared" si="4"/>
        <v>6</v>
      </c>
      <c r="F39">
        <f t="shared" si="5"/>
        <v>14</v>
      </c>
      <c r="H39" t="str">
        <f>'part 2 data'!AB39</f>
        <v>37</v>
      </c>
      <c r="I39" s="3">
        <f>IF(RIGHT('part 2 data'!AC39,3)=I$2,VALUE(TRIM(LEFT('part 2 data'!AC39,2))),
IF(RIGHT('part 2 data'!AD39,3)=I$2,VALUE(TRIM(LEFT('part 2 data'!AD39,2))),
IF(RIGHT('part 2 data'!AE39,3)=I$2,VALUE(TRIM(LEFT('part 2 data'!AE39,2))),"0")))</f>
        <v>7</v>
      </c>
      <c r="J39" s="3">
        <f>IF(RIGHT('part 2 data'!AC39,5)=J$2,VALUE(TRIM(LEFT('part 2 data'!AC39,2))),
IF(RIGHT('part 2 data'!AD39,5)=J$2,VALUE(TRIM(LEFT('part 2 data'!AD39,2))),
IF(RIGHT('part 2 data'!AE39,5)=J$2,VALUE(TRIM(LEFT('part 2 data'!AE39,2))),"0")))</f>
        <v>6</v>
      </c>
      <c r="K39" s="3">
        <f>IF(RIGHT('part 2 data'!AC39,4)=K$2,VALUE(TRIM(LEFT('part 2 data'!AC39,2))),
IF(RIGHT('part 2 data'!AD39,4)=K$2,VALUE(TRIM(LEFT('part 2 data'!AD39,2))),
IF(RIGHT('part 2 data'!AE39,4)=K$2,VALUE(TRIM(LEFT('part 2 data'!AE39,2))),"0")))</f>
        <v>14</v>
      </c>
      <c r="L39" s="3">
        <f>IF(RIGHT('part 2 data'!AF39,3)=L$2,VALUE(TRIM(LEFT('part 2 data'!AF39,2))),
IF(RIGHT('part 2 data'!AG39,3)=L$2,VALUE(TRIM(LEFT('part 2 data'!AG39,2))),
IF(RIGHT('part 2 data'!AH39,3)=L$2,VALUE(TRIM(LEFT('part 2 data'!AH39,2))),"0")))</f>
        <v>2</v>
      </c>
      <c r="M39" s="3">
        <f>IF(RIGHT('part 2 data'!AF39,5)=M$2,VALUE(TRIM(LEFT('part 2 data'!AF39,2))),
IF(RIGHT('part 2 data'!AG39,5)=M$2,VALUE(TRIM(LEFT('part 2 data'!AG39,2))),
IF(RIGHT('part 2 data'!AH39,5)=M$2,VALUE(TRIM(LEFT('part 2 data'!AH39,2))),"0")))</f>
        <v>6</v>
      </c>
      <c r="N39" s="3">
        <f>IF(RIGHT('part 2 data'!AF39,4)=N$2,VALUE(TRIM(LEFT('part 2 data'!AF39,2))),
IF(RIGHT('part 2 data'!AG39,4)=N$2,VALUE(TRIM(LEFT('part 2 data'!AG39,2))),
IF(RIGHT('part 2 data'!AH39,4)=N$2,VALUE(TRIM(LEFT('part 2 data'!AH39,2))),"0")))</f>
        <v>7</v>
      </c>
      <c r="O39" s="3">
        <f>IF(RIGHT('part 2 data'!AI39,3)=O$2,VALUE(TRIM(LEFT('part 2 data'!AI39,2))),
IF(RIGHT('part 2 data'!AJ39,3)=O$2,VALUE(TRIM(LEFT('part 2 data'!AJ39,2))),
IF(RIGHT('part 2 data'!AK39,3)=O$2,VALUE(TRIM(LEFT('part 2 data'!AK39,2))),"0")))</f>
        <v>6</v>
      </c>
      <c r="P39" s="3">
        <f>IF(RIGHT('part 2 data'!AI39,5)=P$2,VALUE(TRIM(LEFT('part 2 data'!AI39,2))),
IF(RIGHT('part 2 data'!AJ39,5)=P$2,VALUE(TRIM(LEFT('part 2 data'!AJ39,2))),
IF(RIGHT('part 2 data'!AK39,5)=P$2,VALUE(TRIM(LEFT('part 2 data'!AK39,2))),"0")))</f>
        <v>2</v>
      </c>
      <c r="Q39" s="3">
        <f>IF(RIGHT('part 2 data'!AI39,4)=Q$2,VALUE(TRIM(LEFT('part 2 data'!AI39,2))),
IF(RIGHT('part 2 data'!AJ39,4)=Q$2,VALUE(TRIM(LEFT('part 2 data'!AJ39,2))),
IF(RIGHT('part 2 data'!AK39,4)=Q$2,VALUE(TRIM(LEFT('part 2 data'!AK39,2))),"0")))</f>
        <v>1</v>
      </c>
      <c r="R39" s="3" t="str">
        <f>IF(RIGHT('part 2 data'!AL39,3)=R$2,VALUE(TRIM(LEFT('part 2 data'!AL39,2))),
IF(RIGHT('part 2 data'!AM39,3)=R$2,VALUE(TRIM(LEFT('part 2 data'!AM39,2))),
IF(RIGHT('part 2 data'!AN39,3)=R$2,VALUE(TRIM(LEFT('part 2 data'!AN39,2))),"0")))</f>
        <v>0</v>
      </c>
      <c r="S39" s="3" t="str">
        <f>IF(RIGHT('part 2 data'!AL39,5)=S$2,VALUE(TRIM(LEFT('part 2 data'!AL39,2))),
IF(RIGHT('part 2 data'!AM39,5)=S$2,VALUE(TRIM(LEFT('part 2 data'!AM39,2))),
IF(RIGHT('part 2 data'!AN39,5)=S$2,VALUE(TRIM(LEFT('part 2 data'!AN39,2))),"0")))</f>
        <v>0</v>
      </c>
      <c r="T39" s="3" t="str">
        <f>IF(RIGHT('part 2 data'!AL39,4)=T$2,VALUE(TRIM(LEFT('part 2 data'!AL39,2))),
IF(RIGHT('part 2 data'!AM39,4)=T$2,VALUE(TRIM(LEFT('part 2 data'!AM39,2))),
IF(RIGHT('part 2 data'!AN39,4)=T$2,VALUE(TRIM(LEFT('part 2 data'!AN39,2))),"0")))</f>
        <v>0</v>
      </c>
      <c r="U39" s="3" t="str">
        <f>IF(RIGHT('part 2 data'!AO39,3)=U$2,VALUE(TRIM(LEFT('part 2 data'!AO39,2))),
IF(RIGHT('part 2 data'!AP39,3)=U$2,VALUE(TRIM(LEFT('part 2 data'!AP39,2))),
IF(RIGHT('part 2 data'!AQ39,3)=U$2,VALUE(TRIM(LEFT('part 2 data'!AQ39,2))),"0")))</f>
        <v>0</v>
      </c>
      <c r="V39" s="3" t="str">
        <f>IF(RIGHT('part 2 data'!AO39,5)=V$2,VALUE(TRIM(LEFT('part 2 data'!AO39,2))),
IF(RIGHT('part 2 data'!AP39,5)=V$2,VALUE(TRIM(LEFT('part 2 data'!AP39,2))),
IF(RIGHT('part 2 data'!AQ39,5)=V$2,VALUE(TRIM(LEFT('part 2 data'!AQ39,2))),"0")))</f>
        <v>0</v>
      </c>
      <c r="W39" s="3" t="str">
        <f>IF(RIGHT('part 2 data'!AO39,4)=W$2,VALUE(TRIM(LEFT('part 2 data'!AO39,2))),
IF(RIGHT('part 2 data'!AP39,4)=W$2,VALUE(TRIM(LEFT('part 2 data'!AP39,2))),
IF(RIGHT('part 2 data'!AQ39,4)=W$2,VALUE(TRIM(LEFT('part 2 data'!AQ39,2))),"0")))</f>
        <v>0</v>
      </c>
      <c r="X39" s="3" t="str">
        <f>IF(RIGHT('part 2 data'!AR39,3)=X$2,VALUE(TRIM(LEFT('part 2 data'!AR39,2))),
IF(RIGHT('part 2 data'!AS39,3)=X$2,VALUE(TRIM(LEFT('part 2 data'!AS39,2))),
IF(RIGHT('part 2 data'!AT39,3)=X$2,VALUE(TRIM(LEFT('part 2 data'!AT39,2))),"0")))</f>
        <v>0</v>
      </c>
      <c r="Y39" s="3" t="str">
        <f>IF(RIGHT('part 2 data'!AR39,5)=Y$2,VALUE(TRIM(LEFT('part 2 data'!AR39,2))),
IF(RIGHT('part 2 data'!AS39,5)=Y$2,VALUE(TRIM(LEFT('part 2 data'!AS39,2))),
IF(RIGHT('part 2 data'!AT39,5)=Y$2,VALUE(TRIM(LEFT('part 2 data'!AT39,2))),"0")))</f>
        <v>0</v>
      </c>
      <c r="Z39" s="3" t="str">
        <f>IF(RIGHT('part 2 data'!AR39,4)=Z$2,VALUE(TRIM(LEFT('part 2 data'!AR39,2))),
IF(RIGHT('part 2 data'!AS39,4)=Z$2,VALUE(TRIM(LEFT('part 2 data'!AS39,2))),
IF(RIGHT('part 2 data'!AT39,4)=Z$2,VALUE(TRIM(LEFT('part 2 data'!AT39,2))),"0")))</f>
        <v>0</v>
      </c>
      <c r="AA39" s="1"/>
      <c r="AB39" t="str">
        <v>37</v>
      </c>
      <c r="AC39" t="str" cm="1">
        <f t="array" ref="AC39:AE39">IFERROR(TRIM(_xlfn.TOROW(_xlfn.TEXTSPLIT(AV39,","))),"")</f>
        <v>6 green</v>
      </c>
      <c r="AD39" t="str">
        <v>14 blue</v>
      </c>
      <c r="AE39" t="str">
        <v>7 red</v>
      </c>
      <c r="AF39" t="str" cm="1">
        <f t="array" ref="AF39:AH39">IFERROR(TRIM(_xlfn.TOROW(_xlfn.TEXTSPLIT('part 2 data'!AW39,","))),"")</f>
        <v>7 blue</v>
      </c>
      <c r="AG39" t="str">
        <v>2 red</v>
      </c>
      <c r="AH39" t="str">
        <v>6 green</v>
      </c>
      <c r="AI39" t="str" cm="1">
        <f t="array" ref="AI39:AK39">IFERROR(TRIM(_xlfn.TOROW(_xlfn.TEXTSPLIT(AX39,","))),"")</f>
        <v>1 blue</v>
      </c>
      <c r="AJ39" t="str">
        <v>2 green</v>
      </c>
      <c r="AK39" t="str">
        <v>6 red</v>
      </c>
      <c r="AL39" t="str" cm="1">
        <f t="array" ref="AL39">IFERROR(TRIM(_xlfn.TOROW(_xlfn.TEXTSPLIT(AY39,","))),"")</f>
        <v/>
      </c>
      <c r="AO39" t="str" cm="1">
        <f t="array" ref="AO39">IFERROR(TRIM(_xlfn.TOROW(_xlfn.TEXTSPLIT(AZ39,","))),"")</f>
        <v/>
      </c>
      <c r="AR39" t="str" cm="1">
        <f t="array" ref="AR39">IFERROR(TRIM(_xlfn.TOROW(_xlfn.TEXTSPLIT(BA39,","))),"")</f>
        <v/>
      </c>
      <c r="AV39" t="str" cm="1">
        <f t="array" ref="AV39:AX39">_xlfn.TEXTSPLIT(_xlfn.TEXTAFTER(BC39,":"),";")</f>
        <v xml:space="preserve"> 6 green, 14 blue, 7 red</v>
      </c>
      <c r="AW39" t="str">
        <v xml:space="preserve"> 7 blue, 2 red, 6 green</v>
      </c>
      <c r="AX39" t="str">
        <v xml:space="preserve"> 1 blue, 2 green, 6 red</v>
      </c>
      <c r="BC39" t="s">
        <v>36</v>
      </c>
    </row>
    <row r="40" spans="1:55" x14ac:dyDescent="0.25">
      <c r="A40">
        <f t="shared" si="1"/>
        <v>38</v>
      </c>
      <c r="B40">
        <f t="shared" si="2"/>
        <v>360</v>
      </c>
      <c r="D40">
        <f t="shared" si="3"/>
        <v>15</v>
      </c>
      <c r="E40">
        <f t="shared" si="4"/>
        <v>2</v>
      </c>
      <c r="F40">
        <f t="shared" si="5"/>
        <v>12</v>
      </c>
      <c r="H40" t="str">
        <f>'part 2 data'!AB40</f>
        <v>38</v>
      </c>
      <c r="I40" s="3">
        <f>IF(RIGHT('part 2 data'!AC40,3)=I$2,VALUE(TRIM(LEFT('part 2 data'!AC40,2))),
IF(RIGHT('part 2 data'!AD40,3)=I$2,VALUE(TRIM(LEFT('part 2 data'!AD40,2))),
IF(RIGHT('part 2 data'!AE40,3)=I$2,VALUE(TRIM(LEFT('part 2 data'!AE40,2))),"0")))</f>
        <v>15</v>
      </c>
      <c r="J40" s="3">
        <f>IF(RIGHT('part 2 data'!AC40,5)=J$2,VALUE(TRIM(LEFT('part 2 data'!AC40,2))),
IF(RIGHT('part 2 data'!AD40,5)=J$2,VALUE(TRIM(LEFT('part 2 data'!AD40,2))),
IF(RIGHT('part 2 data'!AE40,5)=J$2,VALUE(TRIM(LEFT('part 2 data'!AE40,2))),"0")))</f>
        <v>2</v>
      </c>
      <c r="K40" s="3">
        <f>IF(RIGHT('part 2 data'!AC40,4)=K$2,VALUE(TRIM(LEFT('part 2 data'!AC40,2))),
IF(RIGHT('part 2 data'!AD40,4)=K$2,VALUE(TRIM(LEFT('part 2 data'!AD40,2))),
IF(RIGHT('part 2 data'!AE40,4)=K$2,VALUE(TRIM(LEFT('part 2 data'!AE40,2))),"0")))</f>
        <v>2</v>
      </c>
      <c r="L40" s="3">
        <f>IF(RIGHT('part 2 data'!AF40,3)=L$2,VALUE(TRIM(LEFT('part 2 data'!AF40,2))),
IF(RIGHT('part 2 data'!AG40,3)=L$2,VALUE(TRIM(LEFT('part 2 data'!AG40,2))),
IF(RIGHT('part 2 data'!AH40,3)=L$2,VALUE(TRIM(LEFT('part 2 data'!AH40,2))),"0")))</f>
        <v>14</v>
      </c>
      <c r="M40" s="3" t="str">
        <f>IF(RIGHT('part 2 data'!AF40,5)=M$2,VALUE(TRIM(LEFT('part 2 data'!AF40,2))),
IF(RIGHT('part 2 data'!AG40,5)=M$2,VALUE(TRIM(LEFT('part 2 data'!AG40,2))),
IF(RIGHT('part 2 data'!AH40,5)=M$2,VALUE(TRIM(LEFT('part 2 data'!AH40,2))),"0")))</f>
        <v>0</v>
      </c>
      <c r="N40" s="3">
        <f>IF(RIGHT('part 2 data'!AF40,4)=N$2,VALUE(TRIM(LEFT('part 2 data'!AF40,2))),
IF(RIGHT('part 2 data'!AG40,4)=N$2,VALUE(TRIM(LEFT('part 2 data'!AG40,2))),
IF(RIGHT('part 2 data'!AH40,4)=N$2,VALUE(TRIM(LEFT('part 2 data'!AH40,2))),"0")))</f>
        <v>1</v>
      </c>
      <c r="O40" s="3">
        <f>IF(RIGHT('part 2 data'!AI40,3)=O$2,VALUE(TRIM(LEFT('part 2 data'!AI40,2))),
IF(RIGHT('part 2 data'!AJ40,3)=O$2,VALUE(TRIM(LEFT('part 2 data'!AJ40,2))),
IF(RIGHT('part 2 data'!AK40,3)=O$2,VALUE(TRIM(LEFT('part 2 data'!AK40,2))),"0")))</f>
        <v>14</v>
      </c>
      <c r="P40" s="3">
        <f>IF(RIGHT('part 2 data'!AI40,5)=P$2,VALUE(TRIM(LEFT('part 2 data'!AI40,2))),
IF(RIGHT('part 2 data'!AJ40,5)=P$2,VALUE(TRIM(LEFT('part 2 data'!AJ40,2))),
IF(RIGHT('part 2 data'!AK40,5)=P$2,VALUE(TRIM(LEFT('part 2 data'!AK40,2))),"0")))</f>
        <v>2</v>
      </c>
      <c r="Q40" s="3">
        <f>IF(RIGHT('part 2 data'!AI40,4)=Q$2,VALUE(TRIM(LEFT('part 2 data'!AI40,2))),
IF(RIGHT('part 2 data'!AJ40,4)=Q$2,VALUE(TRIM(LEFT('part 2 data'!AJ40,2))),
IF(RIGHT('part 2 data'!AK40,4)=Q$2,VALUE(TRIM(LEFT('part 2 data'!AK40,2))),"0")))</f>
        <v>12</v>
      </c>
      <c r="R40" s="3" t="str">
        <f>IF(RIGHT('part 2 data'!AL40,3)=R$2,VALUE(TRIM(LEFT('part 2 data'!AL40,2))),
IF(RIGHT('part 2 data'!AM40,3)=R$2,VALUE(TRIM(LEFT('part 2 data'!AM40,2))),
IF(RIGHT('part 2 data'!AN40,3)=R$2,VALUE(TRIM(LEFT('part 2 data'!AN40,2))),"0")))</f>
        <v>0</v>
      </c>
      <c r="S40" s="3" t="str">
        <f>IF(RIGHT('part 2 data'!AL40,5)=S$2,VALUE(TRIM(LEFT('part 2 data'!AL40,2))),
IF(RIGHT('part 2 data'!AM40,5)=S$2,VALUE(TRIM(LEFT('part 2 data'!AM40,2))),
IF(RIGHT('part 2 data'!AN40,5)=S$2,VALUE(TRIM(LEFT('part 2 data'!AN40,2))),"0")))</f>
        <v>0</v>
      </c>
      <c r="T40" s="3" t="str">
        <f>IF(RIGHT('part 2 data'!AL40,4)=T$2,VALUE(TRIM(LEFT('part 2 data'!AL40,2))),
IF(RIGHT('part 2 data'!AM40,4)=T$2,VALUE(TRIM(LEFT('part 2 data'!AM40,2))),
IF(RIGHT('part 2 data'!AN40,4)=T$2,VALUE(TRIM(LEFT('part 2 data'!AN40,2))),"0")))</f>
        <v>0</v>
      </c>
      <c r="U40" s="3" t="str">
        <f>IF(RIGHT('part 2 data'!AO40,3)=U$2,VALUE(TRIM(LEFT('part 2 data'!AO40,2))),
IF(RIGHT('part 2 data'!AP40,3)=U$2,VALUE(TRIM(LEFT('part 2 data'!AP40,2))),
IF(RIGHT('part 2 data'!AQ40,3)=U$2,VALUE(TRIM(LEFT('part 2 data'!AQ40,2))),"0")))</f>
        <v>0</v>
      </c>
      <c r="V40" s="3" t="str">
        <f>IF(RIGHT('part 2 data'!AO40,5)=V$2,VALUE(TRIM(LEFT('part 2 data'!AO40,2))),
IF(RIGHT('part 2 data'!AP40,5)=V$2,VALUE(TRIM(LEFT('part 2 data'!AP40,2))),
IF(RIGHT('part 2 data'!AQ40,5)=V$2,VALUE(TRIM(LEFT('part 2 data'!AQ40,2))),"0")))</f>
        <v>0</v>
      </c>
      <c r="W40" s="3" t="str">
        <f>IF(RIGHT('part 2 data'!AO40,4)=W$2,VALUE(TRIM(LEFT('part 2 data'!AO40,2))),
IF(RIGHT('part 2 data'!AP40,4)=W$2,VALUE(TRIM(LEFT('part 2 data'!AP40,2))),
IF(RIGHT('part 2 data'!AQ40,4)=W$2,VALUE(TRIM(LEFT('part 2 data'!AQ40,2))),"0")))</f>
        <v>0</v>
      </c>
      <c r="X40" s="3" t="str">
        <f>IF(RIGHT('part 2 data'!AR40,3)=X$2,VALUE(TRIM(LEFT('part 2 data'!AR40,2))),
IF(RIGHT('part 2 data'!AS40,3)=X$2,VALUE(TRIM(LEFT('part 2 data'!AS40,2))),
IF(RIGHT('part 2 data'!AT40,3)=X$2,VALUE(TRIM(LEFT('part 2 data'!AT40,2))),"0")))</f>
        <v>0</v>
      </c>
      <c r="Y40" s="3" t="str">
        <f>IF(RIGHT('part 2 data'!AR40,5)=Y$2,VALUE(TRIM(LEFT('part 2 data'!AR40,2))),
IF(RIGHT('part 2 data'!AS40,5)=Y$2,VALUE(TRIM(LEFT('part 2 data'!AS40,2))),
IF(RIGHT('part 2 data'!AT40,5)=Y$2,VALUE(TRIM(LEFT('part 2 data'!AT40,2))),"0")))</f>
        <v>0</v>
      </c>
      <c r="Z40" s="3" t="str">
        <f>IF(RIGHT('part 2 data'!AR40,4)=Z$2,VALUE(TRIM(LEFT('part 2 data'!AR40,2))),
IF(RIGHT('part 2 data'!AS40,4)=Z$2,VALUE(TRIM(LEFT('part 2 data'!AS40,2))),
IF(RIGHT('part 2 data'!AT40,4)=Z$2,VALUE(TRIM(LEFT('part 2 data'!AT40,2))),"0")))</f>
        <v>0</v>
      </c>
      <c r="AA40" s="1"/>
      <c r="AB40" t="str">
        <v>38</v>
      </c>
      <c r="AC40" t="str" cm="1">
        <f t="array" ref="AC40:AE40">IFERROR(TRIM(_xlfn.TOROW(_xlfn.TEXTSPLIT(AV40,","))),"")</f>
        <v>2 green</v>
      </c>
      <c r="AD40" t="str">
        <v>15 red</v>
      </c>
      <c r="AE40" t="str">
        <v>2 blue</v>
      </c>
      <c r="AF40" t="str" cm="1">
        <f t="array" ref="AF40:AG40">IFERROR(TRIM(_xlfn.TOROW(_xlfn.TEXTSPLIT('part 2 data'!AW40,","))),"")</f>
        <v>14 red</v>
      </c>
      <c r="AG40" t="str">
        <v>1 blue</v>
      </c>
      <c r="AI40" t="str" cm="1">
        <f t="array" ref="AI40:AK40">IFERROR(TRIM(_xlfn.TOROW(_xlfn.TEXTSPLIT(AX40,","))),"")</f>
        <v>14 red</v>
      </c>
      <c r="AJ40" t="str">
        <v>2 green</v>
      </c>
      <c r="AK40" t="str">
        <v>12 blue</v>
      </c>
      <c r="AL40" t="str" cm="1">
        <f t="array" ref="AL40">IFERROR(TRIM(_xlfn.TOROW(_xlfn.TEXTSPLIT(AY40,","))),"")</f>
        <v/>
      </c>
      <c r="AO40" t="str" cm="1">
        <f t="array" ref="AO40">IFERROR(TRIM(_xlfn.TOROW(_xlfn.TEXTSPLIT(AZ40,","))),"")</f>
        <v/>
      </c>
      <c r="AR40" t="str" cm="1">
        <f t="array" ref="AR40">IFERROR(TRIM(_xlfn.TOROW(_xlfn.TEXTSPLIT(BA40,","))),"")</f>
        <v/>
      </c>
      <c r="AV40" t="str" cm="1">
        <f t="array" ref="AV40:AX40">_xlfn.TEXTSPLIT(_xlfn.TEXTAFTER(BC40,":"),";")</f>
        <v xml:space="preserve"> 2 green, 15 red, 2 blue</v>
      </c>
      <c r="AW40" t="str">
        <v xml:space="preserve"> 14 red, 1 blue</v>
      </c>
      <c r="AX40" t="str">
        <v xml:space="preserve"> 14 red, 2 green, 12 blue</v>
      </c>
      <c r="BC40" t="s">
        <v>37</v>
      </c>
    </row>
    <row r="41" spans="1:55" x14ac:dyDescent="0.25">
      <c r="A41">
        <f t="shared" si="1"/>
        <v>39</v>
      </c>
      <c r="B41">
        <f t="shared" si="2"/>
        <v>700</v>
      </c>
      <c r="D41">
        <f t="shared" si="3"/>
        <v>10</v>
      </c>
      <c r="E41">
        <f t="shared" si="4"/>
        <v>7</v>
      </c>
      <c r="F41">
        <f t="shared" si="5"/>
        <v>10</v>
      </c>
      <c r="H41" t="str">
        <f>'part 2 data'!AB41</f>
        <v>39</v>
      </c>
      <c r="I41" s="3">
        <f>IF(RIGHT('part 2 data'!AC41,3)=I$2,VALUE(TRIM(LEFT('part 2 data'!AC41,2))),
IF(RIGHT('part 2 data'!AD41,3)=I$2,VALUE(TRIM(LEFT('part 2 data'!AD41,2))),
IF(RIGHT('part 2 data'!AE41,3)=I$2,VALUE(TRIM(LEFT('part 2 data'!AE41,2))),"0")))</f>
        <v>10</v>
      </c>
      <c r="J41" s="3">
        <f>IF(RIGHT('part 2 data'!AC41,5)=J$2,VALUE(TRIM(LEFT('part 2 data'!AC41,2))),
IF(RIGHT('part 2 data'!AD41,5)=J$2,VALUE(TRIM(LEFT('part 2 data'!AD41,2))),
IF(RIGHT('part 2 data'!AE41,5)=J$2,VALUE(TRIM(LEFT('part 2 data'!AE41,2))),"0")))</f>
        <v>5</v>
      </c>
      <c r="K41" s="3">
        <f>IF(RIGHT('part 2 data'!AC41,4)=K$2,VALUE(TRIM(LEFT('part 2 data'!AC41,2))),
IF(RIGHT('part 2 data'!AD41,4)=K$2,VALUE(TRIM(LEFT('part 2 data'!AD41,2))),
IF(RIGHT('part 2 data'!AE41,4)=K$2,VALUE(TRIM(LEFT('part 2 data'!AE41,2))),"0")))</f>
        <v>1</v>
      </c>
      <c r="L41" s="3">
        <f>IF(RIGHT('part 2 data'!AF41,3)=L$2,VALUE(TRIM(LEFT('part 2 data'!AF41,2))),
IF(RIGHT('part 2 data'!AG41,3)=L$2,VALUE(TRIM(LEFT('part 2 data'!AG41,2))),
IF(RIGHT('part 2 data'!AH41,3)=L$2,VALUE(TRIM(LEFT('part 2 data'!AH41,2))),"0")))</f>
        <v>4</v>
      </c>
      <c r="M41" s="3">
        <f>IF(RIGHT('part 2 data'!AF41,5)=M$2,VALUE(TRIM(LEFT('part 2 data'!AF41,2))),
IF(RIGHT('part 2 data'!AG41,5)=M$2,VALUE(TRIM(LEFT('part 2 data'!AG41,2))),
IF(RIGHT('part 2 data'!AH41,5)=M$2,VALUE(TRIM(LEFT('part 2 data'!AH41,2))),"0")))</f>
        <v>7</v>
      </c>
      <c r="N41" s="3">
        <f>IF(RIGHT('part 2 data'!AF41,4)=N$2,VALUE(TRIM(LEFT('part 2 data'!AF41,2))),
IF(RIGHT('part 2 data'!AG41,4)=N$2,VALUE(TRIM(LEFT('part 2 data'!AG41,2))),
IF(RIGHT('part 2 data'!AH41,4)=N$2,VALUE(TRIM(LEFT('part 2 data'!AH41,2))),"0")))</f>
        <v>3</v>
      </c>
      <c r="O41" s="3">
        <f>IF(RIGHT('part 2 data'!AI41,3)=O$2,VALUE(TRIM(LEFT('part 2 data'!AI41,2))),
IF(RIGHT('part 2 data'!AJ41,3)=O$2,VALUE(TRIM(LEFT('part 2 data'!AJ41,2))),
IF(RIGHT('part 2 data'!AK41,3)=O$2,VALUE(TRIM(LEFT('part 2 data'!AK41,2))),"0")))</f>
        <v>2</v>
      </c>
      <c r="P41" s="3">
        <f>IF(RIGHT('part 2 data'!AI41,5)=P$2,VALUE(TRIM(LEFT('part 2 data'!AI41,2))),
IF(RIGHT('part 2 data'!AJ41,5)=P$2,VALUE(TRIM(LEFT('part 2 data'!AJ41,2))),
IF(RIGHT('part 2 data'!AK41,5)=P$2,VALUE(TRIM(LEFT('part 2 data'!AK41,2))),"0")))</f>
        <v>2</v>
      </c>
      <c r="Q41" s="3">
        <f>IF(RIGHT('part 2 data'!AI41,4)=Q$2,VALUE(TRIM(LEFT('part 2 data'!AI41,2))),
IF(RIGHT('part 2 data'!AJ41,4)=Q$2,VALUE(TRIM(LEFT('part 2 data'!AJ41,2))),
IF(RIGHT('part 2 data'!AK41,4)=Q$2,VALUE(TRIM(LEFT('part 2 data'!AK41,2))),"0")))</f>
        <v>4</v>
      </c>
      <c r="R41" s="3" t="str">
        <f>IF(RIGHT('part 2 data'!AL41,3)=R$2,VALUE(TRIM(LEFT('part 2 data'!AL41,2))),
IF(RIGHT('part 2 data'!AM41,3)=R$2,VALUE(TRIM(LEFT('part 2 data'!AM41,2))),
IF(RIGHT('part 2 data'!AN41,3)=R$2,VALUE(TRIM(LEFT('part 2 data'!AN41,2))),"0")))</f>
        <v>0</v>
      </c>
      <c r="S41" s="3">
        <f>IF(RIGHT('part 2 data'!AL41,5)=S$2,VALUE(TRIM(LEFT('part 2 data'!AL41,2))),
IF(RIGHT('part 2 data'!AM41,5)=S$2,VALUE(TRIM(LEFT('part 2 data'!AM41,2))),
IF(RIGHT('part 2 data'!AN41,5)=S$2,VALUE(TRIM(LEFT('part 2 data'!AN41,2))),"0")))</f>
        <v>5</v>
      </c>
      <c r="T41" s="3">
        <f>IF(RIGHT('part 2 data'!AL41,4)=T$2,VALUE(TRIM(LEFT('part 2 data'!AL41,2))),
IF(RIGHT('part 2 data'!AM41,4)=T$2,VALUE(TRIM(LEFT('part 2 data'!AM41,2))),
IF(RIGHT('part 2 data'!AN41,4)=T$2,VALUE(TRIM(LEFT('part 2 data'!AN41,2))),"0")))</f>
        <v>10</v>
      </c>
      <c r="U41" s="3" t="str">
        <f>IF(RIGHT('part 2 data'!AO41,3)=U$2,VALUE(TRIM(LEFT('part 2 data'!AO41,2))),
IF(RIGHT('part 2 data'!AP41,3)=U$2,VALUE(TRIM(LEFT('part 2 data'!AP41,2))),
IF(RIGHT('part 2 data'!AQ41,3)=U$2,VALUE(TRIM(LEFT('part 2 data'!AQ41,2))),"0")))</f>
        <v>0</v>
      </c>
      <c r="V41" s="3" t="str">
        <f>IF(RIGHT('part 2 data'!AO41,5)=V$2,VALUE(TRIM(LEFT('part 2 data'!AO41,2))),
IF(RIGHT('part 2 data'!AP41,5)=V$2,VALUE(TRIM(LEFT('part 2 data'!AP41,2))),
IF(RIGHT('part 2 data'!AQ41,5)=V$2,VALUE(TRIM(LEFT('part 2 data'!AQ41,2))),"0")))</f>
        <v>0</v>
      </c>
      <c r="W41" s="3" t="str">
        <f>IF(RIGHT('part 2 data'!AO41,4)=W$2,VALUE(TRIM(LEFT('part 2 data'!AO41,2))),
IF(RIGHT('part 2 data'!AP41,4)=W$2,VALUE(TRIM(LEFT('part 2 data'!AP41,2))),
IF(RIGHT('part 2 data'!AQ41,4)=W$2,VALUE(TRIM(LEFT('part 2 data'!AQ41,2))),"0")))</f>
        <v>0</v>
      </c>
      <c r="X41" s="3" t="str">
        <f>IF(RIGHT('part 2 data'!AR41,3)=X$2,VALUE(TRIM(LEFT('part 2 data'!AR41,2))),
IF(RIGHT('part 2 data'!AS41,3)=X$2,VALUE(TRIM(LEFT('part 2 data'!AS41,2))),
IF(RIGHT('part 2 data'!AT41,3)=X$2,VALUE(TRIM(LEFT('part 2 data'!AT41,2))),"0")))</f>
        <v>0</v>
      </c>
      <c r="Y41" s="3" t="str">
        <f>IF(RIGHT('part 2 data'!AR41,5)=Y$2,VALUE(TRIM(LEFT('part 2 data'!AR41,2))),
IF(RIGHT('part 2 data'!AS41,5)=Y$2,VALUE(TRIM(LEFT('part 2 data'!AS41,2))),
IF(RIGHT('part 2 data'!AT41,5)=Y$2,VALUE(TRIM(LEFT('part 2 data'!AT41,2))),"0")))</f>
        <v>0</v>
      </c>
      <c r="Z41" s="3" t="str">
        <f>IF(RIGHT('part 2 data'!AR41,4)=Z$2,VALUE(TRIM(LEFT('part 2 data'!AR41,2))),
IF(RIGHT('part 2 data'!AS41,4)=Z$2,VALUE(TRIM(LEFT('part 2 data'!AS41,2))),
IF(RIGHT('part 2 data'!AT41,4)=Z$2,VALUE(TRIM(LEFT('part 2 data'!AT41,2))),"0")))</f>
        <v>0</v>
      </c>
      <c r="AA41" s="1"/>
      <c r="AB41" t="str">
        <v>39</v>
      </c>
      <c r="AC41" t="str" cm="1">
        <f t="array" ref="AC41:AE41">IFERROR(TRIM(_xlfn.TOROW(_xlfn.TEXTSPLIT(AV41,","))),"")</f>
        <v>5 green</v>
      </c>
      <c r="AD41" t="str">
        <v>1 blue</v>
      </c>
      <c r="AE41" t="str">
        <v>10 red</v>
      </c>
      <c r="AF41" t="str" cm="1">
        <f t="array" ref="AF41:AH41">IFERROR(TRIM(_xlfn.TOROW(_xlfn.TEXTSPLIT('part 2 data'!AW41,","))),"")</f>
        <v>4 red</v>
      </c>
      <c r="AG41" t="str">
        <v>3 blue</v>
      </c>
      <c r="AH41" t="str">
        <v>7 green</v>
      </c>
      <c r="AI41" t="str" cm="1">
        <f t="array" ref="AI41:AK41">IFERROR(TRIM(_xlfn.TOROW(_xlfn.TEXTSPLIT(AX41,","))),"")</f>
        <v>2 red</v>
      </c>
      <c r="AJ41" t="str">
        <v>2 green</v>
      </c>
      <c r="AK41" t="str">
        <v>4 blue</v>
      </c>
      <c r="AL41" t="str" cm="1">
        <f t="array" ref="AL41:AM41">IFERROR(TRIM(_xlfn.TOROW(_xlfn.TEXTSPLIT(AY41,","))),"")</f>
        <v>10 blue</v>
      </c>
      <c r="AM41" t="str">
        <v>5 green</v>
      </c>
      <c r="AO41" t="str" cm="1">
        <f t="array" ref="AO41">IFERROR(TRIM(_xlfn.TOROW(_xlfn.TEXTSPLIT(AZ41,","))),"")</f>
        <v/>
      </c>
      <c r="AR41" t="str" cm="1">
        <f t="array" ref="AR41">IFERROR(TRIM(_xlfn.TOROW(_xlfn.TEXTSPLIT(BA41,","))),"")</f>
        <v/>
      </c>
      <c r="AV41" t="str" cm="1">
        <f t="array" ref="AV41:AY41">_xlfn.TEXTSPLIT(_xlfn.TEXTAFTER(BC41,":"),";")</f>
        <v xml:space="preserve"> 5 green, 1 blue, 10 red</v>
      </c>
      <c r="AW41" t="str">
        <v xml:space="preserve"> 4 red, 3 blue, 7 green</v>
      </c>
      <c r="AX41" t="str">
        <v xml:space="preserve"> 2 red, 2 green, 4 blue</v>
      </c>
      <c r="AY41" t="str">
        <v xml:space="preserve"> 10 blue, 5 green</v>
      </c>
      <c r="BC41" t="s">
        <v>38</v>
      </c>
    </row>
    <row r="42" spans="1:55" x14ac:dyDescent="0.25">
      <c r="A42">
        <f t="shared" si="1"/>
        <v>40</v>
      </c>
      <c r="B42">
        <f t="shared" si="2"/>
        <v>900</v>
      </c>
      <c r="D42">
        <f t="shared" si="3"/>
        <v>10</v>
      </c>
      <c r="E42">
        <f t="shared" si="4"/>
        <v>10</v>
      </c>
      <c r="F42">
        <f t="shared" si="5"/>
        <v>9</v>
      </c>
      <c r="H42" t="str">
        <f>'part 2 data'!AB42</f>
        <v>40</v>
      </c>
      <c r="I42" s="3">
        <f>IF(RIGHT('part 2 data'!AC42,3)=I$2,VALUE(TRIM(LEFT('part 2 data'!AC42,2))),
IF(RIGHT('part 2 data'!AD42,3)=I$2,VALUE(TRIM(LEFT('part 2 data'!AD42,2))),
IF(RIGHT('part 2 data'!AE42,3)=I$2,VALUE(TRIM(LEFT('part 2 data'!AE42,2))),"0")))</f>
        <v>7</v>
      </c>
      <c r="J42" s="3">
        <f>IF(RIGHT('part 2 data'!AC42,5)=J$2,VALUE(TRIM(LEFT('part 2 data'!AC42,2))),
IF(RIGHT('part 2 data'!AD42,5)=J$2,VALUE(TRIM(LEFT('part 2 data'!AD42,2))),
IF(RIGHT('part 2 data'!AE42,5)=J$2,VALUE(TRIM(LEFT('part 2 data'!AE42,2))),"0")))</f>
        <v>10</v>
      </c>
      <c r="K42" s="3">
        <f>IF(RIGHT('part 2 data'!AC42,4)=K$2,VALUE(TRIM(LEFT('part 2 data'!AC42,2))),
IF(RIGHT('part 2 data'!AD42,4)=K$2,VALUE(TRIM(LEFT('part 2 data'!AD42,2))),
IF(RIGHT('part 2 data'!AE42,4)=K$2,VALUE(TRIM(LEFT('part 2 data'!AE42,2))),"0")))</f>
        <v>2</v>
      </c>
      <c r="L42" s="3">
        <f>IF(RIGHT('part 2 data'!AF42,3)=L$2,VALUE(TRIM(LEFT('part 2 data'!AF42,2))),
IF(RIGHT('part 2 data'!AG42,3)=L$2,VALUE(TRIM(LEFT('part 2 data'!AG42,2))),
IF(RIGHT('part 2 data'!AH42,3)=L$2,VALUE(TRIM(LEFT('part 2 data'!AH42,2))),"0")))</f>
        <v>3</v>
      </c>
      <c r="M42" s="3">
        <f>IF(RIGHT('part 2 data'!AF42,5)=M$2,VALUE(TRIM(LEFT('part 2 data'!AF42,2))),
IF(RIGHT('part 2 data'!AG42,5)=M$2,VALUE(TRIM(LEFT('part 2 data'!AG42,2))),
IF(RIGHT('part 2 data'!AH42,5)=M$2,VALUE(TRIM(LEFT('part 2 data'!AH42,2))),"0")))</f>
        <v>7</v>
      </c>
      <c r="N42" s="3">
        <f>IF(RIGHT('part 2 data'!AF42,4)=N$2,VALUE(TRIM(LEFT('part 2 data'!AF42,2))),
IF(RIGHT('part 2 data'!AG42,4)=N$2,VALUE(TRIM(LEFT('part 2 data'!AG42,2))),
IF(RIGHT('part 2 data'!AH42,4)=N$2,VALUE(TRIM(LEFT('part 2 data'!AH42,2))),"0")))</f>
        <v>2</v>
      </c>
      <c r="O42" s="3">
        <f>IF(RIGHT('part 2 data'!AI42,3)=O$2,VALUE(TRIM(LEFT('part 2 data'!AI42,2))),
IF(RIGHT('part 2 data'!AJ42,3)=O$2,VALUE(TRIM(LEFT('part 2 data'!AJ42,2))),
IF(RIGHT('part 2 data'!AK42,3)=O$2,VALUE(TRIM(LEFT('part 2 data'!AK42,2))),"0")))</f>
        <v>10</v>
      </c>
      <c r="P42" s="3">
        <f>IF(RIGHT('part 2 data'!AI42,5)=P$2,VALUE(TRIM(LEFT('part 2 data'!AI42,2))),
IF(RIGHT('part 2 data'!AJ42,5)=P$2,VALUE(TRIM(LEFT('part 2 data'!AJ42,2))),
IF(RIGHT('part 2 data'!AK42,5)=P$2,VALUE(TRIM(LEFT('part 2 data'!AK42,2))),"0")))</f>
        <v>7</v>
      </c>
      <c r="Q42" s="3">
        <f>IF(RIGHT('part 2 data'!AI42,4)=Q$2,VALUE(TRIM(LEFT('part 2 data'!AI42,2))),
IF(RIGHT('part 2 data'!AJ42,4)=Q$2,VALUE(TRIM(LEFT('part 2 data'!AJ42,2))),
IF(RIGHT('part 2 data'!AK42,4)=Q$2,VALUE(TRIM(LEFT('part 2 data'!AK42,2))),"0")))</f>
        <v>9</v>
      </c>
      <c r="R42" s="3">
        <f>IF(RIGHT('part 2 data'!AL42,3)=R$2,VALUE(TRIM(LEFT('part 2 data'!AL42,2))),
IF(RIGHT('part 2 data'!AM42,3)=R$2,VALUE(TRIM(LEFT('part 2 data'!AM42,2))),
IF(RIGHT('part 2 data'!AN42,3)=R$2,VALUE(TRIM(LEFT('part 2 data'!AN42,2))),"0")))</f>
        <v>10</v>
      </c>
      <c r="S42" s="3">
        <f>IF(RIGHT('part 2 data'!AL42,5)=S$2,VALUE(TRIM(LEFT('part 2 data'!AL42,2))),
IF(RIGHT('part 2 data'!AM42,5)=S$2,VALUE(TRIM(LEFT('part 2 data'!AM42,2))),
IF(RIGHT('part 2 data'!AN42,5)=S$2,VALUE(TRIM(LEFT('part 2 data'!AN42,2))),"0")))</f>
        <v>3</v>
      </c>
      <c r="T42" s="3">
        <f>IF(RIGHT('part 2 data'!AL42,4)=T$2,VALUE(TRIM(LEFT('part 2 data'!AL42,2))),
IF(RIGHT('part 2 data'!AM42,4)=T$2,VALUE(TRIM(LEFT('part 2 data'!AM42,2))),
IF(RIGHT('part 2 data'!AN42,4)=T$2,VALUE(TRIM(LEFT('part 2 data'!AN42,2))),"0")))</f>
        <v>5</v>
      </c>
      <c r="U42" s="3" t="str">
        <f>IF(RIGHT('part 2 data'!AO42,3)=U$2,VALUE(TRIM(LEFT('part 2 data'!AO42,2))),
IF(RIGHT('part 2 data'!AP42,3)=U$2,VALUE(TRIM(LEFT('part 2 data'!AP42,2))),
IF(RIGHT('part 2 data'!AQ42,3)=U$2,VALUE(TRIM(LEFT('part 2 data'!AQ42,2))),"0")))</f>
        <v>0</v>
      </c>
      <c r="V42" s="3" t="str">
        <f>IF(RIGHT('part 2 data'!AO42,5)=V$2,VALUE(TRIM(LEFT('part 2 data'!AO42,2))),
IF(RIGHT('part 2 data'!AP42,5)=V$2,VALUE(TRIM(LEFT('part 2 data'!AP42,2))),
IF(RIGHT('part 2 data'!AQ42,5)=V$2,VALUE(TRIM(LEFT('part 2 data'!AQ42,2))),"0")))</f>
        <v>0</v>
      </c>
      <c r="W42" s="3" t="str">
        <f>IF(RIGHT('part 2 data'!AO42,4)=W$2,VALUE(TRIM(LEFT('part 2 data'!AO42,2))),
IF(RIGHT('part 2 data'!AP42,4)=W$2,VALUE(TRIM(LEFT('part 2 data'!AP42,2))),
IF(RIGHT('part 2 data'!AQ42,4)=W$2,VALUE(TRIM(LEFT('part 2 data'!AQ42,2))),"0")))</f>
        <v>0</v>
      </c>
      <c r="X42" s="3" t="str">
        <f>IF(RIGHT('part 2 data'!AR42,3)=X$2,VALUE(TRIM(LEFT('part 2 data'!AR42,2))),
IF(RIGHT('part 2 data'!AS42,3)=X$2,VALUE(TRIM(LEFT('part 2 data'!AS42,2))),
IF(RIGHT('part 2 data'!AT42,3)=X$2,VALUE(TRIM(LEFT('part 2 data'!AT42,2))),"0")))</f>
        <v>0</v>
      </c>
      <c r="Y42" s="3" t="str">
        <f>IF(RIGHT('part 2 data'!AR42,5)=Y$2,VALUE(TRIM(LEFT('part 2 data'!AR42,2))),
IF(RIGHT('part 2 data'!AS42,5)=Y$2,VALUE(TRIM(LEFT('part 2 data'!AS42,2))),
IF(RIGHT('part 2 data'!AT42,5)=Y$2,VALUE(TRIM(LEFT('part 2 data'!AT42,2))),"0")))</f>
        <v>0</v>
      </c>
      <c r="Z42" s="3" t="str">
        <f>IF(RIGHT('part 2 data'!AR42,4)=Z$2,VALUE(TRIM(LEFT('part 2 data'!AR42,2))),
IF(RIGHT('part 2 data'!AS42,4)=Z$2,VALUE(TRIM(LEFT('part 2 data'!AS42,2))),
IF(RIGHT('part 2 data'!AT42,4)=Z$2,VALUE(TRIM(LEFT('part 2 data'!AT42,2))),"0")))</f>
        <v>0</v>
      </c>
      <c r="AA42" s="1"/>
      <c r="AB42" t="str">
        <v>40</v>
      </c>
      <c r="AC42" t="str" cm="1">
        <f t="array" ref="AC42:AE42">IFERROR(TRIM(_xlfn.TOROW(_xlfn.TEXTSPLIT(AV42,","))),"")</f>
        <v>7 red</v>
      </c>
      <c r="AD42" t="str">
        <v>10 green</v>
      </c>
      <c r="AE42" t="str">
        <v>2 blue</v>
      </c>
      <c r="AF42" t="str" cm="1">
        <f t="array" ref="AF42:AH42">IFERROR(TRIM(_xlfn.TOROW(_xlfn.TEXTSPLIT('part 2 data'!AW42,","))),"")</f>
        <v>7 green</v>
      </c>
      <c r="AG42" t="str">
        <v>3 red</v>
      </c>
      <c r="AH42" t="str">
        <v>2 blue</v>
      </c>
      <c r="AI42" t="str" cm="1">
        <f t="array" ref="AI42:AK42">IFERROR(TRIM(_xlfn.TOROW(_xlfn.TEXTSPLIT(AX42,","))),"")</f>
        <v>10 red</v>
      </c>
      <c r="AJ42" t="str">
        <v>9 blue</v>
      </c>
      <c r="AK42" t="str">
        <v>7 green</v>
      </c>
      <c r="AL42" t="str" cm="1">
        <f t="array" ref="AL42:AN42">IFERROR(TRIM(_xlfn.TOROW(_xlfn.TEXTSPLIT(AY42,","))),"")</f>
        <v>3 green</v>
      </c>
      <c r="AM42" t="str">
        <v>5 blue</v>
      </c>
      <c r="AN42" t="str">
        <v>10 red</v>
      </c>
      <c r="AO42" t="str" cm="1">
        <f t="array" ref="AO42">IFERROR(TRIM(_xlfn.TOROW(_xlfn.TEXTSPLIT(AZ42,","))),"")</f>
        <v/>
      </c>
      <c r="AR42" t="str" cm="1">
        <f t="array" ref="AR42">IFERROR(TRIM(_xlfn.TOROW(_xlfn.TEXTSPLIT(BA42,","))),"")</f>
        <v/>
      </c>
      <c r="AV42" t="str" cm="1">
        <f t="array" ref="AV42:AY42">_xlfn.TEXTSPLIT(_xlfn.TEXTAFTER(BC42,":"),";")</f>
        <v xml:space="preserve"> 7 red, 10 green, 2 blue</v>
      </c>
      <c r="AW42" t="str">
        <v xml:space="preserve"> 7 green, 3 red, 2 blue</v>
      </c>
      <c r="AX42" t="str">
        <v xml:space="preserve"> 10 red, 9 blue, 7 green</v>
      </c>
      <c r="AY42" t="str">
        <v xml:space="preserve"> 3 green, 5 blue, 10 red</v>
      </c>
      <c r="BC42" t="s">
        <v>39</v>
      </c>
    </row>
    <row r="43" spans="1:55" x14ac:dyDescent="0.25">
      <c r="A43">
        <f t="shared" si="1"/>
        <v>41</v>
      </c>
      <c r="B43">
        <f t="shared" si="2"/>
        <v>1530</v>
      </c>
      <c r="D43">
        <f t="shared" si="3"/>
        <v>18</v>
      </c>
      <c r="E43">
        <f t="shared" si="4"/>
        <v>17</v>
      </c>
      <c r="F43">
        <f t="shared" si="5"/>
        <v>5</v>
      </c>
      <c r="H43" t="str">
        <f>'part 2 data'!AB43</f>
        <v>41</v>
      </c>
      <c r="I43" s="3">
        <f>IF(RIGHT('part 2 data'!AC43,3)=I$2,VALUE(TRIM(LEFT('part 2 data'!AC43,2))),
IF(RIGHT('part 2 data'!AD43,3)=I$2,VALUE(TRIM(LEFT('part 2 data'!AD43,2))),
IF(RIGHT('part 2 data'!AE43,3)=I$2,VALUE(TRIM(LEFT('part 2 data'!AE43,2))),"0")))</f>
        <v>11</v>
      </c>
      <c r="J43" s="3">
        <f>IF(RIGHT('part 2 data'!AC43,5)=J$2,VALUE(TRIM(LEFT('part 2 data'!AC43,2))),
IF(RIGHT('part 2 data'!AD43,5)=J$2,VALUE(TRIM(LEFT('part 2 data'!AD43,2))),
IF(RIGHT('part 2 data'!AE43,5)=J$2,VALUE(TRIM(LEFT('part 2 data'!AE43,2))),"0")))</f>
        <v>2</v>
      </c>
      <c r="K43" s="3">
        <f>IF(RIGHT('part 2 data'!AC43,4)=K$2,VALUE(TRIM(LEFT('part 2 data'!AC43,2))),
IF(RIGHT('part 2 data'!AD43,4)=K$2,VALUE(TRIM(LEFT('part 2 data'!AD43,2))),
IF(RIGHT('part 2 data'!AE43,4)=K$2,VALUE(TRIM(LEFT('part 2 data'!AE43,2))),"0")))</f>
        <v>5</v>
      </c>
      <c r="L43" s="3">
        <f>IF(RIGHT('part 2 data'!AF43,3)=L$2,VALUE(TRIM(LEFT('part 2 data'!AF43,2))),
IF(RIGHT('part 2 data'!AG43,3)=L$2,VALUE(TRIM(LEFT('part 2 data'!AG43,2))),
IF(RIGHT('part 2 data'!AH43,3)=L$2,VALUE(TRIM(LEFT('part 2 data'!AH43,2))),"0")))</f>
        <v>18</v>
      </c>
      <c r="M43" s="3">
        <f>IF(RIGHT('part 2 data'!AF43,5)=M$2,VALUE(TRIM(LEFT('part 2 data'!AF43,2))),
IF(RIGHT('part 2 data'!AG43,5)=M$2,VALUE(TRIM(LEFT('part 2 data'!AG43,2))),
IF(RIGHT('part 2 data'!AH43,5)=M$2,VALUE(TRIM(LEFT('part 2 data'!AH43,2))),"0")))</f>
        <v>2</v>
      </c>
      <c r="N43" s="3">
        <f>IF(RIGHT('part 2 data'!AF43,4)=N$2,VALUE(TRIM(LEFT('part 2 data'!AF43,2))),
IF(RIGHT('part 2 data'!AG43,4)=N$2,VALUE(TRIM(LEFT('part 2 data'!AG43,2))),
IF(RIGHT('part 2 data'!AH43,4)=N$2,VALUE(TRIM(LEFT('part 2 data'!AH43,2))),"0")))</f>
        <v>3</v>
      </c>
      <c r="O43" s="3">
        <f>IF(RIGHT('part 2 data'!AI43,3)=O$2,VALUE(TRIM(LEFT('part 2 data'!AI43,2))),
IF(RIGHT('part 2 data'!AJ43,3)=O$2,VALUE(TRIM(LEFT('part 2 data'!AJ43,2))),
IF(RIGHT('part 2 data'!AK43,3)=O$2,VALUE(TRIM(LEFT('part 2 data'!AK43,2))),"0")))</f>
        <v>10</v>
      </c>
      <c r="P43" s="3">
        <f>IF(RIGHT('part 2 data'!AI43,5)=P$2,VALUE(TRIM(LEFT('part 2 data'!AI43,2))),
IF(RIGHT('part 2 data'!AJ43,5)=P$2,VALUE(TRIM(LEFT('part 2 data'!AJ43,2))),
IF(RIGHT('part 2 data'!AK43,5)=P$2,VALUE(TRIM(LEFT('part 2 data'!AK43,2))),"0")))</f>
        <v>8</v>
      </c>
      <c r="Q43" s="3">
        <f>IF(RIGHT('part 2 data'!AI43,4)=Q$2,VALUE(TRIM(LEFT('part 2 data'!AI43,2))),
IF(RIGHT('part 2 data'!AJ43,4)=Q$2,VALUE(TRIM(LEFT('part 2 data'!AJ43,2))),
IF(RIGHT('part 2 data'!AK43,4)=Q$2,VALUE(TRIM(LEFT('part 2 data'!AK43,2))),"0")))</f>
        <v>1</v>
      </c>
      <c r="R43" s="3">
        <f>IF(RIGHT('part 2 data'!AL43,3)=R$2,VALUE(TRIM(LEFT('part 2 data'!AL43,2))),
IF(RIGHT('part 2 data'!AM43,3)=R$2,VALUE(TRIM(LEFT('part 2 data'!AM43,2))),
IF(RIGHT('part 2 data'!AN43,3)=R$2,VALUE(TRIM(LEFT('part 2 data'!AN43,2))),"0")))</f>
        <v>16</v>
      </c>
      <c r="S43" s="3">
        <f>IF(RIGHT('part 2 data'!AL43,5)=S$2,VALUE(TRIM(LEFT('part 2 data'!AL43,2))),
IF(RIGHT('part 2 data'!AM43,5)=S$2,VALUE(TRIM(LEFT('part 2 data'!AM43,2))),
IF(RIGHT('part 2 data'!AN43,5)=S$2,VALUE(TRIM(LEFT('part 2 data'!AN43,2))),"0")))</f>
        <v>13</v>
      </c>
      <c r="T43" s="3" t="str">
        <f>IF(RIGHT('part 2 data'!AL43,4)=T$2,VALUE(TRIM(LEFT('part 2 data'!AL43,2))),
IF(RIGHT('part 2 data'!AM43,4)=T$2,VALUE(TRIM(LEFT('part 2 data'!AM43,2))),
IF(RIGHT('part 2 data'!AN43,4)=T$2,VALUE(TRIM(LEFT('part 2 data'!AN43,2))),"0")))</f>
        <v>0</v>
      </c>
      <c r="U43" s="3">
        <f>IF(RIGHT('part 2 data'!AO43,3)=U$2,VALUE(TRIM(LEFT('part 2 data'!AO43,2))),
IF(RIGHT('part 2 data'!AP43,3)=U$2,VALUE(TRIM(LEFT('part 2 data'!AP43,2))),
IF(RIGHT('part 2 data'!AQ43,3)=U$2,VALUE(TRIM(LEFT('part 2 data'!AQ43,2))),"0")))</f>
        <v>17</v>
      </c>
      <c r="V43" s="3">
        <f>IF(RIGHT('part 2 data'!AO43,5)=V$2,VALUE(TRIM(LEFT('part 2 data'!AO43,2))),
IF(RIGHT('part 2 data'!AP43,5)=V$2,VALUE(TRIM(LEFT('part 2 data'!AP43,2))),
IF(RIGHT('part 2 data'!AQ43,5)=V$2,VALUE(TRIM(LEFT('part 2 data'!AQ43,2))),"0")))</f>
        <v>17</v>
      </c>
      <c r="W43" s="3">
        <f>IF(RIGHT('part 2 data'!AO43,4)=W$2,VALUE(TRIM(LEFT('part 2 data'!AO43,2))),
IF(RIGHT('part 2 data'!AP43,4)=W$2,VALUE(TRIM(LEFT('part 2 data'!AP43,2))),
IF(RIGHT('part 2 data'!AQ43,4)=W$2,VALUE(TRIM(LEFT('part 2 data'!AQ43,2))),"0")))</f>
        <v>2</v>
      </c>
      <c r="X43" s="3">
        <f>IF(RIGHT('part 2 data'!AR43,3)=X$2,VALUE(TRIM(LEFT('part 2 data'!AR43,2))),
IF(RIGHT('part 2 data'!AS43,3)=X$2,VALUE(TRIM(LEFT('part 2 data'!AS43,2))),
IF(RIGHT('part 2 data'!AT43,3)=X$2,VALUE(TRIM(LEFT('part 2 data'!AT43,2))),"0")))</f>
        <v>9</v>
      </c>
      <c r="Y43" s="3">
        <f>IF(RIGHT('part 2 data'!AR43,5)=Y$2,VALUE(TRIM(LEFT('part 2 data'!AR43,2))),
IF(RIGHT('part 2 data'!AS43,5)=Y$2,VALUE(TRIM(LEFT('part 2 data'!AS43,2))),
IF(RIGHT('part 2 data'!AT43,5)=Y$2,VALUE(TRIM(LEFT('part 2 data'!AT43,2))),"0")))</f>
        <v>1</v>
      </c>
      <c r="Z43" s="3">
        <f>IF(RIGHT('part 2 data'!AR43,4)=Z$2,VALUE(TRIM(LEFT('part 2 data'!AR43,2))),
IF(RIGHT('part 2 data'!AS43,4)=Z$2,VALUE(TRIM(LEFT('part 2 data'!AS43,2))),
IF(RIGHT('part 2 data'!AT43,4)=Z$2,VALUE(TRIM(LEFT('part 2 data'!AT43,2))),"0")))</f>
        <v>1</v>
      </c>
      <c r="AA43" s="1"/>
      <c r="AB43" t="str">
        <v>41</v>
      </c>
      <c r="AC43" t="str" cm="1">
        <f t="array" ref="AC43:AE43">IFERROR(TRIM(_xlfn.TOROW(_xlfn.TEXTSPLIT(AV43,","))),"")</f>
        <v>5 blue</v>
      </c>
      <c r="AD43" t="str">
        <v>2 green</v>
      </c>
      <c r="AE43" t="str">
        <v>11 red</v>
      </c>
      <c r="AF43" t="str" cm="1">
        <f t="array" ref="AF43:AH43">IFERROR(TRIM(_xlfn.TOROW(_xlfn.TEXTSPLIT('part 2 data'!AW43,","))),"")</f>
        <v>2 green</v>
      </c>
      <c r="AG43" t="str">
        <v>18 red</v>
      </c>
      <c r="AH43" t="str">
        <v>3 blue</v>
      </c>
      <c r="AI43" t="str" cm="1">
        <f t="array" ref="AI43:AK43">IFERROR(TRIM(_xlfn.TOROW(_xlfn.TEXTSPLIT(AX43,","))),"")</f>
        <v>8 green</v>
      </c>
      <c r="AJ43" t="str">
        <v>10 red</v>
      </c>
      <c r="AK43" t="str">
        <v>1 blue</v>
      </c>
      <c r="AL43" t="str" cm="1">
        <f t="array" ref="AL43:AM43">IFERROR(TRIM(_xlfn.TOROW(_xlfn.TEXTSPLIT(AY43,","))),"")</f>
        <v>16 red</v>
      </c>
      <c r="AM43" t="str">
        <v>13 green</v>
      </c>
      <c r="AO43" t="str" cm="1">
        <f t="array" ref="AO43:AQ43">IFERROR(TRIM(_xlfn.TOROW(_xlfn.TEXTSPLIT(AZ43,","))),"")</f>
        <v>17 green</v>
      </c>
      <c r="AP43" t="str">
        <v>2 blue</v>
      </c>
      <c r="AQ43" t="str">
        <v>17 red</v>
      </c>
      <c r="AR43" t="str" cm="1">
        <f t="array" ref="AR43:AT43">IFERROR(TRIM(_xlfn.TOROW(_xlfn.TEXTSPLIT(BA43,","))),"")</f>
        <v>1 green</v>
      </c>
      <c r="AS43" t="str">
        <v>1 blue</v>
      </c>
      <c r="AT43" t="str">
        <v>9 red</v>
      </c>
      <c r="AV43" t="str" cm="1">
        <f t="array" ref="AV43:BA43">_xlfn.TEXTSPLIT(_xlfn.TEXTAFTER(BC43,":"),";")</f>
        <v xml:space="preserve"> 5 blue, 2 green, 11 red</v>
      </c>
      <c r="AW43" t="str">
        <v xml:space="preserve"> 2 green, 18 red, 3 blue</v>
      </c>
      <c r="AX43" t="str">
        <v xml:space="preserve"> 8 green, 10 red, 1 blue</v>
      </c>
      <c r="AY43" t="str">
        <v xml:space="preserve"> 16 red, 13 green</v>
      </c>
      <c r="AZ43" t="str">
        <v xml:space="preserve"> 17 green, 2 blue, 17 red</v>
      </c>
      <c r="BA43" t="str">
        <v xml:space="preserve"> 1 green, 1 blue, 9 red</v>
      </c>
      <c r="BC43" t="s">
        <v>40</v>
      </c>
    </row>
    <row r="44" spans="1:55" x14ac:dyDescent="0.25">
      <c r="A44">
        <f t="shared" si="1"/>
        <v>42</v>
      </c>
      <c r="B44">
        <f t="shared" si="2"/>
        <v>90</v>
      </c>
      <c r="D44">
        <f t="shared" si="3"/>
        <v>9</v>
      </c>
      <c r="E44">
        <f t="shared" si="4"/>
        <v>2</v>
      </c>
      <c r="F44">
        <f t="shared" si="5"/>
        <v>5</v>
      </c>
      <c r="H44" t="str">
        <f>'part 2 data'!AB44</f>
        <v>42</v>
      </c>
      <c r="I44" s="3">
        <f>IF(RIGHT('part 2 data'!AC44,3)=I$2,VALUE(TRIM(LEFT('part 2 data'!AC44,2))),
IF(RIGHT('part 2 data'!AD44,3)=I$2,VALUE(TRIM(LEFT('part 2 data'!AD44,2))),
IF(RIGHT('part 2 data'!AE44,3)=I$2,VALUE(TRIM(LEFT('part 2 data'!AE44,2))),"0")))</f>
        <v>5</v>
      </c>
      <c r="J44" s="3">
        <f>IF(RIGHT('part 2 data'!AC44,5)=J$2,VALUE(TRIM(LEFT('part 2 data'!AC44,2))),
IF(RIGHT('part 2 data'!AD44,5)=J$2,VALUE(TRIM(LEFT('part 2 data'!AD44,2))),
IF(RIGHT('part 2 data'!AE44,5)=J$2,VALUE(TRIM(LEFT('part 2 data'!AE44,2))),"0")))</f>
        <v>2</v>
      </c>
      <c r="K44" s="3">
        <f>IF(RIGHT('part 2 data'!AC44,4)=K$2,VALUE(TRIM(LEFT('part 2 data'!AC44,2))),
IF(RIGHT('part 2 data'!AD44,4)=K$2,VALUE(TRIM(LEFT('part 2 data'!AD44,2))),
IF(RIGHT('part 2 data'!AE44,4)=K$2,VALUE(TRIM(LEFT('part 2 data'!AE44,2))),"0")))</f>
        <v>1</v>
      </c>
      <c r="L44" s="3">
        <f>IF(RIGHT('part 2 data'!AF44,3)=L$2,VALUE(TRIM(LEFT('part 2 data'!AF44,2))),
IF(RIGHT('part 2 data'!AG44,3)=L$2,VALUE(TRIM(LEFT('part 2 data'!AG44,2))),
IF(RIGHT('part 2 data'!AH44,3)=L$2,VALUE(TRIM(LEFT('part 2 data'!AH44,2))),"0")))</f>
        <v>6</v>
      </c>
      <c r="M44" s="3" t="str">
        <f>IF(RIGHT('part 2 data'!AF44,5)=M$2,VALUE(TRIM(LEFT('part 2 data'!AF44,2))),
IF(RIGHT('part 2 data'!AG44,5)=M$2,VALUE(TRIM(LEFT('part 2 data'!AG44,2))),
IF(RIGHT('part 2 data'!AH44,5)=M$2,VALUE(TRIM(LEFT('part 2 data'!AH44,2))),"0")))</f>
        <v>0</v>
      </c>
      <c r="N44" s="3">
        <f>IF(RIGHT('part 2 data'!AF44,4)=N$2,VALUE(TRIM(LEFT('part 2 data'!AF44,2))),
IF(RIGHT('part 2 data'!AG44,4)=N$2,VALUE(TRIM(LEFT('part 2 data'!AG44,2))),
IF(RIGHT('part 2 data'!AH44,4)=N$2,VALUE(TRIM(LEFT('part 2 data'!AH44,2))),"0")))</f>
        <v>2</v>
      </c>
      <c r="O44" s="3">
        <f>IF(RIGHT('part 2 data'!AI44,3)=O$2,VALUE(TRIM(LEFT('part 2 data'!AI44,2))),
IF(RIGHT('part 2 data'!AJ44,3)=O$2,VALUE(TRIM(LEFT('part 2 data'!AJ44,2))),
IF(RIGHT('part 2 data'!AK44,3)=O$2,VALUE(TRIM(LEFT('part 2 data'!AK44,2))),"0")))</f>
        <v>3</v>
      </c>
      <c r="P44" s="3" t="str">
        <f>IF(RIGHT('part 2 data'!AI44,5)=P$2,VALUE(TRIM(LEFT('part 2 data'!AI44,2))),
IF(RIGHT('part 2 data'!AJ44,5)=P$2,VALUE(TRIM(LEFT('part 2 data'!AJ44,2))),
IF(RIGHT('part 2 data'!AK44,5)=P$2,VALUE(TRIM(LEFT('part 2 data'!AK44,2))),"0")))</f>
        <v>0</v>
      </c>
      <c r="Q44" s="3">
        <f>IF(RIGHT('part 2 data'!AI44,4)=Q$2,VALUE(TRIM(LEFT('part 2 data'!AI44,2))),
IF(RIGHT('part 2 data'!AJ44,4)=Q$2,VALUE(TRIM(LEFT('part 2 data'!AJ44,2))),
IF(RIGHT('part 2 data'!AK44,4)=Q$2,VALUE(TRIM(LEFT('part 2 data'!AK44,2))),"0")))</f>
        <v>1</v>
      </c>
      <c r="R44" s="3">
        <f>IF(RIGHT('part 2 data'!AL44,3)=R$2,VALUE(TRIM(LEFT('part 2 data'!AL44,2))),
IF(RIGHT('part 2 data'!AM44,3)=R$2,VALUE(TRIM(LEFT('part 2 data'!AM44,2))),
IF(RIGHT('part 2 data'!AN44,3)=R$2,VALUE(TRIM(LEFT('part 2 data'!AN44,2))),"0")))</f>
        <v>9</v>
      </c>
      <c r="S44" s="3" t="str">
        <f>IF(RIGHT('part 2 data'!AL44,5)=S$2,VALUE(TRIM(LEFT('part 2 data'!AL44,2))),
IF(RIGHT('part 2 data'!AM44,5)=S$2,VALUE(TRIM(LEFT('part 2 data'!AM44,2))),
IF(RIGHT('part 2 data'!AN44,5)=S$2,VALUE(TRIM(LEFT('part 2 data'!AN44,2))),"0")))</f>
        <v>0</v>
      </c>
      <c r="T44" s="3">
        <f>IF(RIGHT('part 2 data'!AL44,4)=T$2,VALUE(TRIM(LEFT('part 2 data'!AL44,2))),
IF(RIGHT('part 2 data'!AM44,4)=T$2,VALUE(TRIM(LEFT('part 2 data'!AM44,2))),
IF(RIGHT('part 2 data'!AN44,4)=T$2,VALUE(TRIM(LEFT('part 2 data'!AN44,2))),"0")))</f>
        <v>5</v>
      </c>
      <c r="U44" s="3">
        <f>IF(RIGHT('part 2 data'!AO44,3)=U$2,VALUE(TRIM(LEFT('part 2 data'!AO44,2))),
IF(RIGHT('part 2 data'!AP44,3)=U$2,VALUE(TRIM(LEFT('part 2 data'!AP44,2))),
IF(RIGHT('part 2 data'!AQ44,3)=U$2,VALUE(TRIM(LEFT('part 2 data'!AQ44,2))),"0")))</f>
        <v>8</v>
      </c>
      <c r="V44" s="3">
        <f>IF(RIGHT('part 2 data'!AO44,5)=V$2,VALUE(TRIM(LEFT('part 2 data'!AO44,2))),
IF(RIGHT('part 2 data'!AP44,5)=V$2,VALUE(TRIM(LEFT('part 2 data'!AP44,2))),
IF(RIGHT('part 2 data'!AQ44,5)=V$2,VALUE(TRIM(LEFT('part 2 data'!AQ44,2))),"0")))</f>
        <v>1</v>
      </c>
      <c r="W44" s="3">
        <f>IF(RIGHT('part 2 data'!AO44,4)=W$2,VALUE(TRIM(LEFT('part 2 data'!AO44,2))),
IF(RIGHT('part 2 data'!AP44,4)=W$2,VALUE(TRIM(LEFT('part 2 data'!AP44,2))),
IF(RIGHT('part 2 data'!AQ44,4)=W$2,VALUE(TRIM(LEFT('part 2 data'!AQ44,2))),"0")))</f>
        <v>1</v>
      </c>
      <c r="X44" s="3" t="str">
        <f>IF(RIGHT('part 2 data'!AR44,3)=X$2,VALUE(TRIM(LEFT('part 2 data'!AR44,2))),
IF(RIGHT('part 2 data'!AS44,3)=X$2,VALUE(TRIM(LEFT('part 2 data'!AS44,2))),
IF(RIGHT('part 2 data'!AT44,3)=X$2,VALUE(TRIM(LEFT('part 2 data'!AT44,2))),"0")))</f>
        <v>0</v>
      </c>
      <c r="Y44" s="3" t="str">
        <f>IF(RIGHT('part 2 data'!AR44,5)=Y$2,VALUE(TRIM(LEFT('part 2 data'!AR44,2))),
IF(RIGHT('part 2 data'!AS44,5)=Y$2,VALUE(TRIM(LEFT('part 2 data'!AS44,2))),
IF(RIGHT('part 2 data'!AT44,5)=Y$2,VALUE(TRIM(LEFT('part 2 data'!AT44,2))),"0")))</f>
        <v>0</v>
      </c>
      <c r="Z44" s="3" t="str">
        <f>IF(RIGHT('part 2 data'!AR44,4)=Z$2,VALUE(TRIM(LEFT('part 2 data'!AR44,2))),
IF(RIGHT('part 2 data'!AS44,4)=Z$2,VALUE(TRIM(LEFT('part 2 data'!AS44,2))),
IF(RIGHT('part 2 data'!AT44,4)=Z$2,VALUE(TRIM(LEFT('part 2 data'!AT44,2))),"0")))</f>
        <v>0</v>
      </c>
      <c r="AA44" s="1"/>
      <c r="AB44" t="str">
        <v>42</v>
      </c>
      <c r="AC44" t="str" cm="1">
        <f t="array" ref="AC44:AE44">IFERROR(TRIM(_xlfn.TOROW(_xlfn.TEXTSPLIT(AV44,","))),"")</f>
        <v>5 red</v>
      </c>
      <c r="AD44" t="str">
        <v>2 green</v>
      </c>
      <c r="AE44" t="str">
        <v>1 blue</v>
      </c>
      <c r="AF44" t="str" cm="1">
        <f t="array" ref="AF44:AG44">IFERROR(TRIM(_xlfn.TOROW(_xlfn.TEXTSPLIT('part 2 data'!AW44,","))),"")</f>
        <v>6 red</v>
      </c>
      <c r="AG44" t="str">
        <v>2 blue</v>
      </c>
      <c r="AI44" t="str" cm="1">
        <f t="array" ref="AI44:AJ44">IFERROR(TRIM(_xlfn.TOROW(_xlfn.TEXTSPLIT(AX44,","))),"")</f>
        <v>3 red</v>
      </c>
      <c r="AJ44" t="str">
        <v>1 blue</v>
      </c>
      <c r="AL44" t="str" cm="1">
        <f t="array" ref="AL44:AM44">IFERROR(TRIM(_xlfn.TOROW(_xlfn.TEXTSPLIT(AY44,","))),"")</f>
        <v>9 red</v>
      </c>
      <c r="AM44" t="str">
        <v>5 blue</v>
      </c>
      <c r="AO44" t="str" cm="1">
        <f t="array" ref="AO44:AQ44">IFERROR(TRIM(_xlfn.TOROW(_xlfn.TEXTSPLIT(AZ44,","))),"")</f>
        <v>1 green</v>
      </c>
      <c r="AP44" t="str">
        <v>8 red</v>
      </c>
      <c r="AQ44" t="str">
        <v>1 blue</v>
      </c>
      <c r="AR44" t="str" cm="1">
        <f t="array" ref="AR44">IFERROR(TRIM(_xlfn.TOROW(_xlfn.TEXTSPLIT(BA44,","))),"")</f>
        <v/>
      </c>
      <c r="AV44" t="str" cm="1">
        <f t="array" ref="AV44:AZ44">_xlfn.TEXTSPLIT(_xlfn.TEXTAFTER(BC44,":"),";")</f>
        <v xml:space="preserve"> 5 red, 2 green, 1 blue</v>
      </c>
      <c r="AW44" t="str">
        <v xml:space="preserve"> 6 red, 2 blue</v>
      </c>
      <c r="AX44" t="str">
        <v xml:space="preserve"> 3 red, 1 blue</v>
      </c>
      <c r="AY44" t="str">
        <v xml:space="preserve"> 9 red, 5 blue</v>
      </c>
      <c r="AZ44" t="str">
        <v xml:space="preserve"> 1 green, 8 red, 1 blue</v>
      </c>
      <c r="BC44" t="s">
        <v>41</v>
      </c>
    </row>
    <row r="45" spans="1:55" x14ac:dyDescent="0.25">
      <c r="A45">
        <f t="shared" si="1"/>
        <v>43</v>
      </c>
      <c r="B45">
        <f t="shared" si="2"/>
        <v>240</v>
      </c>
      <c r="D45">
        <f t="shared" si="3"/>
        <v>12</v>
      </c>
      <c r="E45">
        <f t="shared" si="4"/>
        <v>4</v>
      </c>
      <c r="F45">
        <f t="shared" si="5"/>
        <v>5</v>
      </c>
      <c r="H45" t="str">
        <f>'part 2 data'!AB45</f>
        <v>43</v>
      </c>
      <c r="I45" s="3">
        <f>IF(RIGHT('part 2 data'!AC45,3)=I$2,VALUE(TRIM(LEFT('part 2 data'!AC45,2))),
IF(RIGHT('part 2 data'!AD45,3)=I$2,VALUE(TRIM(LEFT('part 2 data'!AD45,2))),
IF(RIGHT('part 2 data'!AE45,3)=I$2,VALUE(TRIM(LEFT('part 2 data'!AE45,2))),"0")))</f>
        <v>1</v>
      </c>
      <c r="J45" s="3">
        <f>IF(RIGHT('part 2 data'!AC45,5)=J$2,VALUE(TRIM(LEFT('part 2 data'!AC45,2))),
IF(RIGHT('part 2 data'!AD45,5)=J$2,VALUE(TRIM(LEFT('part 2 data'!AD45,2))),
IF(RIGHT('part 2 data'!AE45,5)=J$2,VALUE(TRIM(LEFT('part 2 data'!AE45,2))),"0")))</f>
        <v>2</v>
      </c>
      <c r="K45" s="3" t="str">
        <f>IF(RIGHT('part 2 data'!AC45,4)=K$2,VALUE(TRIM(LEFT('part 2 data'!AC45,2))),
IF(RIGHT('part 2 data'!AD45,4)=K$2,VALUE(TRIM(LEFT('part 2 data'!AD45,2))),
IF(RIGHT('part 2 data'!AE45,4)=K$2,VALUE(TRIM(LEFT('part 2 data'!AE45,2))),"0")))</f>
        <v>0</v>
      </c>
      <c r="L45" s="3">
        <f>IF(RIGHT('part 2 data'!AF45,3)=L$2,VALUE(TRIM(LEFT('part 2 data'!AF45,2))),
IF(RIGHT('part 2 data'!AG45,3)=L$2,VALUE(TRIM(LEFT('part 2 data'!AG45,2))),
IF(RIGHT('part 2 data'!AH45,3)=L$2,VALUE(TRIM(LEFT('part 2 data'!AH45,2))),"0")))</f>
        <v>12</v>
      </c>
      <c r="M45" s="3">
        <f>IF(RIGHT('part 2 data'!AF45,5)=M$2,VALUE(TRIM(LEFT('part 2 data'!AF45,2))),
IF(RIGHT('part 2 data'!AG45,5)=M$2,VALUE(TRIM(LEFT('part 2 data'!AG45,2))),
IF(RIGHT('part 2 data'!AH45,5)=M$2,VALUE(TRIM(LEFT('part 2 data'!AH45,2))),"0")))</f>
        <v>4</v>
      </c>
      <c r="N45" s="3">
        <f>IF(RIGHT('part 2 data'!AF45,4)=N$2,VALUE(TRIM(LEFT('part 2 data'!AF45,2))),
IF(RIGHT('part 2 data'!AG45,4)=N$2,VALUE(TRIM(LEFT('part 2 data'!AG45,2))),
IF(RIGHT('part 2 data'!AH45,4)=N$2,VALUE(TRIM(LEFT('part 2 data'!AH45,2))),"0")))</f>
        <v>5</v>
      </c>
      <c r="O45" s="3">
        <f>IF(RIGHT('part 2 data'!AI45,3)=O$2,VALUE(TRIM(LEFT('part 2 data'!AI45,2))),
IF(RIGHT('part 2 data'!AJ45,3)=O$2,VALUE(TRIM(LEFT('part 2 data'!AJ45,2))),
IF(RIGHT('part 2 data'!AK45,3)=O$2,VALUE(TRIM(LEFT('part 2 data'!AK45,2))),"0")))</f>
        <v>9</v>
      </c>
      <c r="P45" s="3" t="str">
        <f>IF(RIGHT('part 2 data'!AI45,5)=P$2,VALUE(TRIM(LEFT('part 2 data'!AI45,2))),
IF(RIGHT('part 2 data'!AJ45,5)=P$2,VALUE(TRIM(LEFT('part 2 data'!AJ45,2))),
IF(RIGHT('part 2 data'!AK45,5)=P$2,VALUE(TRIM(LEFT('part 2 data'!AK45,2))),"0")))</f>
        <v>0</v>
      </c>
      <c r="Q45" s="3">
        <f>IF(RIGHT('part 2 data'!AI45,4)=Q$2,VALUE(TRIM(LEFT('part 2 data'!AI45,2))),
IF(RIGHT('part 2 data'!AJ45,4)=Q$2,VALUE(TRIM(LEFT('part 2 data'!AJ45,2))),
IF(RIGHT('part 2 data'!AK45,4)=Q$2,VALUE(TRIM(LEFT('part 2 data'!AK45,2))),"0")))</f>
        <v>4</v>
      </c>
      <c r="R45" s="3">
        <f>IF(RIGHT('part 2 data'!AL45,3)=R$2,VALUE(TRIM(LEFT('part 2 data'!AL45,2))),
IF(RIGHT('part 2 data'!AM45,3)=R$2,VALUE(TRIM(LEFT('part 2 data'!AM45,2))),
IF(RIGHT('part 2 data'!AN45,3)=R$2,VALUE(TRIM(LEFT('part 2 data'!AN45,2))),"0")))</f>
        <v>10</v>
      </c>
      <c r="S45" s="3">
        <f>IF(RIGHT('part 2 data'!AL45,5)=S$2,VALUE(TRIM(LEFT('part 2 data'!AL45,2))),
IF(RIGHT('part 2 data'!AM45,5)=S$2,VALUE(TRIM(LEFT('part 2 data'!AM45,2))),
IF(RIGHT('part 2 data'!AN45,5)=S$2,VALUE(TRIM(LEFT('part 2 data'!AN45,2))),"0")))</f>
        <v>4</v>
      </c>
      <c r="T45" s="3">
        <f>IF(RIGHT('part 2 data'!AL45,4)=T$2,VALUE(TRIM(LEFT('part 2 data'!AL45,2))),
IF(RIGHT('part 2 data'!AM45,4)=T$2,VALUE(TRIM(LEFT('part 2 data'!AM45,2))),
IF(RIGHT('part 2 data'!AN45,4)=T$2,VALUE(TRIM(LEFT('part 2 data'!AN45,2))),"0")))</f>
        <v>2</v>
      </c>
      <c r="U45" s="3" t="str">
        <f>IF(RIGHT('part 2 data'!AO45,3)=U$2,VALUE(TRIM(LEFT('part 2 data'!AO45,2))),
IF(RIGHT('part 2 data'!AP45,3)=U$2,VALUE(TRIM(LEFT('part 2 data'!AP45,2))),
IF(RIGHT('part 2 data'!AQ45,3)=U$2,VALUE(TRIM(LEFT('part 2 data'!AQ45,2))),"0")))</f>
        <v>0</v>
      </c>
      <c r="V45" s="3" t="str">
        <f>IF(RIGHT('part 2 data'!AO45,5)=V$2,VALUE(TRIM(LEFT('part 2 data'!AO45,2))),
IF(RIGHT('part 2 data'!AP45,5)=V$2,VALUE(TRIM(LEFT('part 2 data'!AP45,2))),
IF(RIGHT('part 2 data'!AQ45,5)=V$2,VALUE(TRIM(LEFT('part 2 data'!AQ45,2))),"0")))</f>
        <v>0</v>
      </c>
      <c r="W45" s="3" t="str">
        <f>IF(RIGHT('part 2 data'!AO45,4)=W$2,VALUE(TRIM(LEFT('part 2 data'!AO45,2))),
IF(RIGHT('part 2 data'!AP45,4)=W$2,VALUE(TRIM(LEFT('part 2 data'!AP45,2))),
IF(RIGHT('part 2 data'!AQ45,4)=W$2,VALUE(TRIM(LEFT('part 2 data'!AQ45,2))),"0")))</f>
        <v>0</v>
      </c>
      <c r="X45" s="3" t="str">
        <f>IF(RIGHT('part 2 data'!AR45,3)=X$2,VALUE(TRIM(LEFT('part 2 data'!AR45,2))),
IF(RIGHT('part 2 data'!AS45,3)=X$2,VALUE(TRIM(LEFT('part 2 data'!AS45,2))),
IF(RIGHT('part 2 data'!AT45,3)=X$2,VALUE(TRIM(LEFT('part 2 data'!AT45,2))),"0")))</f>
        <v>0</v>
      </c>
      <c r="Y45" s="3" t="str">
        <f>IF(RIGHT('part 2 data'!AR45,5)=Y$2,VALUE(TRIM(LEFT('part 2 data'!AR45,2))),
IF(RIGHT('part 2 data'!AS45,5)=Y$2,VALUE(TRIM(LEFT('part 2 data'!AS45,2))),
IF(RIGHT('part 2 data'!AT45,5)=Y$2,VALUE(TRIM(LEFT('part 2 data'!AT45,2))),"0")))</f>
        <v>0</v>
      </c>
      <c r="Z45" s="3" t="str">
        <f>IF(RIGHT('part 2 data'!AR45,4)=Z$2,VALUE(TRIM(LEFT('part 2 data'!AR45,2))),
IF(RIGHT('part 2 data'!AS45,4)=Z$2,VALUE(TRIM(LEFT('part 2 data'!AS45,2))),
IF(RIGHT('part 2 data'!AT45,4)=Z$2,VALUE(TRIM(LEFT('part 2 data'!AT45,2))),"0")))</f>
        <v>0</v>
      </c>
      <c r="AA45" s="1"/>
      <c r="AB45" t="str">
        <v>43</v>
      </c>
      <c r="AC45" t="str" cm="1">
        <f t="array" ref="AC45:AD45">IFERROR(TRIM(_xlfn.TOROW(_xlfn.TEXTSPLIT(AV45,","))),"")</f>
        <v>1 red</v>
      </c>
      <c r="AD45" t="str">
        <v>2 green</v>
      </c>
      <c r="AF45" t="str" cm="1">
        <f t="array" ref="AF45:AH45">IFERROR(TRIM(_xlfn.TOROW(_xlfn.TEXTSPLIT('part 2 data'!AW45,","))),"")</f>
        <v>12 red</v>
      </c>
      <c r="AG45" t="str">
        <v>4 green</v>
      </c>
      <c r="AH45" t="str">
        <v>5 blue</v>
      </c>
      <c r="AI45" t="str" cm="1">
        <f t="array" ref="AI45:AJ45">IFERROR(TRIM(_xlfn.TOROW(_xlfn.TEXTSPLIT(AX45,","))),"")</f>
        <v>4 blue</v>
      </c>
      <c r="AJ45" t="str">
        <v>9 red</v>
      </c>
      <c r="AL45" t="str" cm="1">
        <f t="array" ref="AL45:AN45">IFERROR(TRIM(_xlfn.TOROW(_xlfn.TEXTSPLIT(AY45,","))),"")</f>
        <v>4 green</v>
      </c>
      <c r="AM45" t="str">
        <v>10 red</v>
      </c>
      <c r="AN45" t="str">
        <v>2 blue</v>
      </c>
      <c r="AO45" t="str" cm="1">
        <f t="array" ref="AO45">IFERROR(TRIM(_xlfn.TOROW(_xlfn.TEXTSPLIT(AZ45,","))),"")</f>
        <v/>
      </c>
      <c r="AR45" t="str" cm="1">
        <f t="array" ref="AR45">IFERROR(TRIM(_xlfn.TOROW(_xlfn.TEXTSPLIT(BA45,","))),"")</f>
        <v/>
      </c>
      <c r="AV45" t="str" cm="1">
        <f t="array" ref="AV45:AY45">_xlfn.TEXTSPLIT(_xlfn.TEXTAFTER(BC45,":"),";")</f>
        <v xml:space="preserve"> 1 red, 2 green</v>
      </c>
      <c r="AW45" t="str">
        <v xml:space="preserve"> 12 red, 4 green, 5 blue</v>
      </c>
      <c r="AX45" t="str">
        <v xml:space="preserve"> 4 blue, 9 red</v>
      </c>
      <c r="AY45" t="str">
        <v xml:space="preserve"> 4 green, 10 red, 2 blue</v>
      </c>
      <c r="BC45" t="s">
        <v>42</v>
      </c>
    </row>
    <row r="46" spans="1:55" x14ac:dyDescent="0.25">
      <c r="A46">
        <f t="shared" si="1"/>
        <v>44</v>
      </c>
      <c r="B46">
        <f t="shared" si="2"/>
        <v>216</v>
      </c>
      <c r="D46">
        <f t="shared" si="3"/>
        <v>6</v>
      </c>
      <c r="E46">
        <f t="shared" si="4"/>
        <v>9</v>
      </c>
      <c r="F46">
        <f t="shared" si="5"/>
        <v>4</v>
      </c>
      <c r="H46" t="str">
        <f>'part 2 data'!AB46</f>
        <v>44</v>
      </c>
      <c r="I46" s="3">
        <f>IF(RIGHT('part 2 data'!AC46,3)=I$2,VALUE(TRIM(LEFT('part 2 data'!AC46,2))),
IF(RIGHT('part 2 data'!AD46,3)=I$2,VALUE(TRIM(LEFT('part 2 data'!AD46,2))),
IF(RIGHT('part 2 data'!AE46,3)=I$2,VALUE(TRIM(LEFT('part 2 data'!AE46,2))),"0")))</f>
        <v>3</v>
      </c>
      <c r="J46" s="3">
        <f>IF(RIGHT('part 2 data'!AC46,5)=J$2,VALUE(TRIM(LEFT('part 2 data'!AC46,2))),
IF(RIGHT('part 2 data'!AD46,5)=J$2,VALUE(TRIM(LEFT('part 2 data'!AD46,2))),
IF(RIGHT('part 2 data'!AE46,5)=J$2,VALUE(TRIM(LEFT('part 2 data'!AE46,2))),"0")))</f>
        <v>9</v>
      </c>
      <c r="K46" s="3">
        <f>IF(RIGHT('part 2 data'!AC46,4)=K$2,VALUE(TRIM(LEFT('part 2 data'!AC46,2))),
IF(RIGHT('part 2 data'!AD46,4)=K$2,VALUE(TRIM(LEFT('part 2 data'!AD46,2))),
IF(RIGHT('part 2 data'!AE46,4)=K$2,VALUE(TRIM(LEFT('part 2 data'!AE46,2))),"0")))</f>
        <v>2</v>
      </c>
      <c r="L46" s="3">
        <f>IF(RIGHT('part 2 data'!AF46,3)=L$2,VALUE(TRIM(LEFT('part 2 data'!AF46,2))),
IF(RIGHT('part 2 data'!AG46,3)=L$2,VALUE(TRIM(LEFT('part 2 data'!AG46,2))),
IF(RIGHT('part 2 data'!AH46,3)=L$2,VALUE(TRIM(LEFT('part 2 data'!AH46,2))),"0")))</f>
        <v>6</v>
      </c>
      <c r="M46" s="3">
        <f>IF(RIGHT('part 2 data'!AF46,5)=M$2,VALUE(TRIM(LEFT('part 2 data'!AF46,2))),
IF(RIGHT('part 2 data'!AG46,5)=M$2,VALUE(TRIM(LEFT('part 2 data'!AG46,2))),
IF(RIGHT('part 2 data'!AH46,5)=M$2,VALUE(TRIM(LEFT('part 2 data'!AH46,2))),"0")))</f>
        <v>4</v>
      </c>
      <c r="N46" s="3">
        <f>IF(RIGHT('part 2 data'!AF46,4)=N$2,VALUE(TRIM(LEFT('part 2 data'!AF46,2))),
IF(RIGHT('part 2 data'!AG46,4)=N$2,VALUE(TRIM(LEFT('part 2 data'!AG46,2))),
IF(RIGHT('part 2 data'!AH46,4)=N$2,VALUE(TRIM(LEFT('part 2 data'!AH46,2))),"0")))</f>
        <v>4</v>
      </c>
      <c r="O46" s="3">
        <f>IF(RIGHT('part 2 data'!AI46,3)=O$2,VALUE(TRIM(LEFT('part 2 data'!AI46,2))),
IF(RIGHT('part 2 data'!AJ46,3)=O$2,VALUE(TRIM(LEFT('part 2 data'!AJ46,2))),
IF(RIGHT('part 2 data'!AK46,3)=O$2,VALUE(TRIM(LEFT('part 2 data'!AK46,2))),"0")))</f>
        <v>3</v>
      </c>
      <c r="P46" s="3" t="str">
        <f>IF(RIGHT('part 2 data'!AI46,5)=P$2,VALUE(TRIM(LEFT('part 2 data'!AI46,2))),
IF(RIGHT('part 2 data'!AJ46,5)=P$2,VALUE(TRIM(LEFT('part 2 data'!AJ46,2))),
IF(RIGHT('part 2 data'!AK46,5)=P$2,VALUE(TRIM(LEFT('part 2 data'!AK46,2))),"0")))</f>
        <v>0</v>
      </c>
      <c r="Q46" s="3">
        <f>IF(RIGHT('part 2 data'!AI46,4)=Q$2,VALUE(TRIM(LEFT('part 2 data'!AI46,2))),
IF(RIGHT('part 2 data'!AJ46,4)=Q$2,VALUE(TRIM(LEFT('part 2 data'!AJ46,2))),
IF(RIGHT('part 2 data'!AK46,4)=Q$2,VALUE(TRIM(LEFT('part 2 data'!AK46,2))),"0")))</f>
        <v>4</v>
      </c>
      <c r="R46" s="3">
        <f>IF(RIGHT('part 2 data'!AL46,3)=R$2,VALUE(TRIM(LEFT('part 2 data'!AL46,2))),
IF(RIGHT('part 2 data'!AM46,3)=R$2,VALUE(TRIM(LEFT('part 2 data'!AM46,2))),
IF(RIGHT('part 2 data'!AN46,3)=R$2,VALUE(TRIM(LEFT('part 2 data'!AN46,2))),"0")))</f>
        <v>5</v>
      </c>
      <c r="S46" s="3">
        <f>IF(RIGHT('part 2 data'!AL46,5)=S$2,VALUE(TRIM(LEFT('part 2 data'!AL46,2))),
IF(RIGHT('part 2 data'!AM46,5)=S$2,VALUE(TRIM(LEFT('part 2 data'!AM46,2))),
IF(RIGHT('part 2 data'!AN46,5)=S$2,VALUE(TRIM(LEFT('part 2 data'!AN46,2))),"0")))</f>
        <v>2</v>
      </c>
      <c r="T46" s="3">
        <f>IF(RIGHT('part 2 data'!AL46,4)=T$2,VALUE(TRIM(LEFT('part 2 data'!AL46,2))),
IF(RIGHT('part 2 data'!AM46,4)=T$2,VALUE(TRIM(LEFT('part 2 data'!AM46,2))),
IF(RIGHT('part 2 data'!AN46,4)=T$2,VALUE(TRIM(LEFT('part 2 data'!AN46,2))),"0")))</f>
        <v>1</v>
      </c>
      <c r="U46" s="3" t="str">
        <f>IF(RIGHT('part 2 data'!AO46,3)=U$2,VALUE(TRIM(LEFT('part 2 data'!AO46,2))),
IF(RIGHT('part 2 data'!AP46,3)=U$2,VALUE(TRIM(LEFT('part 2 data'!AP46,2))),
IF(RIGHT('part 2 data'!AQ46,3)=U$2,VALUE(TRIM(LEFT('part 2 data'!AQ46,2))),"0")))</f>
        <v>0</v>
      </c>
      <c r="V46" s="3">
        <f>IF(RIGHT('part 2 data'!AO46,5)=V$2,VALUE(TRIM(LEFT('part 2 data'!AO46,2))),
IF(RIGHT('part 2 data'!AP46,5)=V$2,VALUE(TRIM(LEFT('part 2 data'!AP46,2))),
IF(RIGHT('part 2 data'!AQ46,5)=V$2,VALUE(TRIM(LEFT('part 2 data'!AQ46,2))),"0")))</f>
        <v>1</v>
      </c>
      <c r="W46" s="3">
        <f>IF(RIGHT('part 2 data'!AO46,4)=W$2,VALUE(TRIM(LEFT('part 2 data'!AO46,2))),
IF(RIGHT('part 2 data'!AP46,4)=W$2,VALUE(TRIM(LEFT('part 2 data'!AP46,2))),
IF(RIGHT('part 2 data'!AQ46,4)=W$2,VALUE(TRIM(LEFT('part 2 data'!AQ46,2))),"0")))</f>
        <v>4</v>
      </c>
      <c r="X46" s="3">
        <f>IF(RIGHT('part 2 data'!AR46,3)=X$2,VALUE(TRIM(LEFT('part 2 data'!AR46,2))),
IF(RIGHT('part 2 data'!AS46,3)=X$2,VALUE(TRIM(LEFT('part 2 data'!AS46,2))),
IF(RIGHT('part 2 data'!AT46,3)=X$2,VALUE(TRIM(LEFT('part 2 data'!AT46,2))),"0")))</f>
        <v>1</v>
      </c>
      <c r="Y46" s="3">
        <f>IF(RIGHT('part 2 data'!AR46,5)=Y$2,VALUE(TRIM(LEFT('part 2 data'!AR46,2))),
IF(RIGHT('part 2 data'!AS46,5)=Y$2,VALUE(TRIM(LEFT('part 2 data'!AS46,2))),
IF(RIGHT('part 2 data'!AT46,5)=Y$2,VALUE(TRIM(LEFT('part 2 data'!AT46,2))),"0")))</f>
        <v>8</v>
      </c>
      <c r="Z46" s="3">
        <f>IF(RIGHT('part 2 data'!AR46,4)=Z$2,VALUE(TRIM(LEFT('part 2 data'!AR46,2))),
IF(RIGHT('part 2 data'!AS46,4)=Z$2,VALUE(TRIM(LEFT('part 2 data'!AS46,2))),
IF(RIGHT('part 2 data'!AT46,4)=Z$2,VALUE(TRIM(LEFT('part 2 data'!AT46,2))),"0")))</f>
        <v>4</v>
      </c>
      <c r="AA46" s="1"/>
      <c r="AB46" t="str">
        <v>44</v>
      </c>
      <c r="AC46" t="str" cm="1">
        <f t="array" ref="AC46:AE46">IFERROR(TRIM(_xlfn.TOROW(_xlfn.TEXTSPLIT(AV46,","))),"")</f>
        <v>2 blue</v>
      </c>
      <c r="AD46" t="str">
        <v>9 green</v>
      </c>
      <c r="AE46" t="str">
        <v>3 red</v>
      </c>
      <c r="AF46" t="str" cm="1">
        <f t="array" ref="AF46:AH46">IFERROR(TRIM(_xlfn.TOROW(_xlfn.TEXTSPLIT('part 2 data'!AW46,","))),"")</f>
        <v>6 red</v>
      </c>
      <c r="AG46" t="str">
        <v>4 blue</v>
      </c>
      <c r="AH46" t="str">
        <v>4 green</v>
      </c>
      <c r="AI46" t="str" cm="1">
        <f t="array" ref="AI46:AJ46">IFERROR(TRIM(_xlfn.TOROW(_xlfn.TEXTSPLIT(AX46,","))),"")</f>
        <v>3 red</v>
      </c>
      <c r="AJ46" t="str">
        <v>4 blue</v>
      </c>
      <c r="AL46" t="str" cm="1">
        <f t="array" ref="AL46:AN46">IFERROR(TRIM(_xlfn.TOROW(_xlfn.TEXTSPLIT(AY46,","))),"")</f>
        <v>5 red</v>
      </c>
      <c r="AM46" t="str">
        <v>2 green</v>
      </c>
      <c r="AN46" t="str">
        <v>1 blue</v>
      </c>
      <c r="AO46" t="str" cm="1">
        <f t="array" ref="AO46:AP46">IFERROR(TRIM(_xlfn.TOROW(_xlfn.TEXTSPLIT(AZ46,","))),"")</f>
        <v>4 blue</v>
      </c>
      <c r="AP46" t="str">
        <v>1 green</v>
      </c>
      <c r="AR46" t="str" cm="1">
        <f t="array" ref="AR46:AT46">IFERROR(TRIM(_xlfn.TOROW(_xlfn.TEXTSPLIT(BA46,","))),"")</f>
        <v>8 green</v>
      </c>
      <c r="AS46" t="str">
        <v>1 red</v>
      </c>
      <c r="AT46" t="str">
        <v>4 blue</v>
      </c>
      <c r="AV46" t="str" cm="1">
        <f t="array" ref="AV46:BA46">_xlfn.TEXTSPLIT(_xlfn.TEXTAFTER(BC46,":"),";")</f>
        <v xml:space="preserve"> 2 blue, 9 green, 3 red</v>
      </c>
      <c r="AW46" t="str">
        <v xml:space="preserve"> 6 red, 4 blue, 4 green</v>
      </c>
      <c r="AX46" t="str">
        <v xml:space="preserve"> 3 red, 4 blue</v>
      </c>
      <c r="AY46" t="str">
        <v xml:space="preserve"> 5 red, 2 green, 1 blue</v>
      </c>
      <c r="AZ46" t="str">
        <v xml:space="preserve"> 4 blue, 1 green</v>
      </c>
      <c r="BA46" t="str">
        <v xml:space="preserve"> 8 green, 1 red, 4 blue</v>
      </c>
      <c r="BC46" t="s">
        <v>43</v>
      </c>
    </row>
    <row r="47" spans="1:55" x14ac:dyDescent="0.25">
      <c r="A47">
        <f t="shared" si="1"/>
        <v>45</v>
      </c>
      <c r="B47">
        <f t="shared" si="2"/>
        <v>288</v>
      </c>
      <c r="D47">
        <f t="shared" si="3"/>
        <v>4</v>
      </c>
      <c r="E47">
        <f t="shared" si="4"/>
        <v>4</v>
      </c>
      <c r="F47">
        <f t="shared" si="5"/>
        <v>18</v>
      </c>
      <c r="H47" t="str">
        <f>'part 2 data'!AB47</f>
        <v>45</v>
      </c>
      <c r="I47" s="3">
        <f>IF(RIGHT('part 2 data'!AC47,3)=I$2,VALUE(TRIM(LEFT('part 2 data'!AC47,2))),
IF(RIGHT('part 2 data'!AD47,3)=I$2,VALUE(TRIM(LEFT('part 2 data'!AD47,2))),
IF(RIGHT('part 2 data'!AE47,3)=I$2,VALUE(TRIM(LEFT('part 2 data'!AE47,2))),"0")))</f>
        <v>1</v>
      </c>
      <c r="J47" s="3" t="str">
        <f>IF(RIGHT('part 2 data'!AC47,5)=J$2,VALUE(TRIM(LEFT('part 2 data'!AC47,2))),
IF(RIGHT('part 2 data'!AD47,5)=J$2,VALUE(TRIM(LEFT('part 2 data'!AD47,2))),
IF(RIGHT('part 2 data'!AE47,5)=J$2,VALUE(TRIM(LEFT('part 2 data'!AE47,2))),"0")))</f>
        <v>0</v>
      </c>
      <c r="K47" s="3">
        <f>IF(RIGHT('part 2 data'!AC47,4)=K$2,VALUE(TRIM(LEFT('part 2 data'!AC47,2))),
IF(RIGHT('part 2 data'!AD47,4)=K$2,VALUE(TRIM(LEFT('part 2 data'!AD47,2))),
IF(RIGHT('part 2 data'!AE47,4)=K$2,VALUE(TRIM(LEFT('part 2 data'!AE47,2))),"0")))</f>
        <v>7</v>
      </c>
      <c r="L47" s="3">
        <f>IF(RIGHT('part 2 data'!AF47,3)=L$2,VALUE(TRIM(LEFT('part 2 data'!AF47,2))),
IF(RIGHT('part 2 data'!AG47,3)=L$2,VALUE(TRIM(LEFT('part 2 data'!AG47,2))),
IF(RIGHT('part 2 data'!AH47,3)=L$2,VALUE(TRIM(LEFT('part 2 data'!AH47,2))),"0")))</f>
        <v>2</v>
      </c>
      <c r="M47" s="3">
        <f>IF(RIGHT('part 2 data'!AF47,5)=M$2,VALUE(TRIM(LEFT('part 2 data'!AF47,2))),
IF(RIGHT('part 2 data'!AG47,5)=M$2,VALUE(TRIM(LEFT('part 2 data'!AG47,2))),
IF(RIGHT('part 2 data'!AH47,5)=M$2,VALUE(TRIM(LEFT('part 2 data'!AH47,2))),"0")))</f>
        <v>4</v>
      </c>
      <c r="N47" s="3">
        <f>IF(RIGHT('part 2 data'!AF47,4)=N$2,VALUE(TRIM(LEFT('part 2 data'!AF47,2))),
IF(RIGHT('part 2 data'!AG47,4)=N$2,VALUE(TRIM(LEFT('part 2 data'!AG47,2))),
IF(RIGHT('part 2 data'!AH47,4)=N$2,VALUE(TRIM(LEFT('part 2 data'!AH47,2))),"0")))</f>
        <v>9</v>
      </c>
      <c r="O47" s="3">
        <f>IF(RIGHT('part 2 data'!AI47,3)=O$2,VALUE(TRIM(LEFT('part 2 data'!AI47,2))),
IF(RIGHT('part 2 data'!AJ47,3)=O$2,VALUE(TRIM(LEFT('part 2 data'!AJ47,2))),
IF(RIGHT('part 2 data'!AK47,3)=O$2,VALUE(TRIM(LEFT('part 2 data'!AK47,2))),"0")))</f>
        <v>3</v>
      </c>
      <c r="P47" s="3" t="str">
        <f>IF(RIGHT('part 2 data'!AI47,5)=P$2,VALUE(TRIM(LEFT('part 2 data'!AI47,2))),
IF(RIGHT('part 2 data'!AJ47,5)=P$2,VALUE(TRIM(LEFT('part 2 data'!AJ47,2))),
IF(RIGHT('part 2 data'!AK47,5)=P$2,VALUE(TRIM(LEFT('part 2 data'!AK47,2))),"0")))</f>
        <v>0</v>
      </c>
      <c r="Q47" s="3">
        <f>IF(RIGHT('part 2 data'!AI47,4)=Q$2,VALUE(TRIM(LEFT('part 2 data'!AI47,2))),
IF(RIGHT('part 2 data'!AJ47,4)=Q$2,VALUE(TRIM(LEFT('part 2 data'!AJ47,2))),
IF(RIGHT('part 2 data'!AK47,4)=Q$2,VALUE(TRIM(LEFT('part 2 data'!AK47,2))),"0")))</f>
        <v>15</v>
      </c>
      <c r="R47" s="3">
        <f>IF(RIGHT('part 2 data'!AL47,3)=R$2,VALUE(TRIM(LEFT('part 2 data'!AL47,2))),
IF(RIGHT('part 2 data'!AM47,3)=R$2,VALUE(TRIM(LEFT('part 2 data'!AM47,2))),
IF(RIGHT('part 2 data'!AN47,3)=R$2,VALUE(TRIM(LEFT('part 2 data'!AN47,2))),"0")))</f>
        <v>4</v>
      </c>
      <c r="S47" s="3">
        <f>IF(RIGHT('part 2 data'!AL47,5)=S$2,VALUE(TRIM(LEFT('part 2 data'!AL47,2))),
IF(RIGHT('part 2 data'!AM47,5)=S$2,VALUE(TRIM(LEFT('part 2 data'!AM47,2))),
IF(RIGHT('part 2 data'!AN47,5)=S$2,VALUE(TRIM(LEFT('part 2 data'!AN47,2))),"0")))</f>
        <v>4</v>
      </c>
      <c r="T47" s="3">
        <f>IF(RIGHT('part 2 data'!AL47,4)=T$2,VALUE(TRIM(LEFT('part 2 data'!AL47,2))),
IF(RIGHT('part 2 data'!AM47,4)=T$2,VALUE(TRIM(LEFT('part 2 data'!AM47,2))),
IF(RIGHT('part 2 data'!AN47,4)=T$2,VALUE(TRIM(LEFT('part 2 data'!AN47,2))),"0")))</f>
        <v>12</v>
      </c>
      <c r="U47" s="3">
        <f>IF(RIGHT('part 2 data'!AO47,3)=U$2,VALUE(TRIM(LEFT('part 2 data'!AO47,2))),
IF(RIGHT('part 2 data'!AP47,3)=U$2,VALUE(TRIM(LEFT('part 2 data'!AP47,2))),
IF(RIGHT('part 2 data'!AQ47,3)=U$2,VALUE(TRIM(LEFT('part 2 data'!AQ47,2))),"0")))</f>
        <v>1</v>
      </c>
      <c r="V47" s="3" t="str">
        <f>IF(RIGHT('part 2 data'!AO47,5)=V$2,VALUE(TRIM(LEFT('part 2 data'!AO47,2))),
IF(RIGHT('part 2 data'!AP47,5)=V$2,VALUE(TRIM(LEFT('part 2 data'!AP47,2))),
IF(RIGHT('part 2 data'!AQ47,5)=V$2,VALUE(TRIM(LEFT('part 2 data'!AQ47,2))),"0")))</f>
        <v>0</v>
      </c>
      <c r="W47" s="3">
        <f>IF(RIGHT('part 2 data'!AO47,4)=W$2,VALUE(TRIM(LEFT('part 2 data'!AO47,2))),
IF(RIGHT('part 2 data'!AP47,4)=W$2,VALUE(TRIM(LEFT('part 2 data'!AP47,2))),
IF(RIGHT('part 2 data'!AQ47,4)=W$2,VALUE(TRIM(LEFT('part 2 data'!AQ47,2))),"0")))</f>
        <v>18</v>
      </c>
      <c r="X47" s="3" t="str">
        <f>IF(RIGHT('part 2 data'!AR47,3)=X$2,VALUE(TRIM(LEFT('part 2 data'!AR47,2))),
IF(RIGHT('part 2 data'!AS47,3)=X$2,VALUE(TRIM(LEFT('part 2 data'!AS47,2))),
IF(RIGHT('part 2 data'!AT47,3)=X$2,VALUE(TRIM(LEFT('part 2 data'!AT47,2))),"0")))</f>
        <v>0</v>
      </c>
      <c r="Y47" s="3" t="str">
        <f>IF(RIGHT('part 2 data'!AR47,5)=Y$2,VALUE(TRIM(LEFT('part 2 data'!AR47,2))),
IF(RIGHT('part 2 data'!AS47,5)=Y$2,VALUE(TRIM(LEFT('part 2 data'!AS47,2))),
IF(RIGHT('part 2 data'!AT47,5)=Y$2,VALUE(TRIM(LEFT('part 2 data'!AT47,2))),"0")))</f>
        <v>0</v>
      </c>
      <c r="Z47" s="3" t="str">
        <f>IF(RIGHT('part 2 data'!AR47,4)=Z$2,VALUE(TRIM(LEFT('part 2 data'!AR47,2))),
IF(RIGHT('part 2 data'!AS47,4)=Z$2,VALUE(TRIM(LEFT('part 2 data'!AS47,2))),
IF(RIGHT('part 2 data'!AT47,4)=Z$2,VALUE(TRIM(LEFT('part 2 data'!AT47,2))),"0")))</f>
        <v>0</v>
      </c>
      <c r="AA47" s="1"/>
      <c r="AB47" t="str">
        <v>45</v>
      </c>
      <c r="AC47" t="str" cm="1">
        <f t="array" ref="AC47:AD47">IFERROR(TRIM(_xlfn.TOROW(_xlfn.TEXTSPLIT(AV47,","))),"")</f>
        <v>7 blue</v>
      </c>
      <c r="AD47" t="str">
        <v>1 red</v>
      </c>
      <c r="AF47" t="str" cm="1">
        <f t="array" ref="AF47:AH47">IFERROR(TRIM(_xlfn.TOROW(_xlfn.TEXTSPLIT('part 2 data'!AW47,","))),"")</f>
        <v>2 red</v>
      </c>
      <c r="AG47" t="str">
        <v>4 green</v>
      </c>
      <c r="AH47" t="str">
        <v>9 blue</v>
      </c>
      <c r="AI47" t="str" cm="1">
        <f t="array" ref="AI47:AJ47">IFERROR(TRIM(_xlfn.TOROW(_xlfn.TEXTSPLIT(AX47,","))),"")</f>
        <v>3 red</v>
      </c>
      <c r="AJ47" t="str">
        <v>15 blue</v>
      </c>
      <c r="AL47" t="str" cm="1">
        <f t="array" ref="AL47:AN47">IFERROR(TRIM(_xlfn.TOROW(_xlfn.TEXTSPLIT(AY47,","))),"")</f>
        <v>4 red</v>
      </c>
      <c r="AM47" t="str">
        <v>4 green</v>
      </c>
      <c r="AN47" t="str">
        <v>12 blue</v>
      </c>
      <c r="AO47" t="str" cm="1">
        <f t="array" ref="AO47:AP47">IFERROR(TRIM(_xlfn.TOROW(_xlfn.TEXTSPLIT(AZ47,","))),"")</f>
        <v>1 red</v>
      </c>
      <c r="AP47" t="str">
        <v>18 blue</v>
      </c>
      <c r="AR47" t="str" cm="1">
        <f t="array" ref="AR47">IFERROR(TRIM(_xlfn.TOROW(_xlfn.TEXTSPLIT(BA47,","))),"")</f>
        <v/>
      </c>
      <c r="AV47" t="str" cm="1">
        <f t="array" ref="AV47:AZ47">_xlfn.TEXTSPLIT(_xlfn.TEXTAFTER(BC47,":"),";")</f>
        <v xml:space="preserve"> 7 blue, 1 red</v>
      </c>
      <c r="AW47" t="str">
        <v xml:space="preserve"> 2 red, 4 green, 9 blue</v>
      </c>
      <c r="AX47" t="str">
        <v xml:space="preserve"> 3 red, 15 blue</v>
      </c>
      <c r="AY47" t="str">
        <v xml:space="preserve"> 4 red, 4 green, 12 blue</v>
      </c>
      <c r="AZ47" t="str">
        <v xml:space="preserve"> 1 red, 18 blue</v>
      </c>
      <c r="BC47" t="s">
        <v>44</v>
      </c>
    </row>
    <row r="48" spans="1:55" x14ac:dyDescent="0.25">
      <c r="A48">
        <f t="shared" si="1"/>
        <v>46</v>
      </c>
      <c r="B48">
        <f t="shared" si="2"/>
        <v>3230</v>
      </c>
      <c r="D48">
        <f t="shared" si="3"/>
        <v>10</v>
      </c>
      <c r="E48">
        <f t="shared" si="4"/>
        <v>19</v>
      </c>
      <c r="F48">
        <f t="shared" si="5"/>
        <v>17</v>
      </c>
      <c r="H48" t="str">
        <f>'part 2 data'!AB48</f>
        <v>46</v>
      </c>
      <c r="I48" s="3">
        <f>IF(RIGHT('part 2 data'!AC48,3)=I$2,VALUE(TRIM(LEFT('part 2 data'!AC48,2))),
IF(RIGHT('part 2 data'!AD48,3)=I$2,VALUE(TRIM(LEFT('part 2 data'!AD48,2))),
IF(RIGHT('part 2 data'!AE48,3)=I$2,VALUE(TRIM(LEFT('part 2 data'!AE48,2))),"0")))</f>
        <v>4</v>
      </c>
      <c r="J48" s="3">
        <f>IF(RIGHT('part 2 data'!AC48,5)=J$2,VALUE(TRIM(LEFT('part 2 data'!AC48,2))),
IF(RIGHT('part 2 data'!AD48,5)=J$2,VALUE(TRIM(LEFT('part 2 data'!AD48,2))),
IF(RIGHT('part 2 data'!AE48,5)=J$2,VALUE(TRIM(LEFT('part 2 data'!AE48,2))),"0")))</f>
        <v>11</v>
      </c>
      <c r="K48" s="3">
        <f>IF(RIGHT('part 2 data'!AC48,4)=K$2,VALUE(TRIM(LEFT('part 2 data'!AC48,2))),
IF(RIGHT('part 2 data'!AD48,4)=K$2,VALUE(TRIM(LEFT('part 2 data'!AD48,2))),
IF(RIGHT('part 2 data'!AE48,4)=K$2,VALUE(TRIM(LEFT('part 2 data'!AE48,2))),"0")))</f>
        <v>14</v>
      </c>
      <c r="L48" s="3">
        <f>IF(RIGHT('part 2 data'!AF48,3)=L$2,VALUE(TRIM(LEFT('part 2 data'!AF48,2))),
IF(RIGHT('part 2 data'!AG48,3)=L$2,VALUE(TRIM(LEFT('part 2 data'!AG48,2))),
IF(RIGHT('part 2 data'!AH48,3)=L$2,VALUE(TRIM(LEFT('part 2 data'!AH48,2))),"0")))</f>
        <v>6</v>
      </c>
      <c r="M48" s="3">
        <f>IF(RIGHT('part 2 data'!AF48,5)=M$2,VALUE(TRIM(LEFT('part 2 data'!AF48,2))),
IF(RIGHT('part 2 data'!AG48,5)=M$2,VALUE(TRIM(LEFT('part 2 data'!AG48,2))),
IF(RIGHT('part 2 data'!AH48,5)=M$2,VALUE(TRIM(LEFT('part 2 data'!AH48,2))),"0")))</f>
        <v>17</v>
      </c>
      <c r="N48" s="3">
        <f>IF(RIGHT('part 2 data'!AF48,4)=N$2,VALUE(TRIM(LEFT('part 2 data'!AF48,2))),
IF(RIGHT('part 2 data'!AG48,4)=N$2,VALUE(TRIM(LEFT('part 2 data'!AG48,2))),
IF(RIGHT('part 2 data'!AH48,4)=N$2,VALUE(TRIM(LEFT('part 2 data'!AH48,2))),"0")))</f>
        <v>5</v>
      </c>
      <c r="O48" s="3">
        <f>IF(RIGHT('part 2 data'!AI48,3)=O$2,VALUE(TRIM(LEFT('part 2 data'!AI48,2))),
IF(RIGHT('part 2 data'!AJ48,3)=O$2,VALUE(TRIM(LEFT('part 2 data'!AJ48,2))),
IF(RIGHT('part 2 data'!AK48,3)=O$2,VALUE(TRIM(LEFT('part 2 data'!AK48,2))),"0")))</f>
        <v>10</v>
      </c>
      <c r="P48" s="3">
        <f>IF(RIGHT('part 2 data'!AI48,5)=P$2,VALUE(TRIM(LEFT('part 2 data'!AI48,2))),
IF(RIGHT('part 2 data'!AJ48,5)=P$2,VALUE(TRIM(LEFT('part 2 data'!AJ48,2))),
IF(RIGHT('part 2 data'!AK48,5)=P$2,VALUE(TRIM(LEFT('part 2 data'!AK48,2))),"0")))</f>
        <v>8</v>
      </c>
      <c r="Q48" s="3">
        <f>IF(RIGHT('part 2 data'!AI48,4)=Q$2,VALUE(TRIM(LEFT('part 2 data'!AI48,2))),
IF(RIGHT('part 2 data'!AJ48,4)=Q$2,VALUE(TRIM(LEFT('part 2 data'!AJ48,2))),
IF(RIGHT('part 2 data'!AK48,4)=Q$2,VALUE(TRIM(LEFT('part 2 data'!AK48,2))),"0")))</f>
        <v>17</v>
      </c>
      <c r="R48" s="3">
        <f>IF(RIGHT('part 2 data'!AL48,3)=R$2,VALUE(TRIM(LEFT('part 2 data'!AL48,2))),
IF(RIGHT('part 2 data'!AM48,3)=R$2,VALUE(TRIM(LEFT('part 2 data'!AM48,2))),
IF(RIGHT('part 2 data'!AN48,3)=R$2,VALUE(TRIM(LEFT('part 2 data'!AN48,2))),"0")))</f>
        <v>7</v>
      </c>
      <c r="S48" s="3">
        <f>IF(RIGHT('part 2 data'!AL48,5)=S$2,VALUE(TRIM(LEFT('part 2 data'!AL48,2))),
IF(RIGHT('part 2 data'!AM48,5)=S$2,VALUE(TRIM(LEFT('part 2 data'!AM48,2))),
IF(RIGHT('part 2 data'!AN48,5)=S$2,VALUE(TRIM(LEFT('part 2 data'!AN48,2))),"0")))</f>
        <v>19</v>
      </c>
      <c r="T48" s="3">
        <f>IF(RIGHT('part 2 data'!AL48,4)=T$2,VALUE(TRIM(LEFT('part 2 data'!AL48,2))),
IF(RIGHT('part 2 data'!AM48,4)=T$2,VALUE(TRIM(LEFT('part 2 data'!AM48,2))),
IF(RIGHT('part 2 data'!AN48,4)=T$2,VALUE(TRIM(LEFT('part 2 data'!AN48,2))),"0")))</f>
        <v>10</v>
      </c>
      <c r="U48" s="3" t="str">
        <f>IF(RIGHT('part 2 data'!AO48,3)=U$2,VALUE(TRIM(LEFT('part 2 data'!AO48,2))),
IF(RIGHT('part 2 data'!AP48,3)=U$2,VALUE(TRIM(LEFT('part 2 data'!AP48,2))),
IF(RIGHT('part 2 data'!AQ48,3)=U$2,VALUE(TRIM(LEFT('part 2 data'!AQ48,2))),"0")))</f>
        <v>0</v>
      </c>
      <c r="V48" s="3" t="str">
        <f>IF(RIGHT('part 2 data'!AO48,5)=V$2,VALUE(TRIM(LEFT('part 2 data'!AO48,2))),
IF(RIGHT('part 2 data'!AP48,5)=V$2,VALUE(TRIM(LEFT('part 2 data'!AP48,2))),
IF(RIGHT('part 2 data'!AQ48,5)=V$2,VALUE(TRIM(LEFT('part 2 data'!AQ48,2))),"0")))</f>
        <v>0</v>
      </c>
      <c r="W48" s="3" t="str">
        <f>IF(RIGHT('part 2 data'!AO48,4)=W$2,VALUE(TRIM(LEFT('part 2 data'!AO48,2))),
IF(RIGHT('part 2 data'!AP48,4)=W$2,VALUE(TRIM(LEFT('part 2 data'!AP48,2))),
IF(RIGHT('part 2 data'!AQ48,4)=W$2,VALUE(TRIM(LEFT('part 2 data'!AQ48,2))),"0")))</f>
        <v>0</v>
      </c>
      <c r="X48" s="3" t="str">
        <f>IF(RIGHT('part 2 data'!AR48,3)=X$2,VALUE(TRIM(LEFT('part 2 data'!AR48,2))),
IF(RIGHT('part 2 data'!AS48,3)=X$2,VALUE(TRIM(LEFT('part 2 data'!AS48,2))),
IF(RIGHT('part 2 data'!AT48,3)=X$2,VALUE(TRIM(LEFT('part 2 data'!AT48,2))),"0")))</f>
        <v>0</v>
      </c>
      <c r="Y48" s="3" t="str">
        <f>IF(RIGHT('part 2 data'!AR48,5)=Y$2,VALUE(TRIM(LEFT('part 2 data'!AR48,2))),
IF(RIGHT('part 2 data'!AS48,5)=Y$2,VALUE(TRIM(LEFT('part 2 data'!AS48,2))),
IF(RIGHT('part 2 data'!AT48,5)=Y$2,VALUE(TRIM(LEFT('part 2 data'!AT48,2))),"0")))</f>
        <v>0</v>
      </c>
      <c r="Z48" s="3" t="str">
        <f>IF(RIGHT('part 2 data'!AR48,4)=Z$2,VALUE(TRIM(LEFT('part 2 data'!AR48,2))),
IF(RIGHT('part 2 data'!AS48,4)=Z$2,VALUE(TRIM(LEFT('part 2 data'!AS48,2))),
IF(RIGHT('part 2 data'!AT48,4)=Z$2,VALUE(TRIM(LEFT('part 2 data'!AT48,2))),"0")))</f>
        <v>0</v>
      </c>
      <c r="AA48" s="1"/>
      <c r="AB48" t="str">
        <v>46</v>
      </c>
      <c r="AC48" t="str" cm="1">
        <f t="array" ref="AC48:AE48">IFERROR(TRIM(_xlfn.TOROW(_xlfn.TEXTSPLIT(AV48,","))),"")</f>
        <v>4 red</v>
      </c>
      <c r="AD48" t="str">
        <v>14 blue</v>
      </c>
      <c r="AE48" t="str">
        <v>11 green</v>
      </c>
      <c r="AF48" t="str" cm="1">
        <f t="array" ref="AF48:AH48">IFERROR(TRIM(_xlfn.TOROW(_xlfn.TEXTSPLIT('part 2 data'!AW48,","))),"")</f>
        <v>5 blue</v>
      </c>
      <c r="AG48" t="str">
        <v>6 red</v>
      </c>
      <c r="AH48" t="str">
        <v>17 green</v>
      </c>
      <c r="AI48" t="str" cm="1">
        <f t="array" ref="AI48:AK48">IFERROR(TRIM(_xlfn.TOROW(_xlfn.TEXTSPLIT(AX48,","))),"")</f>
        <v>10 red</v>
      </c>
      <c r="AJ48" t="str">
        <v>8 green</v>
      </c>
      <c r="AK48" t="str">
        <v>17 blue</v>
      </c>
      <c r="AL48" t="str" cm="1">
        <f t="array" ref="AL48:AN48">IFERROR(TRIM(_xlfn.TOROW(_xlfn.TEXTSPLIT(AY48,","))),"")</f>
        <v>7 red</v>
      </c>
      <c r="AM48" t="str">
        <v>10 blue</v>
      </c>
      <c r="AN48" t="str">
        <v>19 green</v>
      </c>
      <c r="AO48" t="str" cm="1">
        <f t="array" ref="AO48">IFERROR(TRIM(_xlfn.TOROW(_xlfn.TEXTSPLIT(AZ48,","))),"")</f>
        <v/>
      </c>
      <c r="AR48" t="str" cm="1">
        <f t="array" ref="AR48">IFERROR(TRIM(_xlfn.TOROW(_xlfn.TEXTSPLIT(BA48,","))),"")</f>
        <v/>
      </c>
      <c r="AV48" t="str" cm="1">
        <f t="array" ref="AV48:AY48">_xlfn.TEXTSPLIT(_xlfn.TEXTAFTER(BC48,":"),";")</f>
        <v xml:space="preserve"> 4 red, 14 blue, 11 green</v>
      </c>
      <c r="AW48" t="str">
        <v xml:space="preserve"> 5 blue, 6 red, 17 green</v>
      </c>
      <c r="AX48" t="str">
        <v xml:space="preserve"> 10 red, 8 green, 17 blue</v>
      </c>
      <c r="AY48" t="str">
        <v xml:space="preserve"> 7 red, 10 blue, 19 green</v>
      </c>
      <c r="BC48" t="s">
        <v>45</v>
      </c>
    </row>
    <row r="49" spans="1:55" x14ac:dyDescent="0.25">
      <c r="A49">
        <f t="shared" si="1"/>
        <v>47</v>
      </c>
      <c r="B49">
        <f t="shared" si="2"/>
        <v>54</v>
      </c>
      <c r="D49">
        <f t="shared" si="3"/>
        <v>3</v>
      </c>
      <c r="E49">
        <f t="shared" si="4"/>
        <v>2</v>
      </c>
      <c r="F49">
        <f t="shared" si="5"/>
        <v>9</v>
      </c>
      <c r="H49" t="str">
        <f>'part 2 data'!AB49</f>
        <v>47</v>
      </c>
      <c r="I49" s="3">
        <f>IF(RIGHT('part 2 data'!AC49,3)=I$2,VALUE(TRIM(LEFT('part 2 data'!AC49,2))),
IF(RIGHT('part 2 data'!AD49,3)=I$2,VALUE(TRIM(LEFT('part 2 data'!AD49,2))),
IF(RIGHT('part 2 data'!AE49,3)=I$2,VALUE(TRIM(LEFT('part 2 data'!AE49,2))),"0")))</f>
        <v>3</v>
      </c>
      <c r="J49" s="3" t="str">
        <f>IF(RIGHT('part 2 data'!AC49,5)=J$2,VALUE(TRIM(LEFT('part 2 data'!AC49,2))),
IF(RIGHT('part 2 data'!AD49,5)=J$2,VALUE(TRIM(LEFT('part 2 data'!AD49,2))),
IF(RIGHT('part 2 data'!AE49,5)=J$2,VALUE(TRIM(LEFT('part 2 data'!AE49,2))),"0")))</f>
        <v>0</v>
      </c>
      <c r="K49" s="3">
        <f>IF(RIGHT('part 2 data'!AC49,4)=K$2,VALUE(TRIM(LEFT('part 2 data'!AC49,2))),
IF(RIGHT('part 2 data'!AD49,4)=K$2,VALUE(TRIM(LEFT('part 2 data'!AD49,2))),
IF(RIGHT('part 2 data'!AE49,4)=K$2,VALUE(TRIM(LEFT('part 2 data'!AE49,2))),"0")))</f>
        <v>7</v>
      </c>
      <c r="L49" s="3">
        <f>IF(RIGHT('part 2 data'!AF49,3)=L$2,VALUE(TRIM(LEFT('part 2 data'!AF49,2))),
IF(RIGHT('part 2 data'!AG49,3)=L$2,VALUE(TRIM(LEFT('part 2 data'!AG49,2))),
IF(RIGHT('part 2 data'!AH49,3)=L$2,VALUE(TRIM(LEFT('part 2 data'!AH49,2))),"0")))</f>
        <v>2</v>
      </c>
      <c r="M49" s="3">
        <f>IF(RIGHT('part 2 data'!AF49,5)=M$2,VALUE(TRIM(LEFT('part 2 data'!AF49,2))),
IF(RIGHT('part 2 data'!AG49,5)=M$2,VALUE(TRIM(LEFT('part 2 data'!AG49,2))),
IF(RIGHT('part 2 data'!AH49,5)=M$2,VALUE(TRIM(LEFT('part 2 data'!AH49,2))),"0")))</f>
        <v>1</v>
      </c>
      <c r="N49" s="3">
        <f>IF(RIGHT('part 2 data'!AF49,4)=N$2,VALUE(TRIM(LEFT('part 2 data'!AF49,2))),
IF(RIGHT('part 2 data'!AG49,4)=N$2,VALUE(TRIM(LEFT('part 2 data'!AG49,2))),
IF(RIGHT('part 2 data'!AH49,4)=N$2,VALUE(TRIM(LEFT('part 2 data'!AH49,2))),"0")))</f>
        <v>7</v>
      </c>
      <c r="O49" s="3">
        <f>IF(RIGHT('part 2 data'!AI49,3)=O$2,VALUE(TRIM(LEFT('part 2 data'!AI49,2))),
IF(RIGHT('part 2 data'!AJ49,3)=O$2,VALUE(TRIM(LEFT('part 2 data'!AJ49,2))),
IF(RIGHT('part 2 data'!AK49,3)=O$2,VALUE(TRIM(LEFT('part 2 data'!AK49,2))),"0")))</f>
        <v>2</v>
      </c>
      <c r="P49" s="3" t="str">
        <f>IF(RIGHT('part 2 data'!AI49,5)=P$2,VALUE(TRIM(LEFT('part 2 data'!AI49,2))),
IF(RIGHT('part 2 data'!AJ49,5)=P$2,VALUE(TRIM(LEFT('part 2 data'!AJ49,2))),
IF(RIGHT('part 2 data'!AK49,5)=P$2,VALUE(TRIM(LEFT('part 2 data'!AK49,2))),"0")))</f>
        <v>0</v>
      </c>
      <c r="Q49" s="3">
        <f>IF(RIGHT('part 2 data'!AI49,4)=Q$2,VALUE(TRIM(LEFT('part 2 data'!AI49,2))),
IF(RIGHT('part 2 data'!AJ49,4)=Q$2,VALUE(TRIM(LEFT('part 2 data'!AJ49,2))),
IF(RIGHT('part 2 data'!AK49,4)=Q$2,VALUE(TRIM(LEFT('part 2 data'!AK49,2))),"0")))</f>
        <v>6</v>
      </c>
      <c r="R49" s="3">
        <f>IF(RIGHT('part 2 data'!AL49,3)=R$2,VALUE(TRIM(LEFT('part 2 data'!AL49,2))),
IF(RIGHT('part 2 data'!AM49,3)=R$2,VALUE(TRIM(LEFT('part 2 data'!AM49,2))),
IF(RIGHT('part 2 data'!AN49,3)=R$2,VALUE(TRIM(LEFT('part 2 data'!AN49,2))),"0")))</f>
        <v>2</v>
      </c>
      <c r="S49" s="3">
        <f>IF(RIGHT('part 2 data'!AL49,5)=S$2,VALUE(TRIM(LEFT('part 2 data'!AL49,2))),
IF(RIGHT('part 2 data'!AM49,5)=S$2,VALUE(TRIM(LEFT('part 2 data'!AM49,2))),
IF(RIGHT('part 2 data'!AN49,5)=S$2,VALUE(TRIM(LEFT('part 2 data'!AN49,2))),"0")))</f>
        <v>1</v>
      </c>
      <c r="T49" s="3">
        <f>IF(RIGHT('part 2 data'!AL49,4)=T$2,VALUE(TRIM(LEFT('part 2 data'!AL49,2))),
IF(RIGHT('part 2 data'!AM49,4)=T$2,VALUE(TRIM(LEFT('part 2 data'!AM49,2))),
IF(RIGHT('part 2 data'!AN49,4)=T$2,VALUE(TRIM(LEFT('part 2 data'!AN49,2))),"0")))</f>
        <v>9</v>
      </c>
      <c r="U49" s="3">
        <f>IF(RIGHT('part 2 data'!AO49,3)=U$2,VALUE(TRIM(LEFT('part 2 data'!AO49,2))),
IF(RIGHT('part 2 data'!AP49,3)=U$2,VALUE(TRIM(LEFT('part 2 data'!AP49,2))),
IF(RIGHT('part 2 data'!AQ49,3)=U$2,VALUE(TRIM(LEFT('part 2 data'!AQ49,2))),"0")))</f>
        <v>3</v>
      </c>
      <c r="V49" s="3" t="str">
        <f>IF(RIGHT('part 2 data'!AO49,5)=V$2,VALUE(TRIM(LEFT('part 2 data'!AO49,2))),
IF(RIGHT('part 2 data'!AP49,5)=V$2,VALUE(TRIM(LEFT('part 2 data'!AP49,2))),
IF(RIGHT('part 2 data'!AQ49,5)=V$2,VALUE(TRIM(LEFT('part 2 data'!AQ49,2))),"0")))</f>
        <v>0</v>
      </c>
      <c r="W49" s="3" t="str">
        <f>IF(RIGHT('part 2 data'!AO49,4)=W$2,VALUE(TRIM(LEFT('part 2 data'!AO49,2))),
IF(RIGHT('part 2 data'!AP49,4)=W$2,VALUE(TRIM(LEFT('part 2 data'!AP49,2))),
IF(RIGHT('part 2 data'!AQ49,4)=W$2,VALUE(TRIM(LEFT('part 2 data'!AQ49,2))),"0")))</f>
        <v>0</v>
      </c>
      <c r="X49" s="3" t="str">
        <f>IF(RIGHT('part 2 data'!AR49,3)=X$2,VALUE(TRIM(LEFT('part 2 data'!AR49,2))),
IF(RIGHT('part 2 data'!AS49,3)=X$2,VALUE(TRIM(LEFT('part 2 data'!AS49,2))),
IF(RIGHT('part 2 data'!AT49,3)=X$2,VALUE(TRIM(LEFT('part 2 data'!AT49,2))),"0")))</f>
        <v>0</v>
      </c>
      <c r="Y49" s="3">
        <f>IF(RIGHT('part 2 data'!AR49,5)=Y$2,VALUE(TRIM(LEFT('part 2 data'!AR49,2))),
IF(RIGHT('part 2 data'!AS49,5)=Y$2,VALUE(TRIM(LEFT('part 2 data'!AS49,2))),
IF(RIGHT('part 2 data'!AT49,5)=Y$2,VALUE(TRIM(LEFT('part 2 data'!AT49,2))),"0")))</f>
        <v>2</v>
      </c>
      <c r="Z49" s="3">
        <f>IF(RIGHT('part 2 data'!AR49,4)=Z$2,VALUE(TRIM(LEFT('part 2 data'!AR49,2))),
IF(RIGHT('part 2 data'!AS49,4)=Z$2,VALUE(TRIM(LEFT('part 2 data'!AS49,2))),
IF(RIGHT('part 2 data'!AT49,4)=Z$2,VALUE(TRIM(LEFT('part 2 data'!AT49,2))),"0")))</f>
        <v>1</v>
      </c>
      <c r="AA49" s="1"/>
      <c r="AB49" t="str">
        <v>47</v>
      </c>
      <c r="AC49" t="str" cm="1">
        <f t="array" ref="AC49:AD49">IFERROR(TRIM(_xlfn.TOROW(_xlfn.TEXTSPLIT(AV49,","))),"")</f>
        <v>7 blue</v>
      </c>
      <c r="AD49" t="str">
        <v>3 red</v>
      </c>
      <c r="AF49" t="str" cm="1">
        <f t="array" ref="AF49:AH49">IFERROR(TRIM(_xlfn.TOROW(_xlfn.TEXTSPLIT('part 2 data'!AW49,","))),"")</f>
        <v>7 blue</v>
      </c>
      <c r="AG49" t="str">
        <v>1 green</v>
      </c>
      <c r="AH49" t="str">
        <v>2 red</v>
      </c>
      <c r="AI49" t="str" cm="1">
        <f t="array" ref="AI49:AJ49">IFERROR(TRIM(_xlfn.TOROW(_xlfn.TEXTSPLIT(AX49,","))),"")</f>
        <v>2 red</v>
      </c>
      <c r="AJ49" t="str">
        <v>6 blue</v>
      </c>
      <c r="AL49" t="str" cm="1">
        <f t="array" ref="AL49:AN49">IFERROR(TRIM(_xlfn.TOROW(_xlfn.TEXTSPLIT(AY49,","))),"")</f>
        <v>1 green</v>
      </c>
      <c r="AM49" t="str">
        <v>9 blue</v>
      </c>
      <c r="AN49" t="str">
        <v>2 red</v>
      </c>
      <c r="AO49" t="str" cm="1">
        <f t="array" ref="AO49">IFERROR(TRIM(_xlfn.TOROW(_xlfn.TEXTSPLIT(AZ49,","))),"")</f>
        <v>3 red</v>
      </c>
      <c r="AR49" t="str" cm="1">
        <f t="array" ref="AR49:AS49">IFERROR(TRIM(_xlfn.TOROW(_xlfn.TEXTSPLIT(BA49,","))),"")</f>
        <v>2 green</v>
      </c>
      <c r="AS49" t="str">
        <v>1 blue</v>
      </c>
      <c r="AV49" t="str" cm="1">
        <f t="array" ref="AV49:BA49">_xlfn.TEXTSPLIT(_xlfn.TEXTAFTER(BC49,":"),";")</f>
        <v xml:space="preserve"> 7 blue, 3 red</v>
      </c>
      <c r="AW49" t="str">
        <v xml:space="preserve"> 7 blue, 1 green, 2 red</v>
      </c>
      <c r="AX49" t="str">
        <v xml:space="preserve"> 2 red, 6 blue</v>
      </c>
      <c r="AY49" t="str">
        <v xml:space="preserve"> 1 green, 9 blue, 2 red</v>
      </c>
      <c r="AZ49" t="str">
        <v xml:space="preserve"> 3 red</v>
      </c>
      <c r="BA49" t="str">
        <v xml:space="preserve"> 2 green, 1 blue</v>
      </c>
      <c r="BC49" t="s">
        <v>46</v>
      </c>
    </row>
    <row r="50" spans="1:55" x14ac:dyDescent="0.25">
      <c r="A50">
        <f t="shared" si="1"/>
        <v>48</v>
      </c>
      <c r="B50">
        <f t="shared" si="2"/>
        <v>1368</v>
      </c>
      <c r="D50">
        <f t="shared" si="3"/>
        <v>19</v>
      </c>
      <c r="E50">
        <f t="shared" si="4"/>
        <v>12</v>
      </c>
      <c r="F50">
        <f t="shared" si="5"/>
        <v>6</v>
      </c>
      <c r="H50" t="str">
        <f>'part 2 data'!AB50</f>
        <v>48</v>
      </c>
      <c r="I50" s="3">
        <f>IF(RIGHT('part 2 data'!AC50,3)=I$2,VALUE(TRIM(LEFT('part 2 data'!AC50,2))),
IF(RIGHT('part 2 data'!AD50,3)=I$2,VALUE(TRIM(LEFT('part 2 data'!AD50,2))),
IF(RIGHT('part 2 data'!AE50,3)=I$2,VALUE(TRIM(LEFT('part 2 data'!AE50,2))),"0")))</f>
        <v>12</v>
      </c>
      <c r="J50" s="3">
        <f>IF(RIGHT('part 2 data'!AC50,5)=J$2,VALUE(TRIM(LEFT('part 2 data'!AC50,2))),
IF(RIGHT('part 2 data'!AD50,5)=J$2,VALUE(TRIM(LEFT('part 2 data'!AD50,2))),
IF(RIGHT('part 2 data'!AE50,5)=J$2,VALUE(TRIM(LEFT('part 2 data'!AE50,2))),"0")))</f>
        <v>6</v>
      </c>
      <c r="K50" s="3">
        <f>IF(RIGHT('part 2 data'!AC50,4)=K$2,VALUE(TRIM(LEFT('part 2 data'!AC50,2))),
IF(RIGHT('part 2 data'!AD50,4)=K$2,VALUE(TRIM(LEFT('part 2 data'!AD50,2))),
IF(RIGHT('part 2 data'!AE50,4)=K$2,VALUE(TRIM(LEFT('part 2 data'!AE50,2))),"0")))</f>
        <v>6</v>
      </c>
      <c r="L50" s="3">
        <f>IF(RIGHT('part 2 data'!AF50,3)=L$2,VALUE(TRIM(LEFT('part 2 data'!AF50,2))),
IF(RIGHT('part 2 data'!AG50,3)=L$2,VALUE(TRIM(LEFT('part 2 data'!AG50,2))),
IF(RIGHT('part 2 data'!AH50,3)=L$2,VALUE(TRIM(LEFT('part 2 data'!AH50,2))),"0")))</f>
        <v>19</v>
      </c>
      <c r="M50" s="3">
        <f>IF(RIGHT('part 2 data'!AF50,5)=M$2,VALUE(TRIM(LEFT('part 2 data'!AF50,2))),
IF(RIGHT('part 2 data'!AG50,5)=M$2,VALUE(TRIM(LEFT('part 2 data'!AG50,2))),
IF(RIGHT('part 2 data'!AH50,5)=M$2,VALUE(TRIM(LEFT('part 2 data'!AH50,2))),"0")))</f>
        <v>9</v>
      </c>
      <c r="N50" s="3">
        <f>IF(RIGHT('part 2 data'!AF50,4)=N$2,VALUE(TRIM(LEFT('part 2 data'!AF50,2))),
IF(RIGHT('part 2 data'!AG50,4)=N$2,VALUE(TRIM(LEFT('part 2 data'!AG50,2))),
IF(RIGHT('part 2 data'!AH50,4)=N$2,VALUE(TRIM(LEFT('part 2 data'!AH50,2))),"0")))</f>
        <v>1</v>
      </c>
      <c r="O50" s="3">
        <f>IF(RIGHT('part 2 data'!AI50,3)=O$2,VALUE(TRIM(LEFT('part 2 data'!AI50,2))),
IF(RIGHT('part 2 data'!AJ50,3)=O$2,VALUE(TRIM(LEFT('part 2 data'!AJ50,2))),
IF(RIGHT('part 2 data'!AK50,3)=O$2,VALUE(TRIM(LEFT('part 2 data'!AK50,2))),"0")))</f>
        <v>8</v>
      </c>
      <c r="P50" s="3">
        <f>IF(RIGHT('part 2 data'!AI50,5)=P$2,VALUE(TRIM(LEFT('part 2 data'!AI50,2))),
IF(RIGHT('part 2 data'!AJ50,5)=P$2,VALUE(TRIM(LEFT('part 2 data'!AJ50,2))),
IF(RIGHT('part 2 data'!AK50,5)=P$2,VALUE(TRIM(LEFT('part 2 data'!AK50,2))),"0")))</f>
        <v>12</v>
      </c>
      <c r="Q50" s="3">
        <f>IF(RIGHT('part 2 data'!AI50,4)=Q$2,VALUE(TRIM(LEFT('part 2 data'!AI50,2))),
IF(RIGHT('part 2 data'!AJ50,4)=Q$2,VALUE(TRIM(LEFT('part 2 data'!AJ50,2))),
IF(RIGHT('part 2 data'!AK50,4)=Q$2,VALUE(TRIM(LEFT('part 2 data'!AK50,2))),"0")))</f>
        <v>2</v>
      </c>
      <c r="R50" s="3" t="str">
        <f>IF(RIGHT('part 2 data'!AL50,3)=R$2,VALUE(TRIM(LEFT('part 2 data'!AL50,2))),
IF(RIGHT('part 2 data'!AM50,3)=R$2,VALUE(TRIM(LEFT('part 2 data'!AM50,2))),
IF(RIGHT('part 2 data'!AN50,3)=R$2,VALUE(TRIM(LEFT('part 2 data'!AN50,2))),"0")))</f>
        <v>0</v>
      </c>
      <c r="S50" s="3" t="str">
        <f>IF(RIGHT('part 2 data'!AL50,5)=S$2,VALUE(TRIM(LEFT('part 2 data'!AL50,2))),
IF(RIGHT('part 2 data'!AM50,5)=S$2,VALUE(TRIM(LEFT('part 2 data'!AM50,2))),
IF(RIGHT('part 2 data'!AN50,5)=S$2,VALUE(TRIM(LEFT('part 2 data'!AN50,2))),"0")))</f>
        <v>0</v>
      </c>
      <c r="T50" s="3" t="str">
        <f>IF(RIGHT('part 2 data'!AL50,4)=T$2,VALUE(TRIM(LEFT('part 2 data'!AL50,2))),
IF(RIGHT('part 2 data'!AM50,4)=T$2,VALUE(TRIM(LEFT('part 2 data'!AM50,2))),
IF(RIGHT('part 2 data'!AN50,4)=T$2,VALUE(TRIM(LEFT('part 2 data'!AN50,2))),"0")))</f>
        <v>0</v>
      </c>
      <c r="U50" s="3" t="str">
        <f>IF(RIGHT('part 2 data'!AO50,3)=U$2,VALUE(TRIM(LEFT('part 2 data'!AO50,2))),
IF(RIGHT('part 2 data'!AP50,3)=U$2,VALUE(TRIM(LEFT('part 2 data'!AP50,2))),
IF(RIGHT('part 2 data'!AQ50,3)=U$2,VALUE(TRIM(LEFT('part 2 data'!AQ50,2))),"0")))</f>
        <v>0</v>
      </c>
      <c r="V50" s="3" t="str">
        <f>IF(RIGHT('part 2 data'!AO50,5)=V$2,VALUE(TRIM(LEFT('part 2 data'!AO50,2))),
IF(RIGHT('part 2 data'!AP50,5)=V$2,VALUE(TRIM(LEFT('part 2 data'!AP50,2))),
IF(RIGHT('part 2 data'!AQ50,5)=V$2,VALUE(TRIM(LEFT('part 2 data'!AQ50,2))),"0")))</f>
        <v>0</v>
      </c>
      <c r="W50" s="3" t="str">
        <f>IF(RIGHT('part 2 data'!AO50,4)=W$2,VALUE(TRIM(LEFT('part 2 data'!AO50,2))),
IF(RIGHT('part 2 data'!AP50,4)=W$2,VALUE(TRIM(LEFT('part 2 data'!AP50,2))),
IF(RIGHT('part 2 data'!AQ50,4)=W$2,VALUE(TRIM(LEFT('part 2 data'!AQ50,2))),"0")))</f>
        <v>0</v>
      </c>
      <c r="X50" s="3" t="str">
        <f>IF(RIGHT('part 2 data'!AR50,3)=X$2,VALUE(TRIM(LEFT('part 2 data'!AR50,2))),
IF(RIGHT('part 2 data'!AS50,3)=X$2,VALUE(TRIM(LEFT('part 2 data'!AS50,2))),
IF(RIGHT('part 2 data'!AT50,3)=X$2,VALUE(TRIM(LEFT('part 2 data'!AT50,2))),"0")))</f>
        <v>0</v>
      </c>
      <c r="Y50" s="3" t="str">
        <f>IF(RIGHT('part 2 data'!AR50,5)=Y$2,VALUE(TRIM(LEFT('part 2 data'!AR50,2))),
IF(RIGHT('part 2 data'!AS50,5)=Y$2,VALUE(TRIM(LEFT('part 2 data'!AS50,2))),
IF(RIGHT('part 2 data'!AT50,5)=Y$2,VALUE(TRIM(LEFT('part 2 data'!AT50,2))),"0")))</f>
        <v>0</v>
      </c>
      <c r="Z50" s="3" t="str">
        <f>IF(RIGHT('part 2 data'!AR50,4)=Z$2,VALUE(TRIM(LEFT('part 2 data'!AR50,2))),
IF(RIGHT('part 2 data'!AS50,4)=Z$2,VALUE(TRIM(LEFT('part 2 data'!AS50,2))),
IF(RIGHT('part 2 data'!AT50,4)=Z$2,VALUE(TRIM(LEFT('part 2 data'!AT50,2))),"0")))</f>
        <v>0</v>
      </c>
      <c r="AA50" s="1"/>
      <c r="AB50" t="str">
        <v>48</v>
      </c>
      <c r="AC50" t="str" cm="1">
        <f t="array" ref="AC50:AE50">IFERROR(TRIM(_xlfn.TOROW(_xlfn.TEXTSPLIT(AV50,","))),"")</f>
        <v>12 red</v>
      </c>
      <c r="AD50" t="str">
        <v>6 blue</v>
      </c>
      <c r="AE50" t="str">
        <v>6 green</v>
      </c>
      <c r="AF50" t="str" cm="1">
        <f t="array" ref="AF50:AH50">IFERROR(TRIM(_xlfn.TOROW(_xlfn.TEXTSPLIT('part 2 data'!AW50,","))),"")</f>
        <v>9 green</v>
      </c>
      <c r="AG50" t="str">
        <v>19 red</v>
      </c>
      <c r="AH50" t="str">
        <v>1 blue</v>
      </c>
      <c r="AI50" t="str" cm="1">
        <f t="array" ref="AI50:AK50">IFERROR(TRIM(_xlfn.TOROW(_xlfn.TEXTSPLIT(AX50,","))),"")</f>
        <v>2 blue</v>
      </c>
      <c r="AJ50" t="str">
        <v>12 green</v>
      </c>
      <c r="AK50" t="str">
        <v>8 red</v>
      </c>
      <c r="AL50" t="str" cm="1">
        <f t="array" ref="AL50">IFERROR(TRIM(_xlfn.TOROW(_xlfn.TEXTSPLIT(AY50,","))),"")</f>
        <v/>
      </c>
      <c r="AO50" t="str" cm="1">
        <f t="array" ref="AO50">IFERROR(TRIM(_xlfn.TOROW(_xlfn.TEXTSPLIT(AZ50,","))),"")</f>
        <v/>
      </c>
      <c r="AR50" t="str" cm="1">
        <f t="array" ref="AR50">IFERROR(TRIM(_xlfn.TOROW(_xlfn.TEXTSPLIT(BA50,","))),"")</f>
        <v/>
      </c>
      <c r="AV50" t="str" cm="1">
        <f t="array" ref="AV50:AX50">_xlfn.TEXTSPLIT(_xlfn.TEXTAFTER(BC50,":"),";")</f>
        <v xml:space="preserve"> 12 red, 6 blue, 6 green</v>
      </c>
      <c r="AW50" t="str">
        <v xml:space="preserve"> 9 green, 19 red, 1 blue</v>
      </c>
      <c r="AX50" t="str">
        <v xml:space="preserve"> 2 blue, 12 green, 8 red</v>
      </c>
      <c r="BC50" t="s">
        <v>47</v>
      </c>
    </row>
    <row r="51" spans="1:55" x14ac:dyDescent="0.25">
      <c r="A51">
        <f t="shared" si="1"/>
        <v>49</v>
      </c>
      <c r="B51">
        <f t="shared" si="2"/>
        <v>2717</v>
      </c>
      <c r="D51">
        <f t="shared" si="3"/>
        <v>13</v>
      </c>
      <c r="E51">
        <f t="shared" si="4"/>
        <v>19</v>
      </c>
      <c r="F51">
        <f t="shared" si="5"/>
        <v>11</v>
      </c>
      <c r="H51" t="str">
        <f>'part 2 data'!AB51</f>
        <v>49</v>
      </c>
      <c r="I51" s="3">
        <f>IF(RIGHT('part 2 data'!AC51,3)=I$2,VALUE(TRIM(LEFT('part 2 data'!AC51,2))),
IF(RIGHT('part 2 data'!AD51,3)=I$2,VALUE(TRIM(LEFT('part 2 data'!AD51,2))),
IF(RIGHT('part 2 data'!AE51,3)=I$2,VALUE(TRIM(LEFT('part 2 data'!AE51,2))),"0")))</f>
        <v>11</v>
      </c>
      <c r="J51" s="3">
        <f>IF(RIGHT('part 2 data'!AC51,5)=J$2,VALUE(TRIM(LEFT('part 2 data'!AC51,2))),
IF(RIGHT('part 2 data'!AD51,5)=J$2,VALUE(TRIM(LEFT('part 2 data'!AD51,2))),
IF(RIGHT('part 2 data'!AE51,5)=J$2,VALUE(TRIM(LEFT('part 2 data'!AE51,2))),"0")))</f>
        <v>1</v>
      </c>
      <c r="K51" s="3">
        <f>IF(RIGHT('part 2 data'!AC51,4)=K$2,VALUE(TRIM(LEFT('part 2 data'!AC51,2))),
IF(RIGHT('part 2 data'!AD51,4)=K$2,VALUE(TRIM(LEFT('part 2 data'!AD51,2))),
IF(RIGHT('part 2 data'!AE51,4)=K$2,VALUE(TRIM(LEFT('part 2 data'!AE51,2))),"0")))</f>
        <v>11</v>
      </c>
      <c r="L51" s="3">
        <f>IF(RIGHT('part 2 data'!AF51,3)=L$2,VALUE(TRIM(LEFT('part 2 data'!AF51,2))),
IF(RIGHT('part 2 data'!AG51,3)=L$2,VALUE(TRIM(LEFT('part 2 data'!AG51,2))),
IF(RIGHT('part 2 data'!AH51,3)=L$2,VALUE(TRIM(LEFT('part 2 data'!AH51,2))),"0")))</f>
        <v>10</v>
      </c>
      <c r="M51" s="3">
        <f>IF(RIGHT('part 2 data'!AF51,5)=M$2,VALUE(TRIM(LEFT('part 2 data'!AF51,2))),
IF(RIGHT('part 2 data'!AG51,5)=M$2,VALUE(TRIM(LEFT('part 2 data'!AG51,2))),
IF(RIGHT('part 2 data'!AH51,5)=M$2,VALUE(TRIM(LEFT('part 2 data'!AH51,2))),"0")))</f>
        <v>11</v>
      </c>
      <c r="N51" s="3">
        <f>IF(RIGHT('part 2 data'!AF51,4)=N$2,VALUE(TRIM(LEFT('part 2 data'!AF51,2))),
IF(RIGHT('part 2 data'!AG51,4)=N$2,VALUE(TRIM(LEFT('part 2 data'!AG51,2))),
IF(RIGHT('part 2 data'!AH51,4)=N$2,VALUE(TRIM(LEFT('part 2 data'!AH51,2))),"0")))</f>
        <v>10</v>
      </c>
      <c r="O51" s="3">
        <f>IF(RIGHT('part 2 data'!AI51,3)=O$2,VALUE(TRIM(LEFT('part 2 data'!AI51,2))),
IF(RIGHT('part 2 data'!AJ51,3)=O$2,VALUE(TRIM(LEFT('part 2 data'!AJ51,2))),
IF(RIGHT('part 2 data'!AK51,3)=O$2,VALUE(TRIM(LEFT('part 2 data'!AK51,2))),"0")))</f>
        <v>4</v>
      </c>
      <c r="P51" s="3">
        <f>IF(RIGHT('part 2 data'!AI51,5)=P$2,VALUE(TRIM(LEFT('part 2 data'!AI51,2))),
IF(RIGHT('part 2 data'!AJ51,5)=P$2,VALUE(TRIM(LEFT('part 2 data'!AJ51,2))),
IF(RIGHT('part 2 data'!AK51,5)=P$2,VALUE(TRIM(LEFT('part 2 data'!AK51,2))),"0")))</f>
        <v>19</v>
      </c>
      <c r="Q51" s="3">
        <f>IF(RIGHT('part 2 data'!AI51,4)=Q$2,VALUE(TRIM(LEFT('part 2 data'!AI51,2))),
IF(RIGHT('part 2 data'!AJ51,4)=Q$2,VALUE(TRIM(LEFT('part 2 data'!AJ51,2))),
IF(RIGHT('part 2 data'!AK51,4)=Q$2,VALUE(TRIM(LEFT('part 2 data'!AK51,2))),"0")))</f>
        <v>6</v>
      </c>
      <c r="R51" s="3">
        <f>IF(RIGHT('part 2 data'!AL51,3)=R$2,VALUE(TRIM(LEFT('part 2 data'!AL51,2))),
IF(RIGHT('part 2 data'!AM51,3)=R$2,VALUE(TRIM(LEFT('part 2 data'!AM51,2))),
IF(RIGHT('part 2 data'!AN51,3)=R$2,VALUE(TRIM(LEFT('part 2 data'!AN51,2))),"0")))</f>
        <v>13</v>
      </c>
      <c r="S51" s="3">
        <f>IF(RIGHT('part 2 data'!AL51,5)=S$2,VALUE(TRIM(LEFT('part 2 data'!AL51,2))),
IF(RIGHT('part 2 data'!AM51,5)=S$2,VALUE(TRIM(LEFT('part 2 data'!AM51,2))),
IF(RIGHT('part 2 data'!AN51,5)=S$2,VALUE(TRIM(LEFT('part 2 data'!AN51,2))),"0")))</f>
        <v>19</v>
      </c>
      <c r="T51" s="3">
        <f>IF(RIGHT('part 2 data'!AL51,4)=T$2,VALUE(TRIM(LEFT('part 2 data'!AL51,2))),
IF(RIGHT('part 2 data'!AM51,4)=T$2,VALUE(TRIM(LEFT('part 2 data'!AM51,2))),
IF(RIGHT('part 2 data'!AN51,4)=T$2,VALUE(TRIM(LEFT('part 2 data'!AN51,2))),"0")))</f>
        <v>11</v>
      </c>
      <c r="U51" s="3" t="str">
        <f>IF(RIGHT('part 2 data'!AO51,3)=U$2,VALUE(TRIM(LEFT('part 2 data'!AO51,2))),
IF(RIGHT('part 2 data'!AP51,3)=U$2,VALUE(TRIM(LEFT('part 2 data'!AP51,2))),
IF(RIGHT('part 2 data'!AQ51,3)=U$2,VALUE(TRIM(LEFT('part 2 data'!AQ51,2))),"0")))</f>
        <v>0</v>
      </c>
      <c r="V51" s="3">
        <f>IF(RIGHT('part 2 data'!AO51,5)=V$2,VALUE(TRIM(LEFT('part 2 data'!AO51,2))),
IF(RIGHT('part 2 data'!AP51,5)=V$2,VALUE(TRIM(LEFT('part 2 data'!AP51,2))),
IF(RIGHT('part 2 data'!AQ51,5)=V$2,VALUE(TRIM(LEFT('part 2 data'!AQ51,2))),"0")))</f>
        <v>9</v>
      </c>
      <c r="W51" s="3">
        <f>IF(RIGHT('part 2 data'!AO51,4)=W$2,VALUE(TRIM(LEFT('part 2 data'!AO51,2))),
IF(RIGHT('part 2 data'!AP51,4)=W$2,VALUE(TRIM(LEFT('part 2 data'!AP51,2))),
IF(RIGHT('part 2 data'!AQ51,4)=W$2,VALUE(TRIM(LEFT('part 2 data'!AQ51,2))),"0")))</f>
        <v>9</v>
      </c>
      <c r="X51" s="3" t="str">
        <f>IF(RIGHT('part 2 data'!AR51,3)=X$2,VALUE(TRIM(LEFT('part 2 data'!AR51,2))),
IF(RIGHT('part 2 data'!AS51,3)=X$2,VALUE(TRIM(LEFT('part 2 data'!AS51,2))),
IF(RIGHT('part 2 data'!AT51,3)=X$2,VALUE(TRIM(LEFT('part 2 data'!AT51,2))),"0")))</f>
        <v>0</v>
      </c>
      <c r="Y51" s="3" t="str">
        <f>IF(RIGHT('part 2 data'!AR51,5)=Y$2,VALUE(TRIM(LEFT('part 2 data'!AR51,2))),
IF(RIGHT('part 2 data'!AS51,5)=Y$2,VALUE(TRIM(LEFT('part 2 data'!AS51,2))),
IF(RIGHT('part 2 data'!AT51,5)=Y$2,VALUE(TRIM(LEFT('part 2 data'!AT51,2))),"0")))</f>
        <v>0</v>
      </c>
      <c r="Z51" s="3" t="str">
        <f>IF(RIGHT('part 2 data'!AR51,4)=Z$2,VALUE(TRIM(LEFT('part 2 data'!AR51,2))),
IF(RIGHT('part 2 data'!AS51,4)=Z$2,VALUE(TRIM(LEFT('part 2 data'!AS51,2))),
IF(RIGHT('part 2 data'!AT51,4)=Z$2,VALUE(TRIM(LEFT('part 2 data'!AT51,2))),"0")))</f>
        <v>0</v>
      </c>
      <c r="AA51" s="1"/>
      <c r="AB51" t="str">
        <v>49</v>
      </c>
      <c r="AC51" t="str" cm="1">
        <f t="array" ref="AC51:AE51">IFERROR(TRIM(_xlfn.TOROW(_xlfn.TEXTSPLIT(AV51,","))),"")</f>
        <v>1 green</v>
      </c>
      <c r="AD51" t="str">
        <v>11 red</v>
      </c>
      <c r="AE51" t="str">
        <v>11 blue</v>
      </c>
      <c r="AF51" t="str" cm="1">
        <f t="array" ref="AF51:AH51">IFERROR(TRIM(_xlfn.TOROW(_xlfn.TEXTSPLIT('part 2 data'!AW51,","))),"")</f>
        <v>10 red</v>
      </c>
      <c r="AG51" t="str">
        <v>10 blue</v>
      </c>
      <c r="AH51" t="str">
        <v>11 green</v>
      </c>
      <c r="AI51" t="str" cm="1">
        <f t="array" ref="AI51:AK51">IFERROR(TRIM(_xlfn.TOROW(_xlfn.TEXTSPLIT(AX51,","))),"")</f>
        <v>4 red</v>
      </c>
      <c r="AJ51" t="str">
        <v>19 green</v>
      </c>
      <c r="AK51" t="str">
        <v>6 blue</v>
      </c>
      <c r="AL51" t="str" cm="1">
        <f t="array" ref="AL51:AN51">IFERROR(TRIM(_xlfn.TOROW(_xlfn.TEXTSPLIT(AY51,","))),"")</f>
        <v>11 blue</v>
      </c>
      <c r="AM51" t="str">
        <v>19 green</v>
      </c>
      <c r="AN51" t="str">
        <v>13 red</v>
      </c>
      <c r="AO51" t="str" cm="1">
        <f t="array" ref="AO51:AP51">IFERROR(TRIM(_xlfn.TOROW(_xlfn.TEXTSPLIT(AZ51,","))),"")</f>
        <v>9 green</v>
      </c>
      <c r="AP51" t="str">
        <v>9 blue</v>
      </c>
      <c r="AR51" t="str" cm="1">
        <f t="array" ref="AR51">IFERROR(TRIM(_xlfn.TOROW(_xlfn.TEXTSPLIT(BA51,","))),"")</f>
        <v/>
      </c>
      <c r="AV51" t="str" cm="1">
        <f t="array" ref="AV51:AZ51">_xlfn.TEXTSPLIT(_xlfn.TEXTAFTER(BC51,":"),";")</f>
        <v xml:space="preserve"> 1 green, 11 red, 11 blue</v>
      </c>
      <c r="AW51" t="str">
        <v xml:space="preserve"> 10 red, 10 blue, 11 green</v>
      </c>
      <c r="AX51" t="str">
        <v xml:space="preserve"> 4 red, 19 green, 6 blue</v>
      </c>
      <c r="AY51" t="str">
        <v xml:space="preserve"> 11 blue, 19 green, 13 red</v>
      </c>
      <c r="AZ51" t="str">
        <v xml:space="preserve"> 9 green, 9 blue</v>
      </c>
      <c r="BC51" t="s">
        <v>48</v>
      </c>
    </row>
    <row r="52" spans="1:55" x14ac:dyDescent="0.25">
      <c r="A52">
        <f t="shared" si="1"/>
        <v>50</v>
      </c>
      <c r="B52">
        <f t="shared" si="2"/>
        <v>72</v>
      </c>
      <c r="D52">
        <f t="shared" si="3"/>
        <v>4</v>
      </c>
      <c r="E52">
        <f t="shared" si="4"/>
        <v>18</v>
      </c>
      <c r="F52">
        <f t="shared" si="5"/>
        <v>1</v>
      </c>
      <c r="H52" t="str">
        <f>'part 2 data'!AB52</f>
        <v>50</v>
      </c>
      <c r="I52" s="3">
        <f>IF(RIGHT('part 2 data'!AC52,3)=I$2,VALUE(TRIM(LEFT('part 2 data'!AC52,2))),
IF(RIGHT('part 2 data'!AD52,3)=I$2,VALUE(TRIM(LEFT('part 2 data'!AD52,2))),
IF(RIGHT('part 2 data'!AE52,3)=I$2,VALUE(TRIM(LEFT('part 2 data'!AE52,2))),"0")))</f>
        <v>4</v>
      </c>
      <c r="J52" s="3">
        <f>IF(RIGHT('part 2 data'!AC52,5)=J$2,VALUE(TRIM(LEFT('part 2 data'!AC52,2))),
IF(RIGHT('part 2 data'!AD52,5)=J$2,VALUE(TRIM(LEFT('part 2 data'!AD52,2))),
IF(RIGHT('part 2 data'!AE52,5)=J$2,VALUE(TRIM(LEFT('part 2 data'!AE52,2))),"0")))</f>
        <v>12</v>
      </c>
      <c r="K52" s="3">
        <f>IF(RIGHT('part 2 data'!AC52,4)=K$2,VALUE(TRIM(LEFT('part 2 data'!AC52,2))),
IF(RIGHT('part 2 data'!AD52,4)=K$2,VALUE(TRIM(LEFT('part 2 data'!AD52,2))),
IF(RIGHT('part 2 data'!AE52,4)=K$2,VALUE(TRIM(LEFT('part 2 data'!AE52,2))),"0")))</f>
        <v>1</v>
      </c>
      <c r="L52" s="3">
        <f>IF(RIGHT('part 2 data'!AF52,3)=L$2,VALUE(TRIM(LEFT('part 2 data'!AF52,2))),
IF(RIGHT('part 2 data'!AG52,3)=L$2,VALUE(TRIM(LEFT('part 2 data'!AG52,2))),
IF(RIGHT('part 2 data'!AH52,3)=L$2,VALUE(TRIM(LEFT('part 2 data'!AH52,2))),"0")))</f>
        <v>1</v>
      </c>
      <c r="M52" s="3">
        <f>IF(RIGHT('part 2 data'!AF52,5)=M$2,VALUE(TRIM(LEFT('part 2 data'!AF52,2))),
IF(RIGHT('part 2 data'!AG52,5)=M$2,VALUE(TRIM(LEFT('part 2 data'!AG52,2))),
IF(RIGHT('part 2 data'!AH52,5)=M$2,VALUE(TRIM(LEFT('part 2 data'!AH52,2))),"0")))</f>
        <v>18</v>
      </c>
      <c r="N52" s="3">
        <f>IF(RIGHT('part 2 data'!AF52,4)=N$2,VALUE(TRIM(LEFT('part 2 data'!AF52,2))),
IF(RIGHT('part 2 data'!AG52,4)=N$2,VALUE(TRIM(LEFT('part 2 data'!AG52,2))),
IF(RIGHT('part 2 data'!AH52,4)=N$2,VALUE(TRIM(LEFT('part 2 data'!AH52,2))),"0")))</f>
        <v>1</v>
      </c>
      <c r="O52" s="3">
        <f>IF(RIGHT('part 2 data'!AI52,3)=O$2,VALUE(TRIM(LEFT('part 2 data'!AI52,2))),
IF(RIGHT('part 2 data'!AJ52,3)=O$2,VALUE(TRIM(LEFT('part 2 data'!AJ52,2))),
IF(RIGHT('part 2 data'!AK52,3)=O$2,VALUE(TRIM(LEFT('part 2 data'!AK52,2))),"0")))</f>
        <v>3</v>
      </c>
      <c r="P52" s="3">
        <f>IF(RIGHT('part 2 data'!AI52,5)=P$2,VALUE(TRIM(LEFT('part 2 data'!AI52,2))),
IF(RIGHT('part 2 data'!AJ52,5)=P$2,VALUE(TRIM(LEFT('part 2 data'!AJ52,2))),
IF(RIGHT('part 2 data'!AK52,5)=P$2,VALUE(TRIM(LEFT('part 2 data'!AK52,2))),"0")))</f>
        <v>12</v>
      </c>
      <c r="Q52" s="3">
        <f>IF(RIGHT('part 2 data'!AI52,4)=Q$2,VALUE(TRIM(LEFT('part 2 data'!AI52,2))),
IF(RIGHT('part 2 data'!AJ52,4)=Q$2,VALUE(TRIM(LEFT('part 2 data'!AJ52,2))),
IF(RIGHT('part 2 data'!AK52,4)=Q$2,VALUE(TRIM(LEFT('part 2 data'!AK52,2))),"0")))</f>
        <v>1</v>
      </c>
      <c r="R52" s="3" t="str">
        <f>IF(RIGHT('part 2 data'!AL52,3)=R$2,VALUE(TRIM(LEFT('part 2 data'!AL52,2))),
IF(RIGHT('part 2 data'!AM52,3)=R$2,VALUE(TRIM(LEFT('part 2 data'!AM52,2))),
IF(RIGHT('part 2 data'!AN52,3)=R$2,VALUE(TRIM(LEFT('part 2 data'!AN52,2))),"0")))</f>
        <v>0</v>
      </c>
      <c r="S52" s="3">
        <f>IF(RIGHT('part 2 data'!AL52,5)=S$2,VALUE(TRIM(LEFT('part 2 data'!AL52,2))),
IF(RIGHT('part 2 data'!AM52,5)=S$2,VALUE(TRIM(LEFT('part 2 data'!AM52,2))),
IF(RIGHT('part 2 data'!AN52,5)=S$2,VALUE(TRIM(LEFT('part 2 data'!AN52,2))),"0")))</f>
        <v>4</v>
      </c>
      <c r="T52" s="3">
        <f>IF(RIGHT('part 2 data'!AL52,4)=T$2,VALUE(TRIM(LEFT('part 2 data'!AL52,2))),
IF(RIGHT('part 2 data'!AM52,4)=T$2,VALUE(TRIM(LEFT('part 2 data'!AM52,2))),
IF(RIGHT('part 2 data'!AN52,4)=T$2,VALUE(TRIM(LEFT('part 2 data'!AN52,2))),"0")))</f>
        <v>1</v>
      </c>
      <c r="U52" s="3" t="str">
        <f>IF(RIGHT('part 2 data'!AO52,3)=U$2,VALUE(TRIM(LEFT('part 2 data'!AO52,2))),
IF(RIGHT('part 2 data'!AP52,3)=U$2,VALUE(TRIM(LEFT('part 2 data'!AP52,2))),
IF(RIGHT('part 2 data'!AQ52,3)=U$2,VALUE(TRIM(LEFT('part 2 data'!AQ52,2))),"0")))</f>
        <v>0</v>
      </c>
      <c r="V52" s="3" t="str">
        <f>IF(RIGHT('part 2 data'!AO52,5)=V$2,VALUE(TRIM(LEFT('part 2 data'!AO52,2))),
IF(RIGHT('part 2 data'!AP52,5)=V$2,VALUE(TRIM(LEFT('part 2 data'!AP52,2))),
IF(RIGHT('part 2 data'!AQ52,5)=V$2,VALUE(TRIM(LEFT('part 2 data'!AQ52,2))),"0")))</f>
        <v>0</v>
      </c>
      <c r="W52" s="3" t="str">
        <f>IF(RIGHT('part 2 data'!AO52,4)=W$2,VALUE(TRIM(LEFT('part 2 data'!AO52,2))),
IF(RIGHT('part 2 data'!AP52,4)=W$2,VALUE(TRIM(LEFT('part 2 data'!AP52,2))),
IF(RIGHT('part 2 data'!AQ52,4)=W$2,VALUE(TRIM(LEFT('part 2 data'!AQ52,2))),"0")))</f>
        <v>0</v>
      </c>
      <c r="X52" s="3" t="str">
        <f>IF(RIGHT('part 2 data'!AR52,3)=X$2,VALUE(TRIM(LEFT('part 2 data'!AR52,2))),
IF(RIGHT('part 2 data'!AS52,3)=X$2,VALUE(TRIM(LEFT('part 2 data'!AS52,2))),
IF(RIGHT('part 2 data'!AT52,3)=X$2,VALUE(TRIM(LEFT('part 2 data'!AT52,2))),"0")))</f>
        <v>0</v>
      </c>
      <c r="Y52" s="3" t="str">
        <f>IF(RIGHT('part 2 data'!AR52,5)=Y$2,VALUE(TRIM(LEFT('part 2 data'!AR52,2))),
IF(RIGHT('part 2 data'!AS52,5)=Y$2,VALUE(TRIM(LEFT('part 2 data'!AS52,2))),
IF(RIGHT('part 2 data'!AT52,5)=Y$2,VALUE(TRIM(LEFT('part 2 data'!AT52,2))),"0")))</f>
        <v>0</v>
      </c>
      <c r="Z52" s="3" t="str">
        <f>IF(RIGHT('part 2 data'!AR52,4)=Z$2,VALUE(TRIM(LEFT('part 2 data'!AR52,2))),
IF(RIGHT('part 2 data'!AS52,4)=Z$2,VALUE(TRIM(LEFT('part 2 data'!AS52,2))),
IF(RIGHT('part 2 data'!AT52,4)=Z$2,VALUE(TRIM(LEFT('part 2 data'!AT52,2))),"0")))</f>
        <v>0</v>
      </c>
      <c r="AA52" s="1"/>
      <c r="AB52" t="str">
        <v>50</v>
      </c>
      <c r="AC52" t="str" cm="1">
        <f t="array" ref="AC52:AE52">IFERROR(TRIM(_xlfn.TOROW(_xlfn.TEXTSPLIT(AV52,","))),"")</f>
        <v>1 blue</v>
      </c>
      <c r="AD52" t="str">
        <v>12 green</v>
      </c>
      <c r="AE52" t="str">
        <v>4 red</v>
      </c>
      <c r="AF52" t="str" cm="1">
        <f t="array" ref="AF52:AH52">IFERROR(TRIM(_xlfn.TOROW(_xlfn.TEXTSPLIT('part 2 data'!AW52,","))),"")</f>
        <v>1 blue</v>
      </c>
      <c r="AG52" t="str">
        <v>18 green</v>
      </c>
      <c r="AH52" t="str">
        <v>1 red</v>
      </c>
      <c r="AI52" t="str" cm="1">
        <f t="array" ref="AI52:AK52">IFERROR(TRIM(_xlfn.TOROW(_xlfn.TEXTSPLIT(AX52,","))),"")</f>
        <v>1 blue</v>
      </c>
      <c r="AJ52" t="str">
        <v>12 green</v>
      </c>
      <c r="AK52" t="str">
        <v>3 red</v>
      </c>
      <c r="AL52" t="str" cm="1">
        <f t="array" ref="AL52:AM52">IFERROR(TRIM(_xlfn.TOROW(_xlfn.TEXTSPLIT(AY52,","))),"")</f>
        <v>1 blue</v>
      </c>
      <c r="AM52" t="str">
        <v>4 green</v>
      </c>
      <c r="AO52" t="str" cm="1">
        <f t="array" ref="AO52">IFERROR(TRIM(_xlfn.TOROW(_xlfn.TEXTSPLIT(AZ52,","))),"")</f>
        <v/>
      </c>
      <c r="AR52" t="str" cm="1">
        <f t="array" ref="AR52">IFERROR(TRIM(_xlfn.TOROW(_xlfn.TEXTSPLIT(BA52,","))),"")</f>
        <v/>
      </c>
      <c r="AV52" t="str" cm="1">
        <f t="array" ref="AV52:AY52">_xlfn.TEXTSPLIT(_xlfn.TEXTAFTER(BC52,":"),";")</f>
        <v xml:space="preserve"> 1 blue, 12 green, 4 red</v>
      </c>
      <c r="AW52" t="str">
        <v xml:space="preserve"> 1 blue, 18 green, 1 red</v>
      </c>
      <c r="AX52" t="str">
        <v xml:space="preserve"> 1 blue, 12 green, 3 red</v>
      </c>
      <c r="AY52" t="str">
        <v xml:space="preserve"> 1 blue, 4 green</v>
      </c>
      <c r="BC52" t="s">
        <v>49</v>
      </c>
    </row>
    <row r="53" spans="1:55" x14ac:dyDescent="0.25">
      <c r="A53">
        <f t="shared" si="1"/>
        <v>51</v>
      </c>
      <c r="B53">
        <f t="shared" si="2"/>
        <v>80</v>
      </c>
      <c r="D53">
        <f t="shared" si="3"/>
        <v>10</v>
      </c>
      <c r="E53">
        <f t="shared" si="4"/>
        <v>1</v>
      </c>
      <c r="F53">
        <f t="shared" si="5"/>
        <v>8</v>
      </c>
      <c r="H53" t="str">
        <f>'part 2 data'!AB53</f>
        <v>51</v>
      </c>
      <c r="I53" s="3">
        <f>IF(RIGHT('part 2 data'!AC53,3)=I$2,VALUE(TRIM(LEFT('part 2 data'!AC53,2))),
IF(RIGHT('part 2 data'!AD53,3)=I$2,VALUE(TRIM(LEFT('part 2 data'!AD53,2))),
IF(RIGHT('part 2 data'!AE53,3)=I$2,VALUE(TRIM(LEFT('part 2 data'!AE53,2))),"0")))</f>
        <v>10</v>
      </c>
      <c r="J53" s="3">
        <f>IF(RIGHT('part 2 data'!AC53,5)=J$2,VALUE(TRIM(LEFT('part 2 data'!AC53,2))),
IF(RIGHT('part 2 data'!AD53,5)=J$2,VALUE(TRIM(LEFT('part 2 data'!AD53,2))),
IF(RIGHT('part 2 data'!AE53,5)=J$2,VALUE(TRIM(LEFT('part 2 data'!AE53,2))),"0")))</f>
        <v>1</v>
      </c>
      <c r="K53" s="3">
        <f>IF(RIGHT('part 2 data'!AC53,4)=K$2,VALUE(TRIM(LEFT('part 2 data'!AC53,2))),
IF(RIGHT('part 2 data'!AD53,4)=K$2,VALUE(TRIM(LEFT('part 2 data'!AD53,2))),
IF(RIGHT('part 2 data'!AE53,4)=K$2,VALUE(TRIM(LEFT('part 2 data'!AE53,2))),"0")))</f>
        <v>5</v>
      </c>
      <c r="L53" s="3">
        <f>IF(RIGHT('part 2 data'!AF53,3)=L$2,VALUE(TRIM(LEFT('part 2 data'!AF53,2))),
IF(RIGHT('part 2 data'!AG53,3)=L$2,VALUE(TRIM(LEFT('part 2 data'!AG53,2))),
IF(RIGHT('part 2 data'!AH53,3)=L$2,VALUE(TRIM(LEFT('part 2 data'!AH53,2))),"0")))</f>
        <v>10</v>
      </c>
      <c r="M53" s="3" t="str">
        <f>IF(RIGHT('part 2 data'!AF53,5)=M$2,VALUE(TRIM(LEFT('part 2 data'!AF53,2))),
IF(RIGHT('part 2 data'!AG53,5)=M$2,VALUE(TRIM(LEFT('part 2 data'!AG53,2))),
IF(RIGHT('part 2 data'!AH53,5)=M$2,VALUE(TRIM(LEFT('part 2 data'!AH53,2))),"0")))</f>
        <v>0</v>
      </c>
      <c r="N53" s="3">
        <f>IF(RIGHT('part 2 data'!AF53,4)=N$2,VALUE(TRIM(LEFT('part 2 data'!AF53,2))),
IF(RIGHT('part 2 data'!AG53,4)=N$2,VALUE(TRIM(LEFT('part 2 data'!AG53,2))),
IF(RIGHT('part 2 data'!AH53,4)=N$2,VALUE(TRIM(LEFT('part 2 data'!AH53,2))),"0")))</f>
        <v>4</v>
      </c>
      <c r="O53" s="3">
        <f>IF(RIGHT('part 2 data'!AI53,3)=O$2,VALUE(TRIM(LEFT('part 2 data'!AI53,2))),
IF(RIGHT('part 2 data'!AJ53,3)=O$2,VALUE(TRIM(LEFT('part 2 data'!AJ53,2))),
IF(RIGHT('part 2 data'!AK53,3)=O$2,VALUE(TRIM(LEFT('part 2 data'!AK53,2))),"0")))</f>
        <v>6</v>
      </c>
      <c r="P53" s="3" t="str">
        <f>IF(RIGHT('part 2 data'!AI53,5)=P$2,VALUE(TRIM(LEFT('part 2 data'!AI53,2))),
IF(RIGHT('part 2 data'!AJ53,5)=P$2,VALUE(TRIM(LEFT('part 2 data'!AJ53,2))),
IF(RIGHT('part 2 data'!AK53,5)=P$2,VALUE(TRIM(LEFT('part 2 data'!AK53,2))),"0")))</f>
        <v>0</v>
      </c>
      <c r="Q53" s="3">
        <f>IF(RIGHT('part 2 data'!AI53,4)=Q$2,VALUE(TRIM(LEFT('part 2 data'!AI53,2))),
IF(RIGHT('part 2 data'!AJ53,4)=Q$2,VALUE(TRIM(LEFT('part 2 data'!AJ53,2))),
IF(RIGHT('part 2 data'!AK53,4)=Q$2,VALUE(TRIM(LEFT('part 2 data'!AK53,2))),"0")))</f>
        <v>8</v>
      </c>
      <c r="R53" s="3" t="str">
        <f>IF(RIGHT('part 2 data'!AL53,3)=R$2,VALUE(TRIM(LEFT('part 2 data'!AL53,2))),
IF(RIGHT('part 2 data'!AM53,3)=R$2,VALUE(TRIM(LEFT('part 2 data'!AM53,2))),
IF(RIGHT('part 2 data'!AN53,3)=R$2,VALUE(TRIM(LEFT('part 2 data'!AN53,2))),"0")))</f>
        <v>0</v>
      </c>
      <c r="S53" s="3" t="str">
        <f>IF(RIGHT('part 2 data'!AL53,5)=S$2,VALUE(TRIM(LEFT('part 2 data'!AL53,2))),
IF(RIGHT('part 2 data'!AM53,5)=S$2,VALUE(TRIM(LEFT('part 2 data'!AM53,2))),
IF(RIGHT('part 2 data'!AN53,5)=S$2,VALUE(TRIM(LEFT('part 2 data'!AN53,2))),"0")))</f>
        <v>0</v>
      </c>
      <c r="T53" s="3" t="str">
        <f>IF(RIGHT('part 2 data'!AL53,4)=T$2,VALUE(TRIM(LEFT('part 2 data'!AL53,2))),
IF(RIGHT('part 2 data'!AM53,4)=T$2,VALUE(TRIM(LEFT('part 2 data'!AM53,2))),
IF(RIGHT('part 2 data'!AN53,4)=T$2,VALUE(TRIM(LEFT('part 2 data'!AN53,2))),"0")))</f>
        <v>0</v>
      </c>
      <c r="U53" s="3" t="str">
        <f>IF(RIGHT('part 2 data'!AO53,3)=U$2,VALUE(TRIM(LEFT('part 2 data'!AO53,2))),
IF(RIGHT('part 2 data'!AP53,3)=U$2,VALUE(TRIM(LEFT('part 2 data'!AP53,2))),
IF(RIGHT('part 2 data'!AQ53,3)=U$2,VALUE(TRIM(LEFT('part 2 data'!AQ53,2))),"0")))</f>
        <v>0</v>
      </c>
      <c r="V53" s="3" t="str">
        <f>IF(RIGHT('part 2 data'!AO53,5)=V$2,VALUE(TRIM(LEFT('part 2 data'!AO53,2))),
IF(RIGHT('part 2 data'!AP53,5)=V$2,VALUE(TRIM(LEFT('part 2 data'!AP53,2))),
IF(RIGHT('part 2 data'!AQ53,5)=V$2,VALUE(TRIM(LEFT('part 2 data'!AQ53,2))),"0")))</f>
        <v>0</v>
      </c>
      <c r="W53" s="3" t="str">
        <f>IF(RIGHT('part 2 data'!AO53,4)=W$2,VALUE(TRIM(LEFT('part 2 data'!AO53,2))),
IF(RIGHT('part 2 data'!AP53,4)=W$2,VALUE(TRIM(LEFT('part 2 data'!AP53,2))),
IF(RIGHT('part 2 data'!AQ53,4)=W$2,VALUE(TRIM(LEFT('part 2 data'!AQ53,2))),"0")))</f>
        <v>0</v>
      </c>
      <c r="X53" s="3" t="str">
        <f>IF(RIGHT('part 2 data'!AR53,3)=X$2,VALUE(TRIM(LEFT('part 2 data'!AR53,2))),
IF(RIGHT('part 2 data'!AS53,3)=X$2,VALUE(TRIM(LEFT('part 2 data'!AS53,2))),
IF(RIGHT('part 2 data'!AT53,3)=X$2,VALUE(TRIM(LEFT('part 2 data'!AT53,2))),"0")))</f>
        <v>0</v>
      </c>
      <c r="Y53" s="3" t="str">
        <f>IF(RIGHT('part 2 data'!AR53,5)=Y$2,VALUE(TRIM(LEFT('part 2 data'!AR53,2))),
IF(RIGHT('part 2 data'!AS53,5)=Y$2,VALUE(TRIM(LEFT('part 2 data'!AS53,2))),
IF(RIGHT('part 2 data'!AT53,5)=Y$2,VALUE(TRIM(LEFT('part 2 data'!AT53,2))),"0")))</f>
        <v>0</v>
      </c>
      <c r="Z53" s="3" t="str">
        <f>IF(RIGHT('part 2 data'!AR53,4)=Z$2,VALUE(TRIM(LEFT('part 2 data'!AR53,2))),
IF(RIGHT('part 2 data'!AS53,4)=Z$2,VALUE(TRIM(LEFT('part 2 data'!AS53,2))),
IF(RIGHT('part 2 data'!AT53,4)=Z$2,VALUE(TRIM(LEFT('part 2 data'!AT53,2))),"0")))</f>
        <v>0</v>
      </c>
      <c r="AA53" s="1"/>
      <c r="AB53" t="str">
        <v>51</v>
      </c>
      <c r="AC53" t="str" cm="1">
        <f t="array" ref="AC53:AE53">IFERROR(TRIM(_xlfn.TOROW(_xlfn.TEXTSPLIT(AV53,","))),"")</f>
        <v>10 red</v>
      </c>
      <c r="AD53" t="str">
        <v>5 blue</v>
      </c>
      <c r="AE53" t="str">
        <v>1 green</v>
      </c>
      <c r="AF53" t="str" cm="1">
        <f t="array" ref="AF53:AG53">IFERROR(TRIM(_xlfn.TOROW(_xlfn.TEXTSPLIT('part 2 data'!AW53,","))),"")</f>
        <v>10 red</v>
      </c>
      <c r="AG53" t="str">
        <v>4 blue</v>
      </c>
      <c r="AI53" t="str" cm="1">
        <f t="array" ref="AI53:AJ53">IFERROR(TRIM(_xlfn.TOROW(_xlfn.TEXTSPLIT(AX53,","))),"")</f>
        <v>6 red</v>
      </c>
      <c r="AJ53" t="str">
        <v>8 blue</v>
      </c>
      <c r="AL53" t="str" cm="1">
        <f t="array" ref="AL53">IFERROR(TRIM(_xlfn.TOROW(_xlfn.TEXTSPLIT(AY53,","))),"")</f>
        <v/>
      </c>
      <c r="AO53" t="str" cm="1">
        <f t="array" ref="AO53">IFERROR(TRIM(_xlfn.TOROW(_xlfn.TEXTSPLIT(AZ53,","))),"")</f>
        <v/>
      </c>
      <c r="AR53" t="str" cm="1">
        <f t="array" ref="AR53">IFERROR(TRIM(_xlfn.TOROW(_xlfn.TEXTSPLIT(BA53,","))),"")</f>
        <v/>
      </c>
      <c r="AV53" t="str" cm="1">
        <f t="array" ref="AV53:AX53">_xlfn.TEXTSPLIT(_xlfn.TEXTAFTER(BC53,":"),";")</f>
        <v xml:space="preserve"> 10 red, 5 blue, 1 green</v>
      </c>
      <c r="AW53" t="str">
        <v xml:space="preserve"> 10 red, 4 blue</v>
      </c>
      <c r="AX53" t="str">
        <v xml:space="preserve"> 6 red, 8 blue</v>
      </c>
      <c r="BC53" t="s">
        <v>50</v>
      </c>
    </row>
    <row r="54" spans="1:55" x14ac:dyDescent="0.25">
      <c r="A54">
        <f t="shared" si="1"/>
        <v>52</v>
      </c>
      <c r="B54">
        <f t="shared" si="2"/>
        <v>156</v>
      </c>
      <c r="D54">
        <f t="shared" si="3"/>
        <v>13</v>
      </c>
      <c r="E54">
        <f t="shared" si="4"/>
        <v>6</v>
      </c>
      <c r="F54">
        <f t="shared" si="5"/>
        <v>2</v>
      </c>
      <c r="H54" t="str">
        <f>'part 2 data'!AB54</f>
        <v>52</v>
      </c>
      <c r="I54" s="3" t="str">
        <f>IF(RIGHT('part 2 data'!AC54,3)=I$2,VALUE(TRIM(LEFT('part 2 data'!AC54,2))),
IF(RIGHT('part 2 data'!AD54,3)=I$2,VALUE(TRIM(LEFT('part 2 data'!AD54,2))),
IF(RIGHT('part 2 data'!AE54,3)=I$2,VALUE(TRIM(LEFT('part 2 data'!AE54,2))),"0")))</f>
        <v>0</v>
      </c>
      <c r="J54" s="3" t="str">
        <f>IF(RIGHT('part 2 data'!AC54,5)=J$2,VALUE(TRIM(LEFT('part 2 data'!AC54,2))),
IF(RIGHT('part 2 data'!AD54,5)=J$2,VALUE(TRIM(LEFT('part 2 data'!AD54,2))),
IF(RIGHT('part 2 data'!AE54,5)=J$2,VALUE(TRIM(LEFT('part 2 data'!AE54,2))),"0")))</f>
        <v>0</v>
      </c>
      <c r="K54" s="3">
        <f>IF(RIGHT('part 2 data'!AC54,4)=K$2,VALUE(TRIM(LEFT('part 2 data'!AC54,2))),
IF(RIGHT('part 2 data'!AD54,4)=K$2,VALUE(TRIM(LEFT('part 2 data'!AD54,2))),
IF(RIGHT('part 2 data'!AE54,4)=K$2,VALUE(TRIM(LEFT('part 2 data'!AE54,2))),"0")))</f>
        <v>1</v>
      </c>
      <c r="L54" s="3">
        <f>IF(RIGHT('part 2 data'!AF54,3)=L$2,VALUE(TRIM(LEFT('part 2 data'!AF54,2))),
IF(RIGHT('part 2 data'!AG54,3)=L$2,VALUE(TRIM(LEFT('part 2 data'!AG54,2))),
IF(RIGHT('part 2 data'!AH54,3)=L$2,VALUE(TRIM(LEFT('part 2 data'!AH54,2))),"0")))</f>
        <v>9</v>
      </c>
      <c r="M54" s="3">
        <f>IF(RIGHT('part 2 data'!AF54,5)=M$2,VALUE(TRIM(LEFT('part 2 data'!AF54,2))),
IF(RIGHT('part 2 data'!AG54,5)=M$2,VALUE(TRIM(LEFT('part 2 data'!AG54,2))),
IF(RIGHT('part 2 data'!AH54,5)=M$2,VALUE(TRIM(LEFT('part 2 data'!AH54,2))),"0")))</f>
        <v>5</v>
      </c>
      <c r="N54" s="3" t="str">
        <f>IF(RIGHT('part 2 data'!AF54,4)=N$2,VALUE(TRIM(LEFT('part 2 data'!AF54,2))),
IF(RIGHT('part 2 data'!AG54,4)=N$2,VALUE(TRIM(LEFT('part 2 data'!AG54,2))),
IF(RIGHT('part 2 data'!AH54,4)=N$2,VALUE(TRIM(LEFT('part 2 data'!AH54,2))),"0")))</f>
        <v>0</v>
      </c>
      <c r="O54" s="3">
        <f>IF(RIGHT('part 2 data'!AI54,3)=O$2,VALUE(TRIM(LEFT('part 2 data'!AI54,2))),
IF(RIGHT('part 2 data'!AJ54,3)=O$2,VALUE(TRIM(LEFT('part 2 data'!AJ54,2))),
IF(RIGHT('part 2 data'!AK54,3)=O$2,VALUE(TRIM(LEFT('part 2 data'!AK54,2))),"0")))</f>
        <v>11</v>
      </c>
      <c r="P54" s="3">
        <f>IF(RIGHT('part 2 data'!AI54,5)=P$2,VALUE(TRIM(LEFT('part 2 data'!AI54,2))),
IF(RIGHT('part 2 data'!AJ54,5)=P$2,VALUE(TRIM(LEFT('part 2 data'!AJ54,2))),
IF(RIGHT('part 2 data'!AK54,5)=P$2,VALUE(TRIM(LEFT('part 2 data'!AK54,2))),"0")))</f>
        <v>1</v>
      </c>
      <c r="Q54" s="3">
        <f>IF(RIGHT('part 2 data'!AI54,4)=Q$2,VALUE(TRIM(LEFT('part 2 data'!AI54,2))),
IF(RIGHT('part 2 data'!AJ54,4)=Q$2,VALUE(TRIM(LEFT('part 2 data'!AJ54,2))),
IF(RIGHT('part 2 data'!AK54,4)=Q$2,VALUE(TRIM(LEFT('part 2 data'!AK54,2))),"0")))</f>
        <v>2</v>
      </c>
      <c r="R54" s="3">
        <f>IF(RIGHT('part 2 data'!AL54,3)=R$2,VALUE(TRIM(LEFT('part 2 data'!AL54,2))),
IF(RIGHT('part 2 data'!AM54,3)=R$2,VALUE(TRIM(LEFT('part 2 data'!AM54,2))),
IF(RIGHT('part 2 data'!AN54,3)=R$2,VALUE(TRIM(LEFT('part 2 data'!AN54,2))),"0")))</f>
        <v>13</v>
      </c>
      <c r="S54" s="3">
        <f>IF(RIGHT('part 2 data'!AL54,5)=S$2,VALUE(TRIM(LEFT('part 2 data'!AL54,2))),
IF(RIGHT('part 2 data'!AM54,5)=S$2,VALUE(TRIM(LEFT('part 2 data'!AM54,2))),
IF(RIGHT('part 2 data'!AN54,5)=S$2,VALUE(TRIM(LEFT('part 2 data'!AN54,2))),"0")))</f>
        <v>5</v>
      </c>
      <c r="T54" s="3">
        <f>IF(RIGHT('part 2 data'!AL54,4)=T$2,VALUE(TRIM(LEFT('part 2 data'!AL54,2))),
IF(RIGHT('part 2 data'!AM54,4)=T$2,VALUE(TRIM(LEFT('part 2 data'!AM54,2))),
IF(RIGHT('part 2 data'!AN54,4)=T$2,VALUE(TRIM(LEFT('part 2 data'!AN54,2))),"0")))</f>
        <v>2</v>
      </c>
      <c r="U54" s="3">
        <f>IF(RIGHT('part 2 data'!AO54,3)=U$2,VALUE(TRIM(LEFT('part 2 data'!AO54,2))),
IF(RIGHT('part 2 data'!AP54,3)=U$2,VALUE(TRIM(LEFT('part 2 data'!AP54,2))),
IF(RIGHT('part 2 data'!AQ54,3)=U$2,VALUE(TRIM(LEFT('part 2 data'!AQ54,2))),"0")))</f>
        <v>9</v>
      </c>
      <c r="V54" s="3">
        <f>IF(RIGHT('part 2 data'!AO54,5)=V$2,VALUE(TRIM(LEFT('part 2 data'!AO54,2))),
IF(RIGHT('part 2 data'!AP54,5)=V$2,VALUE(TRIM(LEFT('part 2 data'!AP54,2))),
IF(RIGHT('part 2 data'!AQ54,5)=V$2,VALUE(TRIM(LEFT('part 2 data'!AQ54,2))),"0")))</f>
        <v>6</v>
      </c>
      <c r="W54" s="3">
        <f>IF(RIGHT('part 2 data'!AO54,4)=W$2,VALUE(TRIM(LEFT('part 2 data'!AO54,2))),
IF(RIGHT('part 2 data'!AP54,4)=W$2,VALUE(TRIM(LEFT('part 2 data'!AP54,2))),
IF(RIGHT('part 2 data'!AQ54,4)=W$2,VALUE(TRIM(LEFT('part 2 data'!AQ54,2))),"0")))</f>
        <v>1</v>
      </c>
      <c r="X54" s="3" t="str">
        <f>IF(RIGHT('part 2 data'!AR54,3)=X$2,VALUE(TRIM(LEFT('part 2 data'!AR54,2))),
IF(RIGHT('part 2 data'!AS54,3)=X$2,VALUE(TRIM(LEFT('part 2 data'!AS54,2))),
IF(RIGHT('part 2 data'!AT54,3)=X$2,VALUE(TRIM(LEFT('part 2 data'!AT54,2))),"0")))</f>
        <v>0</v>
      </c>
      <c r="Y54" s="3" t="str">
        <f>IF(RIGHT('part 2 data'!AR54,5)=Y$2,VALUE(TRIM(LEFT('part 2 data'!AR54,2))),
IF(RIGHT('part 2 data'!AS54,5)=Y$2,VALUE(TRIM(LEFT('part 2 data'!AS54,2))),
IF(RIGHT('part 2 data'!AT54,5)=Y$2,VALUE(TRIM(LEFT('part 2 data'!AT54,2))),"0")))</f>
        <v>0</v>
      </c>
      <c r="Z54" s="3" t="str">
        <f>IF(RIGHT('part 2 data'!AR54,4)=Z$2,VALUE(TRIM(LEFT('part 2 data'!AR54,2))),
IF(RIGHT('part 2 data'!AS54,4)=Z$2,VALUE(TRIM(LEFT('part 2 data'!AS54,2))),
IF(RIGHT('part 2 data'!AT54,4)=Z$2,VALUE(TRIM(LEFT('part 2 data'!AT54,2))),"0")))</f>
        <v>0</v>
      </c>
      <c r="AA54" s="1"/>
      <c r="AB54" t="str">
        <v>52</v>
      </c>
      <c r="AC54" t="str" cm="1">
        <f t="array" ref="AC54">IFERROR(TRIM(_xlfn.TOROW(_xlfn.TEXTSPLIT(AV54,","))),"")</f>
        <v>1 blue</v>
      </c>
      <c r="AF54" t="str" cm="1">
        <f t="array" ref="AF54:AG54">IFERROR(TRIM(_xlfn.TOROW(_xlfn.TEXTSPLIT('part 2 data'!AW54,","))),"")</f>
        <v>5 green</v>
      </c>
      <c r="AG54" t="str">
        <v>9 red</v>
      </c>
      <c r="AI54" t="str" cm="1">
        <f t="array" ref="AI54:AK54">IFERROR(TRIM(_xlfn.TOROW(_xlfn.TEXTSPLIT(AX54,","))),"")</f>
        <v>2 blue</v>
      </c>
      <c r="AJ54" t="str">
        <v>1 green</v>
      </c>
      <c r="AK54" t="str">
        <v>11 red</v>
      </c>
      <c r="AL54" t="str" cm="1">
        <f t="array" ref="AL54:AN54">IFERROR(TRIM(_xlfn.TOROW(_xlfn.TEXTSPLIT(AY54,","))),"")</f>
        <v>2 blue</v>
      </c>
      <c r="AM54" t="str">
        <v>13 red</v>
      </c>
      <c r="AN54" t="str">
        <v>5 green</v>
      </c>
      <c r="AO54" t="str" cm="1">
        <f t="array" ref="AO54:AQ54">IFERROR(TRIM(_xlfn.TOROW(_xlfn.TEXTSPLIT(AZ54,","))),"")</f>
        <v>6 green</v>
      </c>
      <c r="AP54" t="str">
        <v>1 blue</v>
      </c>
      <c r="AQ54" t="str">
        <v>9 red</v>
      </c>
      <c r="AR54" t="str" cm="1">
        <f t="array" ref="AR54">IFERROR(TRIM(_xlfn.TOROW(_xlfn.TEXTSPLIT(BA54,","))),"")</f>
        <v/>
      </c>
      <c r="AV54" t="str" cm="1">
        <f t="array" ref="AV54:AZ54">_xlfn.TEXTSPLIT(_xlfn.TEXTAFTER(BC54,":"),";")</f>
        <v xml:space="preserve"> 1 blue</v>
      </c>
      <c r="AW54" t="str">
        <v xml:space="preserve"> 5 green, 9 red</v>
      </c>
      <c r="AX54" t="str">
        <v xml:space="preserve"> 2 blue, 1 green, 11 red</v>
      </c>
      <c r="AY54" t="str">
        <v xml:space="preserve"> 2 blue, 13 red, 5 green</v>
      </c>
      <c r="AZ54" t="str">
        <v xml:space="preserve"> 6 green, 1 blue, 9 red</v>
      </c>
      <c r="BC54" t="s">
        <v>51</v>
      </c>
    </row>
    <row r="55" spans="1:55" x14ac:dyDescent="0.25">
      <c r="A55">
        <f t="shared" si="1"/>
        <v>53</v>
      </c>
      <c r="B55">
        <f t="shared" si="2"/>
        <v>480</v>
      </c>
      <c r="D55">
        <f t="shared" si="3"/>
        <v>20</v>
      </c>
      <c r="E55">
        <f t="shared" si="4"/>
        <v>2</v>
      </c>
      <c r="F55">
        <f t="shared" si="5"/>
        <v>12</v>
      </c>
      <c r="H55" t="str">
        <f>'part 2 data'!AB55</f>
        <v>53</v>
      </c>
      <c r="I55" s="3">
        <f>IF(RIGHT('part 2 data'!AC55,3)=I$2,VALUE(TRIM(LEFT('part 2 data'!AC55,2))),
IF(RIGHT('part 2 data'!AD55,3)=I$2,VALUE(TRIM(LEFT('part 2 data'!AD55,2))),
IF(RIGHT('part 2 data'!AE55,3)=I$2,VALUE(TRIM(LEFT('part 2 data'!AE55,2))),"0")))</f>
        <v>15</v>
      </c>
      <c r="J55" s="3" t="str">
        <f>IF(RIGHT('part 2 data'!AC55,5)=J$2,VALUE(TRIM(LEFT('part 2 data'!AC55,2))),
IF(RIGHT('part 2 data'!AD55,5)=J$2,VALUE(TRIM(LEFT('part 2 data'!AD55,2))),
IF(RIGHT('part 2 data'!AE55,5)=J$2,VALUE(TRIM(LEFT('part 2 data'!AE55,2))),"0")))</f>
        <v>0</v>
      </c>
      <c r="K55" s="3">
        <f>IF(RIGHT('part 2 data'!AC55,4)=K$2,VALUE(TRIM(LEFT('part 2 data'!AC55,2))),
IF(RIGHT('part 2 data'!AD55,4)=K$2,VALUE(TRIM(LEFT('part 2 data'!AD55,2))),
IF(RIGHT('part 2 data'!AE55,4)=K$2,VALUE(TRIM(LEFT('part 2 data'!AE55,2))),"0")))</f>
        <v>8</v>
      </c>
      <c r="L55" s="3">
        <f>IF(RIGHT('part 2 data'!AF55,3)=L$2,VALUE(TRIM(LEFT('part 2 data'!AF55,2))),
IF(RIGHT('part 2 data'!AG55,3)=L$2,VALUE(TRIM(LEFT('part 2 data'!AG55,2))),
IF(RIGHT('part 2 data'!AH55,3)=L$2,VALUE(TRIM(LEFT('part 2 data'!AH55,2))),"0")))</f>
        <v>4</v>
      </c>
      <c r="M55" s="3">
        <f>IF(RIGHT('part 2 data'!AF55,5)=M$2,VALUE(TRIM(LEFT('part 2 data'!AF55,2))),
IF(RIGHT('part 2 data'!AG55,5)=M$2,VALUE(TRIM(LEFT('part 2 data'!AG55,2))),
IF(RIGHT('part 2 data'!AH55,5)=M$2,VALUE(TRIM(LEFT('part 2 data'!AH55,2))),"0")))</f>
        <v>2</v>
      </c>
      <c r="N55" s="3">
        <f>IF(RIGHT('part 2 data'!AF55,4)=N$2,VALUE(TRIM(LEFT('part 2 data'!AF55,2))),
IF(RIGHT('part 2 data'!AG55,4)=N$2,VALUE(TRIM(LEFT('part 2 data'!AG55,2))),
IF(RIGHT('part 2 data'!AH55,4)=N$2,VALUE(TRIM(LEFT('part 2 data'!AH55,2))),"0")))</f>
        <v>12</v>
      </c>
      <c r="O55" s="3">
        <f>IF(RIGHT('part 2 data'!AI55,3)=O$2,VALUE(TRIM(LEFT('part 2 data'!AI55,2))),
IF(RIGHT('part 2 data'!AJ55,3)=O$2,VALUE(TRIM(LEFT('part 2 data'!AJ55,2))),
IF(RIGHT('part 2 data'!AK55,3)=O$2,VALUE(TRIM(LEFT('part 2 data'!AK55,2))),"0")))</f>
        <v>15</v>
      </c>
      <c r="P55" s="3">
        <f>IF(RIGHT('part 2 data'!AI55,5)=P$2,VALUE(TRIM(LEFT('part 2 data'!AI55,2))),
IF(RIGHT('part 2 data'!AJ55,5)=P$2,VALUE(TRIM(LEFT('part 2 data'!AJ55,2))),
IF(RIGHT('part 2 data'!AK55,5)=P$2,VALUE(TRIM(LEFT('part 2 data'!AK55,2))),"0")))</f>
        <v>1</v>
      </c>
      <c r="Q55" s="3">
        <f>IF(RIGHT('part 2 data'!AI55,4)=Q$2,VALUE(TRIM(LEFT('part 2 data'!AI55,2))),
IF(RIGHT('part 2 data'!AJ55,4)=Q$2,VALUE(TRIM(LEFT('part 2 data'!AJ55,2))),
IF(RIGHT('part 2 data'!AK55,4)=Q$2,VALUE(TRIM(LEFT('part 2 data'!AK55,2))),"0")))</f>
        <v>6</v>
      </c>
      <c r="R55" s="3">
        <f>IF(RIGHT('part 2 data'!AL55,3)=R$2,VALUE(TRIM(LEFT('part 2 data'!AL55,2))),
IF(RIGHT('part 2 data'!AM55,3)=R$2,VALUE(TRIM(LEFT('part 2 data'!AM55,2))),
IF(RIGHT('part 2 data'!AN55,3)=R$2,VALUE(TRIM(LEFT('part 2 data'!AN55,2))),"0")))</f>
        <v>20</v>
      </c>
      <c r="S55" s="3" t="str">
        <f>IF(RIGHT('part 2 data'!AL55,5)=S$2,VALUE(TRIM(LEFT('part 2 data'!AL55,2))),
IF(RIGHT('part 2 data'!AM55,5)=S$2,VALUE(TRIM(LEFT('part 2 data'!AM55,2))),
IF(RIGHT('part 2 data'!AN55,5)=S$2,VALUE(TRIM(LEFT('part 2 data'!AN55,2))),"0")))</f>
        <v>0</v>
      </c>
      <c r="T55" s="3">
        <f>IF(RIGHT('part 2 data'!AL55,4)=T$2,VALUE(TRIM(LEFT('part 2 data'!AL55,2))),
IF(RIGHT('part 2 data'!AM55,4)=T$2,VALUE(TRIM(LEFT('part 2 data'!AM55,2))),
IF(RIGHT('part 2 data'!AN55,4)=T$2,VALUE(TRIM(LEFT('part 2 data'!AN55,2))),"0")))</f>
        <v>12</v>
      </c>
      <c r="U55" s="3">
        <f>IF(RIGHT('part 2 data'!AO55,3)=U$2,VALUE(TRIM(LEFT('part 2 data'!AO55,2))),
IF(RIGHT('part 2 data'!AP55,3)=U$2,VALUE(TRIM(LEFT('part 2 data'!AP55,2))),
IF(RIGHT('part 2 data'!AQ55,3)=U$2,VALUE(TRIM(LEFT('part 2 data'!AQ55,2))),"0")))</f>
        <v>6</v>
      </c>
      <c r="V55" s="3">
        <f>IF(RIGHT('part 2 data'!AO55,5)=V$2,VALUE(TRIM(LEFT('part 2 data'!AO55,2))),
IF(RIGHT('part 2 data'!AP55,5)=V$2,VALUE(TRIM(LEFT('part 2 data'!AP55,2))),
IF(RIGHT('part 2 data'!AQ55,5)=V$2,VALUE(TRIM(LEFT('part 2 data'!AQ55,2))),"0")))</f>
        <v>1</v>
      </c>
      <c r="W55" s="3">
        <f>IF(RIGHT('part 2 data'!AO55,4)=W$2,VALUE(TRIM(LEFT('part 2 data'!AO55,2))),
IF(RIGHT('part 2 data'!AP55,4)=W$2,VALUE(TRIM(LEFT('part 2 data'!AP55,2))),
IF(RIGHT('part 2 data'!AQ55,4)=W$2,VALUE(TRIM(LEFT('part 2 data'!AQ55,2))),"0")))</f>
        <v>2</v>
      </c>
      <c r="X55" s="3" t="str">
        <f>IF(RIGHT('part 2 data'!AR55,3)=X$2,VALUE(TRIM(LEFT('part 2 data'!AR55,2))),
IF(RIGHT('part 2 data'!AS55,3)=X$2,VALUE(TRIM(LEFT('part 2 data'!AS55,2))),
IF(RIGHT('part 2 data'!AT55,3)=X$2,VALUE(TRIM(LEFT('part 2 data'!AT55,2))),"0")))</f>
        <v>0</v>
      </c>
      <c r="Y55" s="3" t="str">
        <f>IF(RIGHT('part 2 data'!AR55,5)=Y$2,VALUE(TRIM(LEFT('part 2 data'!AR55,2))),
IF(RIGHT('part 2 data'!AS55,5)=Y$2,VALUE(TRIM(LEFT('part 2 data'!AS55,2))),
IF(RIGHT('part 2 data'!AT55,5)=Y$2,VALUE(TRIM(LEFT('part 2 data'!AT55,2))),"0")))</f>
        <v>0</v>
      </c>
      <c r="Z55" s="3" t="str">
        <f>IF(RIGHT('part 2 data'!AR55,4)=Z$2,VALUE(TRIM(LEFT('part 2 data'!AR55,2))),
IF(RIGHT('part 2 data'!AS55,4)=Z$2,VALUE(TRIM(LEFT('part 2 data'!AS55,2))),
IF(RIGHT('part 2 data'!AT55,4)=Z$2,VALUE(TRIM(LEFT('part 2 data'!AT55,2))),"0")))</f>
        <v>0</v>
      </c>
      <c r="AA55" s="1"/>
      <c r="AB55" t="str">
        <v>53</v>
      </c>
      <c r="AC55" t="str" cm="1">
        <f t="array" ref="AC55:AD55">IFERROR(TRIM(_xlfn.TOROW(_xlfn.TEXTSPLIT(AV55,","))),"")</f>
        <v>8 blue</v>
      </c>
      <c r="AD55" t="str">
        <v>15 red</v>
      </c>
      <c r="AF55" t="str" cm="1">
        <f t="array" ref="AF55:AH55">IFERROR(TRIM(_xlfn.TOROW(_xlfn.TEXTSPLIT('part 2 data'!AW55,","))),"")</f>
        <v>2 green</v>
      </c>
      <c r="AG55" t="str">
        <v>4 red</v>
      </c>
      <c r="AH55" t="str">
        <v>12 blue</v>
      </c>
      <c r="AI55" t="str" cm="1">
        <f t="array" ref="AI55:AK55">IFERROR(TRIM(_xlfn.TOROW(_xlfn.TEXTSPLIT(AX55,","))),"")</f>
        <v>6 blue</v>
      </c>
      <c r="AJ55" t="str">
        <v>1 green</v>
      </c>
      <c r="AK55" t="str">
        <v>15 red</v>
      </c>
      <c r="AL55" t="str" cm="1">
        <f t="array" ref="AL55:AM55">IFERROR(TRIM(_xlfn.TOROW(_xlfn.TEXTSPLIT(AY55,","))),"")</f>
        <v>20 red</v>
      </c>
      <c r="AM55" t="str">
        <v>12 blue</v>
      </c>
      <c r="AO55" t="str" cm="1">
        <f t="array" ref="AO55:AQ55">IFERROR(TRIM(_xlfn.TOROW(_xlfn.TEXTSPLIT(AZ55,","))),"")</f>
        <v>6 red</v>
      </c>
      <c r="AP55" t="str">
        <v>1 green</v>
      </c>
      <c r="AQ55" t="str">
        <v>2 blue</v>
      </c>
      <c r="AR55" t="str" cm="1">
        <f t="array" ref="AR55">IFERROR(TRIM(_xlfn.TOROW(_xlfn.TEXTSPLIT(BA55,","))),"")</f>
        <v/>
      </c>
      <c r="AV55" t="str" cm="1">
        <f t="array" ref="AV55:AZ55">_xlfn.TEXTSPLIT(_xlfn.TEXTAFTER(BC55,":"),";")</f>
        <v xml:space="preserve"> 8 blue, 15 red</v>
      </c>
      <c r="AW55" t="str">
        <v xml:space="preserve"> 2 green, 4 red, 12 blue</v>
      </c>
      <c r="AX55" t="str">
        <v xml:space="preserve"> 6 blue, 1 green, 15 red</v>
      </c>
      <c r="AY55" t="str">
        <v xml:space="preserve"> 20 red, 12 blue</v>
      </c>
      <c r="AZ55" t="str">
        <v xml:space="preserve"> 6 red, 1 green, 2 blue</v>
      </c>
      <c r="BC55" t="s">
        <v>52</v>
      </c>
    </row>
    <row r="56" spans="1:55" x14ac:dyDescent="0.25">
      <c r="A56">
        <f t="shared" si="1"/>
        <v>54</v>
      </c>
      <c r="B56">
        <f t="shared" si="2"/>
        <v>918</v>
      </c>
      <c r="D56">
        <f t="shared" si="3"/>
        <v>9</v>
      </c>
      <c r="E56">
        <f t="shared" si="4"/>
        <v>6</v>
      </c>
      <c r="F56">
        <f t="shared" si="5"/>
        <v>17</v>
      </c>
      <c r="H56" t="str">
        <f>'part 2 data'!AB56</f>
        <v>54</v>
      </c>
      <c r="I56" s="3">
        <f>IF(RIGHT('part 2 data'!AC56,3)=I$2,VALUE(TRIM(LEFT('part 2 data'!AC56,2))),
IF(RIGHT('part 2 data'!AD56,3)=I$2,VALUE(TRIM(LEFT('part 2 data'!AD56,2))),
IF(RIGHT('part 2 data'!AE56,3)=I$2,VALUE(TRIM(LEFT('part 2 data'!AE56,2))),"0")))</f>
        <v>5</v>
      </c>
      <c r="J56" s="3" t="str">
        <f>IF(RIGHT('part 2 data'!AC56,5)=J$2,VALUE(TRIM(LEFT('part 2 data'!AC56,2))),
IF(RIGHT('part 2 data'!AD56,5)=J$2,VALUE(TRIM(LEFT('part 2 data'!AD56,2))),
IF(RIGHT('part 2 data'!AE56,5)=J$2,VALUE(TRIM(LEFT('part 2 data'!AE56,2))),"0")))</f>
        <v>0</v>
      </c>
      <c r="K56" s="3">
        <f>IF(RIGHT('part 2 data'!AC56,4)=K$2,VALUE(TRIM(LEFT('part 2 data'!AC56,2))),
IF(RIGHT('part 2 data'!AD56,4)=K$2,VALUE(TRIM(LEFT('part 2 data'!AD56,2))),
IF(RIGHT('part 2 data'!AE56,4)=K$2,VALUE(TRIM(LEFT('part 2 data'!AE56,2))),"0")))</f>
        <v>16</v>
      </c>
      <c r="L56" s="3">
        <f>IF(RIGHT('part 2 data'!AF56,3)=L$2,VALUE(TRIM(LEFT('part 2 data'!AF56,2))),
IF(RIGHT('part 2 data'!AG56,3)=L$2,VALUE(TRIM(LEFT('part 2 data'!AG56,2))),
IF(RIGHT('part 2 data'!AH56,3)=L$2,VALUE(TRIM(LEFT('part 2 data'!AH56,2))),"0")))</f>
        <v>3</v>
      </c>
      <c r="M56" s="3">
        <f>IF(RIGHT('part 2 data'!AF56,5)=M$2,VALUE(TRIM(LEFT('part 2 data'!AF56,2))),
IF(RIGHT('part 2 data'!AG56,5)=M$2,VALUE(TRIM(LEFT('part 2 data'!AG56,2))),
IF(RIGHT('part 2 data'!AH56,5)=M$2,VALUE(TRIM(LEFT('part 2 data'!AH56,2))),"0")))</f>
        <v>5</v>
      </c>
      <c r="N56" s="3">
        <f>IF(RIGHT('part 2 data'!AF56,4)=N$2,VALUE(TRIM(LEFT('part 2 data'!AF56,2))),
IF(RIGHT('part 2 data'!AG56,4)=N$2,VALUE(TRIM(LEFT('part 2 data'!AG56,2))),
IF(RIGHT('part 2 data'!AH56,4)=N$2,VALUE(TRIM(LEFT('part 2 data'!AH56,2))),"0")))</f>
        <v>17</v>
      </c>
      <c r="O56" s="3">
        <f>IF(RIGHT('part 2 data'!AI56,3)=O$2,VALUE(TRIM(LEFT('part 2 data'!AI56,2))),
IF(RIGHT('part 2 data'!AJ56,3)=O$2,VALUE(TRIM(LEFT('part 2 data'!AJ56,2))),
IF(RIGHT('part 2 data'!AK56,3)=O$2,VALUE(TRIM(LEFT('part 2 data'!AK56,2))),"0")))</f>
        <v>5</v>
      </c>
      <c r="P56" s="3">
        <f>IF(RIGHT('part 2 data'!AI56,5)=P$2,VALUE(TRIM(LEFT('part 2 data'!AI56,2))),
IF(RIGHT('part 2 data'!AJ56,5)=P$2,VALUE(TRIM(LEFT('part 2 data'!AJ56,2))),
IF(RIGHT('part 2 data'!AK56,5)=P$2,VALUE(TRIM(LEFT('part 2 data'!AK56,2))),"0")))</f>
        <v>5</v>
      </c>
      <c r="Q56" s="3">
        <f>IF(RIGHT('part 2 data'!AI56,4)=Q$2,VALUE(TRIM(LEFT('part 2 data'!AI56,2))),
IF(RIGHT('part 2 data'!AJ56,4)=Q$2,VALUE(TRIM(LEFT('part 2 data'!AJ56,2))),
IF(RIGHT('part 2 data'!AK56,4)=Q$2,VALUE(TRIM(LEFT('part 2 data'!AK56,2))),"0")))</f>
        <v>3</v>
      </c>
      <c r="R56" s="3">
        <f>IF(RIGHT('part 2 data'!AL56,3)=R$2,VALUE(TRIM(LEFT('part 2 data'!AL56,2))),
IF(RIGHT('part 2 data'!AM56,3)=R$2,VALUE(TRIM(LEFT('part 2 data'!AM56,2))),
IF(RIGHT('part 2 data'!AN56,3)=R$2,VALUE(TRIM(LEFT('part 2 data'!AN56,2))),"0")))</f>
        <v>9</v>
      </c>
      <c r="S56" s="3">
        <f>IF(RIGHT('part 2 data'!AL56,5)=S$2,VALUE(TRIM(LEFT('part 2 data'!AL56,2))),
IF(RIGHT('part 2 data'!AM56,5)=S$2,VALUE(TRIM(LEFT('part 2 data'!AM56,2))),
IF(RIGHT('part 2 data'!AN56,5)=S$2,VALUE(TRIM(LEFT('part 2 data'!AN56,2))),"0")))</f>
        <v>4</v>
      </c>
      <c r="T56" s="3">
        <f>IF(RIGHT('part 2 data'!AL56,4)=T$2,VALUE(TRIM(LEFT('part 2 data'!AL56,2))),
IF(RIGHT('part 2 data'!AM56,4)=T$2,VALUE(TRIM(LEFT('part 2 data'!AM56,2))),
IF(RIGHT('part 2 data'!AN56,4)=T$2,VALUE(TRIM(LEFT('part 2 data'!AN56,2))),"0")))</f>
        <v>6</v>
      </c>
      <c r="U56" s="3">
        <f>IF(RIGHT('part 2 data'!AO56,3)=U$2,VALUE(TRIM(LEFT('part 2 data'!AO56,2))),
IF(RIGHT('part 2 data'!AP56,3)=U$2,VALUE(TRIM(LEFT('part 2 data'!AP56,2))),
IF(RIGHT('part 2 data'!AQ56,3)=U$2,VALUE(TRIM(LEFT('part 2 data'!AQ56,2))),"0")))</f>
        <v>2</v>
      </c>
      <c r="V56" s="3">
        <f>IF(RIGHT('part 2 data'!AO56,5)=V$2,VALUE(TRIM(LEFT('part 2 data'!AO56,2))),
IF(RIGHT('part 2 data'!AP56,5)=V$2,VALUE(TRIM(LEFT('part 2 data'!AP56,2))),
IF(RIGHT('part 2 data'!AQ56,5)=V$2,VALUE(TRIM(LEFT('part 2 data'!AQ56,2))),"0")))</f>
        <v>6</v>
      </c>
      <c r="W56" s="3">
        <f>IF(RIGHT('part 2 data'!AO56,4)=W$2,VALUE(TRIM(LEFT('part 2 data'!AO56,2))),
IF(RIGHT('part 2 data'!AP56,4)=W$2,VALUE(TRIM(LEFT('part 2 data'!AP56,2))),
IF(RIGHT('part 2 data'!AQ56,4)=W$2,VALUE(TRIM(LEFT('part 2 data'!AQ56,2))),"0")))</f>
        <v>2</v>
      </c>
      <c r="X56" s="3" t="str">
        <f>IF(RIGHT('part 2 data'!AR56,3)=X$2,VALUE(TRIM(LEFT('part 2 data'!AR56,2))),
IF(RIGHT('part 2 data'!AS56,3)=X$2,VALUE(TRIM(LEFT('part 2 data'!AS56,2))),
IF(RIGHT('part 2 data'!AT56,3)=X$2,VALUE(TRIM(LEFT('part 2 data'!AT56,2))),"0")))</f>
        <v>0</v>
      </c>
      <c r="Y56" s="3" t="str">
        <f>IF(RIGHT('part 2 data'!AR56,5)=Y$2,VALUE(TRIM(LEFT('part 2 data'!AR56,2))),
IF(RIGHT('part 2 data'!AS56,5)=Y$2,VALUE(TRIM(LEFT('part 2 data'!AS56,2))),
IF(RIGHT('part 2 data'!AT56,5)=Y$2,VALUE(TRIM(LEFT('part 2 data'!AT56,2))),"0")))</f>
        <v>0</v>
      </c>
      <c r="Z56" s="3" t="str">
        <f>IF(RIGHT('part 2 data'!AR56,4)=Z$2,VALUE(TRIM(LEFT('part 2 data'!AR56,2))),
IF(RIGHT('part 2 data'!AS56,4)=Z$2,VALUE(TRIM(LEFT('part 2 data'!AS56,2))),
IF(RIGHT('part 2 data'!AT56,4)=Z$2,VALUE(TRIM(LEFT('part 2 data'!AT56,2))),"0")))</f>
        <v>0</v>
      </c>
      <c r="AA56" s="1"/>
      <c r="AB56" t="str">
        <v>54</v>
      </c>
      <c r="AC56" t="str" cm="1">
        <f t="array" ref="AC56:AD56">IFERROR(TRIM(_xlfn.TOROW(_xlfn.TEXTSPLIT(AV56,","))),"")</f>
        <v>5 red</v>
      </c>
      <c r="AD56" t="str">
        <v>16 blue</v>
      </c>
      <c r="AF56" t="str" cm="1">
        <f t="array" ref="AF56:AH56">IFERROR(TRIM(_xlfn.TOROW(_xlfn.TEXTSPLIT('part 2 data'!AW56,","))),"")</f>
        <v>5 green</v>
      </c>
      <c r="AG56" t="str">
        <v>3 red</v>
      </c>
      <c r="AH56" t="str">
        <v>17 blue</v>
      </c>
      <c r="AI56" t="str" cm="1">
        <f t="array" ref="AI56:AK56">IFERROR(TRIM(_xlfn.TOROW(_xlfn.TEXTSPLIT(AX56,","))),"")</f>
        <v>5 red</v>
      </c>
      <c r="AJ56" t="str">
        <v>3 blue</v>
      </c>
      <c r="AK56" t="str">
        <v>5 green</v>
      </c>
      <c r="AL56" t="str" cm="1">
        <f t="array" ref="AL56:AN56">IFERROR(TRIM(_xlfn.TOROW(_xlfn.TEXTSPLIT(AY56,","))),"")</f>
        <v>4 green</v>
      </c>
      <c r="AM56" t="str">
        <v>6 blue</v>
      </c>
      <c r="AN56" t="str">
        <v>9 red</v>
      </c>
      <c r="AO56" t="str" cm="1">
        <f t="array" ref="AO56:AQ56">IFERROR(TRIM(_xlfn.TOROW(_xlfn.TEXTSPLIT(AZ56,","))),"")</f>
        <v>2 blue</v>
      </c>
      <c r="AP56" t="str">
        <v>6 green</v>
      </c>
      <c r="AQ56" t="str">
        <v>2 red</v>
      </c>
      <c r="AR56" t="str" cm="1">
        <f t="array" ref="AR56">IFERROR(TRIM(_xlfn.TOROW(_xlfn.TEXTSPLIT(BA56,","))),"")</f>
        <v/>
      </c>
      <c r="AV56" t="str" cm="1">
        <f t="array" ref="AV56:AZ56">_xlfn.TEXTSPLIT(_xlfn.TEXTAFTER(BC56,":"),";")</f>
        <v xml:space="preserve"> 5 red, 16 blue</v>
      </c>
      <c r="AW56" t="str">
        <v xml:space="preserve"> 5 green, 3 red, 17 blue</v>
      </c>
      <c r="AX56" t="str">
        <v xml:space="preserve"> 5 red, 3 blue, 5 green</v>
      </c>
      <c r="AY56" t="str">
        <v xml:space="preserve"> 4 green, 6 blue, 9 red</v>
      </c>
      <c r="AZ56" t="str">
        <v xml:space="preserve"> 2 blue, 6 green, 2 red</v>
      </c>
      <c r="BC56" t="s">
        <v>53</v>
      </c>
    </row>
    <row r="57" spans="1:55" x14ac:dyDescent="0.25">
      <c r="A57">
        <f t="shared" si="1"/>
        <v>55</v>
      </c>
      <c r="B57">
        <f t="shared" si="2"/>
        <v>5</v>
      </c>
      <c r="D57">
        <f t="shared" si="3"/>
        <v>1</v>
      </c>
      <c r="E57">
        <f t="shared" si="4"/>
        <v>1</v>
      </c>
      <c r="F57">
        <f t="shared" si="5"/>
        <v>5</v>
      </c>
      <c r="H57" t="str">
        <f>'part 2 data'!AB57</f>
        <v>55</v>
      </c>
      <c r="I57" s="3">
        <f>IF(RIGHT('part 2 data'!AC57,3)=I$2,VALUE(TRIM(LEFT('part 2 data'!AC57,2))),
IF(RIGHT('part 2 data'!AD57,3)=I$2,VALUE(TRIM(LEFT('part 2 data'!AD57,2))),
IF(RIGHT('part 2 data'!AE57,3)=I$2,VALUE(TRIM(LEFT('part 2 data'!AE57,2))),"0")))</f>
        <v>1</v>
      </c>
      <c r="J57" s="3" t="str">
        <f>IF(RIGHT('part 2 data'!AC57,5)=J$2,VALUE(TRIM(LEFT('part 2 data'!AC57,2))),
IF(RIGHT('part 2 data'!AD57,5)=J$2,VALUE(TRIM(LEFT('part 2 data'!AD57,2))),
IF(RIGHT('part 2 data'!AE57,5)=J$2,VALUE(TRIM(LEFT('part 2 data'!AE57,2))),"0")))</f>
        <v>0</v>
      </c>
      <c r="K57" s="3">
        <f>IF(RIGHT('part 2 data'!AC57,4)=K$2,VALUE(TRIM(LEFT('part 2 data'!AC57,2))),
IF(RIGHT('part 2 data'!AD57,4)=K$2,VALUE(TRIM(LEFT('part 2 data'!AD57,2))),
IF(RIGHT('part 2 data'!AE57,4)=K$2,VALUE(TRIM(LEFT('part 2 data'!AE57,2))),"0")))</f>
        <v>1</v>
      </c>
      <c r="L57" s="3">
        <f>IF(RIGHT('part 2 data'!AF57,3)=L$2,VALUE(TRIM(LEFT('part 2 data'!AF57,2))),
IF(RIGHT('part 2 data'!AG57,3)=L$2,VALUE(TRIM(LEFT('part 2 data'!AG57,2))),
IF(RIGHT('part 2 data'!AH57,3)=L$2,VALUE(TRIM(LEFT('part 2 data'!AH57,2))),"0")))</f>
        <v>1</v>
      </c>
      <c r="M57" s="3">
        <f>IF(RIGHT('part 2 data'!AF57,5)=M$2,VALUE(TRIM(LEFT('part 2 data'!AF57,2))),
IF(RIGHT('part 2 data'!AG57,5)=M$2,VALUE(TRIM(LEFT('part 2 data'!AG57,2))),
IF(RIGHT('part 2 data'!AH57,5)=M$2,VALUE(TRIM(LEFT('part 2 data'!AH57,2))),"0")))</f>
        <v>1</v>
      </c>
      <c r="N57" s="3">
        <f>IF(RIGHT('part 2 data'!AF57,4)=N$2,VALUE(TRIM(LEFT('part 2 data'!AF57,2))),
IF(RIGHT('part 2 data'!AG57,4)=N$2,VALUE(TRIM(LEFT('part 2 data'!AG57,2))),
IF(RIGHT('part 2 data'!AH57,4)=N$2,VALUE(TRIM(LEFT('part 2 data'!AH57,2))),"0")))</f>
        <v>3</v>
      </c>
      <c r="O57" s="3">
        <f>IF(RIGHT('part 2 data'!AI57,3)=O$2,VALUE(TRIM(LEFT('part 2 data'!AI57,2))),
IF(RIGHT('part 2 data'!AJ57,3)=O$2,VALUE(TRIM(LEFT('part 2 data'!AJ57,2))),
IF(RIGHT('part 2 data'!AK57,3)=O$2,VALUE(TRIM(LEFT('part 2 data'!AK57,2))),"0")))</f>
        <v>1</v>
      </c>
      <c r="P57" s="3">
        <f>IF(RIGHT('part 2 data'!AI57,5)=P$2,VALUE(TRIM(LEFT('part 2 data'!AI57,2))),
IF(RIGHT('part 2 data'!AJ57,5)=P$2,VALUE(TRIM(LEFT('part 2 data'!AJ57,2))),
IF(RIGHT('part 2 data'!AK57,5)=P$2,VALUE(TRIM(LEFT('part 2 data'!AK57,2))),"0")))</f>
        <v>1</v>
      </c>
      <c r="Q57" s="3">
        <f>IF(RIGHT('part 2 data'!AI57,4)=Q$2,VALUE(TRIM(LEFT('part 2 data'!AI57,2))),
IF(RIGHT('part 2 data'!AJ57,4)=Q$2,VALUE(TRIM(LEFT('part 2 data'!AJ57,2))),
IF(RIGHT('part 2 data'!AK57,4)=Q$2,VALUE(TRIM(LEFT('part 2 data'!AK57,2))),"0")))</f>
        <v>4</v>
      </c>
      <c r="R57" s="3" t="str">
        <f>IF(RIGHT('part 2 data'!AL57,3)=R$2,VALUE(TRIM(LEFT('part 2 data'!AL57,2))),
IF(RIGHT('part 2 data'!AM57,3)=R$2,VALUE(TRIM(LEFT('part 2 data'!AM57,2))),
IF(RIGHT('part 2 data'!AN57,3)=R$2,VALUE(TRIM(LEFT('part 2 data'!AN57,2))),"0")))</f>
        <v>0</v>
      </c>
      <c r="S57" s="3" t="str">
        <f>IF(RIGHT('part 2 data'!AL57,5)=S$2,VALUE(TRIM(LEFT('part 2 data'!AL57,2))),
IF(RIGHT('part 2 data'!AM57,5)=S$2,VALUE(TRIM(LEFT('part 2 data'!AM57,2))),
IF(RIGHT('part 2 data'!AN57,5)=S$2,VALUE(TRIM(LEFT('part 2 data'!AN57,2))),"0")))</f>
        <v>0</v>
      </c>
      <c r="T57" s="3">
        <f>IF(RIGHT('part 2 data'!AL57,4)=T$2,VALUE(TRIM(LEFT('part 2 data'!AL57,2))),
IF(RIGHT('part 2 data'!AM57,4)=T$2,VALUE(TRIM(LEFT('part 2 data'!AM57,2))),
IF(RIGHT('part 2 data'!AN57,4)=T$2,VALUE(TRIM(LEFT('part 2 data'!AN57,2))),"0")))</f>
        <v>5</v>
      </c>
      <c r="U57" s="3" t="str">
        <f>IF(RIGHT('part 2 data'!AO57,3)=U$2,VALUE(TRIM(LEFT('part 2 data'!AO57,2))),
IF(RIGHT('part 2 data'!AP57,3)=U$2,VALUE(TRIM(LEFT('part 2 data'!AP57,2))),
IF(RIGHT('part 2 data'!AQ57,3)=U$2,VALUE(TRIM(LEFT('part 2 data'!AQ57,2))),"0")))</f>
        <v>0</v>
      </c>
      <c r="V57" s="3" t="str">
        <f>IF(RIGHT('part 2 data'!AO57,5)=V$2,VALUE(TRIM(LEFT('part 2 data'!AO57,2))),
IF(RIGHT('part 2 data'!AP57,5)=V$2,VALUE(TRIM(LEFT('part 2 data'!AP57,2))),
IF(RIGHT('part 2 data'!AQ57,5)=V$2,VALUE(TRIM(LEFT('part 2 data'!AQ57,2))),"0")))</f>
        <v>0</v>
      </c>
      <c r="W57" s="3">
        <f>IF(RIGHT('part 2 data'!AO57,4)=W$2,VALUE(TRIM(LEFT('part 2 data'!AO57,2))),
IF(RIGHT('part 2 data'!AP57,4)=W$2,VALUE(TRIM(LEFT('part 2 data'!AP57,2))),
IF(RIGHT('part 2 data'!AQ57,4)=W$2,VALUE(TRIM(LEFT('part 2 data'!AQ57,2))),"0")))</f>
        <v>2</v>
      </c>
      <c r="X57" s="3" t="str">
        <f>IF(RIGHT('part 2 data'!AR57,3)=X$2,VALUE(TRIM(LEFT('part 2 data'!AR57,2))),
IF(RIGHT('part 2 data'!AS57,3)=X$2,VALUE(TRIM(LEFT('part 2 data'!AS57,2))),
IF(RIGHT('part 2 data'!AT57,3)=X$2,VALUE(TRIM(LEFT('part 2 data'!AT57,2))),"0")))</f>
        <v>0</v>
      </c>
      <c r="Y57" s="3" t="str">
        <f>IF(RIGHT('part 2 data'!AR57,5)=Y$2,VALUE(TRIM(LEFT('part 2 data'!AR57,2))),
IF(RIGHT('part 2 data'!AS57,5)=Y$2,VALUE(TRIM(LEFT('part 2 data'!AS57,2))),
IF(RIGHT('part 2 data'!AT57,5)=Y$2,VALUE(TRIM(LEFT('part 2 data'!AT57,2))),"0")))</f>
        <v>0</v>
      </c>
      <c r="Z57" s="3" t="str">
        <f>IF(RIGHT('part 2 data'!AR57,4)=Z$2,VALUE(TRIM(LEFT('part 2 data'!AR57,2))),
IF(RIGHT('part 2 data'!AS57,4)=Z$2,VALUE(TRIM(LEFT('part 2 data'!AS57,2))),
IF(RIGHT('part 2 data'!AT57,4)=Z$2,VALUE(TRIM(LEFT('part 2 data'!AT57,2))),"0")))</f>
        <v>0</v>
      </c>
      <c r="AA57" s="1"/>
      <c r="AB57" t="str">
        <v>55</v>
      </c>
      <c r="AC57" t="str" cm="1">
        <f t="array" ref="AC57:AD57">IFERROR(TRIM(_xlfn.TOROW(_xlfn.TEXTSPLIT(AV57,","))),"")</f>
        <v>1 blue</v>
      </c>
      <c r="AD57" t="str">
        <v>1 red</v>
      </c>
      <c r="AF57" t="str" cm="1">
        <f t="array" ref="AF57:AH57">IFERROR(TRIM(_xlfn.TOROW(_xlfn.TEXTSPLIT('part 2 data'!AW57,","))),"")</f>
        <v>1 green</v>
      </c>
      <c r="AG57" t="str">
        <v>1 red</v>
      </c>
      <c r="AH57" t="str">
        <v>3 blue</v>
      </c>
      <c r="AI57" t="str" cm="1">
        <f t="array" ref="AI57:AK57">IFERROR(TRIM(_xlfn.TOROW(_xlfn.TEXTSPLIT(AX57,","))),"")</f>
        <v>4 blue</v>
      </c>
      <c r="AJ57" t="str">
        <v>1 green</v>
      </c>
      <c r="AK57" t="str">
        <v>1 red</v>
      </c>
      <c r="AL57" t="str" cm="1">
        <f t="array" ref="AL57">IFERROR(TRIM(_xlfn.TOROW(_xlfn.TEXTSPLIT(AY57,","))),"")</f>
        <v>5 blue</v>
      </c>
      <c r="AO57" t="str" cm="1">
        <f t="array" ref="AO57">IFERROR(TRIM(_xlfn.TOROW(_xlfn.TEXTSPLIT(AZ57,","))),"")</f>
        <v>2 blue</v>
      </c>
      <c r="AR57" t="str" cm="1">
        <f t="array" ref="AR57">IFERROR(TRIM(_xlfn.TOROW(_xlfn.TEXTSPLIT(BA57,","))),"")</f>
        <v/>
      </c>
      <c r="AV57" t="str" cm="1">
        <f t="array" ref="AV57:AZ57">_xlfn.TEXTSPLIT(_xlfn.TEXTAFTER(BC57,":"),";")</f>
        <v xml:space="preserve"> 1 blue, 1 red</v>
      </c>
      <c r="AW57" t="str">
        <v xml:space="preserve"> 1 green, 1 red, 3 blue</v>
      </c>
      <c r="AX57" t="str">
        <v xml:space="preserve"> 4 blue, 1 green, 1 red</v>
      </c>
      <c r="AY57" t="str">
        <v xml:space="preserve"> 5 blue</v>
      </c>
      <c r="AZ57" t="str">
        <v xml:space="preserve"> 2 blue</v>
      </c>
      <c r="BC57" t="s">
        <v>54</v>
      </c>
    </row>
    <row r="58" spans="1:55" x14ac:dyDescent="0.25">
      <c r="A58">
        <f t="shared" si="1"/>
        <v>56</v>
      </c>
      <c r="B58">
        <f t="shared" si="2"/>
        <v>288</v>
      </c>
      <c r="D58">
        <f t="shared" si="3"/>
        <v>16</v>
      </c>
      <c r="E58">
        <f t="shared" si="4"/>
        <v>2</v>
      </c>
      <c r="F58">
        <f t="shared" si="5"/>
        <v>9</v>
      </c>
      <c r="H58" t="str">
        <f>'part 2 data'!AB58</f>
        <v>56</v>
      </c>
      <c r="I58" s="3">
        <f>IF(RIGHT('part 2 data'!AC58,3)=I$2,VALUE(TRIM(LEFT('part 2 data'!AC58,2))),
IF(RIGHT('part 2 data'!AD58,3)=I$2,VALUE(TRIM(LEFT('part 2 data'!AD58,2))),
IF(RIGHT('part 2 data'!AE58,3)=I$2,VALUE(TRIM(LEFT('part 2 data'!AE58,2))),"0")))</f>
        <v>4</v>
      </c>
      <c r="J58" s="3" t="str">
        <f>IF(RIGHT('part 2 data'!AC58,5)=J$2,VALUE(TRIM(LEFT('part 2 data'!AC58,2))),
IF(RIGHT('part 2 data'!AD58,5)=J$2,VALUE(TRIM(LEFT('part 2 data'!AD58,2))),
IF(RIGHT('part 2 data'!AE58,5)=J$2,VALUE(TRIM(LEFT('part 2 data'!AE58,2))),"0")))</f>
        <v>0</v>
      </c>
      <c r="K58" s="3">
        <f>IF(RIGHT('part 2 data'!AC58,4)=K$2,VALUE(TRIM(LEFT('part 2 data'!AC58,2))),
IF(RIGHT('part 2 data'!AD58,4)=K$2,VALUE(TRIM(LEFT('part 2 data'!AD58,2))),
IF(RIGHT('part 2 data'!AE58,4)=K$2,VALUE(TRIM(LEFT('part 2 data'!AE58,2))),"0")))</f>
        <v>4</v>
      </c>
      <c r="L58" s="3">
        <f>IF(RIGHT('part 2 data'!AF58,3)=L$2,VALUE(TRIM(LEFT('part 2 data'!AF58,2))),
IF(RIGHT('part 2 data'!AG58,3)=L$2,VALUE(TRIM(LEFT('part 2 data'!AG58,2))),
IF(RIGHT('part 2 data'!AH58,3)=L$2,VALUE(TRIM(LEFT('part 2 data'!AH58,2))),"0")))</f>
        <v>11</v>
      </c>
      <c r="M58" s="3" t="str">
        <f>IF(RIGHT('part 2 data'!AF58,5)=M$2,VALUE(TRIM(LEFT('part 2 data'!AF58,2))),
IF(RIGHT('part 2 data'!AG58,5)=M$2,VALUE(TRIM(LEFT('part 2 data'!AG58,2))),
IF(RIGHT('part 2 data'!AH58,5)=M$2,VALUE(TRIM(LEFT('part 2 data'!AH58,2))),"0")))</f>
        <v>0</v>
      </c>
      <c r="N58" s="3">
        <f>IF(RIGHT('part 2 data'!AF58,4)=N$2,VALUE(TRIM(LEFT('part 2 data'!AF58,2))),
IF(RIGHT('part 2 data'!AG58,4)=N$2,VALUE(TRIM(LEFT('part 2 data'!AG58,2))),
IF(RIGHT('part 2 data'!AH58,4)=N$2,VALUE(TRIM(LEFT('part 2 data'!AH58,2))),"0")))</f>
        <v>7</v>
      </c>
      <c r="O58" s="3">
        <f>IF(RIGHT('part 2 data'!AI58,3)=O$2,VALUE(TRIM(LEFT('part 2 data'!AI58,2))),
IF(RIGHT('part 2 data'!AJ58,3)=O$2,VALUE(TRIM(LEFT('part 2 data'!AJ58,2))),
IF(RIGHT('part 2 data'!AK58,3)=O$2,VALUE(TRIM(LEFT('part 2 data'!AK58,2))),"0")))</f>
        <v>1</v>
      </c>
      <c r="P58" s="3">
        <f>IF(RIGHT('part 2 data'!AI58,5)=P$2,VALUE(TRIM(LEFT('part 2 data'!AI58,2))),
IF(RIGHT('part 2 data'!AJ58,5)=P$2,VALUE(TRIM(LEFT('part 2 data'!AJ58,2))),
IF(RIGHT('part 2 data'!AK58,5)=P$2,VALUE(TRIM(LEFT('part 2 data'!AK58,2))),"0")))</f>
        <v>2</v>
      </c>
      <c r="Q58" s="3">
        <f>IF(RIGHT('part 2 data'!AI58,4)=Q$2,VALUE(TRIM(LEFT('part 2 data'!AI58,2))),
IF(RIGHT('part 2 data'!AJ58,4)=Q$2,VALUE(TRIM(LEFT('part 2 data'!AJ58,2))),
IF(RIGHT('part 2 data'!AK58,4)=Q$2,VALUE(TRIM(LEFT('part 2 data'!AK58,2))),"0")))</f>
        <v>9</v>
      </c>
      <c r="R58" s="3">
        <f>IF(RIGHT('part 2 data'!AL58,3)=R$2,VALUE(TRIM(LEFT('part 2 data'!AL58,2))),
IF(RIGHT('part 2 data'!AM58,3)=R$2,VALUE(TRIM(LEFT('part 2 data'!AM58,2))),
IF(RIGHT('part 2 data'!AN58,3)=R$2,VALUE(TRIM(LEFT('part 2 data'!AN58,2))),"0")))</f>
        <v>16</v>
      </c>
      <c r="S58" s="3">
        <f>IF(RIGHT('part 2 data'!AL58,5)=S$2,VALUE(TRIM(LEFT('part 2 data'!AL58,2))),
IF(RIGHT('part 2 data'!AM58,5)=S$2,VALUE(TRIM(LEFT('part 2 data'!AM58,2))),
IF(RIGHT('part 2 data'!AN58,5)=S$2,VALUE(TRIM(LEFT('part 2 data'!AN58,2))),"0")))</f>
        <v>2</v>
      </c>
      <c r="T58" s="3">
        <f>IF(RIGHT('part 2 data'!AL58,4)=T$2,VALUE(TRIM(LEFT('part 2 data'!AL58,2))),
IF(RIGHT('part 2 data'!AM58,4)=T$2,VALUE(TRIM(LEFT('part 2 data'!AM58,2))),
IF(RIGHT('part 2 data'!AN58,4)=T$2,VALUE(TRIM(LEFT('part 2 data'!AN58,2))),"0")))</f>
        <v>4</v>
      </c>
      <c r="U58" s="3">
        <f>IF(RIGHT('part 2 data'!AO58,3)=U$2,VALUE(TRIM(LEFT('part 2 data'!AO58,2))),
IF(RIGHT('part 2 data'!AP58,3)=U$2,VALUE(TRIM(LEFT('part 2 data'!AP58,2))),
IF(RIGHT('part 2 data'!AQ58,3)=U$2,VALUE(TRIM(LEFT('part 2 data'!AQ58,2))),"0")))</f>
        <v>1</v>
      </c>
      <c r="V58" s="3" t="str">
        <f>IF(RIGHT('part 2 data'!AO58,5)=V$2,VALUE(TRIM(LEFT('part 2 data'!AO58,2))),
IF(RIGHT('part 2 data'!AP58,5)=V$2,VALUE(TRIM(LEFT('part 2 data'!AP58,2))),
IF(RIGHT('part 2 data'!AQ58,5)=V$2,VALUE(TRIM(LEFT('part 2 data'!AQ58,2))),"0")))</f>
        <v>0</v>
      </c>
      <c r="W58" s="3" t="str">
        <f>IF(RIGHT('part 2 data'!AO58,4)=W$2,VALUE(TRIM(LEFT('part 2 data'!AO58,2))),
IF(RIGHT('part 2 data'!AP58,4)=W$2,VALUE(TRIM(LEFT('part 2 data'!AP58,2))),
IF(RIGHT('part 2 data'!AQ58,4)=W$2,VALUE(TRIM(LEFT('part 2 data'!AQ58,2))),"0")))</f>
        <v>0</v>
      </c>
      <c r="X58" s="3">
        <f>IF(RIGHT('part 2 data'!AR58,3)=X$2,VALUE(TRIM(LEFT('part 2 data'!AR58,2))),
IF(RIGHT('part 2 data'!AS58,3)=X$2,VALUE(TRIM(LEFT('part 2 data'!AS58,2))),
IF(RIGHT('part 2 data'!AT58,3)=X$2,VALUE(TRIM(LEFT('part 2 data'!AT58,2))),"0")))</f>
        <v>1</v>
      </c>
      <c r="Y58" s="3">
        <f>IF(RIGHT('part 2 data'!AR58,5)=Y$2,VALUE(TRIM(LEFT('part 2 data'!AR58,2))),
IF(RIGHT('part 2 data'!AS58,5)=Y$2,VALUE(TRIM(LEFT('part 2 data'!AS58,2))),
IF(RIGHT('part 2 data'!AT58,5)=Y$2,VALUE(TRIM(LEFT('part 2 data'!AT58,2))),"0")))</f>
        <v>2</v>
      </c>
      <c r="Z58" s="3">
        <f>IF(RIGHT('part 2 data'!AR58,4)=Z$2,VALUE(TRIM(LEFT('part 2 data'!AR58,2))),
IF(RIGHT('part 2 data'!AS58,4)=Z$2,VALUE(TRIM(LEFT('part 2 data'!AS58,2))),
IF(RIGHT('part 2 data'!AT58,4)=Z$2,VALUE(TRIM(LEFT('part 2 data'!AT58,2))),"0")))</f>
        <v>5</v>
      </c>
      <c r="AA58" s="1"/>
      <c r="AB58" t="str">
        <v>56</v>
      </c>
      <c r="AC58" t="str" cm="1">
        <f t="array" ref="AC58:AD58">IFERROR(TRIM(_xlfn.TOROW(_xlfn.TEXTSPLIT(AV58,","))),"")</f>
        <v>4 red</v>
      </c>
      <c r="AD58" t="str">
        <v>4 blue</v>
      </c>
      <c r="AF58" t="str" cm="1">
        <f t="array" ref="AF58:AG58">IFERROR(TRIM(_xlfn.TOROW(_xlfn.TEXTSPLIT('part 2 data'!AW58,","))),"")</f>
        <v>7 blue</v>
      </c>
      <c r="AG58" t="str">
        <v>11 red</v>
      </c>
      <c r="AI58" t="str" cm="1">
        <f t="array" ref="AI58:AK58">IFERROR(TRIM(_xlfn.TOROW(_xlfn.TEXTSPLIT(AX58,","))),"")</f>
        <v>1 red</v>
      </c>
      <c r="AJ58" t="str">
        <v>2 green</v>
      </c>
      <c r="AK58" t="str">
        <v>9 blue</v>
      </c>
      <c r="AL58" t="str" cm="1">
        <f t="array" ref="AL58:AN58">IFERROR(TRIM(_xlfn.TOROW(_xlfn.TEXTSPLIT(AY58,","))),"")</f>
        <v>4 blue</v>
      </c>
      <c r="AM58" t="str">
        <v>16 red</v>
      </c>
      <c r="AN58" t="str">
        <v>2 green</v>
      </c>
      <c r="AO58" t="str" cm="1">
        <f t="array" ref="AO58">IFERROR(TRIM(_xlfn.TOROW(_xlfn.TEXTSPLIT(AZ58,","))),"")</f>
        <v>1 red</v>
      </c>
      <c r="AR58" t="str" cm="1">
        <f t="array" ref="AR58:AT58">IFERROR(TRIM(_xlfn.TOROW(_xlfn.TEXTSPLIT(BA58,","))),"")</f>
        <v>2 green</v>
      </c>
      <c r="AS58" t="str">
        <v>5 blue</v>
      </c>
      <c r="AT58" t="str">
        <v>1 red</v>
      </c>
      <c r="AV58" t="str" cm="1">
        <f t="array" ref="AV58:BA58">_xlfn.TEXTSPLIT(_xlfn.TEXTAFTER(BC58,":"),";")</f>
        <v xml:space="preserve"> 4 red, 4 blue</v>
      </c>
      <c r="AW58" t="str">
        <v xml:space="preserve"> 7 blue, 11 red</v>
      </c>
      <c r="AX58" t="str">
        <v xml:space="preserve"> 1 red, 2 green, 9 blue</v>
      </c>
      <c r="AY58" t="str">
        <v xml:space="preserve"> 4 blue, 16 red, 2 green</v>
      </c>
      <c r="AZ58" t="str">
        <v xml:space="preserve"> 1 red</v>
      </c>
      <c r="BA58" t="str">
        <v xml:space="preserve"> 2 green, 5 blue, 1 red</v>
      </c>
      <c r="BC58" t="s">
        <v>55</v>
      </c>
    </row>
    <row r="59" spans="1:55" x14ac:dyDescent="0.25">
      <c r="A59">
        <f t="shared" si="1"/>
        <v>57</v>
      </c>
      <c r="B59">
        <f t="shared" si="2"/>
        <v>55</v>
      </c>
      <c r="D59">
        <f t="shared" si="3"/>
        <v>1</v>
      </c>
      <c r="E59">
        <f t="shared" si="4"/>
        <v>5</v>
      </c>
      <c r="F59">
        <f t="shared" si="5"/>
        <v>11</v>
      </c>
      <c r="H59" t="str">
        <f>'part 2 data'!AB59</f>
        <v>57</v>
      </c>
      <c r="I59" s="3" t="str">
        <f>IF(RIGHT('part 2 data'!AC59,3)=I$2,VALUE(TRIM(LEFT('part 2 data'!AC59,2))),
IF(RIGHT('part 2 data'!AD59,3)=I$2,VALUE(TRIM(LEFT('part 2 data'!AD59,2))),
IF(RIGHT('part 2 data'!AE59,3)=I$2,VALUE(TRIM(LEFT('part 2 data'!AE59,2))),"0")))</f>
        <v>0</v>
      </c>
      <c r="J59" s="3">
        <f>IF(RIGHT('part 2 data'!AC59,5)=J$2,VALUE(TRIM(LEFT('part 2 data'!AC59,2))),
IF(RIGHT('part 2 data'!AD59,5)=J$2,VALUE(TRIM(LEFT('part 2 data'!AD59,2))),
IF(RIGHT('part 2 data'!AE59,5)=J$2,VALUE(TRIM(LEFT('part 2 data'!AE59,2))),"0")))</f>
        <v>1</v>
      </c>
      <c r="K59" s="3">
        <f>IF(RIGHT('part 2 data'!AC59,4)=K$2,VALUE(TRIM(LEFT('part 2 data'!AC59,2))),
IF(RIGHT('part 2 data'!AD59,4)=K$2,VALUE(TRIM(LEFT('part 2 data'!AD59,2))),
IF(RIGHT('part 2 data'!AE59,4)=K$2,VALUE(TRIM(LEFT('part 2 data'!AE59,2))),"0")))</f>
        <v>8</v>
      </c>
      <c r="L59" s="3">
        <f>IF(RIGHT('part 2 data'!AF59,3)=L$2,VALUE(TRIM(LEFT('part 2 data'!AF59,2))),
IF(RIGHT('part 2 data'!AG59,3)=L$2,VALUE(TRIM(LEFT('part 2 data'!AG59,2))),
IF(RIGHT('part 2 data'!AH59,3)=L$2,VALUE(TRIM(LEFT('part 2 data'!AH59,2))),"0")))</f>
        <v>1</v>
      </c>
      <c r="M59" s="3" t="str">
        <f>IF(RIGHT('part 2 data'!AF59,5)=M$2,VALUE(TRIM(LEFT('part 2 data'!AF59,2))),
IF(RIGHT('part 2 data'!AG59,5)=M$2,VALUE(TRIM(LEFT('part 2 data'!AG59,2))),
IF(RIGHT('part 2 data'!AH59,5)=M$2,VALUE(TRIM(LEFT('part 2 data'!AH59,2))),"0")))</f>
        <v>0</v>
      </c>
      <c r="N59" s="3" t="str">
        <f>IF(RIGHT('part 2 data'!AF59,4)=N$2,VALUE(TRIM(LEFT('part 2 data'!AF59,2))),
IF(RIGHT('part 2 data'!AG59,4)=N$2,VALUE(TRIM(LEFT('part 2 data'!AG59,2))),
IF(RIGHT('part 2 data'!AH59,4)=N$2,VALUE(TRIM(LEFT('part 2 data'!AH59,2))),"0")))</f>
        <v>0</v>
      </c>
      <c r="O59" s="3" t="str">
        <f>IF(RIGHT('part 2 data'!AI59,3)=O$2,VALUE(TRIM(LEFT('part 2 data'!AI59,2))),
IF(RIGHT('part 2 data'!AJ59,3)=O$2,VALUE(TRIM(LEFT('part 2 data'!AJ59,2))),
IF(RIGHT('part 2 data'!AK59,3)=O$2,VALUE(TRIM(LEFT('part 2 data'!AK59,2))),"0")))</f>
        <v>0</v>
      </c>
      <c r="P59" s="3">
        <f>IF(RIGHT('part 2 data'!AI59,5)=P$2,VALUE(TRIM(LEFT('part 2 data'!AI59,2))),
IF(RIGHT('part 2 data'!AJ59,5)=P$2,VALUE(TRIM(LEFT('part 2 data'!AJ59,2))),
IF(RIGHT('part 2 data'!AK59,5)=P$2,VALUE(TRIM(LEFT('part 2 data'!AK59,2))),"0")))</f>
        <v>5</v>
      </c>
      <c r="Q59" s="3">
        <f>IF(RIGHT('part 2 data'!AI59,4)=Q$2,VALUE(TRIM(LEFT('part 2 data'!AI59,2))),
IF(RIGHT('part 2 data'!AJ59,4)=Q$2,VALUE(TRIM(LEFT('part 2 data'!AJ59,2))),
IF(RIGHT('part 2 data'!AK59,4)=Q$2,VALUE(TRIM(LEFT('part 2 data'!AK59,2))),"0")))</f>
        <v>10</v>
      </c>
      <c r="R59" s="3" t="str">
        <f>IF(RIGHT('part 2 data'!AL59,3)=R$2,VALUE(TRIM(LEFT('part 2 data'!AL59,2))),
IF(RIGHT('part 2 data'!AM59,3)=R$2,VALUE(TRIM(LEFT('part 2 data'!AM59,2))),
IF(RIGHT('part 2 data'!AN59,3)=R$2,VALUE(TRIM(LEFT('part 2 data'!AN59,2))),"0")))</f>
        <v>0</v>
      </c>
      <c r="S59" s="3">
        <f>IF(RIGHT('part 2 data'!AL59,5)=S$2,VALUE(TRIM(LEFT('part 2 data'!AL59,2))),
IF(RIGHT('part 2 data'!AM59,5)=S$2,VALUE(TRIM(LEFT('part 2 data'!AM59,2))),
IF(RIGHT('part 2 data'!AN59,5)=S$2,VALUE(TRIM(LEFT('part 2 data'!AN59,2))),"0")))</f>
        <v>4</v>
      </c>
      <c r="T59" s="3">
        <f>IF(RIGHT('part 2 data'!AL59,4)=T$2,VALUE(TRIM(LEFT('part 2 data'!AL59,2))),
IF(RIGHT('part 2 data'!AM59,4)=T$2,VALUE(TRIM(LEFT('part 2 data'!AM59,2))),
IF(RIGHT('part 2 data'!AN59,4)=T$2,VALUE(TRIM(LEFT('part 2 data'!AN59,2))),"0")))</f>
        <v>3</v>
      </c>
      <c r="U59" s="3">
        <f>IF(RIGHT('part 2 data'!AO59,3)=U$2,VALUE(TRIM(LEFT('part 2 data'!AO59,2))),
IF(RIGHT('part 2 data'!AP59,3)=U$2,VALUE(TRIM(LEFT('part 2 data'!AP59,2))),
IF(RIGHT('part 2 data'!AQ59,3)=U$2,VALUE(TRIM(LEFT('part 2 data'!AQ59,2))),"0")))</f>
        <v>1</v>
      </c>
      <c r="V59" s="3" t="str">
        <f>IF(RIGHT('part 2 data'!AO59,5)=V$2,VALUE(TRIM(LEFT('part 2 data'!AO59,2))),
IF(RIGHT('part 2 data'!AP59,5)=V$2,VALUE(TRIM(LEFT('part 2 data'!AP59,2))),
IF(RIGHT('part 2 data'!AQ59,5)=V$2,VALUE(TRIM(LEFT('part 2 data'!AQ59,2))),"0")))</f>
        <v>0</v>
      </c>
      <c r="W59" s="3">
        <f>IF(RIGHT('part 2 data'!AO59,4)=W$2,VALUE(TRIM(LEFT('part 2 data'!AO59,2))),
IF(RIGHT('part 2 data'!AP59,4)=W$2,VALUE(TRIM(LEFT('part 2 data'!AP59,2))),
IF(RIGHT('part 2 data'!AQ59,4)=W$2,VALUE(TRIM(LEFT('part 2 data'!AQ59,2))),"0")))</f>
        <v>11</v>
      </c>
      <c r="X59" s="3">
        <f>IF(RIGHT('part 2 data'!AR59,3)=X$2,VALUE(TRIM(LEFT('part 2 data'!AR59,2))),
IF(RIGHT('part 2 data'!AS59,3)=X$2,VALUE(TRIM(LEFT('part 2 data'!AS59,2))),
IF(RIGHT('part 2 data'!AT59,3)=X$2,VALUE(TRIM(LEFT('part 2 data'!AT59,2))),"0")))</f>
        <v>1</v>
      </c>
      <c r="Y59" s="3">
        <f>IF(RIGHT('part 2 data'!AR59,5)=Y$2,VALUE(TRIM(LEFT('part 2 data'!AR59,2))),
IF(RIGHT('part 2 data'!AS59,5)=Y$2,VALUE(TRIM(LEFT('part 2 data'!AS59,2))),
IF(RIGHT('part 2 data'!AT59,5)=Y$2,VALUE(TRIM(LEFT('part 2 data'!AT59,2))),"0")))</f>
        <v>3</v>
      </c>
      <c r="Z59" s="3">
        <f>IF(RIGHT('part 2 data'!AR59,4)=Z$2,VALUE(TRIM(LEFT('part 2 data'!AR59,2))),
IF(RIGHT('part 2 data'!AS59,4)=Z$2,VALUE(TRIM(LEFT('part 2 data'!AS59,2))),
IF(RIGHT('part 2 data'!AT59,4)=Z$2,VALUE(TRIM(LEFT('part 2 data'!AT59,2))),"0")))</f>
        <v>4</v>
      </c>
      <c r="AA59" s="1"/>
      <c r="AB59" t="str">
        <v>57</v>
      </c>
      <c r="AC59" t="str" cm="1">
        <f t="array" ref="AC59:AD59">IFERROR(TRIM(_xlfn.TOROW(_xlfn.TEXTSPLIT(AV59,","))),"")</f>
        <v>1 green</v>
      </c>
      <c r="AD59" t="str">
        <v>8 blue</v>
      </c>
      <c r="AF59" t="str" cm="1">
        <f t="array" ref="AF59">IFERROR(TRIM(_xlfn.TOROW(_xlfn.TEXTSPLIT('part 2 data'!AW59,","))),"")</f>
        <v>1 red</v>
      </c>
      <c r="AI59" t="str" cm="1">
        <f t="array" ref="AI59:AJ59">IFERROR(TRIM(_xlfn.TOROW(_xlfn.TEXTSPLIT(AX59,","))),"")</f>
        <v>10 blue</v>
      </c>
      <c r="AJ59" t="str">
        <v>5 green</v>
      </c>
      <c r="AL59" t="str" cm="1">
        <f t="array" ref="AL59:AM59">IFERROR(TRIM(_xlfn.TOROW(_xlfn.TEXTSPLIT(AY59,","))),"")</f>
        <v>3 blue</v>
      </c>
      <c r="AM59" t="str">
        <v>4 green</v>
      </c>
      <c r="AO59" t="str" cm="1">
        <f t="array" ref="AO59:AP59">IFERROR(TRIM(_xlfn.TOROW(_xlfn.TEXTSPLIT(AZ59,","))),"")</f>
        <v>11 blue</v>
      </c>
      <c r="AP59" t="str">
        <v>1 red</v>
      </c>
      <c r="AR59" t="str" cm="1">
        <f t="array" ref="AR59:AT59">IFERROR(TRIM(_xlfn.TOROW(_xlfn.TEXTSPLIT(BA59,","))),"")</f>
        <v>4 blue</v>
      </c>
      <c r="AS59" t="str">
        <v>3 green</v>
      </c>
      <c r="AT59" t="str">
        <v>1 red</v>
      </c>
      <c r="AV59" t="str" cm="1">
        <f t="array" ref="AV59:BA59">_xlfn.TEXTSPLIT(_xlfn.TEXTAFTER(BC59,":"),";")</f>
        <v xml:space="preserve"> 1 green, 8 blue</v>
      </c>
      <c r="AW59" t="str">
        <v xml:space="preserve"> 1 red</v>
      </c>
      <c r="AX59" t="str">
        <v xml:space="preserve"> 10 blue, 5 green</v>
      </c>
      <c r="AY59" t="str">
        <v xml:space="preserve"> 3 blue, 4 green</v>
      </c>
      <c r="AZ59" t="str">
        <v xml:space="preserve"> 11 blue, 1 red</v>
      </c>
      <c r="BA59" t="str">
        <v xml:space="preserve"> 4 blue, 3 green, 1 red</v>
      </c>
      <c r="BC59" t="s">
        <v>56</v>
      </c>
    </row>
    <row r="60" spans="1:55" x14ac:dyDescent="0.25">
      <c r="A60">
        <f t="shared" si="1"/>
        <v>58</v>
      </c>
      <c r="B60">
        <f t="shared" si="2"/>
        <v>648</v>
      </c>
      <c r="D60">
        <f t="shared" si="3"/>
        <v>8</v>
      </c>
      <c r="E60">
        <f t="shared" si="4"/>
        <v>9</v>
      </c>
      <c r="F60">
        <f t="shared" si="5"/>
        <v>9</v>
      </c>
      <c r="H60" t="str">
        <f>'part 2 data'!AB60</f>
        <v>58</v>
      </c>
      <c r="I60" s="3" t="str">
        <f>IF(RIGHT('part 2 data'!AC60,3)=I$2,VALUE(TRIM(LEFT('part 2 data'!AC60,2))),
IF(RIGHT('part 2 data'!AD60,3)=I$2,VALUE(TRIM(LEFT('part 2 data'!AD60,2))),
IF(RIGHT('part 2 data'!AE60,3)=I$2,VALUE(TRIM(LEFT('part 2 data'!AE60,2))),"0")))</f>
        <v>0</v>
      </c>
      <c r="J60" s="3">
        <f>IF(RIGHT('part 2 data'!AC60,5)=J$2,VALUE(TRIM(LEFT('part 2 data'!AC60,2))),
IF(RIGHT('part 2 data'!AD60,5)=J$2,VALUE(TRIM(LEFT('part 2 data'!AD60,2))),
IF(RIGHT('part 2 data'!AE60,5)=J$2,VALUE(TRIM(LEFT('part 2 data'!AE60,2))),"0")))</f>
        <v>8</v>
      </c>
      <c r="K60" s="3">
        <f>IF(RIGHT('part 2 data'!AC60,4)=K$2,VALUE(TRIM(LEFT('part 2 data'!AC60,2))),
IF(RIGHT('part 2 data'!AD60,4)=K$2,VALUE(TRIM(LEFT('part 2 data'!AD60,2))),
IF(RIGHT('part 2 data'!AE60,4)=K$2,VALUE(TRIM(LEFT('part 2 data'!AE60,2))),"0")))</f>
        <v>5</v>
      </c>
      <c r="L60" s="3">
        <f>IF(RIGHT('part 2 data'!AF60,3)=L$2,VALUE(TRIM(LEFT('part 2 data'!AF60,2))),
IF(RIGHT('part 2 data'!AG60,3)=L$2,VALUE(TRIM(LEFT('part 2 data'!AG60,2))),
IF(RIGHT('part 2 data'!AH60,3)=L$2,VALUE(TRIM(LEFT('part 2 data'!AH60,2))),"0")))</f>
        <v>8</v>
      </c>
      <c r="M60" s="3">
        <f>IF(RIGHT('part 2 data'!AF60,5)=M$2,VALUE(TRIM(LEFT('part 2 data'!AF60,2))),
IF(RIGHT('part 2 data'!AG60,5)=M$2,VALUE(TRIM(LEFT('part 2 data'!AG60,2))),
IF(RIGHT('part 2 data'!AH60,5)=M$2,VALUE(TRIM(LEFT('part 2 data'!AH60,2))),"0")))</f>
        <v>5</v>
      </c>
      <c r="N60" s="3">
        <f>IF(RIGHT('part 2 data'!AF60,4)=N$2,VALUE(TRIM(LEFT('part 2 data'!AF60,2))),
IF(RIGHT('part 2 data'!AG60,4)=N$2,VALUE(TRIM(LEFT('part 2 data'!AG60,2))),
IF(RIGHT('part 2 data'!AH60,4)=N$2,VALUE(TRIM(LEFT('part 2 data'!AH60,2))),"0")))</f>
        <v>9</v>
      </c>
      <c r="O60" s="3">
        <f>IF(RIGHT('part 2 data'!AI60,3)=O$2,VALUE(TRIM(LEFT('part 2 data'!AI60,2))),
IF(RIGHT('part 2 data'!AJ60,3)=O$2,VALUE(TRIM(LEFT('part 2 data'!AJ60,2))),
IF(RIGHT('part 2 data'!AK60,3)=O$2,VALUE(TRIM(LEFT('part 2 data'!AK60,2))),"0")))</f>
        <v>6</v>
      </c>
      <c r="P60" s="3">
        <f>IF(RIGHT('part 2 data'!AI60,5)=P$2,VALUE(TRIM(LEFT('part 2 data'!AI60,2))),
IF(RIGHT('part 2 data'!AJ60,5)=P$2,VALUE(TRIM(LEFT('part 2 data'!AJ60,2))),
IF(RIGHT('part 2 data'!AK60,5)=P$2,VALUE(TRIM(LEFT('part 2 data'!AK60,2))),"0")))</f>
        <v>9</v>
      </c>
      <c r="Q60" s="3">
        <f>IF(RIGHT('part 2 data'!AI60,4)=Q$2,VALUE(TRIM(LEFT('part 2 data'!AI60,2))),
IF(RIGHT('part 2 data'!AJ60,4)=Q$2,VALUE(TRIM(LEFT('part 2 data'!AJ60,2))),
IF(RIGHT('part 2 data'!AK60,4)=Q$2,VALUE(TRIM(LEFT('part 2 data'!AK60,2))),"0")))</f>
        <v>6</v>
      </c>
      <c r="R60" s="3">
        <f>IF(RIGHT('part 2 data'!AL60,3)=R$2,VALUE(TRIM(LEFT('part 2 data'!AL60,2))),
IF(RIGHT('part 2 data'!AM60,3)=R$2,VALUE(TRIM(LEFT('part 2 data'!AM60,2))),
IF(RIGHT('part 2 data'!AN60,3)=R$2,VALUE(TRIM(LEFT('part 2 data'!AN60,2))),"0")))</f>
        <v>2</v>
      </c>
      <c r="S60" s="3">
        <f>IF(RIGHT('part 2 data'!AL60,5)=S$2,VALUE(TRIM(LEFT('part 2 data'!AL60,2))),
IF(RIGHT('part 2 data'!AM60,5)=S$2,VALUE(TRIM(LEFT('part 2 data'!AM60,2))),
IF(RIGHT('part 2 data'!AN60,5)=S$2,VALUE(TRIM(LEFT('part 2 data'!AN60,2))),"0")))</f>
        <v>1</v>
      </c>
      <c r="T60" s="3">
        <f>IF(RIGHT('part 2 data'!AL60,4)=T$2,VALUE(TRIM(LEFT('part 2 data'!AL60,2))),
IF(RIGHT('part 2 data'!AM60,4)=T$2,VALUE(TRIM(LEFT('part 2 data'!AM60,2))),
IF(RIGHT('part 2 data'!AN60,4)=T$2,VALUE(TRIM(LEFT('part 2 data'!AN60,2))),"0")))</f>
        <v>5</v>
      </c>
      <c r="U60" s="3">
        <f>IF(RIGHT('part 2 data'!AO60,3)=U$2,VALUE(TRIM(LEFT('part 2 data'!AO60,2))),
IF(RIGHT('part 2 data'!AP60,3)=U$2,VALUE(TRIM(LEFT('part 2 data'!AP60,2))),
IF(RIGHT('part 2 data'!AQ60,3)=U$2,VALUE(TRIM(LEFT('part 2 data'!AQ60,2))),"0")))</f>
        <v>3</v>
      </c>
      <c r="V60" s="3">
        <f>IF(RIGHT('part 2 data'!AO60,5)=V$2,VALUE(TRIM(LEFT('part 2 data'!AO60,2))),
IF(RIGHT('part 2 data'!AP60,5)=V$2,VALUE(TRIM(LEFT('part 2 data'!AP60,2))),
IF(RIGHT('part 2 data'!AQ60,5)=V$2,VALUE(TRIM(LEFT('part 2 data'!AQ60,2))),"0")))</f>
        <v>3</v>
      </c>
      <c r="W60" s="3">
        <f>IF(RIGHT('part 2 data'!AO60,4)=W$2,VALUE(TRIM(LEFT('part 2 data'!AO60,2))),
IF(RIGHT('part 2 data'!AP60,4)=W$2,VALUE(TRIM(LEFT('part 2 data'!AP60,2))),
IF(RIGHT('part 2 data'!AQ60,4)=W$2,VALUE(TRIM(LEFT('part 2 data'!AQ60,2))),"0")))</f>
        <v>2</v>
      </c>
      <c r="X60" s="3">
        <f>IF(RIGHT('part 2 data'!AR60,3)=X$2,VALUE(TRIM(LEFT('part 2 data'!AR60,2))),
IF(RIGHT('part 2 data'!AS60,3)=X$2,VALUE(TRIM(LEFT('part 2 data'!AS60,2))),
IF(RIGHT('part 2 data'!AT60,3)=X$2,VALUE(TRIM(LEFT('part 2 data'!AT60,2))),"0")))</f>
        <v>1</v>
      </c>
      <c r="Y60" s="3">
        <f>IF(RIGHT('part 2 data'!AR60,5)=Y$2,VALUE(TRIM(LEFT('part 2 data'!AR60,2))),
IF(RIGHT('part 2 data'!AS60,5)=Y$2,VALUE(TRIM(LEFT('part 2 data'!AS60,2))),
IF(RIGHT('part 2 data'!AT60,5)=Y$2,VALUE(TRIM(LEFT('part 2 data'!AT60,2))),"0")))</f>
        <v>2</v>
      </c>
      <c r="Z60" s="3">
        <f>IF(RIGHT('part 2 data'!AR60,4)=Z$2,VALUE(TRIM(LEFT('part 2 data'!AR60,2))),
IF(RIGHT('part 2 data'!AS60,4)=Z$2,VALUE(TRIM(LEFT('part 2 data'!AS60,2))),
IF(RIGHT('part 2 data'!AT60,4)=Z$2,VALUE(TRIM(LEFT('part 2 data'!AT60,2))),"0")))</f>
        <v>1</v>
      </c>
      <c r="AA60" s="1"/>
      <c r="AB60" t="str">
        <v>58</v>
      </c>
      <c r="AC60" t="str" cm="1">
        <f t="array" ref="AC60:AD60">IFERROR(TRIM(_xlfn.TOROW(_xlfn.TEXTSPLIT(AV60,","))),"")</f>
        <v>8 green</v>
      </c>
      <c r="AD60" t="str">
        <v>5 blue</v>
      </c>
      <c r="AF60" t="str" cm="1">
        <f t="array" ref="AF60:AH60">IFERROR(TRIM(_xlfn.TOROW(_xlfn.TEXTSPLIT('part 2 data'!AW60,","))),"")</f>
        <v>9 blue</v>
      </c>
      <c r="AG60" t="str">
        <v>8 red</v>
      </c>
      <c r="AH60" t="str">
        <v>5 green</v>
      </c>
      <c r="AI60" t="str" cm="1">
        <f t="array" ref="AI60:AK60">IFERROR(TRIM(_xlfn.TOROW(_xlfn.TEXTSPLIT(AX60,","))),"")</f>
        <v>6 red</v>
      </c>
      <c r="AJ60" t="str">
        <v>6 blue</v>
      </c>
      <c r="AK60" t="str">
        <v>9 green</v>
      </c>
      <c r="AL60" t="str" cm="1">
        <f t="array" ref="AL60:AN60">IFERROR(TRIM(_xlfn.TOROW(_xlfn.TEXTSPLIT(AY60,","))),"")</f>
        <v>1 green</v>
      </c>
      <c r="AM60" t="str">
        <v>5 blue</v>
      </c>
      <c r="AN60" t="str">
        <v>2 red</v>
      </c>
      <c r="AO60" t="str" cm="1">
        <f t="array" ref="AO60:AQ60">IFERROR(TRIM(_xlfn.TOROW(_xlfn.TEXTSPLIT(AZ60,","))),"")</f>
        <v>3 red</v>
      </c>
      <c r="AP60" t="str">
        <v>3 green</v>
      </c>
      <c r="AQ60" t="str">
        <v>2 blue</v>
      </c>
      <c r="AR60" t="str" cm="1">
        <f t="array" ref="AR60:AT60">IFERROR(TRIM(_xlfn.TOROW(_xlfn.TEXTSPLIT(BA60,","))),"")</f>
        <v>2 green</v>
      </c>
      <c r="AS60" t="str">
        <v>1 red</v>
      </c>
      <c r="AT60" t="str">
        <v>1 blue</v>
      </c>
      <c r="AV60" t="str" cm="1">
        <f t="array" ref="AV60:BA60">_xlfn.TEXTSPLIT(_xlfn.TEXTAFTER(BC60,":"),";")</f>
        <v xml:space="preserve"> 8 green, 5 blue</v>
      </c>
      <c r="AW60" t="str">
        <v xml:space="preserve"> 9 blue, 8 red, 5 green</v>
      </c>
      <c r="AX60" t="str">
        <v xml:space="preserve"> 6 red, 6 blue, 9 green</v>
      </c>
      <c r="AY60" t="str">
        <v xml:space="preserve"> 1 green, 5 blue, 2 red</v>
      </c>
      <c r="AZ60" t="str">
        <v xml:space="preserve"> 3 red, 3 green, 2 blue</v>
      </c>
      <c r="BA60" t="str">
        <v xml:space="preserve"> 2 green, 1 red, 1 blue</v>
      </c>
      <c r="BC60" t="s">
        <v>57</v>
      </c>
    </row>
    <row r="61" spans="1:55" x14ac:dyDescent="0.25">
      <c r="A61">
        <f t="shared" si="1"/>
        <v>59</v>
      </c>
      <c r="B61">
        <f t="shared" si="2"/>
        <v>480</v>
      </c>
      <c r="D61">
        <f t="shared" si="3"/>
        <v>15</v>
      </c>
      <c r="E61">
        <f t="shared" si="4"/>
        <v>8</v>
      </c>
      <c r="F61">
        <f t="shared" si="5"/>
        <v>4</v>
      </c>
      <c r="H61" t="str">
        <f>'part 2 data'!AB61</f>
        <v>59</v>
      </c>
      <c r="I61" s="3">
        <f>IF(RIGHT('part 2 data'!AC61,3)=I$2,VALUE(TRIM(LEFT('part 2 data'!AC61,2))),
IF(RIGHT('part 2 data'!AD61,3)=I$2,VALUE(TRIM(LEFT('part 2 data'!AD61,2))),
IF(RIGHT('part 2 data'!AE61,3)=I$2,VALUE(TRIM(LEFT('part 2 data'!AE61,2))),"0")))</f>
        <v>15</v>
      </c>
      <c r="J61" s="3">
        <f>IF(RIGHT('part 2 data'!AC61,5)=J$2,VALUE(TRIM(LEFT('part 2 data'!AC61,2))),
IF(RIGHT('part 2 data'!AD61,5)=J$2,VALUE(TRIM(LEFT('part 2 data'!AD61,2))),
IF(RIGHT('part 2 data'!AE61,5)=J$2,VALUE(TRIM(LEFT('part 2 data'!AE61,2))),"0")))</f>
        <v>8</v>
      </c>
      <c r="K61" s="3">
        <f>IF(RIGHT('part 2 data'!AC61,4)=K$2,VALUE(TRIM(LEFT('part 2 data'!AC61,2))),
IF(RIGHT('part 2 data'!AD61,4)=K$2,VALUE(TRIM(LEFT('part 2 data'!AD61,2))),
IF(RIGHT('part 2 data'!AE61,4)=K$2,VALUE(TRIM(LEFT('part 2 data'!AE61,2))),"0")))</f>
        <v>4</v>
      </c>
      <c r="L61" s="3">
        <f>IF(RIGHT('part 2 data'!AF61,3)=L$2,VALUE(TRIM(LEFT('part 2 data'!AF61,2))),
IF(RIGHT('part 2 data'!AG61,3)=L$2,VALUE(TRIM(LEFT('part 2 data'!AG61,2))),
IF(RIGHT('part 2 data'!AH61,3)=L$2,VALUE(TRIM(LEFT('part 2 data'!AH61,2))),"0")))</f>
        <v>12</v>
      </c>
      <c r="M61" s="3">
        <f>IF(RIGHT('part 2 data'!AF61,5)=M$2,VALUE(TRIM(LEFT('part 2 data'!AF61,2))),
IF(RIGHT('part 2 data'!AG61,5)=M$2,VALUE(TRIM(LEFT('part 2 data'!AG61,2))),
IF(RIGHT('part 2 data'!AH61,5)=M$2,VALUE(TRIM(LEFT('part 2 data'!AH61,2))),"0")))</f>
        <v>6</v>
      </c>
      <c r="N61" s="3" t="str">
        <f>IF(RIGHT('part 2 data'!AF61,4)=N$2,VALUE(TRIM(LEFT('part 2 data'!AF61,2))),
IF(RIGHT('part 2 data'!AG61,4)=N$2,VALUE(TRIM(LEFT('part 2 data'!AG61,2))),
IF(RIGHT('part 2 data'!AH61,4)=N$2,VALUE(TRIM(LEFT('part 2 data'!AH61,2))),"0")))</f>
        <v>0</v>
      </c>
      <c r="O61" s="3">
        <f>IF(RIGHT('part 2 data'!AI61,3)=O$2,VALUE(TRIM(LEFT('part 2 data'!AI61,2))),
IF(RIGHT('part 2 data'!AJ61,3)=O$2,VALUE(TRIM(LEFT('part 2 data'!AJ61,2))),
IF(RIGHT('part 2 data'!AK61,3)=O$2,VALUE(TRIM(LEFT('part 2 data'!AK61,2))),"0")))</f>
        <v>3</v>
      </c>
      <c r="P61" s="3" t="str">
        <f>IF(RIGHT('part 2 data'!AI61,5)=P$2,VALUE(TRIM(LEFT('part 2 data'!AI61,2))),
IF(RIGHT('part 2 data'!AJ61,5)=P$2,VALUE(TRIM(LEFT('part 2 data'!AJ61,2))),
IF(RIGHT('part 2 data'!AK61,5)=P$2,VALUE(TRIM(LEFT('part 2 data'!AK61,2))),"0")))</f>
        <v>0</v>
      </c>
      <c r="Q61" s="3" t="str">
        <f>IF(RIGHT('part 2 data'!AI61,4)=Q$2,VALUE(TRIM(LEFT('part 2 data'!AI61,2))),
IF(RIGHT('part 2 data'!AJ61,4)=Q$2,VALUE(TRIM(LEFT('part 2 data'!AJ61,2))),
IF(RIGHT('part 2 data'!AK61,4)=Q$2,VALUE(TRIM(LEFT('part 2 data'!AK61,2))),"0")))</f>
        <v>0</v>
      </c>
      <c r="R61" s="3" t="str">
        <f>IF(RIGHT('part 2 data'!AL61,3)=R$2,VALUE(TRIM(LEFT('part 2 data'!AL61,2))),
IF(RIGHT('part 2 data'!AM61,3)=R$2,VALUE(TRIM(LEFT('part 2 data'!AM61,2))),
IF(RIGHT('part 2 data'!AN61,3)=R$2,VALUE(TRIM(LEFT('part 2 data'!AN61,2))),"0")))</f>
        <v>0</v>
      </c>
      <c r="S61" s="3" t="str">
        <f>IF(RIGHT('part 2 data'!AL61,5)=S$2,VALUE(TRIM(LEFT('part 2 data'!AL61,2))),
IF(RIGHT('part 2 data'!AM61,5)=S$2,VALUE(TRIM(LEFT('part 2 data'!AM61,2))),
IF(RIGHT('part 2 data'!AN61,5)=S$2,VALUE(TRIM(LEFT('part 2 data'!AN61,2))),"0")))</f>
        <v>0</v>
      </c>
      <c r="T61" s="3" t="str">
        <f>IF(RIGHT('part 2 data'!AL61,4)=T$2,VALUE(TRIM(LEFT('part 2 data'!AL61,2))),
IF(RIGHT('part 2 data'!AM61,4)=T$2,VALUE(TRIM(LEFT('part 2 data'!AM61,2))),
IF(RIGHT('part 2 data'!AN61,4)=T$2,VALUE(TRIM(LEFT('part 2 data'!AN61,2))),"0")))</f>
        <v>0</v>
      </c>
      <c r="U61" s="3" t="str">
        <f>IF(RIGHT('part 2 data'!AO61,3)=U$2,VALUE(TRIM(LEFT('part 2 data'!AO61,2))),
IF(RIGHT('part 2 data'!AP61,3)=U$2,VALUE(TRIM(LEFT('part 2 data'!AP61,2))),
IF(RIGHT('part 2 data'!AQ61,3)=U$2,VALUE(TRIM(LEFT('part 2 data'!AQ61,2))),"0")))</f>
        <v>0</v>
      </c>
      <c r="V61" s="3" t="str">
        <f>IF(RIGHT('part 2 data'!AO61,5)=V$2,VALUE(TRIM(LEFT('part 2 data'!AO61,2))),
IF(RIGHT('part 2 data'!AP61,5)=V$2,VALUE(TRIM(LEFT('part 2 data'!AP61,2))),
IF(RIGHT('part 2 data'!AQ61,5)=V$2,VALUE(TRIM(LEFT('part 2 data'!AQ61,2))),"0")))</f>
        <v>0</v>
      </c>
      <c r="W61" s="3" t="str">
        <f>IF(RIGHT('part 2 data'!AO61,4)=W$2,VALUE(TRIM(LEFT('part 2 data'!AO61,2))),
IF(RIGHT('part 2 data'!AP61,4)=W$2,VALUE(TRIM(LEFT('part 2 data'!AP61,2))),
IF(RIGHT('part 2 data'!AQ61,4)=W$2,VALUE(TRIM(LEFT('part 2 data'!AQ61,2))),"0")))</f>
        <v>0</v>
      </c>
      <c r="X61" s="3" t="str">
        <f>IF(RIGHT('part 2 data'!AR61,3)=X$2,VALUE(TRIM(LEFT('part 2 data'!AR61,2))),
IF(RIGHT('part 2 data'!AS61,3)=X$2,VALUE(TRIM(LEFT('part 2 data'!AS61,2))),
IF(RIGHT('part 2 data'!AT61,3)=X$2,VALUE(TRIM(LEFT('part 2 data'!AT61,2))),"0")))</f>
        <v>0</v>
      </c>
      <c r="Y61" s="3" t="str">
        <f>IF(RIGHT('part 2 data'!AR61,5)=Y$2,VALUE(TRIM(LEFT('part 2 data'!AR61,2))),
IF(RIGHT('part 2 data'!AS61,5)=Y$2,VALUE(TRIM(LEFT('part 2 data'!AS61,2))),
IF(RIGHT('part 2 data'!AT61,5)=Y$2,VALUE(TRIM(LEFT('part 2 data'!AT61,2))),"0")))</f>
        <v>0</v>
      </c>
      <c r="Z61" s="3" t="str">
        <f>IF(RIGHT('part 2 data'!AR61,4)=Z$2,VALUE(TRIM(LEFT('part 2 data'!AR61,2))),
IF(RIGHT('part 2 data'!AS61,4)=Z$2,VALUE(TRIM(LEFT('part 2 data'!AS61,2))),
IF(RIGHT('part 2 data'!AT61,4)=Z$2,VALUE(TRIM(LEFT('part 2 data'!AT61,2))),"0")))</f>
        <v>0</v>
      </c>
      <c r="AA61" s="1"/>
      <c r="AB61" t="str">
        <v>59</v>
      </c>
      <c r="AC61" t="str" cm="1">
        <f t="array" ref="AC61:AE61">IFERROR(TRIM(_xlfn.TOROW(_xlfn.TEXTSPLIT(AV61,","))),"")</f>
        <v>15 red</v>
      </c>
      <c r="AD61" t="str">
        <v>4 blue</v>
      </c>
      <c r="AE61" t="str">
        <v>8 green</v>
      </c>
      <c r="AF61" t="str" cm="1">
        <f t="array" ref="AF61:AG61">IFERROR(TRIM(_xlfn.TOROW(_xlfn.TEXTSPLIT('part 2 data'!AW61,","))),"")</f>
        <v>12 red</v>
      </c>
      <c r="AG61" t="str">
        <v>6 green</v>
      </c>
      <c r="AI61" t="str" cm="1">
        <f t="array" ref="AI61">IFERROR(TRIM(_xlfn.TOROW(_xlfn.TEXTSPLIT(AX61,","))),"")</f>
        <v>3 red</v>
      </c>
      <c r="AL61" t="str" cm="1">
        <f t="array" ref="AL61">IFERROR(TRIM(_xlfn.TOROW(_xlfn.TEXTSPLIT(AY61,","))),"")</f>
        <v/>
      </c>
      <c r="AO61" t="str" cm="1">
        <f t="array" ref="AO61">IFERROR(TRIM(_xlfn.TOROW(_xlfn.TEXTSPLIT(AZ61,","))),"")</f>
        <v/>
      </c>
      <c r="AR61" t="str" cm="1">
        <f t="array" ref="AR61">IFERROR(TRIM(_xlfn.TOROW(_xlfn.TEXTSPLIT(BA61,","))),"")</f>
        <v/>
      </c>
      <c r="AV61" t="str" cm="1">
        <f t="array" ref="AV61:AX61">_xlfn.TEXTSPLIT(_xlfn.TEXTAFTER(BC61,":"),";")</f>
        <v xml:space="preserve"> 15 red, 4 blue, 8 green</v>
      </c>
      <c r="AW61" t="str">
        <v xml:space="preserve"> 12 red, 6 green</v>
      </c>
      <c r="AX61" t="str">
        <v xml:space="preserve"> 3 red</v>
      </c>
      <c r="BC61" t="s">
        <v>58</v>
      </c>
    </row>
    <row r="62" spans="1:55" x14ac:dyDescent="0.25">
      <c r="A62">
        <f t="shared" si="1"/>
        <v>60</v>
      </c>
      <c r="B62">
        <f t="shared" si="2"/>
        <v>240</v>
      </c>
      <c r="D62">
        <f t="shared" si="3"/>
        <v>16</v>
      </c>
      <c r="E62">
        <f t="shared" si="4"/>
        <v>1</v>
      </c>
      <c r="F62">
        <f t="shared" si="5"/>
        <v>15</v>
      </c>
      <c r="H62" t="str">
        <f>'part 2 data'!AB62</f>
        <v>60</v>
      </c>
      <c r="I62" s="3">
        <f>IF(RIGHT('part 2 data'!AC62,3)=I$2,VALUE(TRIM(LEFT('part 2 data'!AC62,2))),
IF(RIGHT('part 2 data'!AD62,3)=I$2,VALUE(TRIM(LEFT('part 2 data'!AD62,2))),
IF(RIGHT('part 2 data'!AE62,3)=I$2,VALUE(TRIM(LEFT('part 2 data'!AE62,2))),"0")))</f>
        <v>11</v>
      </c>
      <c r="J62" s="3" t="str">
        <f>IF(RIGHT('part 2 data'!AC62,5)=J$2,VALUE(TRIM(LEFT('part 2 data'!AC62,2))),
IF(RIGHT('part 2 data'!AD62,5)=J$2,VALUE(TRIM(LEFT('part 2 data'!AD62,2))),
IF(RIGHT('part 2 data'!AE62,5)=J$2,VALUE(TRIM(LEFT('part 2 data'!AE62,2))),"0")))</f>
        <v>0</v>
      </c>
      <c r="K62" s="3">
        <f>IF(RIGHT('part 2 data'!AC62,4)=K$2,VALUE(TRIM(LEFT('part 2 data'!AC62,2))),
IF(RIGHT('part 2 data'!AD62,4)=K$2,VALUE(TRIM(LEFT('part 2 data'!AD62,2))),
IF(RIGHT('part 2 data'!AE62,4)=K$2,VALUE(TRIM(LEFT('part 2 data'!AE62,2))),"0")))</f>
        <v>14</v>
      </c>
      <c r="L62" s="3">
        <f>IF(RIGHT('part 2 data'!AF62,3)=L$2,VALUE(TRIM(LEFT('part 2 data'!AF62,2))),
IF(RIGHT('part 2 data'!AG62,3)=L$2,VALUE(TRIM(LEFT('part 2 data'!AG62,2))),
IF(RIGHT('part 2 data'!AH62,3)=L$2,VALUE(TRIM(LEFT('part 2 data'!AH62,2))),"0")))</f>
        <v>6</v>
      </c>
      <c r="M62" s="3" t="str">
        <f>IF(RIGHT('part 2 data'!AF62,5)=M$2,VALUE(TRIM(LEFT('part 2 data'!AF62,2))),
IF(RIGHT('part 2 data'!AG62,5)=M$2,VALUE(TRIM(LEFT('part 2 data'!AG62,2))),
IF(RIGHT('part 2 data'!AH62,5)=M$2,VALUE(TRIM(LEFT('part 2 data'!AH62,2))),"0")))</f>
        <v>0</v>
      </c>
      <c r="N62" s="3">
        <f>IF(RIGHT('part 2 data'!AF62,4)=N$2,VALUE(TRIM(LEFT('part 2 data'!AF62,2))),
IF(RIGHT('part 2 data'!AG62,4)=N$2,VALUE(TRIM(LEFT('part 2 data'!AG62,2))),
IF(RIGHT('part 2 data'!AH62,4)=N$2,VALUE(TRIM(LEFT('part 2 data'!AH62,2))),"0")))</f>
        <v>12</v>
      </c>
      <c r="O62" s="3">
        <f>IF(RIGHT('part 2 data'!AI62,3)=O$2,VALUE(TRIM(LEFT('part 2 data'!AI62,2))),
IF(RIGHT('part 2 data'!AJ62,3)=O$2,VALUE(TRIM(LEFT('part 2 data'!AJ62,2))),
IF(RIGHT('part 2 data'!AK62,3)=O$2,VALUE(TRIM(LEFT('part 2 data'!AK62,2))),"0")))</f>
        <v>6</v>
      </c>
      <c r="P62" s="3" t="str">
        <f>IF(RIGHT('part 2 data'!AI62,5)=P$2,VALUE(TRIM(LEFT('part 2 data'!AI62,2))),
IF(RIGHT('part 2 data'!AJ62,5)=P$2,VALUE(TRIM(LEFT('part 2 data'!AJ62,2))),
IF(RIGHT('part 2 data'!AK62,5)=P$2,VALUE(TRIM(LEFT('part 2 data'!AK62,2))),"0")))</f>
        <v>0</v>
      </c>
      <c r="Q62" s="3">
        <f>IF(RIGHT('part 2 data'!AI62,4)=Q$2,VALUE(TRIM(LEFT('part 2 data'!AI62,2))),
IF(RIGHT('part 2 data'!AJ62,4)=Q$2,VALUE(TRIM(LEFT('part 2 data'!AJ62,2))),
IF(RIGHT('part 2 data'!AK62,4)=Q$2,VALUE(TRIM(LEFT('part 2 data'!AK62,2))),"0")))</f>
        <v>11</v>
      </c>
      <c r="R62" s="3">
        <f>IF(RIGHT('part 2 data'!AL62,3)=R$2,VALUE(TRIM(LEFT('part 2 data'!AL62,2))),
IF(RIGHT('part 2 data'!AM62,3)=R$2,VALUE(TRIM(LEFT('part 2 data'!AM62,2))),
IF(RIGHT('part 2 data'!AN62,3)=R$2,VALUE(TRIM(LEFT('part 2 data'!AN62,2))),"0")))</f>
        <v>5</v>
      </c>
      <c r="S62" s="3" t="str">
        <f>IF(RIGHT('part 2 data'!AL62,5)=S$2,VALUE(TRIM(LEFT('part 2 data'!AL62,2))),
IF(RIGHT('part 2 data'!AM62,5)=S$2,VALUE(TRIM(LEFT('part 2 data'!AM62,2))),
IF(RIGHT('part 2 data'!AN62,5)=S$2,VALUE(TRIM(LEFT('part 2 data'!AN62,2))),"0")))</f>
        <v>0</v>
      </c>
      <c r="T62" s="3">
        <f>IF(RIGHT('part 2 data'!AL62,4)=T$2,VALUE(TRIM(LEFT('part 2 data'!AL62,2))),
IF(RIGHT('part 2 data'!AM62,4)=T$2,VALUE(TRIM(LEFT('part 2 data'!AM62,2))),
IF(RIGHT('part 2 data'!AN62,4)=T$2,VALUE(TRIM(LEFT('part 2 data'!AN62,2))),"0")))</f>
        <v>13</v>
      </c>
      <c r="U62" s="3" t="str">
        <f>IF(RIGHT('part 2 data'!AO62,3)=U$2,VALUE(TRIM(LEFT('part 2 data'!AO62,2))),
IF(RIGHT('part 2 data'!AP62,3)=U$2,VALUE(TRIM(LEFT('part 2 data'!AP62,2))),
IF(RIGHT('part 2 data'!AQ62,3)=U$2,VALUE(TRIM(LEFT('part 2 data'!AQ62,2))),"0")))</f>
        <v>0</v>
      </c>
      <c r="V62" s="3" t="str">
        <f>IF(RIGHT('part 2 data'!AO62,5)=V$2,VALUE(TRIM(LEFT('part 2 data'!AO62,2))),
IF(RIGHT('part 2 data'!AP62,5)=V$2,VALUE(TRIM(LEFT('part 2 data'!AP62,2))),
IF(RIGHT('part 2 data'!AQ62,5)=V$2,VALUE(TRIM(LEFT('part 2 data'!AQ62,2))),"0")))</f>
        <v>0</v>
      </c>
      <c r="W62" s="3">
        <f>IF(RIGHT('part 2 data'!AO62,4)=W$2,VALUE(TRIM(LEFT('part 2 data'!AO62,2))),
IF(RIGHT('part 2 data'!AP62,4)=W$2,VALUE(TRIM(LEFT('part 2 data'!AP62,2))),
IF(RIGHT('part 2 data'!AQ62,4)=W$2,VALUE(TRIM(LEFT('part 2 data'!AQ62,2))),"0")))</f>
        <v>15</v>
      </c>
      <c r="X62" s="3">
        <f>IF(RIGHT('part 2 data'!AR62,3)=X$2,VALUE(TRIM(LEFT('part 2 data'!AR62,2))),
IF(RIGHT('part 2 data'!AS62,3)=X$2,VALUE(TRIM(LEFT('part 2 data'!AS62,2))),
IF(RIGHT('part 2 data'!AT62,3)=X$2,VALUE(TRIM(LEFT('part 2 data'!AT62,2))),"0")))</f>
        <v>16</v>
      </c>
      <c r="Y62" s="3">
        <f>IF(RIGHT('part 2 data'!AR62,5)=Y$2,VALUE(TRIM(LEFT('part 2 data'!AR62,2))),
IF(RIGHT('part 2 data'!AS62,5)=Y$2,VALUE(TRIM(LEFT('part 2 data'!AS62,2))),
IF(RIGHT('part 2 data'!AT62,5)=Y$2,VALUE(TRIM(LEFT('part 2 data'!AT62,2))),"0")))</f>
        <v>1</v>
      </c>
      <c r="Z62" s="3">
        <f>IF(RIGHT('part 2 data'!AR62,4)=Z$2,VALUE(TRIM(LEFT('part 2 data'!AR62,2))),
IF(RIGHT('part 2 data'!AS62,4)=Z$2,VALUE(TRIM(LEFT('part 2 data'!AS62,2))),
IF(RIGHT('part 2 data'!AT62,4)=Z$2,VALUE(TRIM(LEFT('part 2 data'!AT62,2))),"0")))</f>
        <v>1</v>
      </c>
      <c r="AA62" s="1"/>
      <c r="AB62" t="str">
        <v>60</v>
      </c>
      <c r="AC62" t="str" cm="1">
        <f t="array" ref="AC62:AD62">IFERROR(TRIM(_xlfn.TOROW(_xlfn.TEXTSPLIT(AV62,","))),"")</f>
        <v>14 blue</v>
      </c>
      <c r="AD62" t="str">
        <v>11 red</v>
      </c>
      <c r="AF62" t="str" cm="1">
        <f t="array" ref="AF62:AG62">IFERROR(TRIM(_xlfn.TOROW(_xlfn.TEXTSPLIT('part 2 data'!AW62,","))),"")</f>
        <v>12 blue</v>
      </c>
      <c r="AG62" t="str">
        <v>6 red</v>
      </c>
      <c r="AI62" t="str" cm="1">
        <f t="array" ref="AI62:AJ62">IFERROR(TRIM(_xlfn.TOROW(_xlfn.TEXTSPLIT(AX62,","))),"")</f>
        <v>11 blue</v>
      </c>
      <c r="AJ62" t="str">
        <v>6 red</v>
      </c>
      <c r="AL62" t="str" cm="1">
        <f t="array" ref="AL62:AM62">IFERROR(TRIM(_xlfn.TOROW(_xlfn.TEXTSPLIT(AY62,","))),"")</f>
        <v>5 red</v>
      </c>
      <c r="AM62" t="str">
        <v>13 blue</v>
      </c>
      <c r="AO62" t="str" cm="1">
        <f t="array" ref="AO62">IFERROR(TRIM(_xlfn.TOROW(_xlfn.TEXTSPLIT(AZ62,","))),"")</f>
        <v>15 blue</v>
      </c>
      <c r="AR62" t="str" cm="1">
        <f t="array" ref="AR62:AT62">IFERROR(TRIM(_xlfn.TOROW(_xlfn.TEXTSPLIT(BA62,","))),"")</f>
        <v>1 green</v>
      </c>
      <c r="AS62" t="str">
        <v>1 blue</v>
      </c>
      <c r="AT62" t="str">
        <v>16 red</v>
      </c>
      <c r="AV62" t="str" cm="1">
        <f t="array" ref="AV62:BA62">_xlfn.TEXTSPLIT(_xlfn.TEXTAFTER(BC62,":"),";")</f>
        <v xml:space="preserve"> 14 blue, 11 red</v>
      </c>
      <c r="AW62" t="str">
        <v xml:space="preserve"> 12 blue, 6 red</v>
      </c>
      <c r="AX62" t="str">
        <v xml:space="preserve"> 11 blue, 6 red</v>
      </c>
      <c r="AY62" t="str">
        <v xml:space="preserve"> 5 red, 13 blue</v>
      </c>
      <c r="AZ62" t="str">
        <v xml:space="preserve"> 15 blue</v>
      </c>
      <c r="BA62" t="str">
        <v xml:space="preserve"> 1 green, 1 blue, 16 red</v>
      </c>
      <c r="BC62" t="s">
        <v>59</v>
      </c>
    </row>
    <row r="63" spans="1:55" x14ac:dyDescent="0.25">
      <c r="A63">
        <f t="shared" si="1"/>
        <v>61</v>
      </c>
      <c r="B63">
        <f t="shared" si="2"/>
        <v>126</v>
      </c>
      <c r="D63">
        <f t="shared" si="3"/>
        <v>14</v>
      </c>
      <c r="E63">
        <f t="shared" si="4"/>
        <v>9</v>
      </c>
      <c r="F63">
        <f t="shared" si="5"/>
        <v>1</v>
      </c>
      <c r="H63" t="str">
        <f>'part 2 data'!AB63</f>
        <v>61</v>
      </c>
      <c r="I63" s="3">
        <f>IF(RIGHT('part 2 data'!AC63,3)=I$2,VALUE(TRIM(LEFT('part 2 data'!AC63,2))),
IF(RIGHT('part 2 data'!AD63,3)=I$2,VALUE(TRIM(LEFT('part 2 data'!AD63,2))),
IF(RIGHT('part 2 data'!AE63,3)=I$2,VALUE(TRIM(LEFT('part 2 data'!AE63,2))),"0")))</f>
        <v>5</v>
      </c>
      <c r="J63" s="3">
        <f>IF(RIGHT('part 2 data'!AC63,5)=J$2,VALUE(TRIM(LEFT('part 2 data'!AC63,2))),
IF(RIGHT('part 2 data'!AD63,5)=J$2,VALUE(TRIM(LEFT('part 2 data'!AD63,2))),
IF(RIGHT('part 2 data'!AE63,5)=J$2,VALUE(TRIM(LEFT('part 2 data'!AE63,2))),"0")))</f>
        <v>1</v>
      </c>
      <c r="K63" s="3" t="str">
        <f>IF(RIGHT('part 2 data'!AC63,4)=K$2,VALUE(TRIM(LEFT('part 2 data'!AC63,2))),
IF(RIGHT('part 2 data'!AD63,4)=K$2,VALUE(TRIM(LEFT('part 2 data'!AD63,2))),
IF(RIGHT('part 2 data'!AE63,4)=K$2,VALUE(TRIM(LEFT('part 2 data'!AE63,2))),"0")))</f>
        <v>0</v>
      </c>
      <c r="L63" s="3">
        <f>IF(RIGHT('part 2 data'!AF63,3)=L$2,VALUE(TRIM(LEFT('part 2 data'!AF63,2))),
IF(RIGHT('part 2 data'!AG63,3)=L$2,VALUE(TRIM(LEFT('part 2 data'!AG63,2))),
IF(RIGHT('part 2 data'!AH63,3)=L$2,VALUE(TRIM(LEFT('part 2 data'!AH63,2))),"0")))</f>
        <v>4</v>
      </c>
      <c r="M63" s="3">
        <f>IF(RIGHT('part 2 data'!AF63,5)=M$2,VALUE(TRIM(LEFT('part 2 data'!AF63,2))),
IF(RIGHT('part 2 data'!AG63,5)=M$2,VALUE(TRIM(LEFT('part 2 data'!AG63,2))),
IF(RIGHT('part 2 data'!AH63,5)=M$2,VALUE(TRIM(LEFT('part 2 data'!AH63,2))),"0")))</f>
        <v>9</v>
      </c>
      <c r="N63" s="3" t="str">
        <f>IF(RIGHT('part 2 data'!AF63,4)=N$2,VALUE(TRIM(LEFT('part 2 data'!AF63,2))),
IF(RIGHT('part 2 data'!AG63,4)=N$2,VALUE(TRIM(LEFT('part 2 data'!AG63,2))),
IF(RIGHT('part 2 data'!AH63,4)=N$2,VALUE(TRIM(LEFT('part 2 data'!AH63,2))),"0")))</f>
        <v>0</v>
      </c>
      <c r="O63" s="3">
        <f>IF(RIGHT('part 2 data'!AI63,3)=O$2,VALUE(TRIM(LEFT('part 2 data'!AI63,2))),
IF(RIGHT('part 2 data'!AJ63,3)=O$2,VALUE(TRIM(LEFT('part 2 data'!AJ63,2))),
IF(RIGHT('part 2 data'!AK63,3)=O$2,VALUE(TRIM(LEFT('part 2 data'!AK63,2))),"0")))</f>
        <v>14</v>
      </c>
      <c r="P63" s="3">
        <f>IF(RIGHT('part 2 data'!AI63,5)=P$2,VALUE(TRIM(LEFT('part 2 data'!AI63,2))),
IF(RIGHT('part 2 data'!AJ63,5)=P$2,VALUE(TRIM(LEFT('part 2 data'!AJ63,2))),
IF(RIGHT('part 2 data'!AK63,5)=P$2,VALUE(TRIM(LEFT('part 2 data'!AK63,2))),"0")))</f>
        <v>6</v>
      </c>
      <c r="Q63" s="3">
        <f>IF(RIGHT('part 2 data'!AI63,4)=Q$2,VALUE(TRIM(LEFT('part 2 data'!AI63,2))),
IF(RIGHT('part 2 data'!AJ63,4)=Q$2,VALUE(TRIM(LEFT('part 2 data'!AJ63,2))),
IF(RIGHT('part 2 data'!AK63,4)=Q$2,VALUE(TRIM(LEFT('part 2 data'!AK63,2))),"0")))</f>
        <v>1</v>
      </c>
      <c r="R63" s="3" t="str">
        <f>IF(RIGHT('part 2 data'!AL63,3)=R$2,VALUE(TRIM(LEFT('part 2 data'!AL63,2))),
IF(RIGHT('part 2 data'!AM63,3)=R$2,VALUE(TRIM(LEFT('part 2 data'!AM63,2))),
IF(RIGHT('part 2 data'!AN63,3)=R$2,VALUE(TRIM(LEFT('part 2 data'!AN63,2))),"0")))</f>
        <v>0</v>
      </c>
      <c r="S63" s="3" t="str">
        <f>IF(RIGHT('part 2 data'!AL63,5)=S$2,VALUE(TRIM(LEFT('part 2 data'!AL63,2))),
IF(RIGHT('part 2 data'!AM63,5)=S$2,VALUE(TRIM(LEFT('part 2 data'!AM63,2))),
IF(RIGHT('part 2 data'!AN63,5)=S$2,VALUE(TRIM(LEFT('part 2 data'!AN63,2))),"0")))</f>
        <v>0</v>
      </c>
      <c r="T63" s="3" t="str">
        <f>IF(RIGHT('part 2 data'!AL63,4)=T$2,VALUE(TRIM(LEFT('part 2 data'!AL63,2))),
IF(RIGHT('part 2 data'!AM63,4)=T$2,VALUE(TRIM(LEFT('part 2 data'!AM63,2))),
IF(RIGHT('part 2 data'!AN63,4)=T$2,VALUE(TRIM(LEFT('part 2 data'!AN63,2))),"0")))</f>
        <v>0</v>
      </c>
      <c r="U63" s="3" t="str">
        <f>IF(RIGHT('part 2 data'!AO63,3)=U$2,VALUE(TRIM(LEFT('part 2 data'!AO63,2))),
IF(RIGHT('part 2 data'!AP63,3)=U$2,VALUE(TRIM(LEFT('part 2 data'!AP63,2))),
IF(RIGHT('part 2 data'!AQ63,3)=U$2,VALUE(TRIM(LEFT('part 2 data'!AQ63,2))),"0")))</f>
        <v>0</v>
      </c>
      <c r="V63" s="3" t="str">
        <f>IF(RIGHT('part 2 data'!AO63,5)=V$2,VALUE(TRIM(LEFT('part 2 data'!AO63,2))),
IF(RIGHT('part 2 data'!AP63,5)=V$2,VALUE(TRIM(LEFT('part 2 data'!AP63,2))),
IF(RIGHT('part 2 data'!AQ63,5)=V$2,VALUE(TRIM(LEFT('part 2 data'!AQ63,2))),"0")))</f>
        <v>0</v>
      </c>
      <c r="W63" s="3" t="str">
        <f>IF(RIGHT('part 2 data'!AO63,4)=W$2,VALUE(TRIM(LEFT('part 2 data'!AO63,2))),
IF(RIGHT('part 2 data'!AP63,4)=W$2,VALUE(TRIM(LEFT('part 2 data'!AP63,2))),
IF(RIGHT('part 2 data'!AQ63,4)=W$2,VALUE(TRIM(LEFT('part 2 data'!AQ63,2))),"0")))</f>
        <v>0</v>
      </c>
      <c r="X63" s="3" t="str">
        <f>IF(RIGHT('part 2 data'!AR63,3)=X$2,VALUE(TRIM(LEFT('part 2 data'!AR63,2))),
IF(RIGHT('part 2 data'!AS63,3)=X$2,VALUE(TRIM(LEFT('part 2 data'!AS63,2))),
IF(RIGHT('part 2 data'!AT63,3)=X$2,VALUE(TRIM(LEFT('part 2 data'!AT63,2))),"0")))</f>
        <v>0</v>
      </c>
      <c r="Y63" s="3" t="str">
        <f>IF(RIGHT('part 2 data'!AR63,5)=Y$2,VALUE(TRIM(LEFT('part 2 data'!AR63,2))),
IF(RIGHT('part 2 data'!AS63,5)=Y$2,VALUE(TRIM(LEFT('part 2 data'!AS63,2))),
IF(RIGHT('part 2 data'!AT63,5)=Y$2,VALUE(TRIM(LEFT('part 2 data'!AT63,2))),"0")))</f>
        <v>0</v>
      </c>
      <c r="Z63" s="3" t="str">
        <f>IF(RIGHT('part 2 data'!AR63,4)=Z$2,VALUE(TRIM(LEFT('part 2 data'!AR63,2))),
IF(RIGHT('part 2 data'!AS63,4)=Z$2,VALUE(TRIM(LEFT('part 2 data'!AS63,2))),
IF(RIGHT('part 2 data'!AT63,4)=Z$2,VALUE(TRIM(LEFT('part 2 data'!AT63,2))),"0")))</f>
        <v>0</v>
      </c>
      <c r="AA63" s="1"/>
      <c r="AB63" t="str">
        <v>61</v>
      </c>
      <c r="AC63" t="str" cm="1">
        <f t="array" ref="AC63:AD63">IFERROR(TRIM(_xlfn.TOROW(_xlfn.TEXTSPLIT(AV63,","))),"")</f>
        <v>5 red</v>
      </c>
      <c r="AD63" t="str">
        <v>1 green</v>
      </c>
      <c r="AF63" t="str" cm="1">
        <f t="array" ref="AF63:AG63">IFERROR(TRIM(_xlfn.TOROW(_xlfn.TEXTSPLIT('part 2 data'!AW63,","))),"")</f>
        <v>4 red</v>
      </c>
      <c r="AG63" t="str">
        <v>9 green</v>
      </c>
      <c r="AI63" t="str" cm="1">
        <f t="array" ref="AI63:AK63">IFERROR(TRIM(_xlfn.TOROW(_xlfn.TEXTSPLIT(AX63,","))),"")</f>
        <v>1 blue</v>
      </c>
      <c r="AJ63" t="str">
        <v>6 green</v>
      </c>
      <c r="AK63" t="str">
        <v>14 red</v>
      </c>
      <c r="AL63" t="str" cm="1">
        <f t="array" ref="AL63">IFERROR(TRIM(_xlfn.TOROW(_xlfn.TEXTSPLIT(AY63,","))),"")</f>
        <v/>
      </c>
      <c r="AO63" t="str" cm="1">
        <f t="array" ref="AO63">IFERROR(TRIM(_xlfn.TOROW(_xlfn.TEXTSPLIT(AZ63,","))),"")</f>
        <v/>
      </c>
      <c r="AR63" t="str" cm="1">
        <f t="array" ref="AR63">IFERROR(TRIM(_xlfn.TOROW(_xlfn.TEXTSPLIT(BA63,","))),"")</f>
        <v/>
      </c>
      <c r="AV63" t="str" cm="1">
        <f t="array" ref="AV63:AX63">_xlfn.TEXTSPLIT(_xlfn.TEXTAFTER(BC63,":"),";")</f>
        <v xml:space="preserve"> 5 red, 1 green</v>
      </c>
      <c r="AW63" t="str">
        <v xml:space="preserve"> 4 red, 9 green</v>
      </c>
      <c r="AX63" t="str">
        <v xml:space="preserve"> 1 blue, 6 green, 14 red</v>
      </c>
      <c r="BC63" t="s">
        <v>60</v>
      </c>
    </row>
    <row r="64" spans="1:55" x14ac:dyDescent="0.25">
      <c r="A64">
        <f t="shared" si="1"/>
        <v>62</v>
      </c>
      <c r="B64">
        <f t="shared" si="2"/>
        <v>19</v>
      </c>
      <c r="D64">
        <f t="shared" si="3"/>
        <v>19</v>
      </c>
      <c r="E64">
        <f t="shared" si="4"/>
        <v>1</v>
      </c>
      <c r="F64">
        <f t="shared" si="5"/>
        <v>1</v>
      </c>
      <c r="H64" t="str">
        <f>'part 2 data'!AB64</f>
        <v>62</v>
      </c>
      <c r="I64" s="3">
        <f>IF(RIGHT('part 2 data'!AC64,3)=I$2,VALUE(TRIM(LEFT('part 2 data'!AC64,2))),
IF(RIGHT('part 2 data'!AD64,3)=I$2,VALUE(TRIM(LEFT('part 2 data'!AD64,2))),
IF(RIGHT('part 2 data'!AE64,3)=I$2,VALUE(TRIM(LEFT('part 2 data'!AE64,2))),"0")))</f>
        <v>19</v>
      </c>
      <c r="J64" s="3">
        <f>IF(RIGHT('part 2 data'!AC64,5)=J$2,VALUE(TRIM(LEFT('part 2 data'!AC64,2))),
IF(RIGHT('part 2 data'!AD64,5)=J$2,VALUE(TRIM(LEFT('part 2 data'!AD64,2))),
IF(RIGHT('part 2 data'!AE64,5)=J$2,VALUE(TRIM(LEFT('part 2 data'!AE64,2))),"0")))</f>
        <v>1</v>
      </c>
      <c r="K64" s="3" t="str">
        <f>IF(RIGHT('part 2 data'!AC64,4)=K$2,VALUE(TRIM(LEFT('part 2 data'!AC64,2))),
IF(RIGHT('part 2 data'!AD64,4)=K$2,VALUE(TRIM(LEFT('part 2 data'!AD64,2))),
IF(RIGHT('part 2 data'!AE64,4)=K$2,VALUE(TRIM(LEFT('part 2 data'!AE64,2))),"0")))</f>
        <v>0</v>
      </c>
      <c r="L64" s="3">
        <f>IF(RIGHT('part 2 data'!AF64,3)=L$2,VALUE(TRIM(LEFT('part 2 data'!AF64,2))),
IF(RIGHT('part 2 data'!AG64,3)=L$2,VALUE(TRIM(LEFT('part 2 data'!AG64,2))),
IF(RIGHT('part 2 data'!AH64,3)=L$2,VALUE(TRIM(LEFT('part 2 data'!AH64,2))),"0")))</f>
        <v>3</v>
      </c>
      <c r="M64" s="3" t="str">
        <f>IF(RIGHT('part 2 data'!AF64,5)=M$2,VALUE(TRIM(LEFT('part 2 data'!AF64,2))),
IF(RIGHT('part 2 data'!AG64,5)=M$2,VALUE(TRIM(LEFT('part 2 data'!AG64,2))),
IF(RIGHT('part 2 data'!AH64,5)=M$2,VALUE(TRIM(LEFT('part 2 data'!AH64,2))),"0")))</f>
        <v>0</v>
      </c>
      <c r="N64" s="3">
        <f>IF(RIGHT('part 2 data'!AF64,4)=N$2,VALUE(TRIM(LEFT('part 2 data'!AF64,2))),
IF(RIGHT('part 2 data'!AG64,4)=N$2,VALUE(TRIM(LEFT('part 2 data'!AG64,2))),
IF(RIGHT('part 2 data'!AH64,4)=N$2,VALUE(TRIM(LEFT('part 2 data'!AH64,2))),"0")))</f>
        <v>1</v>
      </c>
      <c r="O64" s="3">
        <f>IF(RIGHT('part 2 data'!AI64,3)=O$2,VALUE(TRIM(LEFT('part 2 data'!AI64,2))),
IF(RIGHT('part 2 data'!AJ64,3)=O$2,VALUE(TRIM(LEFT('part 2 data'!AJ64,2))),
IF(RIGHT('part 2 data'!AK64,3)=O$2,VALUE(TRIM(LEFT('part 2 data'!AK64,2))),"0")))</f>
        <v>15</v>
      </c>
      <c r="P64" s="3" t="str">
        <f>IF(RIGHT('part 2 data'!AI64,5)=P$2,VALUE(TRIM(LEFT('part 2 data'!AI64,2))),
IF(RIGHT('part 2 data'!AJ64,5)=P$2,VALUE(TRIM(LEFT('part 2 data'!AJ64,2))),
IF(RIGHT('part 2 data'!AK64,5)=P$2,VALUE(TRIM(LEFT('part 2 data'!AK64,2))),"0")))</f>
        <v>0</v>
      </c>
      <c r="Q64" s="3">
        <f>IF(RIGHT('part 2 data'!AI64,4)=Q$2,VALUE(TRIM(LEFT('part 2 data'!AI64,2))),
IF(RIGHT('part 2 data'!AJ64,4)=Q$2,VALUE(TRIM(LEFT('part 2 data'!AJ64,2))),
IF(RIGHT('part 2 data'!AK64,4)=Q$2,VALUE(TRIM(LEFT('part 2 data'!AK64,2))),"0")))</f>
        <v>1</v>
      </c>
      <c r="R64" s="3">
        <f>IF(RIGHT('part 2 data'!AL64,3)=R$2,VALUE(TRIM(LEFT('part 2 data'!AL64,2))),
IF(RIGHT('part 2 data'!AM64,3)=R$2,VALUE(TRIM(LEFT('part 2 data'!AM64,2))),
IF(RIGHT('part 2 data'!AN64,3)=R$2,VALUE(TRIM(LEFT('part 2 data'!AN64,2))),"0")))</f>
        <v>3</v>
      </c>
      <c r="S64" s="3" t="str">
        <f>IF(RIGHT('part 2 data'!AL64,5)=S$2,VALUE(TRIM(LEFT('part 2 data'!AL64,2))),
IF(RIGHT('part 2 data'!AM64,5)=S$2,VALUE(TRIM(LEFT('part 2 data'!AM64,2))),
IF(RIGHT('part 2 data'!AN64,5)=S$2,VALUE(TRIM(LEFT('part 2 data'!AN64,2))),"0")))</f>
        <v>0</v>
      </c>
      <c r="T64" s="3">
        <f>IF(RIGHT('part 2 data'!AL64,4)=T$2,VALUE(TRIM(LEFT('part 2 data'!AL64,2))),
IF(RIGHT('part 2 data'!AM64,4)=T$2,VALUE(TRIM(LEFT('part 2 data'!AM64,2))),
IF(RIGHT('part 2 data'!AN64,4)=T$2,VALUE(TRIM(LEFT('part 2 data'!AN64,2))),"0")))</f>
        <v>1</v>
      </c>
      <c r="U64" s="3">
        <f>IF(RIGHT('part 2 data'!AO64,3)=U$2,VALUE(TRIM(LEFT('part 2 data'!AO64,2))),
IF(RIGHT('part 2 data'!AP64,3)=U$2,VALUE(TRIM(LEFT('part 2 data'!AP64,2))),
IF(RIGHT('part 2 data'!AQ64,3)=U$2,VALUE(TRIM(LEFT('part 2 data'!AQ64,2))),"0")))</f>
        <v>5</v>
      </c>
      <c r="V64" s="3">
        <f>IF(RIGHT('part 2 data'!AO64,5)=V$2,VALUE(TRIM(LEFT('part 2 data'!AO64,2))),
IF(RIGHT('part 2 data'!AP64,5)=V$2,VALUE(TRIM(LEFT('part 2 data'!AP64,2))),
IF(RIGHT('part 2 data'!AQ64,5)=V$2,VALUE(TRIM(LEFT('part 2 data'!AQ64,2))),"0")))</f>
        <v>1</v>
      </c>
      <c r="W64" s="3">
        <f>IF(RIGHT('part 2 data'!AO64,4)=W$2,VALUE(TRIM(LEFT('part 2 data'!AO64,2))),
IF(RIGHT('part 2 data'!AP64,4)=W$2,VALUE(TRIM(LEFT('part 2 data'!AP64,2))),
IF(RIGHT('part 2 data'!AQ64,4)=W$2,VALUE(TRIM(LEFT('part 2 data'!AQ64,2))),"0")))</f>
        <v>1</v>
      </c>
      <c r="X64" s="3" t="str">
        <f>IF(RIGHT('part 2 data'!AR64,3)=X$2,VALUE(TRIM(LEFT('part 2 data'!AR64,2))),
IF(RIGHT('part 2 data'!AS64,3)=X$2,VALUE(TRIM(LEFT('part 2 data'!AS64,2))),
IF(RIGHT('part 2 data'!AT64,3)=X$2,VALUE(TRIM(LEFT('part 2 data'!AT64,2))),"0")))</f>
        <v>0</v>
      </c>
      <c r="Y64" s="3" t="str">
        <f>IF(RIGHT('part 2 data'!AR64,5)=Y$2,VALUE(TRIM(LEFT('part 2 data'!AR64,2))),
IF(RIGHT('part 2 data'!AS64,5)=Y$2,VALUE(TRIM(LEFT('part 2 data'!AS64,2))),
IF(RIGHT('part 2 data'!AT64,5)=Y$2,VALUE(TRIM(LEFT('part 2 data'!AT64,2))),"0")))</f>
        <v>0</v>
      </c>
      <c r="Z64" s="3" t="str">
        <f>IF(RIGHT('part 2 data'!AR64,4)=Z$2,VALUE(TRIM(LEFT('part 2 data'!AR64,2))),
IF(RIGHT('part 2 data'!AS64,4)=Z$2,VALUE(TRIM(LEFT('part 2 data'!AS64,2))),
IF(RIGHT('part 2 data'!AT64,4)=Z$2,VALUE(TRIM(LEFT('part 2 data'!AT64,2))),"0")))</f>
        <v>0</v>
      </c>
      <c r="AA64" s="1"/>
      <c r="AB64" t="str">
        <v>62</v>
      </c>
      <c r="AC64" t="str" cm="1">
        <f t="array" ref="AC64:AD64">IFERROR(TRIM(_xlfn.TOROW(_xlfn.TEXTSPLIT(AV64,","))),"")</f>
        <v>19 red</v>
      </c>
      <c r="AD64" t="str">
        <v>1 green</v>
      </c>
      <c r="AF64" t="str" cm="1">
        <f t="array" ref="AF64:AG64">IFERROR(TRIM(_xlfn.TOROW(_xlfn.TEXTSPLIT('part 2 data'!AW64,","))),"")</f>
        <v>1 blue</v>
      </c>
      <c r="AG64" t="str">
        <v>3 red</v>
      </c>
      <c r="AI64" t="str" cm="1">
        <f t="array" ref="AI64:AJ64">IFERROR(TRIM(_xlfn.TOROW(_xlfn.TEXTSPLIT(AX64,","))),"")</f>
        <v>15 red</v>
      </c>
      <c r="AJ64" t="str">
        <v>1 blue</v>
      </c>
      <c r="AL64" t="str" cm="1">
        <f t="array" ref="AL64:AM64">IFERROR(TRIM(_xlfn.TOROW(_xlfn.TEXTSPLIT(AY64,","))),"")</f>
        <v>1 blue</v>
      </c>
      <c r="AM64" t="str">
        <v>3 red</v>
      </c>
      <c r="AO64" t="str" cm="1">
        <f t="array" ref="AO64:AQ64">IFERROR(TRIM(_xlfn.TOROW(_xlfn.TEXTSPLIT(AZ64,","))),"")</f>
        <v>5 red</v>
      </c>
      <c r="AP64" t="str">
        <v>1 green</v>
      </c>
      <c r="AQ64" t="str">
        <v>1 blue</v>
      </c>
      <c r="AR64" t="str" cm="1">
        <f t="array" ref="AR64">IFERROR(TRIM(_xlfn.TOROW(_xlfn.TEXTSPLIT(BA64,","))),"")</f>
        <v/>
      </c>
      <c r="AV64" t="str" cm="1">
        <f t="array" ref="AV64:AZ64">_xlfn.TEXTSPLIT(_xlfn.TEXTAFTER(BC64,":"),";")</f>
        <v xml:space="preserve"> 19 red, 1 green</v>
      </c>
      <c r="AW64" t="str">
        <v xml:space="preserve"> 1 blue, 3 red</v>
      </c>
      <c r="AX64" t="str">
        <v xml:space="preserve"> 15 red, 1 blue</v>
      </c>
      <c r="AY64" t="str">
        <v xml:space="preserve"> 1 blue, 3 red</v>
      </c>
      <c r="AZ64" t="str">
        <v xml:space="preserve"> 5 red, 1 green, 1 blue</v>
      </c>
      <c r="BC64" t="s">
        <v>61</v>
      </c>
    </row>
    <row r="65" spans="1:55" x14ac:dyDescent="0.25">
      <c r="A65">
        <f t="shared" si="1"/>
        <v>63</v>
      </c>
      <c r="B65">
        <f t="shared" si="2"/>
        <v>56</v>
      </c>
      <c r="D65">
        <f t="shared" si="3"/>
        <v>1</v>
      </c>
      <c r="E65">
        <f t="shared" si="4"/>
        <v>4</v>
      </c>
      <c r="F65">
        <f t="shared" si="5"/>
        <v>14</v>
      </c>
      <c r="H65" t="str">
        <f>'part 2 data'!AB65</f>
        <v>63</v>
      </c>
      <c r="I65" s="3">
        <f>IF(RIGHT('part 2 data'!AC65,3)=I$2,VALUE(TRIM(LEFT('part 2 data'!AC65,2))),
IF(RIGHT('part 2 data'!AD65,3)=I$2,VALUE(TRIM(LEFT('part 2 data'!AD65,2))),
IF(RIGHT('part 2 data'!AE65,3)=I$2,VALUE(TRIM(LEFT('part 2 data'!AE65,2))),"0")))</f>
        <v>1</v>
      </c>
      <c r="J65" s="3">
        <f>IF(RIGHT('part 2 data'!AC65,5)=J$2,VALUE(TRIM(LEFT('part 2 data'!AC65,2))),
IF(RIGHT('part 2 data'!AD65,5)=J$2,VALUE(TRIM(LEFT('part 2 data'!AD65,2))),
IF(RIGHT('part 2 data'!AE65,5)=J$2,VALUE(TRIM(LEFT('part 2 data'!AE65,2))),"0")))</f>
        <v>3</v>
      </c>
      <c r="K65" s="3">
        <f>IF(RIGHT('part 2 data'!AC65,4)=K$2,VALUE(TRIM(LEFT('part 2 data'!AC65,2))),
IF(RIGHT('part 2 data'!AD65,4)=K$2,VALUE(TRIM(LEFT('part 2 data'!AD65,2))),
IF(RIGHT('part 2 data'!AE65,4)=K$2,VALUE(TRIM(LEFT('part 2 data'!AE65,2))),"0")))</f>
        <v>10</v>
      </c>
      <c r="L65" s="3">
        <f>IF(RIGHT('part 2 data'!AF65,3)=L$2,VALUE(TRIM(LEFT('part 2 data'!AF65,2))),
IF(RIGHT('part 2 data'!AG65,3)=L$2,VALUE(TRIM(LEFT('part 2 data'!AG65,2))),
IF(RIGHT('part 2 data'!AH65,3)=L$2,VALUE(TRIM(LEFT('part 2 data'!AH65,2))),"0")))</f>
        <v>1</v>
      </c>
      <c r="M65" s="3">
        <f>IF(RIGHT('part 2 data'!AF65,5)=M$2,VALUE(TRIM(LEFT('part 2 data'!AF65,2))),
IF(RIGHT('part 2 data'!AG65,5)=M$2,VALUE(TRIM(LEFT('part 2 data'!AG65,2))),
IF(RIGHT('part 2 data'!AH65,5)=M$2,VALUE(TRIM(LEFT('part 2 data'!AH65,2))),"0")))</f>
        <v>2</v>
      </c>
      <c r="N65" s="3">
        <f>IF(RIGHT('part 2 data'!AF65,4)=N$2,VALUE(TRIM(LEFT('part 2 data'!AF65,2))),
IF(RIGHT('part 2 data'!AG65,4)=N$2,VALUE(TRIM(LEFT('part 2 data'!AG65,2))),
IF(RIGHT('part 2 data'!AH65,4)=N$2,VALUE(TRIM(LEFT('part 2 data'!AH65,2))),"0")))</f>
        <v>14</v>
      </c>
      <c r="O65" s="3">
        <f>IF(RIGHT('part 2 data'!AI65,3)=O$2,VALUE(TRIM(LEFT('part 2 data'!AI65,2))),
IF(RIGHT('part 2 data'!AJ65,3)=O$2,VALUE(TRIM(LEFT('part 2 data'!AJ65,2))),
IF(RIGHT('part 2 data'!AK65,3)=O$2,VALUE(TRIM(LEFT('part 2 data'!AK65,2))),"0")))</f>
        <v>1</v>
      </c>
      <c r="P65" s="3">
        <f>IF(RIGHT('part 2 data'!AI65,5)=P$2,VALUE(TRIM(LEFT('part 2 data'!AI65,2))),
IF(RIGHT('part 2 data'!AJ65,5)=P$2,VALUE(TRIM(LEFT('part 2 data'!AJ65,2))),
IF(RIGHT('part 2 data'!AK65,5)=P$2,VALUE(TRIM(LEFT('part 2 data'!AK65,2))),"0")))</f>
        <v>1</v>
      </c>
      <c r="Q65" s="3">
        <f>IF(RIGHT('part 2 data'!AI65,4)=Q$2,VALUE(TRIM(LEFT('part 2 data'!AI65,2))),
IF(RIGHT('part 2 data'!AJ65,4)=Q$2,VALUE(TRIM(LEFT('part 2 data'!AJ65,2))),
IF(RIGHT('part 2 data'!AK65,4)=Q$2,VALUE(TRIM(LEFT('part 2 data'!AK65,2))),"0")))</f>
        <v>5</v>
      </c>
      <c r="R65" s="3">
        <f>IF(RIGHT('part 2 data'!AL65,3)=R$2,VALUE(TRIM(LEFT('part 2 data'!AL65,2))),
IF(RIGHT('part 2 data'!AM65,3)=R$2,VALUE(TRIM(LEFT('part 2 data'!AM65,2))),
IF(RIGHT('part 2 data'!AN65,3)=R$2,VALUE(TRIM(LEFT('part 2 data'!AN65,2))),"0")))</f>
        <v>1</v>
      </c>
      <c r="S65" s="3">
        <f>IF(RIGHT('part 2 data'!AL65,5)=S$2,VALUE(TRIM(LEFT('part 2 data'!AL65,2))),
IF(RIGHT('part 2 data'!AM65,5)=S$2,VALUE(TRIM(LEFT('part 2 data'!AM65,2))),
IF(RIGHT('part 2 data'!AN65,5)=S$2,VALUE(TRIM(LEFT('part 2 data'!AN65,2))),"0")))</f>
        <v>4</v>
      </c>
      <c r="T65" s="3">
        <f>IF(RIGHT('part 2 data'!AL65,4)=T$2,VALUE(TRIM(LEFT('part 2 data'!AL65,2))),
IF(RIGHT('part 2 data'!AM65,4)=T$2,VALUE(TRIM(LEFT('part 2 data'!AM65,2))),
IF(RIGHT('part 2 data'!AN65,4)=T$2,VALUE(TRIM(LEFT('part 2 data'!AN65,2))),"0")))</f>
        <v>6</v>
      </c>
      <c r="U65" s="3" t="str">
        <f>IF(RIGHT('part 2 data'!AO65,3)=U$2,VALUE(TRIM(LEFT('part 2 data'!AO65,2))),
IF(RIGHT('part 2 data'!AP65,3)=U$2,VALUE(TRIM(LEFT('part 2 data'!AP65,2))),
IF(RIGHT('part 2 data'!AQ65,3)=U$2,VALUE(TRIM(LEFT('part 2 data'!AQ65,2))),"0")))</f>
        <v>0</v>
      </c>
      <c r="V65" s="3" t="str">
        <f>IF(RIGHT('part 2 data'!AO65,5)=V$2,VALUE(TRIM(LEFT('part 2 data'!AO65,2))),
IF(RIGHT('part 2 data'!AP65,5)=V$2,VALUE(TRIM(LEFT('part 2 data'!AP65,2))),
IF(RIGHT('part 2 data'!AQ65,5)=V$2,VALUE(TRIM(LEFT('part 2 data'!AQ65,2))),"0")))</f>
        <v>0</v>
      </c>
      <c r="W65" s="3" t="str">
        <f>IF(RIGHT('part 2 data'!AO65,4)=W$2,VALUE(TRIM(LEFT('part 2 data'!AO65,2))),
IF(RIGHT('part 2 data'!AP65,4)=W$2,VALUE(TRIM(LEFT('part 2 data'!AP65,2))),
IF(RIGHT('part 2 data'!AQ65,4)=W$2,VALUE(TRIM(LEFT('part 2 data'!AQ65,2))),"0")))</f>
        <v>0</v>
      </c>
      <c r="X65" s="3" t="str">
        <f>IF(RIGHT('part 2 data'!AR65,3)=X$2,VALUE(TRIM(LEFT('part 2 data'!AR65,2))),
IF(RIGHT('part 2 data'!AS65,3)=X$2,VALUE(TRIM(LEFT('part 2 data'!AS65,2))),
IF(RIGHT('part 2 data'!AT65,3)=X$2,VALUE(TRIM(LEFT('part 2 data'!AT65,2))),"0")))</f>
        <v>0</v>
      </c>
      <c r="Y65" s="3" t="str">
        <f>IF(RIGHT('part 2 data'!AR65,5)=Y$2,VALUE(TRIM(LEFT('part 2 data'!AR65,2))),
IF(RIGHT('part 2 data'!AS65,5)=Y$2,VALUE(TRIM(LEFT('part 2 data'!AS65,2))),
IF(RIGHT('part 2 data'!AT65,5)=Y$2,VALUE(TRIM(LEFT('part 2 data'!AT65,2))),"0")))</f>
        <v>0</v>
      </c>
      <c r="Z65" s="3" t="str">
        <f>IF(RIGHT('part 2 data'!AR65,4)=Z$2,VALUE(TRIM(LEFT('part 2 data'!AR65,2))),
IF(RIGHT('part 2 data'!AS65,4)=Z$2,VALUE(TRIM(LEFT('part 2 data'!AS65,2))),
IF(RIGHT('part 2 data'!AT65,4)=Z$2,VALUE(TRIM(LEFT('part 2 data'!AT65,2))),"0")))</f>
        <v>0</v>
      </c>
      <c r="AA65" s="1"/>
      <c r="AB65" t="str">
        <v>63</v>
      </c>
      <c r="AC65" t="str" cm="1">
        <f t="array" ref="AC65:AE65">IFERROR(TRIM(_xlfn.TOROW(_xlfn.TEXTSPLIT(AV65,","))),"")</f>
        <v>1 red</v>
      </c>
      <c r="AD65" t="str">
        <v>3 green</v>
      </c>
      <c r="AE65" t="str">
        <v>10 blue</v>
      </c>
      <c r="AF65" t="str" cm="1">
        <f t="array" ref="AF65:AH65">IFERROR(TRIM(_xlfn.TOROW(_xlfn.TEXTSPLIT('part 2 data'!AW65,","))),"")</f>
        <v>2 green</v>
      </c>
      <c r="AG65" t="str">
        <v>1 red</v>
      </c>
      <c r="AH65" t="str">
        <v>14 blue</v>
      </c>
      <c r="AI65" t="str" cm="1">
        <f t="array" ref="AI65:AK65">IFERROR(TRIM(_xlfn.TOROW(_xlfn.TEXTSPLIT(AX65,","))),"")</f>
        <v>1 green</v>
      </c>
      <c r="AJ65" t="str">
        <v>5 blue</v>
      </c>
      <c r="AK65" t="str">
        <v>1 red</v>
      </c>
      <c r="AL65" t="str" cm="1">
        <f t="array" ref="AL65:AN65">IFERROR(TRIM(_xlfn.TOROW(_xlfn.TEXTSPLIT(AY65,","))),"")</f>
        <v>6 blue</v>
      </c>
      <c r="AM65" t="str">
        <v>4 green</v>
      </c>
      <c r="AN65" t="str">
        <v>1 red</v>
      </c>
      <c r="AO65" t="str" cm="1">
        <f t="array" ref="AO65">IFERROR(TRIM(_xlfn.TOROW(_xlfn.TEXTSPLIT(AZ65,","))),"")</f>
        <v/>
      </c>
      <c r="AR65" t="str" cm="1">
        <f t="array" ref="AR65">IFERROR(TRIM(_xlfn.TOROW(_xlfn.TEXTSPLIT(BA65,","))),"")</f>
        <v/>
      </c>
      <c r="AV65" t="str" cm="1">
        <f t="array" ref="AV65:AY65">_xlfn.TEXTSPLIT(_xlfn.TEXTAFTER(BC65,":"),";")</f>
        <v xml:space="preserve"> 1 red, 3 green, 10 blue</v>
      </c>
      <c r="AW65" t="str">
        <v xml:space="preserve"> 2 green, 1 red, 14 blue</v>
      </c>
      <c r="AX65" t="str">
        <v xml:space="preserve"> 1 green, 5 blue, 1 red</v>
      </c>
      <c r="AY65" t="str">
        <v xml:space="preserve"> 6 blue, 4 green, 1 red</v>
      </c>
      <c r="BC65" t="s">
        <v>62</v>
      </c>
    </row>
    <row r="66" spans="1:55" x14ac:dyDescent="0.25">
      <c r="A66">
        <f t="shared" si="1"/>
        <v>64</v>
      </c>
      <c r="B66">
        <f t="shared" si="2"/>
        <v>75</v>
      </c>
      <c r="D66">
        <f t="shared" si="3"/>
        <v>5</v>
      </c>
      <c r="E66">
        <f t="shared" si="4"/>
        <v>5</v>
      </c>
      <c r="F66">
        <f t="shared" si="5"/>
        <v>3</v>
      </c>
      <c r="H66" t="str">
        <f>'part 2 data'!AB66</f>
        <v>64</v>
      </c>
      <c r="I66" s="3">
        <f>IF(RIGHT('part 2 data'!AC66,3)=I$2,VALUE(TRIM(LEFT('part 2 data'!AC66,2))),
IF(RIGHT('part 2 data'!AD66,3)=I$2,VALUE(TRIM(LEFT('part 2 data'!AD66,2))),
IF(RIGHT('part 2 data'!AE66,3)=I$2,VALUE(TRIM(LEFT('part 2 data'!AE66,2))),"0")))</f>
        <v>5</v>
      </c>
      <c r="J66" s="3">
        <f>IF(RIGHT('part 2 data'!AC66,5)=J$2,VALUE(TRIM(LEFT('part 2 data'!AC66,2))),
IF(RIGHT('part 2 data'!AD66,5)=J$2,VALUE(TRIM(LEFT('part 2 data'!AD66,2))),
IF(RIGHT('part 2 data'!AE66,5)=J$2,VALUE(TRIM(LEFT('part 2 data'!AE66,2))),"0")))</f>
        <v>2</v>
      </c>
      <c r="K66" s="3" t="str">
        <f>IF(RIGHT('part 2 data'!AC66,4)=K$2,VALUE(TRIM(LEFT('part 2 data'!AC66,2))),
IF(RIGHT('part 2 data'!AD66,4)=K$2,VALUE(TRIM(LEFT('part 2 data'!AD66,2))),
IF(RIGHT('part 2 data'!AE66,4)=K$2,VALUE(TRIM(LEFT('part 2 data'!AE66,2))),"0")))</f>
        <v>0</v>
      </c>
      <c r="L66" s="3">
        <f>IF(RIGHT('part 2 data'!AF66,3)=L$2,VALUE(TRIM(LEFT('part 2 data'!AF66,2))),
IF(RIGHT('part 2 data'!AG66,3)=L$2,VALUE(TRIM(LEFT('part 2 data'!AG66,2))),
IF(RIGHT('part 2 data'!AH66,3)=L$2,VALUE(TRIM(LEFT('part 2 data'!AH66,2))),"0")))</f>
        <v>2</v>
      </c>
      <c r="M66" s="3">
        <f>IF(RIGHT('part 2 data'!AF66,5)=M$2,VALUE(TRIM(LEFT('part 2 data'!AF66,2))),
IF(RIGHT('part 2 data'!AG66,5)=M$2,VALUE(TRIM(LEFT('part 2 data'!AG66,2))),
IF(RIGHT('part 2 data'!AH66,5)=M$2,VALUE(TRIM(LEFT('part 2 data'!AH66,2))),"0")))</f>
        <v>5</v>
      </c>
      <c r="N66" s="3">
        <f>IF(RIGHT('part 2 data'!AF66,4)=N$2,VALUE(TRIM(LEFT('part 2 data'!AF66,2))),
IF(RIGHT('part 2 data'!AG66,4)=N$2,VALUE(TRIM(LEFT('part 2 data'!AG66,2))),
IF(RIGHT('part 2 data'!AH66,4)=N$2,VALUE(TRIM(LEFT('part 2 data'!AH66,2))),"0")))</f>
        <v>2</v>
      </c>
      <c r="O66" s="3">
        <f>IF(RIGHT('part 2 data'!AI66,3)=O$2,VALUE(TRIM(LEFT('part 2 data'!AI66,2))),
IF(RIGHT('part 2 data'!AJ66,3)=O$2,VALUE(TRIM(LEFT('part 2 data'!AJ66,2))),
IF(RIGHT('part 2 data'!AK66,3)=O$2,VALUE(TRIM(LEFT('part 2 data'!AK66,2))),"0")))</f>
        <v>3</v>
      </c>
      <c r="P66" s="3">
        <f>IF(RIGHT('part 2 data'!AI66,5)=P$2,VALUE(TRIM(LEFT('part 2 data'!AI66,2))),
IF(RIGHT('part 2 data'!AJ66,5)=P$2,VALUE(TRIM(LEFT('part 2 data'!AJ66,2))),
IF(RIGHT('part 2 data'!AK66,5)=P$2,VALUE(TRIM(LEFT('part 2 data'!AK66,2))),"0")))</f>
        <v>1</v>
      </c>
      <c r="Q66" s="3">
        <f>IF(RIGHT('part 2 data'!AI66,4)=Q$2,VALUE(TRIM(LEFT('part 2 data'!AI66,2))),
IF(RIGHT('part 2 data'!AJ66,4)=Q$2,VALUE(TRIM(LEFT('part 2 data'!AJ66,2))),
IF(RIGHT('part 2 data'!AK66,4)=Q$2,VALUE(TRIM(LEFT('part 2 data'!AK66,2))),"0")))</f>
        <v>3</v>
      </c>
      <c r="R66" s="3">
        <f>IF(RIGHT('part 2 data'!AL66,3)=R$2,VALUE(TRIM(LEFT('part 2 data'!AL66,2))),
IF(RIGHT('part 2 data'!AM66,3)=R$2,VALUE(TRIM(LEFT('part 2 data'!AM66,2))),
IF(RIGHT('part 2 data'!AN66,3)=R$2,VALUE(TRIM(LEFT('part 2 data'!AN66,2))),"0")))</f>
        <v>3</v>
      </c>
      <c r="S66" s="3">
        <f>IF(RIGHT('part 2 data'!AL66,5)=S$2,VALUE(TRIM(LEFT('part 2 data'!AL66,2))),
IF(RIGHT('part 2 data'!AM66,5)=S$2,VALUE(TRIM(LEFT('part 2 data'!AM66,2))),
IF(RIGHT('part 2 data'!AN66,5)=S$2,VALUE(TRIM(LEFT('part 2 data'!AN66,2))),"0")))</f>
        <v>3</v>
      </c>
      <c r="T66" s="3">
        <f>IF(RIGHT('part 2 data'!AL66,4)=T$2,VALUE(TRIM(LEFT('part 2 data'!AL66,2))),
IF(RIGHT('part 2 data'!AM66,4)=T$2,VALUE(TRIM(LEFT('part 2 data'!AM66,2))),
IF(RIGHT('part 2 data'!AN66,4)=T$2,VALUE(TRIM(LEFT('part 2 data'!AN66,2))),"0")))</f>
        <v>3</v>
      </c>
      <c r="U66" s="3">
        <f>IF(RIGHT('part 2 data'!AO66,3)=U$2,VALUE(TRIM(LEFT('part 2 data'!AO66,2))),
IF(RIGHT('part 2 data'!AP66,3)=U$2,VALUE(TRIM(LEFT('part 2 data'!AP66,2))),
IF(RIGHT('part 2 data'!AQ66,3)=U$2,VALUE(TRIM(LEFT('part 2 data'!AQ66,2))),"0")))</f>
        <v>3</v>
      </c>
      <c r="V66" s="3">
        <f>IF(RIGHT('part 2 data'!AO66,5)=V$2,VALUE(TRIM(LEFT('part 2 data'!AO66,2))),
IF(RIGHT('part 2 data'!AP66,5)=V$2,VALUE(TRIM(LEFT('part 2 data'!AP66,2))),
IF(RIGHT('part 2 data'!AQ66,5)=V$2,VALUE(TRIM(LEFT('part 2 data'!AQ66,2))),"0")))</f>
        <v>1</v>
      </c>
      <c r="W66" s="3" t="str">
        <f>IF(RIGHT('part 2 data'!AO66,4)=W$2,VALUE(TRIM(LEFT('part 2 data'!AO66,2))),
IF(RIGHT('part 2 data'!AP66,4)=W$2,VALUE(TRIM(LEFT('part 2 data'!AP66,2))),
IF(RIGHT('part 2 data'!AQ66,4)=W$2,VALUE(TRIM(LEFT('part 2 data'!AQ66,2))),"0")))</f>
        <v>0</v>
      </c>
      <c r="X66" s="3" t="str">
        <f>IF(RIGHT('part 2 data'!AR66,3)=X$2,VALUE(TRIM(LEFT('part 2 data'!AR66,2))),
IF(RIGHT('part 2 data'!AS66,3)=X$2,VALUE(TRIM(LEFT('part 2 data'!AS66,2))),
IF(RIGHT('part 2 data'!AT66,3)=X$2,VALUE(TRIM(LEFT('part 2 data'!AT66,2))),"0")))</f>
        <v>0</v>
      </c>
      <c r="Y66" s="3" t="str">
        <f>IF(RIGHT('part 2 data'!AR66,5)=Y$2,VALUE(TRIM(LEFT('part 2 data'!AR66,2))),
IF(RIGHT('part 2 data'!AS66,5)=Y$2,VALUE(TRIM(LEFT('part 2 data'!AS66,2))),
IF(RIGHT('part 2 data'!AT66,5)=Y$2,VALUE(TRIM(LEFT('part 2 data'!AT66,2))),"0")))</f>
        <v>0</v>
      </c>
      <c r="Z66" s="3" t="str">
        <f>IF(RIGHT('part 2 data'!AR66,4)=Z$2,VALUE(TRIM(LEFT('part 2 data'!AR66,2))),
IF(RIGHT('part 2 data'!AS66,4)=Z$2,VALUE(TRIM(LEFT('part 2 data'!AS66,2))),
IF(RIGHT('part 2 data'!AT66,4)=Z$2,VALUE(TRIM(LEFT('part 2 data'!AT66,2))),"0")))</f>
        <v>0</v>
      </c>
      <c r="AA66" s="1"/>
      <c r="AB66" t="str">
        <v>64</v>
      </c>
      <c r="AC66" t="str" cm="1">
        <f t="array" ref="AC66:AD66">IFERROR(TRIM(_xlfn.TOROW(_xlfn.TEXTSPLIT(AV66,","))),"")</f>
        <v>5 red</v>
      </c>
      <c r="AD66" t="str">
        <v>2 green</v>
      </c>
      <c r="AF66" t="str" cm="1">
        <f t="array" ref="AF66:AH66">IFERROR(TRIM(_xlfn.TOROW(_xlfn.TEXTSPLIT('part 2 data'!AW66,","))),"")</f>
        <v>5 green</v>
      </c>
      <c r="AG66" t="str">
        <v>2 red</v>
      </c>
      <c r="AH66" t="str">
        <v>2 blue</v>
      </c>
      <c r="AI66" t="str" cm="1">
        <f t="array" ref="AI66:AK66">IFERROR(TRIM(_xlfn.TOROW(_xlfn.TEXTSPLIT(AX66,","))),"")</f>
        <v>3 red</v>
      </c>
      <c r="AJ66" t="str">
        <v>3 blue</v>
      </c>
      <c r="AK66" t="str">
        <v>1 green</v>
      </c>
      <c r="AL66" t="str" cm="1">
        <f t="array" ref="AL66:AN66">IFERROR(TRIM(_xlfn.TOROW(_xlfn.TEXTSPLIT(AY66,","))),"")</f>
        <v>3 blue</v>
      </c>
      <c r="AM66" t="str">
        <v>3 green</v>
      </c>
      <c r="AN66" t="str">
        <v>3 red</v>
      </c>
      <c r="AO66" t="str" cm="1">
        <f t="array" ref="AO66:AP66">IFERROR(TRIM(_xlfn.TOROW(_xlfn.TEXTSPLIT(AZ66,","))),"")</f>
        <v>1 green</v>
      </c>
      <c r="AP66" t="str">
        <v>3 red</v>
      </c>
      <c r="AR66" t="str" cm="1">
        <f t="array" ref="AR66">IFERROR(TRIM(_xlfn.TOROW(_xlfn.TEXTSPLIT(BA66,","))),"")</f>
        <v/>
      </c>
      <c r="AV66" t="str" cm="1">
        <f t="array" ref="AV66:AZ66">_xlfn.TEXTSPLIT(_xlfn.TEXTAFTER(BC66,":"),";")</f>
        <v xml:space="preserve"> 5 red, 2 green</v>
      </c>
      <c r="AW66" t="str">
        <v xml:space="preserve"> 5 green, 2 red, 2 blue</v>
      </c>
      <c r="AX66" t="str">
        <v xml:space="preserve"> 3 red, 3 blue, 1 green</v>
      </c>
      <c r="AY66" t="str">
        <v xml:space="preserve"> 3 blue, 3 green, 3 red</v>
      </c>
      <c r="AZ66" t="str">
        <v xml:space="preserve"> 1 green, 3 red</v>
      </c>
      <c r="BC66" t="s">
        <v>63</v>
      </c>
    </row>
    <row r="67" spans="1:55" x14ac:dyDescent="0.25">
      <c r="A67">
        <f t="shared" si="1"/>
        <v>65</v>
      </c>
      <c r="B67">
        <f t="shared" si="2"/>
        <v>78</v>
      </c>
      <c r="D67">
        <f t="shared" si="3"/>
        <v>13</v>
      </c>
      <c r="E67">
        <f t="shared" si="4"/>
        <v>2</v>
      </c>
      <c r="F67">
        <f t="shared" si="5"/>
        <v>3</v>
      </c>
      <c r="H67" t="str">
        <f>'part 2 data'!AB67</f>
        <v>65</v>
      </c>
      <c r="I67" s="3">
        <f>IF(RIGHT('part 2 data'!AC67,3)=I$2,VALUE(TRIM(LEFT('part 2 data'!AC67,2))),
IF(RIGHT('part 2 data'!AD67,3)=I$2,VALUE(TRIM(LEFT('part 2 data'!AD67,2))),
IF(RIGHT('part 2 data'!AE67,3)=I$2,VALUE(TRIM(LEFT('part 2 data'!AE67,2))),"0")))</f>
        <v>13</v>
      </c>
      <c r="J67" s="3">
        <f>IF(RIGHT('part 2 data'!AC67,5)=J$2,VALUE(TRIM(LEFT('part 2 data'!AC67,2))),
IF(RIGHT('part 2 data'!AD67,5)=J$2,VALUE(TRIM(LEFT('part 2 data'!AD67,2))),
IF(RIGHT('part 2 data'!AE67,5)=J$2,VALUE(TRIM(LEFT('part 2 data'!AE67,2))),"0")))</f>
        <v>2</v>
      </c>
      <c r="K67" s="3">
        <f>IF(RIGHT('part 2 data'!AC67,4)=K$2,VALUE(TRIM(LEFT('part 2 data'!AC67,2))),
IF(RIGHT('part 2 data'!AD67,4)=K$2,VALUE(TRIM(LEFT('part 2 data'!AD67,2))),
IF(RIGHT('part 2 data'!AE67,4)=K$2,VALUE(TRIM(LEFT('part 2 data'!AE67,2))),"0")))</f>
        <v>3</v>
      </c>
      <c r="L67" s="3">
        <f>IF(RIGHT('part 2 data'!AF67,3)=L$2,VALUE(TRIM(LEFT('part 2 data'!AF67,2))),
IF(RIGHT('part 2 data'!AG67,3)=L$2,VALUE(TRIM(LEFT('part 2 data'!AG67,2))),
IF(RIGHT('part 2 data'!AH67,3)=L$2,VALUE(TRIM(LEFT('part 2 data'!AH67,2))),"0")))</f>
        <v>1</v>
      </c>
      <c r="M67" s="3">
        <f>IF(RIGHT('part 2 data'!AF67,5)=M$2,VALUE(TRIM(LEFT('part 2 data'!AF67,2))),
IF(RIGHT('part 2 data'!AG67,5)=M$2,VALUE(TRIM(LEFT('part 2 data'!AG67,2))),
IF(RIGHT('part 2 data'!AH67,5)=M$2,VALUE(TRIM(LEFT('part 2 data'!AH67,2))),"0")))</f>
        <v>1</v>
      </c>
      <c r="N67" s="3">
        <f>IF(RIGHT('part 2 data'!AF67,4)=N$2,VALUE(TRIM(LEFT('part 2 data'!AF67,2))),
IF(RIGHT('part 2 data'!AG67,4)=N$2,VALUE(TRIM(LEFT('part 2 data'!AG67,2))),
IF(RIGHT('part 2 data'!AH67,4)=N$2,VALUE(TRIM(LEFT('part 2 data'!AH67,2))),"0")))</f>
        <v>2</v>
      </c>
      <c r="O67" s="3" t="str">
        <f>IF(RIGHT('part 2 data'!AI67,3)=O$2,VALUE(TRIM(LEFT('part 2 data'!AI67,2))),
IF(RIGHT('part 2 data'!AJ67,3)=O$2,VALUE(TRIM(LEFT('part 2 data'!AJ67,2))),
IF(RIGHT('part 2 data'!AK67,3)=O$2,VALUE(TRIM(LEFT('part 2 data'!AK67,2))),"0")))</f>
        <v>0</v>
      </c>
      <c r="P67" s="3" t="str">
        <f>IF(RIGHT('part 2 data'!AI67,5)=P$2,VALUE(TRIM(LEFT('part 2 data'!AI67,2))),
IF(RIGHT('part 2 data'!AJ67,5)=P$2,VALUE(TRIM(LEFT('part 2 data'!AJ67,2))),
IF(RIGHT('part 2 data'!AK67,5)=P$2,VALUE(TRIM(LEFT('part 2 data'!AK67,2))),"0")))</f>
        <v>0</v>
      </c>
      <c r="Q67" s="3">
        <f>IF(RIGHT('part 2 data'!AI67,4)=Q$2,VALUE(TRIM(LEFT('part 2 data'!AI67,2))),
IF(RIGHT('part 2 data'!AJ67,4)=Q$2,VALUE(TRIM(LEFT('part 2 data'!AJ67,2))),
IF(RIGHT('part 2 data'!AK67,4)=Q$2,VALUE(TRIM(LEFT('part 2 data'!AK67,2))),"0")))</f>
        <v>1</v>
      </c>
      <c r="R67" s="3">
        <f>IF(RIGHT('part 2 data'!AL67,3)=R$2,VALUE(TRIM(LEFT('part 2 data'!AL67,2))),
IF(RIGHT('part 2 data'!AM67,3)=R$2,VALUE(TRIM(LEFT('part 2 data'!AM67,2))),
IF(RIGHT('part 2 data'!AN67,3)=R$2,VALUE(TRIM(LEFT('part 2 data'!AN67,2))),"0")))</f>
        <v>1</v>
      </c>
      <c r="S67" s="3">
        <f>IF(RIGHT('part 2 data'!AL67,5)=S$2,VALUE(TRIM(LEFT('part 2 data'!AL67,2))),
IF(RIGHT('part 2 data'!AM67,5)=S$2,VALUE(TRIM(LEFT('part 2 data'!AM67,2))),
IF(RIGHT('part 2 data'!AN67,5)=S$2,VALUE(TRIM(LEFT('part 2 data'!AN67,2))),"0")))</f>
        <v>2</v>
      </c>
      <c r="T67" s="3" t="str">
        <f>IF(RIGHT('part 2 data'!AL67,4)=T$2,VALUE(TRIM(LEFT('part 2 data'!AL67,2))),
IF(RIGHT('part 2 data'!AM67,4)=T$2,VALUE(TRIM(LEFT('part 2 data'!AM67,2))),
IF(RIGHT('part 2 data'!AN67,4)=T$2,VALUE(TRIM(LEFT('part 2 data'!AN67,2))),"0")))</f>
        <v>0</v>
      </c>
      <c r="U67" s="3" t="str">
        <f>IF(RIGHT('part 2 data'!AO67,3)=U$2,VALUE(TRIM(LEFT('part 2 data'!AO67,2))),
IF(RIGHT('part 2 data'!AP67,3)=U$2,VALUE(TRIM(LEFT('part 2 data'!AP67,2))),
IF(RIGHT('part 2 data'!AQ67,3)=U$2,VALUE(TRIM(LEFT('part 2 data'!AQ67,2))),"0")))</f>
        <v>0</v>
      </c>
      <c r="V67" s="3" t="str">
        <f>IF(RIGHT('part 2 data'!AO67,5)=V$2,VALUE(TRIM(LEFT('part 2 data'!AO67,2))),
IF(RIGHT('part 2 data'!AP67,5)=V$2,VALUE(TRIM(LEFT('part 2 data'!AP67,2))),
IF(RIGHT('part 2 data'!AQ67,5)=V$2,VALUE(TRIM(LEFT('part 2 data'!AQ67,2))),"0")))</f>
        <v>0</v>
      </c>
      <c r="W67" s="3" t="str">
        <f>IF(RIGHT('part 2 data'!AO67,4)=W$2,VALUE(TRIM(LEFT('part 2 data'!AO67,2))),
IF(RIGHT('part 2 data'!AP67,4)=W$2,VALUE(TRIM(LEFT('part 2 data'!AP67,2))),
IF(RIGHT('part 2 data'!AQ67,4)=W$2,VALUE(TRIM(LEFT('part 2 data'!AQ67,2))),"0")))</f>
        <v>0</v>
      </c>
      <c r="X67" s="3" t="str">
        <f>IF(RIGHT('part 2 data'!AR67,3)=X$2,VALUE(TRIM(LEFT('part 2 data'!AR67,2))),
IF(RIGHT('part 2 data'!AS67,3)=X$2,VALUE(TRIM(LEFT('part 2 data'!AS67,2))),
IF(RIGHT('part 2 data'!AT67,3)=X$2,VALUE(TRIM(LEFT('part 2 data'!AT67,2))),"0")))</f>
        <v>0</v>
      </c>
      <c r="Y67" s="3" t="str">
        <f>IF(RIGHT('part 2 data'!AR67,5)=Y$2,VALUE(TRIM(LEFT('part 2 data'!AR67,2))),
IF(RIGHT('part 2 data'!AS67,5)=Y$2,VALUE(TRIM(LEFT('part 2 data'!AS67,2))),
IF(RIGHT('part 2 data'!AT67,5)=Y$2,VALUE(TRIM(LEFT('part 2 data'!AT67,2))),"0")))</f>
        <v>0</v>
      </c>
      <c r="Z67" s="3" t="str">
        <f>IF(RIGHT('part 2 data'!AR67,4)=Z$2,VALUE(TRIM(LEFT('part 2 data'!AR67,2))),
IF(RIGHT('part 2 data'!AS67,4)=Z$2,VALUE(TRIM(LEFT('part 2 data'!AS67,2))),
IF(RIGHT('part 2 data'!AT67,4)=Z$2,VALUE(TRIM(LEFT('part 2 data'!AT67,2))),"0")))</f>
        <v>0</v>
      </c>
      <c r="AA67" s="1"/>
      <c r="AB67" t="str">
        <v>65</v>
      </c>
      <c r="AC67" t="str" cm="1">
        <f t="array" ref="AC67:AE67">IFERROR(TRIM(_xlfn.TOROW(_xlfn.TEXTSPLIT(AV67,","))),"")</f>
        <v>13 red</v>
      </c>
      <c r="AD67" t="str">
        <v>2 green</v>
      </c>
      <c r="AE67" t="str">
        <v>3 blue</v>
      </c>
      <c r="AF67" t="str" cm="1">
        <f t="array" ref="AF67:AH67">IFERROR(TRIM(_xlfn.TOROW(_xlfn.TEXTSPLIT('part 2 data'!AW67,","))),"")</f>
        <v>1 red</v>
      </c>
      <c r="AG67" t="str">
        <v>2 blue</v>
      </c>
      <c r="AH67" t="str">
        <v>1 green</v>
      </c>
      <c r="AI67" t="str" cm="1">
        <f t="array" ref="AI67">IFERROR(TRIM(_xlfn.TOROW(_xlfn.TEXTSPLIT(AX67,","))),"")</f>
        <v>1 blue</v>
      </c>
      <c r="AL67" t="str" cm="1">
        <f t="array" ref="AL67:AM67">IFERROR(TRIM(_xlfn.TOROW(_xlfn.TEXTSPLIT(AY67,","))),"")</f>
        <v>2 green</v>
      </c>
      <c r="AM67" t="str">
        <v>1 red</v>
      </c>
      <c r="AO67" t="str" cm="1">
        <f t="array" ref="AO67">IFERROR(TRIM(_xlfn.TOROW(_xlfn.TEXTSPLIT(AZ67,","))),"")</f>
        <v/>
      </c>
      <c r="AR67" t="str" cm="1">
        <f t="array" ref="AR67">IFERROR(TRIM(_xlfn.TOROW(_xlfn.TEXTSPLIT(BA67,","))),"")</f>
        <v/>
      </c>
      <c r="AV67" t="str" cm="1">
        <f t="array" ref="AV67:AY67">_xlfn.TEXTSPLIT(_xlfn.TEXTAFTER(BC67,":"),";")</f>
        <v xml:space="preserve"> 13 red, 2 green, 3 blue</v>
      </c>
      <c r="AW67" t="str">
        <v xml:space="preserve"> 1 red, 2 blue, 1 green</v>
      </c>
      <c r="AX67" t="str">
        <v xml:space="preserve"> 1 blue</v>
      </c>
      <c r="AY67" t="str">
        <v xml:space="preserve"> 2 green, 1 red</v>
      </c>
      <c r="BC67" t="s">
        <v>64</v>
      </c>
    </row>
    <row r="68" spans="1:55" x14ac:dyDescent="0.25">
      <c r="A68">
        <f t="shared" ref="A68:A102" si="6">VALUE(H68)</f>
        <v>66</v>
      </c>
      <c r="B68">
        <f t="shared" ref="B68:B102" si="7">D68*E68*F68</f>
        <v>504</v>
      </c>
      <c r="D68">
        <f t="shared" ref="D68:D102" si="8">MAX(I68,L68,O68,R68,U68,X68)</f>
        <v>7</v>
      </c>
      <c r="E68">
        <f t="shared" ref="E68:E102" si="9">MAX(J68,M68,P68,S68,V68,Y68)</f>
        <v>6</v>
      </c>
      <c r="F68">
        <f t="shared" ref="F68:F102" si="10">MAX(K68,N68,Q68,T68,W68,Z68)</f>
        <v>12</v>
      </c>
      <c r="H68" t="str">
        <f>'part 2 data'!AB68</f>
        <v>66</v>
      </c>
      <c r="I68" s="3">
        <f>IF(RIGHT('part 2 data'!AC68,3)=I$2,VALUE(TRIM(LEFT('part 2 data'!AC68,2))),
IF(RIGHT('part 2 data'!AD68,3)=I$2,VALUE(TRIM(LEFT('part 2 data'!AD68,2))),
IF(RIGHT('part 2 data'!AE68,3)=I$2,VALUE(TRIM(LEFT('part 2 data'!AE68,2))),"0")))</f>
        <v>7</v>
      </c>
      <c r="J68" s="3">
        <f>IF(RIGHT('part 2 data'!AC68,5)=J$2,VALUE(TRIM(LEFT('part 2 data'!AC68,2))),
IF(RIGHT('part 2 data'!AD68,5)=J$2,VALUE(TRIM(LEFT('part 2 data'!AD68,2))),
IF(RIGHT('part 2 data'!AE68,5)=J$2,VALUE(TRIM(LEFT('part 2 data'!AE68,2))),"0")))</f>
        <v>6</v>
      </c>
      <c r="K68" s="3">
        <f>IF(RIGHT('part 2 data'!AC68,4)=K$2,VALUE(TRIM(LEFT('part 2 data'!AC68,2))),
IF(RIGHT('part 2 data'!AD68,4)=K$2,VALUE(TRIM(LEFT('part 2 data'!AD68,2))),
IF(RIGHT('part 2 data'!AE68,4)=K$2,VALUE(TRIM(LEFT('part 2 data'!AE68,2))),"0")))</f>
        <v>12</v>
      </c>
      <c r="L68" s="3">
        <f>IF(RIGHT('part 2 data'!AF68,3)=L$2,VALUE(TRIM(LEFT('part 2 data'!AF68,2))),
IF(RIGHT('part 2 data'!AG68,3)=L$2,VALUE(TRIM(LEFT('part 2 data'!AG68,2))),
IF(RIGHT('part 2 data'!AH68,3)=L$2,VALUE(TRIM(LEFT('part 2 data'!AH68,2))),"0")))</f>
        <v>2</v>
      </c>
      <c r="M68" s="3">
        <f>IF(RIGHT('part 2 data'!AF68,5)=M$2,VALUE(TRIM(LEFT('part 2 data'!AF68,2))),
IF(RIGHT('part 2 data'!AG68,5)=M$2,VALUE(TRIM(LEFT('part 2 data'!AG68,2))),
IF(RIGHT('part 2 data'!AH68,5)=M$2,VALUE(TRIM(LEFT('part 2 data'!AH68,2))),"0")))</f>
        <v>5</v>
      </c>
      <c r="N68" s="3">
        <f>IF(RIGHT('part 2 data'!AF68,4)=N$2,VALUE(TRIM(LEFT('part 2 data'!AF68,2))),
IF(RIGHT('part 2 data'!AG68,4)=N$2,VALUE(TRIM(LEFT('part 2 data'!AG68,2))),
IF(RIGHT('part 2 data'!AH68,4)=N$2,VALUE(TRIM(LEFT('part 2 data'!AH68,2))),"0")))</f>
        <v>11</v>
      </c>
      <c r="O68" s="3">
        <f>IF(RIGHT('part 2 data'!AI68,3)=O$2,VALUE(TRIM(LEFT('part 2 data'!AI68,2))),
IF(RIGHT('part 2 data'!AJ68,3)=O$2,VALUE(TRIM(LEFT('part 2 data'!AJ68,2))),
IF(RIGHT('part 2 data'!AK68,3)=O$2,VALUE(TRIM(LEFT('part 2 data'!AK68,2))),"0")))</f>
        <v>2</v>
      </c>
      <c r="P68" s="3">
        <f>IF(RIGHT('part 2 data'!AI68,5)=P$2,VALUE(TRIM(LEFT('part 2 data'!AI68,2))),
IF(RIGHT('part 2 data'!AJ68,5)=P$2,VALUE(TRIM(LEFT('part 2 data'!AJ68,2))),
IF(RIGHT('part 2 data'!AK68,5)=P$2,VALUE(TRIM(LEFT('part 2 data'!AK68,2))),"0")))</f>
        <v>3</v>
      </c>
      <c r="Q68" s="3">
        <f>IF(RIGHT('part 2 data'!AI68,4)=Q$2,VALUE(TRIM(LEFT('part 2 data'!AI68,2))),
IF(RIGHT('part 2 data'!AJ68,4)=Q$2,VALUE(TRIM(LEFT('part 2 data'!AJ68,2))),
IF(RIGHT('part 2 data'!AK68,4)=Q$2,VALUE(TRIM(LEFT('part 2 data'!AK68,2))),"0")))</f>
        <v>2</v>
      </c>
      <c r="R68" s="3">
        <f>IF(RIGHT('part 2 data'!AL68,3)=R$2,VALUE(TRIM(LEFT('part 2 data'!AL68,2))),
IF(RIGHT('part 2 data'!AM68,3)=R$2,VALUE(TRIM(LEFT('part 2 data'!AM68,2))),
IF(RIGHT('part 2 data'!AN68,3)=R$2,VALUE(TRIM(LEFT('part 2 data'!AN68,2))),"0")))</f>
        <v>1</v>
      </c>
      <c r="S68" s="3">
        <f>IF(RIGHT('part 2 data'!AL68,5)=S$2,VALUE(TRIM(LEFT('part 2 data'!AL68,2))),
IF(RIGHT('part 2 data'!AM68,5)=S$2,VALUE(TRIM(LEFT('part 2 data'!AM68,2))),
IF(RIGHT('part 2 data'!AN68,5)=S$2,VALUE(TRIM(LEFT('part 2 data'!AN68,2))),"0")))</f>
        <v>2</v>
      </c>
      <c r="T68" s="3">
        <f>IF(RIGHT('part 2 data'!AL68,4)=T$2,VALUE(TRIM(LEFT('part 2 data'!AL68,2))),
IF(RIGHT('part 2 data'!AM68,4)=T$2,VALUE(TRIM(LEFT('part 2 data'!AM68,2))),
IF(RIGHT('part 2 data'!AN68,4)=T$2,VALUE(TRIM(LEFT('part 2 data'!AN68,2))),"0")))</f>
        <v>9</v>
      </c>
      <c r="U68" s="3" t="str">
        <f>IF(RIGHT('part 2 data'!AO68,3)=U$2,VALUE(TRIM(LEFT('part 2 data'!AO68,2))),
IF(RIGHT('part 2 data'!AP68,3)=U$2,VALUE(TRIM(LEFT('part 2 data'!AP68,2))),
IF(RIGHT('part 2 data'!AQ68,3)=U$2,VALUE(TRIM(LEFT('part 2 data'!AQ68,2))),"0")))</f>
        <v>0</v>
      </c>
      <c r="V68" s="3" t="str">
        <f>IF(RIGHT('part 2 data'!AO68,5)=V$2,VALUE(TRIM(LEFT('part 2 data'!AO68,2))),
IF(RIGHT('part 2 data'!AP68,5)=V$2,VALUE(TRIM(LEFT('part 2 data'!AP68,2))),
IF(RIGHT('part 2 data'!AQ68,5)=V$2,VALUE(TRIM(LEFT('part 2 data'!AQ68,2))),"0")))</f>
        <v>0</v>
      </c>
      <c r="W68" s="3" t="str">
        <f>IF(RIGHT('part 2 data'!AO68,4)=W$2,VALUE(TRIM(LEFT('part 2 data'!AO68,2))),
IF(RIGHT('part 2 data'!AP68,4)=W$2,VALUE(TRIM(LEFT('part 2 data'!AP68,2))),
IF(RIGHT('part 2 data'!AQ68,4)=W$2,VALUE(TRIM(LEFT('part 2 data'!AQ68,2))),"0")))</f>
        <v>0</v>
      </c>
      <c r="X68" s="3" t="str">
        <f>IF(RIGHT('part 2 data'!AR68,3)=X$2,VALUE(TRIM(LEFT('part 2 data'!AR68,2))),
IF(RIGHT('part 2 data'!AS68,3)=X$2,VALUE(TRIM(LEFT('part 2 data'!AS68,2))),
IF(RIGHT('part 2 data'!AT68,3)=X$2,VALUE(TRIM(LEFT('part 2 data'!AT68,2))),"0")))</f>
        <v>0</v>
      </c>
      <c r="Y68" s="3" t="str">
        <f>IF(RIGHT('part 2 data'!AR68,5)=Y$2,VALUE(TRIM(LEFT('part 2 data'!AR68,2))),
IF(RIGHT('part 2 data'!AS68,5)=Y$2,VALUE(TRIM(LEFT('part 2 data'!AS68,2))),
IF(RIGHT('part 2 data'!AT68,5)=Y$2,VALUE(TRIM(LEFT('part 2 data'!AT68,2))),"0")))</f>
        <v>0</v>
      </c>
      <c r="Z68" s="3" t="str">
        <f>IF(RIGHT('part 2 data'!AR68,4)=Z$2,VALUE(TRIM(LEFT('part 2 data'!AR68,2))),
IF(RIGHT('part 2 data'!AS68,4)=Z$2,VALUE(TRIM(LEFT('part 2 data'!AS68,2))),
IF(RIGHT('part 2 data'!AT68,4)=Z$2,VALUE(TRIM(LEFT('part 2 data'!AT68,2))),"0")))</f>
        <v>0</v>
      </c>
      <c r="AA68" s="1"/>
      <c r="AB68" t="str">
        <v>66</v>
      </c>
      <c r="AC68" t="str" cm="1">
        <f t="array" ref="AC68:AE68">IFERROR(TRIM(_xlfn.TOROW(_xlfn.TEXTSPLIT(AV68,","))),"")</f>
        <v>7 red</v>
      </c>
      <c r="AD68" t="str">
        <v>12 blue</v>
      </c>
      <c r="AE68" t="str">
        <v>6 green</v>
      </c>
      <c r="AF68" t="str" cm="1">
        <f t="array" ref="AF68:AH68">IFERROR(TRIM(_xlfn.TOROW(_xlfn.TEXTSPLIT('part 2 data'!AW68,","))),"")</f>
        <v>2 red</v>
      </c>
      <c r="AG68" t="str">
        <v>5 green</v>
      </c>
      <c r="AH68" t="str">
        <v>11 blue</v>
      </c>
      <c r="AI68" t="str" cm="1">
        <f t="array" ref="AI68:AK68">IFERROR(TRIM(_xlfn.TOROW(_xlfn.TEXTSPLIT(AX68,","))),"")</f>
        <v>3 green</v>
      </c>
      <c r="AJ68" t="str">
        <v>2 blue</v>
      </c>
      <c r="AK68" t="str">
        <v>2 red</v>
      </c>
      <c r="AL68" t="str" cm="1">
        <f t="array" ref="AL68:AN68">IFERROR(TRIM(_xlfn.TOROW(_xlfn.TEXTSPLIT(AY68,","))),"")</f>
        <v>9 blue</v>
      </c>
      <c r="AM68" t="str">
        <v>1 red</v>
      </c>
      <c r="AN68" t="str">
        <v>2 green</v>
      </c>
      <c r="AO68" t="str" cm="1">
        <f t="array" ref="AO68">IFERROR(TRIM(_xlfn.TOROW(_xlfn.TEXTSPLIT(AZ68,","))),"")</f>
        <v/>
      </c>
      <c r="AR68" t="str" cm="1">
        <f t="array" ref="AR68">IFERROR(TRIM(_xlfn.TOROW(_xlfn.TEXTSPLIT(BA68,","))),"")</f>
        <v/>
      </c>
      <c r="AV68" t="str" cm="1">
        <f t="array" ref="AV68:AY68">_xlfn.TEXTSPLIT(_xlfn.TEXTAFTER(BC68,":"),";")</f>
        <v xml:space="preserve"> 7 red, 12 blue, 6 green</v>
      </c>
      <c r="AW68" t="str">
        <v xml:space="preserve"> 2 red, 5 green, 11 blue</v>
      </c>
      <c r="AX68" t="str">
        <v xml:space="preserve"> 3 green, 2 blue, 2 red</v>
      </c>
      <c r="AY68" t="str">
        <v xml:space="preserve"> 9 blue, 1 red, 2 green</v>
      </c>
      <c r="BC68" t="s">
        <v>65</v>
      </c>
    </row>
    <row r="69" spans="1:55" x14ac:dyDescent="0.25">
      <c r="A69">
        <f t="shared" si="6"/>
        <v>67</v>
      </c>
      <c r="B69">
        <f t="shared" si="7"/>
        <v>135</v>
      </c>
      <c r="D69">
        <f t="shared" si="8"/>
        <v>5</v>
      </c>
      <c r="E69">
        <f t="shared" si="9"/>
        <v>3</v>
      </c>
      <c r="F69">
        <f t="shared" si="10"/>
        <v>9</v>
      </c>
      <c r="H69" t="str">
        <f>'part 2 data'!AB69</f>
        <v>67</v>
      </c>
      <c r="I69" s="3">
        <f>IF(RIGHT('part 2 data'!AC69,3)=I$2,VALUE(TRIM(LEFT('part 2 data'!AC69,2))),
IF(RIGHT('part 2 data'!AD69,3)=I$2,VALUE(TRIM(LEFT('part 2 data'!AD69,2))),
IF(RIGHT('part 2 data'!AE69,3)=I$2,VALUE(TRIM(LEFT('part 2 data'!AE69,2))),"0")))</f>
        <v>4</v>
      </c>
      <c r="J69" s="3">
        <f>IF(RIGHT('part 2 data'!AC69,5)=J$2,VALUE(TRIM(LEFT('part 2 data'!AC69,2))),
IF(RIGHT('part 2 data'!AD69,5)=J$2,VALUE(TRIM(LEFT('part 2 data'!AD69,2))),
IF(RIGHT('part 2 data'!AE69,5)=J$2,VALUE(TRIM(LEFT('part 2 data'!AE69,2))),"0")))</f>
        <v>3</v>
      </c>
      <c r="K69" s="3">
        <f>IF(RIGHT('part 2 data'!AC69,4)=K$2,VALUE(TRIM(LEFT('part 2 data'!AC69,2))),
IF(RIGHT('part 2 data'!AD69,4)=K$2,VALUE(TRIM(LEFT('part 2 data'!AD69,2))),
IF(RIGHT('part 2 data'!AE69,4)=K$2,VALUE(TRIM(LEFT('part 2 data'!AE69,2))),"0")))</f>
        <v>7</v>
      </c>
      <c r="L69" s="3">
        <f>IF(RIGHT('part 2 data'!AF69,3)=L$2,VALUE(TRIM(LEFT('part 2 data'!AF69,2))),
IF(RIGHT('part 2 data'!AG69,3)=L$2,VALUE(TRIM(LEFT('part 2 data'!AG69,2))),
IF(RIGHT('part 2 data'!AH69,3)=L$2,VALUE(TRIM(LEFT('part 2 data'!AH69,2))),"0")))</f>
        <v>3</v>
      </c>
      <c r="M69" s="3" t="str">
        <f>IF(RIGHT('part 2 data'!AF69,5)=M$2,VALUE(TRIM(LEFT('part 2 data'!AF69,2))),
IF(RIGHT('part 2 data'!AG69,5)=M$2,VALUE(TRIM(LEFT('part 2 data'!AG69,2))),
IF(RIGHT('part 2 data'!AH69,5)=M$2,VALUE(TRIM(LEFT('part 2 data'!AH69,2))),"0")))</f>
        <v>0</v>
      </c>
      <c r="N69" s="3">
        <f>IF(RIGHT('part 2 data'!AF69,4)=N$2,VALUE(TRIM(LEFT('part 2 data'!AF69,2))),
IF(RIGHT('part 2 data'!AG69,4)=N$2,VALUE(TRIM(LEFT('part 2 data'!AG69,2))),
IF(RIGHT('part 2 data'!AH69,4)=N$2,VALUE(TRIM(LEFT('part 2 data'!AH69,2))),"0")))</f>
        <v>8</v>
      </c>
      <c r="O69" s="3">
        <f>IF(RIGHT('part 2 data'!AI69,3)=O$2,VALUE(TRIM(LEFT('part 2 data'!AI69,2))),
IF(RIGHT('part 2 data'!AJ69,3)=O$2,VALUE(TRIM(LEFT('part 2 data'!AJ69,2))),
IF(RIGHT('part 2 data'!AK69,3)=O$2,VALUE(TRIM(LEFT('part 2 data'!AK69,2))),"0")))</f>
        <v>2</v>
      </c>
      <c r="P69" s="3" t="str">
        <f>IF(RIGHT('part 2 data'!AI69,5)=P$2,VALUE(TRIM(LEFT('part 2 data'!AI69,2))),
IF(RIGHT('part 2 data'!AJ69,5)=P$2,VALUE(TRIM(LEFT('part 2 data'!AJ69,2))),
IF(RIGHT('part 2 data'!AK69,5)=P$2,VALUE(TRIM(LEFT('part 2 data'!AK69,2))),"0")))</f>
        <v>0</v>
      </c>
      <c r="Q69" s="3" t="str">
        <f>IF(RIGHT('part 2 data'!AI69,4)=Q$2,VALUE(TRIM(LEFT('part 2 data'!AI69,2))),
IF(RIGHT('part 2 data'!AJ69,4)=Q$2,VALUE(TRIM(LEFT('part 2 data'!AJ69,2))),
IF(RIGHT('part 2 data'!AK69,4)=Q$2,VALUE(TRIM(LEFT('part 2 data'!AK69,2))),"0")))</f>
        <v>0</v>
      </c>
      <c r="R69" s="3">
        <f>IF(RIGHT('part 2 data'!AL69,3)=R$2,VALUE(TRIM(LEFT('part 2 data'!AL69,2))),
IF(RIGHT('part 2 data'!AM69,3)=R$2,VALUE(TRIM(LEFT('part 2 data'!AM69,2))),
IF(RIGHT('part 2 data'!AN69,3)=R$2,VALUE(TRIM(LEFT('part 2 data'!AN69,2))),"0")))</f>
        <v>5</v>
      </c>
      <c r="S69" s="3">
        <f>IF(RIGHT('part 2 data'!AL69,5)=S$2,VALUE(TRIM(LEFT('part 2 data'!AL69,2))),
IF(RIGHT('part 2 data'!AM69,5)=S$2,VALUE(TRIM(LEFT('part 2 data'!AM69,2))),
IF(RIGHT('part 2 data'!AN69,5)=S$2,VALUE(TRIM(LEFT('part 2 data'!AN69,2))),"0")))</f>
        <v>2</v>
      </c>
      <c r="T69" s="3">
        <f>IF(RIGHT('part 2 data'!AL69,4)=T$2,VALUE(TRIM(LEFT('part 2 data'!AL69,2))),
IF(RIGHT('part 2 data'!AM69,4)=T$2,VALUE(TRIM(LEFT('part 2 data'!AM69,2))),
IF(RIGHT('part 2 data'!AN69,4)=T$2,VALUE(TRIM(LEFT('part 2 data'!AN69,2))),"0")))</f>
        <v>9</v>
      </c>
      <c r="U69" s="3" t="str">
        <f>IF(RIGHT('part 2 data'!AO69,3)=U$2,VALUE(TRIM(LEFT('part 2 data'!AO69,2))),
IF(RIGHT('part 2 data'!AP69,3)=U$2,VALUE(TRIM(LEFT('part 2 data'!AP69,2))),
IF(RIGHT('part 2 data'!AQ69,3)=U$2,VALUE(TRIM(LEFT('part 2 data'!AQ69,2))),"0")))</f>
        <v>0</v>
      </c>
      <c r="V69" s="3" t="str">
        <f>IF(RIGHT('part 2 data'!AO69,5)=V$2,VALUE(TRIM(LEFT('part 2 data'!AO69,2))),
IF(RIGHT('part 2 data'!AP69,5)=V$2,VALUE(TRIM(LEFT('part 2 data'!AP69,2))),
IF(RIGHT('part 2 data'!AQ69,5)=V$2,VALUE(TRIM(LEFT('part 2 data'!AQ69,2))),"0")))</f>
        <v>0</v>
      </c>
      <c r="W69" s="3" t="str">
        <f>IF(RIGHT('part 2 data'!AO69,4)=W$2,VALUE(TRIM(LEFT('part 2 data'!AO69,2))),
IF(RIGHT('part 2 data'!AP69,4)=W$2,VALUE(TRIM(LEFT('part 2 data'!AP69,2))),
IF(RIGHT('part 2 data'!AQ69,4)=W$2,VALUE(TRIM(LEFT('part 2 data'!AQ69,2))),"0")))</f>
        <v>0</v>
      </c>
      <c r="X69" s="3" t="str">
        <f>IF(RIGHT('part 2 data'!AR69,3)=X$2,VALUE(TRIM(LEFT('part 2 data'!AR69,2))),
IF(RIGHT('part 2 data'!AS69,3)=X$2,VALUE(TRIM(LEFT('part 2 data'!AS69,2))),
IF(RIGHT('part 2 data'!AT69,3)=X$2,VALUE(TRIM(LEFT('part 2 data'!AT69,2))),"0")))</f>
        <v>0</v>
      </c>
      <c r="Y69" s="3" t="str">
        <f>IF(RIGHT('part 2 data'!AR69,5)=Y$2,VALUE(TRIM(LEFT('part 2 data'!AR69,2))),
IF(RIGHT('part 2 data'!AS69,5)=Y$2,VALUE(TRIM(LEFT('part 2 data'!AS69,2))),
IF(RIGHT('part 2 data'!AT69,5)=Y$2,VALUE(TRIM(LEFT('part 2 data'!AT69,2))),"0")))</f>
        <v>0</v>
      </c>
      <c r="Z69" s="3" t="str">
        <f>IF(RIGHT('part 2 data'!AR69,4)=Z$2,VALUE(TRIM(LEFT('part 2 data'!AR69,2))),
IF(RIGHT('part 2 data'!AS69,4)=Z$2,VALUE(TRIM(LEFT('part 2 data'!AS69,2))),
IF(RIGHT('part 2 data'!AT69,4)=Z$2,VALUE(TRIM(LEFT('part 2 data'!AT69,2))),"0")))</f>
        <v>0</v>
      </c>
      <c r="AA69" s="1"/>
      <c r="AB69" t="str">
        <v>67</v>
      </c>
      <c r="AC69" t="str" cm="1">
        <f t="array" ref="AC69:AE69">IFERROR(TRIM(_xlfn.TOROW(_xlfn.TEXTSPLIT(AV69,","))),"")</f>
        <v>4 red</v>
      </c>
      <c r="AD69" t="str">
        <v>3 green</v>
      </c>
      <c r="AE69" t="str">
        <v>7 blue</v>
      </c>
      <c r="AF69" t="str" cm="1">
        <f t="array" ref="AF69:AG69">IFERROR(TRIM(_xlfn.TOROW(_xlfn.TEXTSPLIT('part 2 data'!AW69,","))),"")</f>
        <v>8 blue</v>
      </c>
      <c r="AG69" t="str">
        <v>3 red</v>
      </c>
      <c r="AI69" t="str" cm="1">
        <f t="array" ref="AI69">IFERROR(TRIM(_xlfn.TOROW(_xlfn.TEXTSPLIT(AX69,","))),"")</f>
        <v>2 red</v>
      </c>
      <c r="AL69" t="str" cm="1">
        <f t="array" ref="AL69:AN69">IFERROR(TRIM(_xlfn.TOROW(_xlfn.TEXTSPLIT(AY69,","))),"")</f>
        <v>9 blue</v>
      </c>
      <c r="AM69" t="str">
        <v>5 red</v>
      </c>
      <c r="AN69" t="str">
        <v>2 green</v>
      </c>
      <c r="AO69" t="str" cm="1">
        <f t="array" ref="AO69">IFERROR(TRIM(_xlfn.TOROW(_xlfn.TEXTSPLIT(AZ69,","))),"")</f>
        <v/>
      </c>
      <c r="AR69" t="str" cm="1">
        <f t="array" ref="AR69">IFERROR(TRIM(_xlfn.TOROW(_xlfn.TEXTSPLIT(BA69,","))),"")</f>
        <v/>
      </c>
      <c r="AV69" t="str" cm="1">
        <f t="array" ref="AV69:AY69">_xlfn.TEXTSPLIT(_xlfn.TEXTAFTER(BC69,":"),";")</f>
        <v xml:space="preserve"> 4 red, 3 green, 7 blue</v>
      </c>
      <c r="AW69" t="str">
        <v xml:space="preserve"> 8 blue, 3 red</v>
      </c>
      <c r="AX69" t="str">
        <v xml:space="preserve"> 2 red</v>
      </c>
      <c r="AY69" t="str">
        <v xml:space="preserve"> 9 blue, 5 red, 2 green</v>
      </c>
      <c r="BC69" t="s">
        <v>66</v>
      </c>
    </row>
    <row r="70" spans="1:55" x14ac:dyDescent="0.25">
      <c r="A70">
        <f t="shared" si="6"/>
        <v>68</v>
      </c>
      <c r="B70">
        <f t="shared" si="7"/>
        <v>2808</v>
      </c>
      <c r="D70">
        <f t="shared" si="8"/>
        <v>13</v>
      </c>
      <c r="E70">
        <f t="shared" si="9"/>
        <v>18</v>
      </c>
      <c r="F70">
        <f t="shared" si="10"/>
        <v>12</v>
      </c>
      <c r="H70" t="str">
        <f>'part 2 data'!AB70</f>
        <v>68</v>
      </c>
      <c r="I70" s="3" t="str">
        <f>IF(RIGHT('part 2 data'!AC70,3)=I$2,VALUE(TRIM(LEFT('part 2 data'!AC70,2))),
IF(RIGHT('part 2 data'!AD70,3)=I$2,VALUE(TRIM(LEFT('part 2 data'!AD70,2))),
IF(RIGHT('part 2 data'!AE70,3)=I$2,VALUE(TRIM(LEFT('part 2 data'!AE70,2))),"0")))</f>
        <v>0</v>
      </c>
      <c r="J70" s="3" t="str">
        <f>IF(RIGHT('part 2 data'!AC70,5)=J$2,VALUE(TRIM(LEFT('part 2 data'!AC70,2))),
IF(RIGHT('part 2 data'!AD70,5)=J$2,VALUE(TRIM(LEFT('part 2 data'!AD70,2))),
IF(RIGHT('part 2 data'!AE70,5)=J$2,VALUE(TRIM(LEFT('part 2 data'!AE70,2))),"0")))</f>
        <v>0</v>
      </c>
      <c r="K70" s="3">
        <f>IF(RIGHT('part 2 data'!AC70,4)=K$2,VALUE(TRIM(LEFT('part 2 data'!AC70,2))),
IF(RIGHT('part 2 data'!AD70,4)=K$2,VALUE(TRIM(LEFT('part 2 data'!AD70,2))),
IF(RIGHT('part 2 data'!AE70,4)=K$2,VALUE(TRIM(LEFT('part 2 data'!AE70,2))),"0")))</f>
        <v>12</v>
      </c>
      <c r="L70" s="3" t="str">
        <f>IF(RIGHT('part 2 data'!AF70,3)=L$2,VALUE(TRIM(LEFT('part 2 data'!AF70,2))),
IF(RIGHT('part 2 data'!AG70,3)=L$2,VALUE(TRIM(LEFT('part 2 data'!AG70,2))),
IF(RIGHT('part 2 data'!AH70,3)=L$2,VALUE(TRIM(LEFT('part 2 data'!AH70,2))),"0")))</f>
        <v>0</v>
      </c>
      <c r="M70" s="3">
        <f>IF(RIGHT('part 2 data'!AF70,5)=M$2,VALUE(TRIM(LEFT('part 2 data'!AF70,2))),
IF(RIGHT('part 2 data'!AG70,5)=M$2,VALUE(TRIM(LEFT('part 2 data'!AG70,2))),
IF(RIGHT('part 2 data'!AH70,5)=M$2,VALUE(TRIM(LEFT('part 2 data'!AH70,2))),"0")))</f>
        <v>10</v>
      </c>
      <c r="N70" s="3">
        <f>IF(RIGHT('part 2 data'!AF70,4)=N$2,VALUE(TRIM(LEFT('part 2 data'!AF70,2))),
IF(RIGHT('part 2 data'!AG70,4)=N$2,VALUE(TRIM(LEFT('part 2 data'!AG70,2))),
IF(RIGHT('part 2 data'!AH70,4)=N$2,VALUE(TRIM(LEFT('part 2 data'!AH70,2))),"0")))</f>
        <v>5</v>
      </c>
      <c r="O70" s="3" t="str">
        <f>IF(RIGHT('part 2 data'!AI70,3)=O$2,VALUE(TRIM(LEFT('part 2 data'!AI70,2))),
IF(RIGHT('part 2 data'!AJ70,3)=O$2,VALUE(TRIM(LEFT('part 2 data'!AJ70,2))),
IF(RIGHT('part 2 data'!AK70,3)=O$2,VALUE(TRIM(LEFT('part 2 data'!AK70,2))),"0")))</f>
        <v>0</v>
      </c>
      <c r="P70" s="3" t="str">
        <f>IF(RIGHT('part 2 data'!AI70,5)=P$2,VALUE(TRIM(LEFT('part 2 data'!AI70,2))),
IF(RIGHT('part 2 data'!AJ70,5)=P$2,VALUE(TRIM(LEFT('part 2 data'!AJ70,2))),
IF(RIGHT('part 2 data'!AK70,5)=P$2,VALUE(TRIM(LEFT('part 2 data'!AK70,2))),"0")))</f>
        <v>0</v>
      </c>
      <c r="Q70" s="3">
        <f>IF(RIGHT('part 2 data'!AI70,4)=Q$2,VALUE(TRIM(LEFT('part 2 data'!AI70,2))),
IF(RIGHT('part 2 data'!AJ70,4)=Q$2,VALUE(TRIM(LEFT('part 2 data'!AJ70,2))),
IF(RIGHT('part 2 data'!AK70,4)=Q$2,VALUE(TRIM(LEFT('part 2 data'!AK70,2))),"0")))</f>
        <v>8</v>
      </c>
      <c r="R70" s="3">
        <f>IF(RIGHT('part 2 data'!AL70,3)=R$2,VALUE(TRIM(LEFT('part 2 data'!AL70,2))),
IF(RIGHT('part 2 data'!AM70,3)=R$2,VALUE(TRIM(LEFT('part 2 data'!AM70,2))),
IF(RIGHT('part 2 data'!AN70,3)=R$2,VALUE(TRIM(LEFT('part 2 data'!AN70,2))),"0")))</f>
        <v>7</v>
      </c>
      <c r="S70" s="3">
        <f>IF(RIGHT('part 2 data'!AL70,5)=S$2,VALUE(TRIM(LEFT('part 2 data'!AL70,2))),
IF(RIGHT('part 2 data'!AM70,5)=S$2,VALUE(TRIM(LEFT('part 2 data'!AM70,2))),
IF(RIGHT('part 2 data'!AN70,5)=S$2,VALUE(TRIM(LEFT('part 2 data'!AN70,2))),"0")))</f>
        <v>18</v>
      </c>
      <c r="T70" s="3">
        <f>IF(RIGHT('part 2 data'!AL70,4)=T$2,VALUE(TRIM(LEFT('part 2 data'!AL70,2))),
IF(RIGHT('part 2 data'!AM70,4)=T$2,VALUE(TRIM(LEFT('part 2 data'!AM70,2))),
IF(RIGHT('part 2 data'!AN70,4)=T$2,VALUE(TRIM(LEFT('part 2 data'!AN70,2))),"0")))</f>
        <v>9</v>
      </c>
      <c r="U70" s="3">
        <f>IF(RIGHT('part 2 data'!AO70,3)=U$2,VALUE(TRIM(LEFT('part 2 data'!AO70,2))),
IF(RIGHT('part 2 data'!AP70,3)=U$2,VALUE(TRIM(LEFT('part 2 data'!AP70,2))),
IF(RIGHT('part 2 data'!AQ70,3)=U$2,VALUE(TRIM(LEFT('part 2 data'!AQ70,2))),"0")))</f>
        <v>5</v>
      </c>
      <c r="V70" s="3">
        <f>IF(RIGHT('part 2 data'!AO70,5)=V$2,VALUE(TRIM(LEFT('part 2 data'!AO70,2))),
IF(RIGHT('part 2 data'!AP70,5)=V$2,VALUE(TRIM(LEFT('part 2 data'!AP70,2))),
IF(RIGHT('part 2 data'!AQ70,5)=V$2,VALUE(TRIM(LEFT('part 2 data'!AQ70,2))),"0")))</f>
        <v>8</v>
      </c>
      <c r="W70" s="3">
        <f>IF(RIGHT('part 2 data'!AO70,4)=W$2,VALUE(TRIM(LEFT('part 2 data'!AO70,2))),
IF(RIGHT('part 2 data'!AP70,4)=W$2,VALUE(TRIM(LEFT('part 2 data'!AP70,2))),
IF(RIGHT('part 2 data'!AQ70,4)=W$2,VALUE(TRIM(LEFT('part 2 data'!AQ70,2))),"0")))</f>
        <v>12</v>
      </c>
      <c r="X70" s="3">
        <f>IF(RIGHT('part 2 data'!AR70,3)=X$2,VALUE(TRIM(LEFT('part 2 data'!AR70,2))),
IF(RIGHT('part 2 data'!AS70,3)=X$2,VALUE(TRIM(LEFT('part 2 data'!AS70,2))),
IF(RIGHT('part 2 data'!AT70,3)=X$2,VALUE(TRIM(LEFT('part 2 data'!AT70,2))),"0")))</f>
        <v>13</v>
      </c>
      <c r="Y70" s="3">
        <f>IF(RIGHT('part 2 data'!AR70,5)=Y$2,VALUE(TRIM(LEFT('part 2 data'!AR70,2))),
IF(RIGHT('part 2 data'!AS70,5)=Y$2,VALUE(TRIM(LEFT('part 2 data'!AS70,2))),
IF(RIGHT('part 2 data'!AT70,5)=Y$2,VALUE(TRIM(LEFT('part 2 data'!AT70,2))),"0")))</f>
        <v>8</v>
      </c>
      <c r="Z70" s="3">
        <f>IF(RIGHT('part 2 data'!AR70,4)=Z$2,VALUE(TRIM(LEFT('part 2 data'!AR70,2))),
IF(RIGHT('part 2 data'!AS70,4)=Z$2,VALUE(TRIM(LEFT('part 2 data'!AS70,2))),
IF(RIGHT('part 2 data'!AT70,4)=Z$2,VALUE(TRIM(LEFT('part 2 data'!AT70,2))),"0")))</f>
        <v>10</v>
      </c>
      <c r="AA70" s="1"/>
      <c r="AB70" t="str">
        <v>68</v>
      </c>
      <c r="AC70" t="str" cm="1">
        <f t="array" ref="AC70">IFERROR(TRIM(_xlfn.TOROW(_xlfn.TEXTSPLIT(AV70,","))),"")</f>
        <v>12 blue</v>
      </c>
      <c r="AF70" t="str" cm="1">
        <f t="array" ref="AF70:AG70">IFERROR(TRIM(_xlfn.TOROW(_xlfn.TEXTSPLIT('part 2 data'!AW70,","))),"")</f>
        <v>10 green</v>
      </c>
      <c r="AG70" t="str">
        <v>5 blue</v>
      </c>
      <c r="AI70" t="str" cm="1">
        <f t="array" ref="AI70">IFERROR(TRIM(_xlfn.TOROW(_xlfn.TEXTSPLIT(AX70,","))),"")</f>
        <v>8 blue</v>
      </c>
      <c r="AL70" t="str" cm="1">
        <f t="array" ref="AL70:AN70">IFERROR(TRIM(_xlfn.TOROW(_xlfn.TEXTSPLIT(AY70,","))),"")</f>
        <v>9 blue</v>
      </c>
      <c r="AM70" t="str">
        <v>7 red</v>
      </c>
      <c r="AN70" t="str">
        <v>18 green</v>
      </c>
      <c r="AO70" t="str" cm="1">
        <f t="array" ref="AO70:AQ70">IFERROR(TRIM(_xlfn.TOROW(_xlfn.TEXTSPLIT(AZ70,","))),"")</f>
        <v>5 red</v>
      </c>
      <c r="AP70" t="str">
        <v>12 blue</v>
      </c>
      <c r="AQ70" t="str">
        <v>8 green</v>
      </c>
      <c r="AR70" t="str" cm="1">
        <f t="array" ref="AR70:AT70">IFERROR(TRIM(_xlfn.TOROW(_xlfn.TEXTSPLIT(BA70,","))),"")</f>
        <v>8 green</v>
      </c>
      <c r="AS70" t="str">
        <v>13 red</v>
      </c>
      <c r="AT70" t="str">
        <v>10 blue</v>
      </c>
      <c r="AV70" t="str" cm="1">
        <f t="array" ref="AV70:BA70">_xlfn.TEXTSPLIT(_xlfn.TEXTAFTER(BC70,":"),";")</f>
        <v xml:space="preserve"> 12 blue</v>
      </c>
      <c r="AW70" t="str">
        <v xml:space="preserve"> 10 green, 5 blue</v>
      </c>
      <c r="AX70" t="str">
        <v xml:space="preserve"> 8 blue</v>
      </c>
      <c r="AY70" t="str">
        <v xml:space="preserve"> 9 blue, 7 red, 18 green</v>
      </c>
      <c r="AZ70" t="str">
        <v xml:space="preserve"> 5 red, 12 blue, 8 green</v>
      </c>
      <c r="BA70" t="str">
        <v xml:space="preserve"> 8 green, 13 red, 10 blue</v>
      </c>
      <c r="BC70" t="s">
        <v>67</v>
      </c>
    </row>
    <row r="71" spans="1:55" x14ac:dyDescent="0.25">
      <c r="A71">
        <f t="shared" si="6"/>
        <v>69</v>
      </c>
      <c r="B71">
        <f t="shared" si="7"/>
        <v>32</v>
      </c>
      <c r="D71">
        <f t="shared" si="8"/>
        <v>8</v>
      </c>
      <c r="E71">
        <f t="shared" si="9"/>
        <v>1</v>
      </c>
      <c r="F71">
        <f t="shared" si="10"/>
        <v>4</v>
      </c>
      <c r="H71" t="str">
        <f>'part 2 data'!AB71</f>
        <v>69</v>
      </c>
      <c r="I71" s="3">
        <f>IF(RIGHT('part 2 data'!AC71,3)=I$2,VALUE(TRIM(LEFT('part 2 data'!AC71,2))),
IF(RIGHT('part 2 data'!AD71,3)=I$2,VALUE(TRIM(LEFT('part 2 data'!AD71,2))),
IF(RIGHT('part 2 data'!AE71,3)=I$2,VALUE(TRIM(LEFT('part 2 data'!AE71,2))),"0")))</f>
        <v>1</v>
      </c>
      <c r="J71" s="3">
        <f>IF(RIGHT('part 2 data'!AC71,5)=J$2,VALUE(TRIM(LEFT('part 2 data'!AC71,2))),
IF(RIGHT('part 2 data'!AD71,5)=J$2,VALUE(TRIM(LEFT('part 2 data'!AD71,2))),
IF(RIGHT('part 2 data'!AE71,5)=J$2,VALUE(TRIM(LEFT('part 2 data'!AE71,2))),"0")))</f>
        <v>1</v>
      </c>
      <c r="K71" s="3" t="str">
        <f>IF(RIGHT('part 2 data'!AC71,4)=K$2,VALUE(TRIM(LEFT('part 2 data'!AC71,2))),
IF(RIGHT('part 2 data'!AD71,4)=K$2,VALUE(TRIM(LEFT('part 2 data'!AD71,2))),
IF(RIGHT('part 2 data'!AE71,4)=K$2,VALUE(TRIM(LEFT('part 2 data'!AE71,2))),"0")))</f>
        <v>0</v>
      </c>
      <c r="L71" s="3">
        <f>IF(RIGHT('part 2 data'!AF71,3)=L$2,VALUE(TRIM(LEFT('part 2 data'!AF71,2))),
IF(RIGHT('part 2 data'!AG71,3)=L$2,VALUE(TRIM(LEFT('part 2 data'!AG71,2))),
IF(RIGHT('part 2 data'!AH71,3)=L$2,VALUE(TRIM(LEFT('part 2 data'!AH71,2))),"0")))</f>
        <v>2</v>
      </c>
      <c r="M71" s="3">
        <f>IF(RIGHT('part 2 data'!AF71,5)=M$2,VALUE(TRIM(LEFT('part 2 data'!AF71,2))),
IF(RIGHT('part 2 data'!AG71,5)=M$2,VALUE(TRIM(LEFT('part 2 data'!AG71,2))),
IF(RIGHT('part 2 data'!AH71,5)=M$2,VALUE(TRIM(LEFT('part 2 data'!AH71,2))),"0")))</f>
        <v>1</v>
      </c>
      <c r="N71" s="3">
        <f>IF(RIGHT('part 2 data'!AF71,4)=N$2,VALUE(TRIM(LEFT('part 2 data'!AF71,2))),
IF(RIGHT('part 2 data'!AG71,4)=N$2,VALUE(TRIM(LEFT('part 2 data'!AG71,2))),
IF(RIGHT('part 2 data'!AH71,4)=N$2,VALUE(TRIM(LEFT('part 2 data'!AH71,2))),"0")))</f>
        <v>3</v>
      </c>
      <c r="O71" s="3">
        <f>IF(RIGHT('part 2 data'!AI71,3)=O$2,VALUE(TRIM(LEFT('part 2 data'!AI71,2))),
IF(RIGHT('part 2 data'!AJ71,3)=O$2,VALUE(TRIM(LEFT('part 2 data'!AJ71,2))),
IF(RIGHT('part 2 data'!AK71,3)=O$2,VALUE(TRIM(LEFT('part 2 data'!AK71,2))),"0")))</f>
        <v>1</v>
      </c>
      <c r="P71" s="3">
        <f>IF(RIGHT('part 2 data'!AI71,5)=P$2,VALUE(TRIM(LEFT('part 2 data'!AI71,2))),
IF(RIGHT('part 2 data'!AJ71,5)=P$2,VALUE(TRIM(LEFT('part 2 data'!AJ71,2))),
IF(RIGHT('part 2 data'!AK71,5)=P$2,VALUE(TRIM(LEFT('part 2 data'!AK71,2))),"0")))</f>
        <v>1</v>
      </c>
      <c r="Q71" s="3">
        <f>IF(RIGHT('part 2 data'!AI71,4)=Q$2,VALUE(TRIM(LEFT('part 2 data'!AI71,2))),
IF(RIGHT('part 2 data'!AJ71,4)=Q$2,VALUE(TRIM(LEFT('part 2 data'!AJ71,2))),
IF(RIGHT('part 2 data'!AK71,4)=Q$2,VALUE(TRIM(LEFT('part 2 data'!AK71,2))),"0")))</f>
        <v>4</v>
      </c>
      <c r="R71" s="3">
        <f>IF(RIGHT('part 2 data'!AL71,3)=R$2,VALUE(TRIM(LEFT('part 2 data'!AL71,2))),
IF(RIGHT('part 2 data'!AM71,3)=R$2,VALUE(TRIM(LEFT('part 2 data'!AM71,2))),
IF(RIGHT('part 2 data'!AN71,3)=R$2,VALUE(TRIM(LEFT('part 2 data'!AN71,2))),"0")))</f>
        <v>8</v>
      </c>
      <c r="S71" s="3">
        <f>IF(RIGHT('part 2 data'!AL71,5)=S$2,VALUE(TRIM(LEFT('part 2 data'!AL71,2))),
IF(RIGHT('part 2 data'!AM71,5)=S$2,VALUE(TRIM(LEFT('part 2 data'!AM71,2))),
IF(RIGHT('part 2 data'!AN71,5)=S$2,VALUE(TRIM(LEFT('part 2 data'!AN71,2))),"0")))</f>
        <v>1</v>
      </c>
      <c r="T71" s="3" t="str">
        <f>IF(RIGHT('part 2 data'!AL71,4)=T$2,VALUE(TRIM(LEFT('part 2 data'!AL71,2))),
IF(RIGHT('part 2 data'!AM71,4)=T$2,VALUE(TRIM(LEFT('part 2 data'!AM71,2))),
IF(RIGHT('part 2 data'!AN71,4)=T$2,VALUE(TRIM(LEFT('part 2 data'!AN71,2))),"0")))</f>
        <v>0</v>
      </c>
      <c r="U71" s="3" t="str">
        <f>IF(RIGHT('part 2 data'!AO71,3)=U$2,VALUE(TRIM(LEFT('part 2 data'!AO71,2))),
IF(RIGHT('part 2 data'!AP71,3)=U$2,VALUE(TRIM(LEFT('part 2 data'!AP71,2))),
IF(RIGHT('part 2 data'!AQ71,3)=U$2,VALUE(TRIM(LEFT('part 2 data'!AQ71,2))),"0")))</f>
        <v>0</v>
      </c>
      <c r="V71" s="3" t="str">
        <f>IF(RIGHT('part 2 data'!AO71,5)=V$2,VALUE(TRIM(LEFT('part 2 data'!AO71,2))),
IF(RIGHT('part 2 data'!AP71,5)=V$2,VALUE(TRIM(LEFT('part 2 data'!AP71,2))),
IF(RIGHT('part 2 data'!AQ71,5)=V$2,VALUE(TRIM(LEFT('part 2 data'!AQ71,2))),"0")))</f>
        <v>0</v>
      </c>
      <c r="W71" s="3" t="str">
        <f>IF(RIGHT('part 2 data'!AO71,4)=W$2,VALUE(TRIM(LEFT('part 2 data'!AO71,2))),
IF(RIGHT('part 2 data'!AP71,4)=W$2,VALUE(TRIM(LEFT('part 2 data'!AP71,2))),
IF(RIGHT('part 2 data'!AQ71,4)=W$2,VALUE(TRIM(LEFT('part 2 data'!AQ71,2))),"0")))</f>
        <v>0</v>
      </c>
      <c r="X71" s="3" t="str">
        <f>IF(RIGHT('part 2 data'!AR71,3)=X$2,VALUE(TRIM(LEFT('part 2 data'!AR71,2))),
IF(RIGHT('part 2 data'!AS71,3)=X$2,VALUE(TRIM(LEFT('part 2 data'!AS71,2))),
IF(RIGHT('part 2 data'!AT71,3)=X$2,VALUE(TRIM(LEFT('part 2 data'!AT71,2))),"0")))</f>
        <v>0</v>
      </c>
      <c r="Y71" s="3" t="str">
        <f>IF(RIGHT('part 2 data'!AR71,5)=Y$2,VALUE(TRIM(LEFT('part 2 data'!AR71,2))),
IF(RIGHT('part 2 data'!AS71,5)=Y$2,VALUE(TRIM(LEFT('part 2 data'!AS71,2))),
IF(RIGHT('part 2 data'!AT71,5)=Y$2,VALUE(TRIM(LEFT('part 2 data'!AT71,2))),"0")))</f>
        <v>0</v>
      </c>
      <c r="Z71" s="3" t="str">
        <f>IF(RIGHT('part 2 data'!AR71,4)=Z$2,VALUE(TRIM(LEFT('part 2 data'!AR71,2))),
IF(RIGHT('part 2 data'!AS71,4)=Z$2,VALUE(TRIM(LEFT('part 2 data'!AS71,2))),
IF(RIGHT('part 2 data'!AT71,4)=Z$2,VALUE(TRIM(LEFT('part 2 data'!AT71,2))),"0")))</f>
        <v>0</v>
      </c>
      <c r="AA71" s="1"/>
      <c r="AB71" t="str">
        <v>69</v>
      </c>
      <c r="AC71" t="str" cm="1">
        <f t="array" ref="AC71:AD71">IFERROR(TRIM(_xlfn.TOROW(_xlfn.TEXTSPLIT(AV71,","))),"")</f>
        <v>1 green</v>
      </c>
      <c r="AD71" t="str">
        <v>1 red</v>
      </c>
      <c r="AF71" t="str" cm="1">
        <f t="array" ref="AF71:AH71">IFERROR(TRIM(_xlfn.TOROW(_xlfn.TEXTSPLIT('part 2 data'!AW71,","))),"")</f>
        <v>2 red</v>
      </c>
      <c r="AG71" t="str">
        <v>1 green</v>
      </c>
      <c r="AH71" t="str">
        <v>3 blue</v>
      </c>
      <c r="AI71" t="str" cm="1">
        <f t="array" ref="AI71:AK71">IFERROR(TRIM(_xlfn.TOROW(_xlfn.TEXTSPLIT(AX71,","))),"")</f>
        <v>1 red</v>
      </c>
      <c r="AJ71" t="str">
        <v>1 green</v>
      </c>
      <c r="AK71" t="str">
        <v>4 blue</v>
      </c>
      <c r="AL71" t="str" cm="1">
        <f t="array" ref="AL71:AM71">IFERROR(TRIM(_xlfn.TOROW(_xlfn.TEXTSPLIT(AY71,","))),"")</f>
        <v>1 green</v>
      </c>
      <c r="AM71" t="str">
        <v>8 red</v>
      </c>
      <c r="AO71" t="str" cm="1">
        <f t="array" ref="AO71">IFERROR(TRIM(_xlfn.TOROW(_xlfn.TEXTSPLIT(AZ71,","))),"")</f>
        <v/>
      </c>
      <c r="AR71" t="str" cm="1">
        <f t="array" ref="AR71">IFERROR(TRIM(_xlfn.TOROW(_xlfn.TEXTSPLIT(BA71,","))),"")</f>
        <v/>
      </c>
      <c r="AV71" t="str" cm="1">
        <f t="array" ref="AV71:AY71">_xlfn.TEXTSPLIT(_xlfn.TEXTAFTER(BC71,":"),";")</f>
        <v xml:space="preserve"> 1 green, 1 red</v>
      </c>
      <c r="AW71" t="str">
        <v xml:space="preserve"> 2 red, 1 green, 3 blue</v>
      </c>
      <c r="AX71" t="str">
        <v xml:space="preserve"> 1 red, 1 green, 4 blue</v>
      </c>
      <c r="AY71" t="str">
        <v xml:space="preserve"> 1 green, 8 red</v>
      </c>
      <c r="BC71" t="s">
        <v>68</v>
      </c>
    </row>
    <row r="72" spans="1:55" x14ac:dyDescent="0.25">
      <c r="A72">
        <f t="shared" si="6"/>
        <v>70</v>
      </c>
      <c r="B72">
        <f t="shared" si="7"/>
        <v>96</v>
      </c>
      <c r="D72">
        <f t="shared" si="8"/>
        <v>4</v>
      </c>
      <c r="E72">
        <f t="shared" si="9"/>
        <v>12</v>
      </c>
      <c r="F72">
        <f t="shared" si="10"/>
        <v>2</v>
      </c>
      <c r="H72" t="str">
        <f>'part 2 data'!AB72</f>
        <v>70</v>
      </c>
      <c r="I72" s="3">
        <f>IF(RIGHT('part 2 data'!AC72,3)=I$2,VALUE(TRIM(LEFT('part 2 data'!AC72,2))),
IF(RIGHT('part 2 data'!AD72,3)=I$2,VALUE(TRIM(LEFT('part 2 data'!AD72,2))),
IF(RIGHT('part 2 data'!AE72,3)=I$2,VALUE(TRIM(LEFT('part 2 data'!AE72,2))),"0")))</f>
        <v>4</v>
      </c>
      <c r="J72" s="3">
        <f>IF(RIGHT('part 2 data'!AC72,5)=J$2,VALUE(TRIM(LEFT('part 2 data'!AC72,2))),
IF(RIGHT('part 2 data'!AD72,5)=J$2,VALUE(TRIM(LEFT('part 2 data'!AD72,2))),
IF(RIGHT('part 2 data'!AE72,5)=J$2,VALUE(TRIM(LEFT('part 2 data'!AE72,2))),"0")))</f>
        <v>12</v>
      </c>
      <c r="K72" s="3">
        <f>IF(RIGHT('part 2 data'!AC72,4)=K$2,VALUE(TRIM(LEFT('part 2 data'!AC72,2))),
IF(RIGHT('part 2 data'!AD72,4)=K$2,VALUE(TRIM(LEFT('part 2 data'!AD72,2))),
IF(RIGHT('part 2 data'!AE72,4)=K$2,VALUE(TRIM(LEFT('part 2 data'!AE72,2))),"0")))</f>
        <v>1</v>
      </c>
      <c r="L72" s="3">
        <f>IF(RIGHT('part 2 data'!AF72,3)=L$2,VALUE(TRIM(LEFT('part 2 data'!AF72,2))),
IF(RIGHT('part 2 data'!AG72,3)=L$2,VALUE(TRIM(LEFT('part 2 data'!AG72,2))),
IF(RIGHT('part 2 data'!AH72,3)=L$2,VALUE(TRIM(LEFT('part 2 data'!AH72,2))),"0")))</f>
        <v>1</v>
      </c>
      <c r="M72" s="3">
        <f>IF(RIGHT('part 2 data'!AF72,5)=M$2,VALUE(TRIM(LEFT('part 2 data'!AF72,2))),
IF(RIGHT('part 2 data'!AG72,5)=M$2,VALUE(TRIM(LEFT('part 2 data'!AG72,2))),
IF(RIGHT('part 2 data'!AH72,5)=M$2,VALUE(TRIM(LEFT('part 2 data'!AH72,2))),"0")))</f>
        <v>8</v>
      </c>
      <c r="N72" s="3" t="str">
        <f>IF(RIGHT('part 2 data'!AF72,4)=N$2,VALUE(TRIM(LEFT('part 2 data'!AF72,2))),
IF(RIGHT('part 2 data'!AG72,4)=N$2,VALUE(TRIM(LEFT('part 2 data'!AG72,2))),
IF(RIGHT('part 2 data'!AH72,4)=N$2,VALUE(TRIM(LEFT('part 2 data'!AH72,2))),"0")))</f>
        <v>0</v>
      </c>
      <c r="O72" s="3" t="str">
        <f>IF(RIGHT('part 2 data'!AI72,3)=O$2,VALUE(TRIM(LEFT('part 2 data'!AI72,2))),
IF(RIGHT('part 2 data'!AJ72,3)=O$2,VALUE(TRIM(LEFT('part 2 data'!AJ72,2))),
IF(RIGHT('part 2 data'!AK72,3)=O$2,VALUE(TRIM(LEFT('part 2 data'!AK72,2))),"0")))</f>
        <v>0</v>
      </c>
      <c r="P72" s="3">
        <f>IF(RIGHT('part 2 data'!AI72,5)=P$2,VALUE(TRIM(LEFT('part 2 data'!AI72,2))),
IF(RIGHT('part 2 data'!AJ72,5)=P$2,VALUE(TRIM(LEFT('part 2 data'!AJ72,2))),
IF(RIGHT('part 2 data'!AK72,5)=P$2,VALUE(TRIM(LEFT('part 2 data'!AK72,2))),"0")))</f>
        <v>8</v>
      </c>
      <c r="Q72" s="3">
        <f>IF(RIGHT('part 2 data'!AI72,4)=Q$2,VALUE(TRIM(LEFT('part 2 data'!AI72,2))),
IF(RIGHT('part 2 data'!AJ72,4)=Q$2,VALUE(TRIM(LEFT('part 2 data'!AJ72,2))),
IF(RIGHT('part 2 data'!AK72,4)=Q$2,VALUE(TRIM(LEFT('part 2 data'!AK72,2))),"0")))</f>
        <v>1</v>
      </c>
      <c r="R72" s="3">
        <f>IF(RIGHT('part 2 data'!AL72,3)=R$2,VALUE(TRIM(LEFT('part 2 data'!AL72,2))),
IF(RIGHT('part 2 data'!AM72,3)=R$2,VALUE(TRIM(LEFT('part 2 data'!AM72,2))),
IF(RIGHT('part 2 data'!AN72,3)=R$2,VALUE(TRIM(LEFT('part 2 data'!AN72,2))),"0")))</f>
        <v>3</v>
      </c>
      <c r="S72" s="3">
        <f>IF(RIGHT('part 2 data'!AL72,5)=S$2,VALUE(TRIM(LEFT('part 2 data'!AL72,2))),
IF(RIGHT('part 2 data'!AM72,5)=S$2,VALUE(TRIM(LEFT('part 2 data'!AM72,2))),
IF(RIGHT('part 2 data'!AN72,5)=S$2,VALUE(TRIM(LEFT('part 2 data'!AN72,2))),"0")))</f>
        <v>2</v>
      </c>
      <c r="T72" s="3" t="str">
        <f>IF(RIGHT('part 2 data'!AL72,4)=T$2,VALUE(TRIM(LEFT('part 2 data'!AL72,2))),
IF(RIGHT('part 2 data'!AM72,4)=T$2,VALUE(TRIM(LEFT('part 2 data'!AM72,2))),
IF(RIGHT('part 2 data'!AN72,4)=T$2,VALUE(TRIM(LEFT('part 2 data'!AN72,2))),"0")))</f>
        <v>0</v>
      </c>
      <c r="U72" s="3">
        <f>IF(RIGHT('part 2 data'!AO72,3)=U$2,VALUE(TRIM(LEFT('part 2 data'!AO72,2))),
IF(RIGHT('part 2 data'!AP72,3)=U$2,VALUE(TRIM(LEFT('part 2 data'!AP72,2))),
IF(RIGHT('part 2 data'!AQ72,3)=U$2,VALUE(TRIM(LEFT('part 2 data'!AQ72,2))),"0")))</f>
        <v>4</v>
      </c>
      <c r="V72" s="3">
        <f>IF(RIGHT('part 2 data'!AO72,5)=V$2,VALUE(TRIM(LEFT('part 2 data'!AO72,2))),
IF(RIGHT('part 2 data'!AP72,5)=V$2,VALUE(TRIM(LEFT('part 2 data'!AP72,2))),
IF(RIGHT('part 2 data'!AQ72,5)=V$2,VALUE(TRIM(LEFT('part 2 data'!AQ72,2))),"0")))</f>
        <v>5</v>
      </c>
      <c r="W72" s="3" t="str">
        <f>IF(RIGHT('part 2 data'!AO72,4)=W$2,VALUE(TRIM(LEFT('part 2 data'!AO72,2))),
IF(RIGHT('part 2 data'!AP72,4)=W$2,VALUE(TRIM(LEFT('part 2 data'!AP72,2))),
IF(RIGHT('part 2 data'!AQ72,4)=W$2,VALUE(TRIM(LEFT('part 2 data'!AQ72,2))),"0")))</f>
        <v>0</v>
      </c>
      <c r="X72" s="3">
        <f>IF(RIGHT('part 2 data'!AR72,3)=X$2,VALUE(TRIM(LEFT('part 2 data'!AR72,2))),
IF(RIGHT('part 2 data'!AS72,3)=X$2,VALUE(TRIM(LEFT('part 2 data'!AS72,2))),
IF(RIGHT('part 2 data'!AT72,3)=X$2,VALUE(TRIM(LEFT('part 2 data'!AT72,2))),"0")))</f>
        <v>1</v>
      </c>
      <c r="Y72" s="3">
        <f>IF(RIGHT('part 2 data'!AR72,5)=Y$2,VALUE(TRIM(LEFT('part 2 data'!AR72,2))),
IF(RIGHT('part 2 data'!AS72,5)=Y$2,VALUE(TRIM(LEFT('part 2 data'!AS72,2))),
IF(RIGHT('part 2 data'!AT72,5)=Y$2,VALUE(TRIM(LEFT('part 2 data'!AT72,2))),"0")))</f>
        <v>12</v>
      </c>
      <c r="Z72" s="3">
        <f>IF(RIGHT('part 2 data'!AR72,4)=Z$2,VALUE(TRIM(LEFT('part 2 data'!AR72,2))),
IF(RIGHT('part 2 data'!AS72,4)=Z$2,VALUE(TRIM(LEFT('part 2 data'!AS72,2))),
IF(RIGHT('part 2 data'!AT72,4)=Z$2,VALUE(TRIM(LEFT('part 2 data'!AT72,2))),"0")))</f>
        <v>2</v>
      </c>
      <c r="AA72" s="1"/>
      <c r="AB72" t="str">
        <v>70</v>
      </c>
      <c r="AC72" t="str" cm="1">
        <f t="array" ref="AC72:AE72">IFERROR(TRIM(_xlfn.TOROW(_xlfn.TEXTSPLIT(AV72,","))),"")</f>
        <v>12 green</v>
      </c>
      <c r="AD72" t="str">
        <v>1 blue</v>
      </c>
      <c r="AE72" t="str">
        <v>4 red</v>
      </c>
      <c r="AF72" t="str" cm="1">
        <f t="array" ref="AF72:AG72">IFERROR(TRIM(_xlfn.TOROW(_xlfn.TEXTSPLIT('part 2 data'!AW72,","))),"")</f>
        <v>8 green</v>
      </c>
      <c r="AG72" t="str">
        <v>1 red</v>
      </c>
      <c r="AI72" t="str" cm="1">
        <f t="array" ref="AI72:AJ72">IFERROR(TRIM(_xlfn.TOROW(_xlfn.TEXTSPLIT(AX72,","))),"")</f>
        <v>1 blue</v>
      </c>
      <c r="AJ72" t="str">
        <v>8 green</v>
      </c>
      <c r="AL72" t="str" cm="1">
        <f t="array" ref="AL72:AM72">IFERROR(TRIM(_xlfn.TOROW(_xlfn.TEXTSPLIT(AY72,","))),"")</f>
        <v>2 green</v>
      </c>
      <c r="AM72" t="str">
        <v>3 red</v>
      </c>
      <c r="AO72" t="str" cm="1">
        <f t="array" ref="AO72:AP72">IFERROR(TRIM(_xlfn.TOROW(_xlfn.TEXTSPLIT(AZ72,","))),"")</f>
        <v>5 green</v>
      </c>
      <c r="AP72" t="str">
        <v>4 red</v>
      </c>
      <c r="AR72" t="str" cm="1">
        <f t="array" ref="AR72:AT72">IFERROR(TRIM(_xlfn.TOROW(_xlfn.TEXTSPLIT(BA72,","))),"")</f>
        <v>2 blue</v>
      </c>
      <c r="AS72" t="str">
        <v>12 green</v>
      </c>
      <c r="AT72" t="str">
        <v>1 red</v>
      </c>
      <c r="AV72" t="str" cm="1">
        <f t="array" ref="AV72:BA72">_xlfn.TEXTSPLIT(_xlfn.TEXTAFTER(BC72,":"),";")</f>
        <v xml:space="preserve"> 12 green, 1 blue, 4 red</v>
      </c>
      <c r="AW72" t="str">
        <v xml:space="preserve"> 8 green, 1 red</v>
      </c>
      <c r="AX72" t="str">
        <v xml:space="preserve"> 1 blue, 8 green</v>
      </c>
      <c r="AY72" t="str">
        <v xml:space="preserve"> 2 green, 3 red</v>
      </c>
      <c r="AZ72" t="str">
        <v xml:space="preserve"> 5 green, 4 red</v>
      </c>
      <c r="BA72" t="str">
        <v xml:space="preserve"> 2 blue, 12 green, 1 red</v>
      </c>
      <c r="BC72" t="s">
        <v>69</v>
      </c>
    </row>
    <row r="73" spans="1:55" x14ac:dyDescent="0.25">
      <c r="A73">
        <f t="shared" si="6"/>
        <v>71</v>
      </c>
      <c r="B73">
        <f t="shared" si="7"/>
        <v>1400</v>
      </c>
      <c r="D73">
        <f t="shared" si="8"/>
        <v>10</v>
      </c>
      <c r="E73">
        <f t="shared" si="9"/>
        <v>14</v>
      </c>
      <c r="F73">
        <f t="shared" si="10"/>
        <v>10</v>
      </c>
      <c r="H73" t="str">
        <f>'part 2 data'!AB73</f>
        <v>71</v>
      </c>
      <c r="I73" s="3">
        <f>IF(RIGHT('part 2 data'!AC73,3)=I$2,VALUE(TRIM(LEFT('part 2 data'!AC73,2))),
IF(RIGHT('part 2 data'!AD73,3)=I$2,VALUE(TRIM(LEFT('part 2 data'!AD73,2))),
IF(RIGHT('part 2 data'!AE73,3)=I$2,VALUE(TRIM(LEFT('part 2 data'!AE73,2))),"0")))</f>
        <v>4</v>
      </c>
      <c r="J73" s="3">
        <f>IF(RIGHT('part 2 data'!AC73,5)=J$2,VALUE(TRIM(LEFT('part 2 data'!AC73,2))),
IF(RIGHT('part 2 data'!AD73,5)=J$2,VALUE(TRIM(LEFT('part 2 data'!AD73,2))),
IF(RIGHT('part 2 data'!AE73,5)=J$2,VALUE(TRIM(LEFT('part 2 data'!AE73,2))),"0")))</f>
        <v>14</v>
      </c>
      <c r="K73" s="3">
        <f>IF(RIGHT('part 2 data'!AC73,4)=K$2,VALUE(TRIM(LEFT('part 2 data'!AC73,2))),
IF(RIGHT('part 2 data'!AD73,4)=K$2,VALUE(TRIM(LEFT('part 2 data'!AD73,2))),
IF(RIGHT('part 2 data'!AE73,4)=K$2,VALUE(TRIM(LEFT('part 2 data'!AE73,2))),"0")))</f>
        <v>10</v>
      </c>
      <c r="L73" s="3">
        <f>IF(RIGHT('part 2 data'!AF73,3)=L$2,VALUE(TRIM(LEFT('part 2 data'!AF73,2))),
IF(RIGHT('part 2 data'!AG73,3)=L$2,VALUE(TRIM(LEFT('part 2 data'!AG73,2))),
IF(RIGHT('part 2 data'!AH73,3)=L$2,VALUE(TRIM(LEFT('part 2 data'!AH73,2))),"0")))</f>
        <v>7</v>
      </c>
      <c r="M73" s="3">
        <f>IF(RIGHT('part 2 data'!AF73,5)=M$2,VALUE(TRIM(LEFT('part 2 data'!AF73,2))),
IF(RIGHT('part 2 data'!AG73,5)=M$2,VALUE(TRIM(LEFT('part 2 data'!AG73,2))),
IF(RIGHT('part 2 data'!AH73,5)=M$2,VALUE(TRIM(LEFT('part 2 data'!AH73,2))),"0")))</f>
        <v>6</v>
      </c>
      <c r="N73" s="3">
        <f>IF(RIGHT('part 2 data'!AF73,4)=N$2,VALUE(TRIM(LEFT('part 2 data'!AF73,2))),
IF(RIGHT('part 2 data'!AG73,4)=N$2,VALUE(TRIM(LEFT('part 2 data'!AG73,2))),
IF(RIGHT('part 2 data'!AH73,4)=N$2,VALUE(TRIM(LEFT('part 2 data'!AH73,2))),"0")))</f>
        <v>8</v>
      </c>
      <c r="O73" s="3">
        <f>IF(RIGHT('part 2 data'!AI73,3)=O$2,VALUE(TRIM(LEFT('part 2 data'!AI73,2))),
IF(RIGHT('part 2 data'!AJ73,3)=O$2,VALUE(TRIM(LEFT('part 2 data'!AJ73,2))),
IF(RIGHT('part 2 data'!AK73,3)=O$2,VALUE(TRIM(LEFT('part 2 data'!AK73,2))),"0")))</f>
        <v>1</v>
      </c>
      <c r="P73" s="3">
        <f>IF(RIGHT('part 2 data'!AI73,5)=P$2,VALUE(TRIM(LEFT('part 2 data'!AI73,2))),
IF(RIGHT('part 2 data'!AJ73,5)=P$2,VALUE(TRIM(LEFT('part 2 data'!AJ73,2))),
IF(RIGHT('part 2 data'!AK73,5)=P$2,VALUE(TRIM(LEFT('part 2 data'!AK73,2))),"0")))</f>
        <v>13</v>
      </c>
      <c r="Q73" s="3">
        <f>IF(RIGHT('part 2 data'!AI73,4)=Q$2,VALUE(TRIM(LEFT('part 2 data'!AI73,2))),
IF(RIGHT('part 2 data'!AJ73,4)=Q$2,VALUE(TRIM(LEFT('part 2 data'!AJ73,2))),
IF(RIGHT('part 2 data'!AK73,4)=Q$2,VALUE(TRIM(LEFT('part 2 data'!AK73,2))),"0")))</f>
        <v>1</v>
      </c>
      <c r="R73" s="3">
        <f>IF(RIGHT('part 2 data'!AL73,3)=R$2,VALUE(TRIM(LEFT('part 2 data'!AL73,2))),
IF(RIGHT('part 2 data'!AM73,3)=R$2,VALUE(TRIM(LEFT('part 2 data'!AM73,2))),
IF(RIGHT('part 2 data'!AN73,3)=R$2,VALUE(TRIM(LEFT('part 2 data'!AN73,2))),"0")))</f>
        <v>10</v>
      </c>
      <c r="S73" s="3">
        <f>IF(RIGHT('part 2 data'!AL73,5)=S$2,VALUE(TRIM(LEFT('part 2 data'!AL73,2))),
IF(RIGHT('part 2 data'!AM73,5)=S$2,VALUE(TRIM(LEFT('part 2 data'!AM73,2))),
IF(RIGHT('part 2 data'!AN73,5)=S$2,VALUE(TRIM(LEFT('part 2 data'!AN73,2))),"0")))</f>
        <v>3</v>
      </c>
      <c r="T73" s="3">
        <f>IF(RIGHT('part 2 data'!AL73,4)=T$2,VALUE(TRIM(LEFT('part 2 data'!AL73,2))),
IF(RIGHT('part 2 data'!AM73,4)=T$2,VALUE(TRIM(LEFT('part 2 data'!AM73,2))),
IF(RIGHT('part 2 data'!AN73,4)=T$2,VALUE(TRIM(LEFT('part 2 data'!AN73,2))),"0")))</f>
        <v>6</v>
      </c>
      <c r="U73" s="3">
        <f>IF(RIGHT('part 2 data'!AO73,3)=U$2,VALUE(TRIM(LEFT('part 2 data'!AO73,2))),
IF(RIGHT('part 2 data'!AP73,3)=U$2,VALUE(TRIM(LEFT('part 2 data'!AP73,2))),
IF(RIGHT('part 2 data'!AQ73,3)=U$2,VALUE(TRIM(LEFT('part 2 data'!AQ73,2))),"0")))</f>
        <v>4</v>
      </c>
      <c r="V73" s="3">
        <f>IF(RIGHT('part 2 data'!AO73,5)=V$2,VALUE(TRIM(LEFT('part 2 data'!AO73,2))),
IF(RIGHT('part 2 data'!AP73,5)=V$2,VALUE(TRIM(LEFT('part 2 data'!AP73,2))),
IF(RIGHT('part 2 data'!AQ73,5)=V$2,VALUE(TRIM(LEFT('part 2 data'!AQ73,2))),"0")))</f>
        <v>7</v>
      </c>
      <c r="W73" s="3">
        <f>IF(RIGHT('part 2 data'!AO73,4)=W$2,VALUE(TRIM(LEFT('part 2 data'!AO73,2))),
IF(RIGHT('part 2 data'!AP73,4)=W$2,VALUE(TRIM(LEFT('part 2 data'!AP73,2))),
IF(RIGHT('part 2 data'!AQ73,4)=W$2,VALUE(TRIM(LEFT('part 2 data'!AQ73,2))),"0")))</f>
        <v>8</v>
      </c>
      <c r="X73" s="3" t="str">
        <f>IF(RIGHT('part 2 data'!AR73,3)=X$2,VALUE(TRIM(LEFT('part 2 data'!AR73,2))),
IF(RIGHT('part 2 data'!AS73,3)=X$2,VALUE(TRIM(LEFT('part 2 data'!AS73,2))),
IF(RIGHT('part 2 data'!AT73,3)=X$2,VALUE(TRIM(LEFT('part 2 data'!AT73,2))),"0")))</f>
        <v>0</v>
      </c>
      <c r="Y73" s="3" t="str">
        <f>IF(RIGHT('part 2 data'!AR73,5)=Y$2,VALUE(TRIM(LEFT('part 2 data'!AR73,2))),
IF(RIGHT('part 2 data'!AS73,5)=Y$2,VALUE(TRIM(LEFT('part 2 data'!AS73,2))),
IF(RIGHT('part 2 data'!AT73,5)=Y$2,VALUE(TRIM(LEFT('part 2 data'!AT73,2))),"0")))</f>
        <v>0</v>
      </c>
      <c r="Z73" s="3" t="str">
        <f>IF(RIGHT('part 2 data'!AR73,4)=Z$2,VALUE(TRIM(LEFT('part 2 data'!AR73,2))),
IF(RIGHT('part 2 data'!AS73,4)=Z$2,VALUE(TRIM(LEFT('part 2 data'!AS73,2))),
IF(RIGHT('part 2 data'!AT73,4)=Z$2,VALUE(TRIM(LEFT('part 2 data'!AT73,2))),"0")))</f>
        <v>0</v>
      </c>
      <c r="AA73" s="1"/>
      <c r="AB73" t="str">
        <v>71</v>
      </c>
      <c r="AC73" t="str" cm="1">
        <f t="array" ref="AC73:AE73">IFERROR(TRIM(_xlfn.TOROW(_xlfn.TEXTSPLIT(AV73,","))),"")</f>
        <v>10 blue</v>
      </c>
      <c r="AD73" t="str">
        <v>4 red</v>
      </c>
      <c r="AE73" t="str">
        <v>14 green</v>
      </c>
      <c r="AF73" t="str" cm="1">
        <f t="array" ref="AF73:AH73">IFERROR(TRIM(_xlfn.TOROW(_xlfn.TEXTSPLIT('part 2 data'!AW73,","))),"")</f>
        <v>6 green</v>
      </c>
      <c r="AG73" t="str">
        <v>7 red</v>
      </c>
      <c r="AH73" t="str">
        <v>8 blue</v>
      </c>
      <c r="AI73" t="str" cm="1">
        <f t="array" ref="AI73:AK73">IFERROR(TRIM(_xlfn.TOROW(_xlfn.TEXTSPLIT(AX73,","))),"")</f>
        <v>1 red</v>
      </c>
      <c r="AJ73" t="str">
        <v>1 blue</v>
      </c>
      <c r="AK73" t="str">
        <v>13 green</v>
      </c>
      <c r="AL73" t="str" cm="1">
        <f t="array" ref="AL73:AN73">IFERROR(TRIM(_xlfn.TOROW(_xlfn.TEXTSPLIT(AY73,","))),"")</f>
        <v>10 red</v>
      </c>
      <c r="AM73" t="str">
        <v>6 blue</v>
      </c>
      <c r="AN73" t="str">
        <v>3 green</v>
      </c>
      <c r="AO73" t="str" cm="1">
        <f t="array" ref="AO73:AQ73">IFERROR(TRIM(_xlfn.TOROW(_xlfn.TEXTSPLIT(AZ73,","))),"")</f>
        <v>8 blue</v>
      </c>
      <c r="AP73" t="str">
        <v>7 green</v>
      </c>
      <c r="AQ73" t="str">
        <v>4 red</v>
      </c>
      <c r="AR73" t="str" cm="1">
        <f t="array" ref="AR73">IFERROR(TRIM(_xlfn.TOROW(_xlfn.TEXTSPLIT(BA73,","))),"")</f>
        <v/>
      </c>
      <c r="AV73" t="str" cm="1">
        <f t="array" ref="AV73:AZ73">_xlfn.TEXTSPLIT(_xlfn.TEXTAFTER(BC73,":"),";")</f>
        <v xml:space="preserve"> 10 blue, 4 red, 14 green</v>
      </c>
      <c r="AW73" t="str">
        <v xml:space="preserve"> 6 green, 7 red, 8 blue</v>
      </c>
      <c r="AX73" t="str">
        <v xml:space="preserve"> 1 red, 1 blue, 13 green</v>
      </c>
      <c r="AY73" t="str">
        <v xml:space="preserve"> 10 red, 6 blue, 3 green</v>
      </c>
      <c r="AZ73" t="str">
        <v xml:space="preserve"> 8 blue, 7 green, 4 red</v>
      </c>
      <c r="BC73" t="s">
        <v>70</v>
      </c>
    </row>
    <row r="74" spans="1:55" x14ac:dyDescent="0.25">
      <c r="A74">
        <f t="shared" si="6"/>
        <v>72</v>
      </c>
      <c r="B74">
        <f t="shared" si="7"/>
        <v>756</v>
      </c>
      <c r="D74">
        <f t="shared" si="8"/>
        <v>14</v>
      </c>
      <c r="E74">
        <f t="shared" si="9"/>
        <v>18</v>
      </c>
      <c r="F74">
        <f t="shared" si="10"/>
        <v>3</v>
      </c>
      <c r="H74" t="str">
        <f>'part 2 data'!AB74</f>
        <v>72</v>
      </c>
      <c r="I74" s="3" t="str">
        <f>IF(RIGHT('part 2 data'!AC74,3)=I$2,VALUE(TRIM(LEFT('part 2 data'!AC74,2))),
IF(RIGHT('part 2 data'!AD74,3)=I$2,VALUE(TRIM(LEFT('part 2 data'!AD74,2))),
IF(RIGHT('part 2 data'!AE74,3)=I$2,VALUE(TRIM(LEFT('part 2 data'!AE74,2))),"0")))</f>
        <v>0</v>
      </c>
      <c r="J74" s="3">
        <f>IF(RIGHT('part 2 data'!AC74,5)=J$2,VALUE(TRIM(LEFT('part 2 data'!AC74,2))),
IF(RIGHT('part 2 data'!AD74,5)=J$2,VALUE(TRIM(LEFT('part 2 data'!AD74,2))),
IF(RIGHT('part 2 data'!AE74,5)=J$2,VALUE(TRIM(LEFT('part 2 data'!AE74,2))),"0")))</f>
        <v>1</v>
      </c>
      <c r="K74" s="3" t="str">
        <f>IF(RIGHT('part 2 data'!AC74,4)=K$2,VALUE(TRIM(LEFT('part 2 data'!AC74,2))),
IF(RIGHT('part 2 data'!AD74,4)=K$2,VALUE(TRIM(LEFT('part 2 data'!AD74,2))),
IF(RIGHT('part 2 data'!AE74,4)=K$2,VALUE(TRIM(LEFT('part 2 data'!AE74,2))),"0")))</f>
        <v>0</v>
      </c>
      <c r="L74" s="3">
        <f>IF(RIGHT('part 2 data'!AF74,3)=L$2,VALUE(TRIM(LEFT('part 2 data'!AF74,2))),
IF(RIGHT('part 2 data'!AG74,3)=L$2,VALUE(TRIM(LEFT('part 2 data'!AG74,2))),
IF(RIGHT('part 2 data'!AH74,3)=L$2,VALUE(TRIM(LEFT('part 2 data'!AH74,2))),"0")))</f>
        <v>14</v>
      </c>
      <c r="M74" s="3">
        <f>IF(RIGHT('part 2 data'!AF74,5)=M$2,VALUE(TRIM(LEFT('part 2 data'!AF74,2))),
IF(RIGHT('part 2 data'!AG74,5)=M$2,VALUE(TRIM(LEFT('part 2 data'!AG74,2))),
IF(RIGHT('part 2 data'!AH74,5)=M$2,VALUE(TRIM(LEFT('part 2 data'!AH74,2))),"0")))</f>
        <v>12</v>
      </c>
      <c r="N74" s="3">
        <f>IF(RIGHT('part 2 data'!AF74,4)=N$2,VALUE(TRIM(LEFT('part 2 data'!AF74,2))),
IF(RIGHT('part 2 data'!AG74,4)=N$2,VALUE(TRIM(LEFT('part 2 data'!AG74,2))),
IF(RIGHT('part 2 data'!AH74,4)=N$2,VALUE(TRIM(LEFT('part 2 data'!AH74,2))),"0")))</f>
        <v>1</v>
      </c>
      <c r="O74" s="3">
        <f>IF(RIGHT('part 2 data'!AI74,3)=O$2,VALUE(TRIM(LEFT('part 2 data'!AI74,2))),
IF(RIGHT('part 2 data'!AJ74,3)=O$2,VALUE(TRIM(LEFT('part 2 data'!AJ74,2))),
IF(RIGHT('part 2 data'!AK74,3)=O$2,VALUE(TRIM(LEFT('part 2 data'!AK74,2))),"0")))</f>
        <v>8</v>
      </c>
      <c r="P74" s="3">
        <f>IF(RIGHT('part 2 data'!AI74,5)=P$2,VALUE(TRIM(LEFT('part 2 data'!AI74,2))),
IF(RIGHT('part 2 data'!AJ74,5)=P$2,VALUE(TRIM(LEFT('part 2 data'!AJ74,2))),
IF(RIGHT('part 2 data'!AK74,5)=P$2,VALUE(TRIM(LEFT('part 2 data'!AK74,2))),"0")))</f>
        <v>7</v>
      </c>
      <c r="Q74" s="3">
        <f>IF(RIGHT('part 2 data'!AI74,4)=Q$2,VALUE(TRIM(LEFT('part 2 data'!AI74,2))),
IF(RIGHT('part 2 data'!AJ74,4)=Q$2,VALUE(TRIM(LEFT('part 2 data'!AJ74,2))),
IF(RIGHT('part 2 data'!AK74,4)=Q$2,VALUE(TRIM(LEFT('part 2 data'!AK74,2))),"0")))</f>
        <v>3</v>
      </c>
      <c r="R74" s="3">
        <f>IF(RIGHT('part 2 data'!AL74,3)=R$2,VALUE(TRIM(LEFT('part 2 data'!AL74,2))),
IF(RIGHT('part 2 data'!AM74,3)=R$2,VALUE(TRIM(LEFT('part 2 data'!AM74,2))),
IF(RIGHT('part 2 data'!AN74,3)=R$2,VALUE(TRIM(LEFT('part 2 data'!AN74,2))),"0")))</f>
        <v>12</v>
      </c>
      <c r="S74" s="3">
        <f>IF(RIGHT('part 2 data'!AL74,5)=S$2,VALUE(TRIM(LEFT('part 2 data'!AL74,2))),
IF(RIGHT('part 2 data'!AM74,5)=S$2,VALUE(TRIM(LEFT('part 2 data'!AM74,2))),
IF(RIGHT('part 2 data'!AN74,5)=S$2,VALUE(TRIM(LEFT('part 2 data'!AN74,2))),"0")))</f>
        <v>18</v>
      </c>
      <c r="T74" s="3" t="str">
        <f>IF(RIGHT('part 2 data'!AL74,4)=T$2,VALUE(TRIM(LEFT('part 2 data'!AL74,2))),
IF(RIGHT('part 2 data'!AM74,4)=T$2,VALUE(TRIM(LEFT('part 2 data'!AM74,2))),
IF(RIGHT('part 2 data'!AN74,4)=T$2,VALUE(TRIM(LEFT('part 2 data'!AN74,2))),"0")))</f>
        <v>0</v>
      </c>
      <c r="U74" s="3">
        <f>IF(RIGHT('part 2 data'!AO74,3)=U$2,VALUE(TRIM(LEFT('part 2 data'!AO74,2))),
IF(RIGHT('part 2 data'!AP74,3)=U$2,VALUE(TRIM(LEFT('part 2 data'!AP74,2))),
IF(RIGHT('part 2 data'!AQ74,3)=U$2,VALUE(TRIM(LEFT('part 2 data'!AQ74,2))),"0")))</f>
        <v>11</v>
      </c>
      <c r="V74" s="3">
        <f>IF(RIGHT('part 2 data'!AO74,5)=V$2,VALUE(TRIM(LEFT('part 2 data'!AO74,2))),
IF(RIGHT('part 2 data'!AP74,5)=V$2,VALUE(TRIM(LEFT('part 2 data'!AP74,2))),
IF(RIGHT('part 2 data'!AQ74,5)=V$2,VALUE(TRIM(LEFT('part 2 data'!AQ74,2))),"0")))</f>
        <v>13</v>
      </c>
      <c r="W74" s="3">
        <f>IF(RIGHT('part 2 data'!AO74,4)=W$2,VALUE(TRIM(LEFT('part 2 data'!AO74,2))),
IF(RIGHT('part 2 data'!AP74,4)=W$2,VALUE(TRIM(LEFT('part 2 data'!AP74,2))),
IF(RIGHT('part 2 data'!AQ74,4)=W$2,VALUE(TRIM(LEFT('part 2 data'!AQ74,2))),"0")))</f>
        <v>1</v>
      </c>
      <c r="X74" s="3">
        <f>IF(RIGHT('part 2 data'!AR74,3)=X$2,VALUE(TRIM(LEFT('part 2 data'!AR74,2))),
IF(RIGHT('part 2 data'!AS74,3)=X$2,VALUE(TRIM(LEFT('part 2 data'!AS74,2))),
IF(RIGHT('part 2 data'!AT74,3)=X$2,VALUE(TRIM(LEFT('part 2 data'!AT74,2))),"0")))</f>
        <v>6</v>
      </c>
      <c r="Y74" s="3">
        <f>IF(RIGHT('part 2 data'!AR74,5)=Y$2,VALUE(TRIM(LEFT('part 2 data'!AR74,2))),
IF(RIGHT('part 2 data'!AS74,5)=Y$2,VALUE(TRIM(LEFT('part 2 data'!AS74,2))),
IF(RIGHT('part 2 data'!AT74,5)=Y$2,VALUE(TRIM(LEFT('part 2 data'!AT74,2))),"0")))</f>
        <v>6</v>
      </c>
      <c r="Z74" s="3">
        <f>IF(RIGHT('part 2 data'!AR74,4)=Z$2,VALUE(TRIM(LEFT('part 2 data'!AR74,2))),
IF(RIGHT('part 2 data'!AS74,4)=Z$2,VALUE(TRIM(LEFT('part 2 data'!AS74,2))),
IF(RIGHT('part 2 data'!AT74,4)=Z$2,VALUE(TRIM(LEFT('part 2 data'!AT74,2))),"0")))</f>
        <v>2</v>
      </c>
      <c r="AA74" s="1"/>
      <c r="AB74" t="str">
        <v>72</v>
      </c>
      <c r="AC74" t="str" cm="1">
        <f t="array" ref="AC74">IFERROR(TRIM(_xlfn.TOROW(_xlfn.TEXTSPLIT(AV74,","))),"")</f>
        <v>1 green</v>
      </c>
      <c r="AF74" t="str" cm="1">
        <f t="array" ref="AF74:AH74">IFERROR(TRIM(_xlfn.TOROW(_xlfn.TEXTSPLIT('part 2 data'!AW74,","))),"")</f>
        <v>1 blue</v>
      </c>
      <c r="AG74" t="str">
        <v>12 green</v>
      </c>
      <c r="AH74" t="str">
        <v>14 red</v>
      </c>
      <c r="AI74" t="str" cm="1">
        <f t="array" ref="AI74:AK74">IFERROR(TRIM(_xlfn.TOROW(_xlfn.TEXTSPLIT(AX74,","))),"")</f>
        <v>3 blue</v>
      </c>
      <c r="AJ74" t="str">
        <v>7 green</v>
      </c>
      <c r="AK74" t="str">
        <v>8 red</v>
      </c>
      <c r="AL74" t="str" cm="1">
        <f t="array" ref="AL74:AM74">IFERROR(TRIM(_xlfn.TOROW(_xlfn.TEXTSPLIT(AY74,","))),"")</f>
        <v>12 red</v>
      </c>
      <c r="AM74" t="str">
        <v>18 green</v>
      </c>
      <c r="AO74" t="str" cm="1">
        <f t="array" ref="AO74:AQ74">IFERROR(TRIM(_xlfn.TOROW(_xlfn.TEXTSPLIT(AZ74,","))),"")</f>
        <v>13 green</v>
      </c>
      <c r="AP74" t="str">
        <v>11 red</v>
      </c>
      <c r="AQ74" t="str">
        <v>1 blue</v>
      </c>
      <c r="AR74" t="str" cm="1">
        <f t="array" ref="AR74:AT74">IFERROR(TRIM(_xlfn.TOROW(_xlfn.TEXTSPLIT(BA74,","))),"")</f>
        <v>2 blue</v>
      </c>
      <c r="AS74" t="str">
        <v>6 green</v>
      </c>
      <c r="AT74" t="str">
        <v>6 red</v>
      </c>
      <c r="AV74" t="str" cm="1">
        <f t="array" ref="AV74:BA74">_xlfn.TEXTSPLIT(_xlfn.TEXTAFTER(BC74,":"),";")</f>
        <v xml:space="preserve"> 1 green</v>
      </c>
      <c r="AW74" t="str">
        <v xml:space="preserve"> 1 blue, 12 green, 14 red</v>
      </c>
      <c r="AX74" t="str">
        <v xml:space="preserve"> 3 blue, 7 green, 8 red</v>
      </c>
      <c r="AY74" t="str">
        <v xml:space="preserve"> 12 red, 18 green</v>
      </c>
      <c r="AZ74" t="str">
        <v xml:space="preserve"> 13 green, 11 red, 1 blue</v>
      </c>
      <c r="BA74" t="str">
        <v xml:space="preserve"> 2 blue, 6 green, 6 red</v>
      </c>
      <c r="BC74" t="s">
        <v>71</v>
      </c>
    </row>
    <row r="75" spans="1:55" x14ac:dyDescent="0.25">
      <c r="A75">
        <f t="shared" si="6"/>
        <v>73</v>
      </c>
      <c r="B75">
        <f t="shared" si="7"/>
        <v>1080</v>
      </c>
      <c r="D75">
        <f t="shared" si="8"/>
        <v>18</v>
      </c>
      <c r="E75">
        <f t="shared" si="9"/>
        <v>4</v>
      </c>
      <c r="F75">
        <f t="shared" si="10"/>
        <v>15</v>
      </c>
      <c r="H75" t="str">
        <f>'part 2 data'!AB75</f>
        <v>73</v>
      </c>
      <c r="I75" s="3">
        <f>IF(RIGHT('part 2 data'!AC75,3)=I$2,VALUE(TRIM(LEFT('part 2 data'!AC75,2))),
IF(RIGHT('part 2 data'!AD75,3)=I$2,VALUE(TRIM(LEFT('part 2 data'!AD75,2))),
IF(RIGHT('part 2 data'!AE75,3)=I$2,VALUE(TRIM(LEFT('part 2 data'!AE75,2))),"0")))</f>
        <v>17</v>
      </c>
      <c r="J75" s="3">
        <f>IF(RIGHT('part 2 data'!AC75,5)=J$2,VALUE(TRIM(LEFT('part 2 data'!AC75,2))),
IF(RIGHT('part 2 data'!AD75,5)=J$2,VALUE(TRIM(LEFT('part 2 data'!AD75,2))),
IF(RIGHT('part 2 data'!AE75,5)=J$2,VALUE(TRIM(LEFT('part 2 data'!AE75,2))),"0")))</f>
        <v>3</v>
      </c>
      <c r="K75" s="3">
        <f>IF(RIGHT('part 2 data'!AC75,4)=K$2,VALUE(TRIM(LEFT('part 2 data'!AC75,2))),
IF(RIGHT('part 2 data'!AD75,4)=K$2,VALUE(TRIM(LEFT('part 2 data'!AD75,2))),
IF(RIGHT('part 2 data'!AE75,4)=K$2,VALUE(TRIM(LEFT('part 2 data'!AE75,2))),"0")))</f>
        <v>15</v>
      </c>
      <c r="L75" s="3">
        <f>IF(RIGHT('part 2 data'!AF75,3)=L$2,VALUE(TRIM(LEFT('part 2 data'!AF75,2))),
IF(RIGHT('part 2 data'!AG75,3)=L$2,VALUE(TRIM(LEFT('part 2 data'!AG75,2))),
IF(RIGHT('part 2 data'!AH75,3)=L$2,VALUE(TRIM(LEFT('part 2 data'!AH75,2))),"0")))</f>
        <v>2</v>
      </c>
      <c r="M75" s="3" t="str">
        <f>IF(RIGHT('part 2 data'!AF75,5)=M$2,VALUE(TRIM(LEFT('part 2 data'!AF75,2))),
IF(RIGHT('part 2 data'!AG75,5)=M$2,VALUE(TRIM(LEFT('part 2 data'!AG75,2))),
IF(RIGHT('part 2 data'!AH75,5)=M$2,VALUE(TRIM(LEFT('part 2 data'!AH75,2))),"0")))</f>
        <v>0</v>
      </c>
      <c r="N75" s="3">
        <f>IF(RIGHT('part 2 data'!AF75,4)=N$2,VALUE(TRIM(LEFT('part 2 data'!AF75,2))),
IF(RIGHT('part 2 data'!AG75,4)=N$2,VALUE(TRIM(LEFT('part 2 data'!AG75,2))),
IF(RIGHT('part 2 data'!AH75,4)=N$2,VALUE(TRIM(LEFT('part 2 data'!AH75,2))),"0")))</f>
        <v>15</v>
      </c>
      <c r="O75" s="3">
        <f>IF(RIGHT('part 2 data'!AI75,3)=O$2,VALUE(TRIM(LEFT('part 2 data'!AI75,2))),
IF(RIGHT('part 2 data'!AJ75,3)=O$2,VALUE(TRIM(LEFT('part 2 data'!AJ75,2))),
IF(RIGHT('part 2 data'!AK75,3)=O$2,VALUE(TRIM(LEFT('part 2 data'!AK75,2))),"0")))</f>
        <v>15</v>
      </c>
      <c r="P75" s="3">
        <f>IF(RIGHT('part 2 data'!AI75,5)=P$2,VALUE(TRIM(LEFT('part 2 data'!AI75,2))),
IF(RIGHT('part 2 data'!AJ75,5)=P$2,VALUE(TRIM(LEFT('part 2 data'!AJ75,2))),
IF(RIGHT('part 2 data'!AK75,5)=P$2,VALUE(TRIM(LEFT('part 2 data'!AK75,2))),"0")))</f>
        <v>4</v>
      </c>
      <c r="Q75" s="3">
        <f>IF(RIGHT('part 2 data'!AI75,4)=Q$2,VALUE(TRIM(LEFT('part 2 data'!AI75,2))),
IF(RIGHT('part 2 data'!AJ75,4)=Q$2,VALUE(TRIM(LEFT('part 2 data'!AJ75,2))),
IF(RIGHT('part 2 data'!AK75,4)=Q$2,VALUE(TRIM(LEFT('part 2 data'!AK75,2))),"0")))</f>
        <v>7</v>
      </c>
      <c r="R75" s="3">
        <f>IF(RIGHT('part 2 data'!AL75,3)=R$2,VALUE(TRIM(LEFT('part 2 data'!AL75,2))),
IF(RIGHT('part 2 data'!AM75,3)=R$2,VALUE(TRIM(LEFT('part 2 data'!AM75,2))),
IF(RIGHT('part 2 data'!AN75,3)=R$2,VALUE(TRIM(LEFT('part 2 data'!AN75,2))),"0")))</f>
        <v>18</v>
      </c>
      <c r="S75" s="3">
        <f>IF(RIGHT('part 2 data'!AL75,5)=S$2,VALUE(TRIM(LEFT('part 2 data'!AL75,2))),
IF(RIGHT('part 2 data'!AM75,5)=S$2,VALUE(TRIM(LEFT('part 2 data'!AM75,2))),
IF(RIGHT('part 2 data'!AN75,5)=S$2,VALUE(TRIM(LEFT('part 2 data'!AN75,2))),"0")))</f>
        <v>1</v>
      </c>
      <c r="T75" s="3">
        <f>IF(RIGHT('part 2 data'!AL75,4)=T$2,VALUE(TRIM(LEFT('part 2 data'!AL75,2))),
IF(RIGHT('part 2 data'!AM75,4)=T$2,VALUE(TRIM(LEFT('part 2 data'!AM75,2))),
IF(RIGHT('part 2 data'!AN75,4)=T$2,VALUE(TRIM(LEFT('part 2 data'!AN75,2))),"0")))</f>
        <v>9</v>
      </c>
      <c r="U75" s="3" t="str">
        <f>IF(RIGHT('part 2 data'!AO75,3)=U$2,VALUE(TRIM(LEFT('part 2 data'!AO75,2))),
IF(RIGHT('part 2 data'!AP75,3)=U$2,VALUE(TRIM(LEFT('part 2 data'!AP75,2))),
IF(RIGHT('part 2 data'!AQ75,3)=U$2,VALUE(TRIM(LEFT('part 2 data'!AQ75,2))),"0")))</f>
        <v>0</v>
      </c>
      <c r="V75" s="3" t="str">
        <f>IF(RIGHT('part 2 data'!AO75,5)=V$2,VALUE(TRIM(LEFT('part 2 data'!AO75,2))),
IF(RIGHT('part 2 data'!AP75,5)=V$2,VALUE(TRIM(LEFT('part 2 data'!AP75,2))),
IF(RIGHT('part 2 data'!AQ75,5)=V$2,VALUE(TRIM(LEFT('part 2 data'!AQ75,2))),"0")))</f>
        <v>0</v>
      </c>
      <c r="W75" s="3" t="str">
        <f>IF(RIGHT('part 2 data'!AO75,4)=W$2,VALUE(TRIM(LEFT('part 2 data'!AO75,2))),
IF(RIGHT('part 2 data'!AP75,4)=W$2,VALUE(TRIM(LEFT('part 2 data'!AP75,2))),
IF(RIGHT('part 2 data'!AQ75,4)=W$2,VALUE(TRIM(LEFT('part 2 data'!AQ75,2))),"0")))</f>
        <v>0</v>
      </c>
      <c r="X75" s="3" t="str">
        <f>IF(RIGHT('part 2 data'!AR75,3)=X$2,VALUE(TRIM(LEFT('part 2 data'!AR75,2))),
IF(RIGHT('part 2 data'!AS75,3)=X$2,VALUE(TRIM(LEFT('part 2 data'!AS75,2))),
IF(RIGHT('part 2 data'!AT75,3)=X$2,VALUE(TRIM(LEFT('part 2 data'!AT75,2))),"0")))</f>
        <v>0</v>
      </c>
      <c r="Y75" s="3" t="str">
        <f>IF(RIGHT('part 2 data'!AR75,5)=Y$2,VALUE(TRIM(LEFT('part 2 data'!AR75,2))),
IF(RIGHT('part 2 data'!AS75,5)=Y$2,VALUE(TRIM(LEFT('part 2 data'!AS75,2))),
IF(RIGHT('part 2 data'!AT75,5)=Y$2,VALUE(TRIM(LEFT('part 2 data'!AT75,2))),"0")))</f>
        <v>0</v>
      </c>
      <c r="Z75" s="3" t="str">
        <f>IF(RIGHT('part 2 data'!AR75,4)=Z$2,VALUE(TRIM(LEFT('part 2 data'!AR75,2))),
IF(RIGHT('part 2 data'!AS75,4)=Z$2,VALUE(TRIM(LEFT('part 2 data'!AS75,2))),
IF(RIGHT('part 2 data'!AT75,4)=Z$2,VALUE(TRIM(LEFT('part 2 data'!AT75,2))),"0")))</f>
        <v>0</v>
      </c>
      <c r="AA75" s="1"/>
      <c r="AB75" t="str">
        <v>73</v>
      </c>
      <c r="AC75" t="str" cm="1">
        <f t="array" ref="AC75:AE75">IFERROR(TRIM(_xlfn.TOROW(_xlfn.TEXTSPLIT(AV75,","))),"")</f>
        <v>17 red</v>
      </c>
      <c r="AD75" t="str">
        <v>3 green</v>
      </c>
      <c r="AE75" t="str">
        <v>15 blue</v>
      </c>
      <c r="AF75" t="str" cm="1">
        <f t="array" ref="AF75:AG75">IFERROR(TRIM(_xlfn.TOROW(_xlfn.TEXTSPLIT('part 2 data'!AW75,","))),"")</f>
        <v>15 blue</v>
      </c>
      <c r="AG75" t="str">
        <v>2 red</v>
      </c>
      <c r="AI75" t="str" cm="1">
        <f t="array" ref="AI75:AK75">IFERROR(TRIM(_xlfn.TOROW(_xlfn.TEXTSPLIT(AX75,","))),"")</f>
        <v>15 red</v>
      </c>
      <c r="AJ75" t="str">
        <v>7 blue</v>
      </c>
      <c r="AK75" t="str">
        <v>4 green</v>
      </c>
      <c r="AL75" t="str" cm="1">
        <f t="array" ref="AL75:AN75">IFERROR(TRIM(_xlfn.TOROW(_xlfn.TEXTSPLIT(AY75,","))),"")</f>
        <v>9 blue</v>
      </c>
      <c r="AM75" t="str">
        <v>1 green</v>
      </c>
      <c r="AN75" t="str">
        <v>18 red</v>
      </c>
      <c r="AO75" t="str" cm="1">
        <f t="array" ref="AO75">IFERROR(TRIM(_xlfn.TOROW(_xlfn.TEXTSPLIT(AZ75,","))),"")</f>
        <v/>
      </c>
      <c r="AR75" t="str" cm="1">
        <f t="array" ref="AR75">IFERROR(TRIM(_xlfn.TOROW(_xlfn.TEXTSPLIT(BA75,","))),"")</f>
        <v/>
      </c>
      <c r="AV75" t="str" cm="1">
        <f t="array" ref="AV75:AY75">_xlfn.TEXTSPLIT(_xlfn.TEXTAFTER(BC75,":"),";")</f>
        <v xml:space="preserve"> 17 red, 3 green, 15 blue</v>
      </c>
      <c r="AW75" t="str">
        <v xml:space="preserve"> 15 blue, 2 red</v>
      </c>
      <c r="AX75" t="str">
        <v xml:space="preserve"> 15 red, 7 blue, 4 green</v>
      </c>
      <c r="AY75" t="str">
        <v xml:space="preserve"> 9 blue, 1 green, 18 red</v>
      </c>
      <c r="BC75" t="s">
        <v>72</v>
      </c>
    </row>
    <row r="76" spans="1:55" x14ac:dyDescent="0.25">
      <c r="A76">
        <f t="shared" si="6"/>
        <v>74</v>
      </c>
      <c r="B76">
        <f t="shared" si="7"/>
        <v>225</v>
      </c>
      <c r="D76">
        <f t="shared" si="8"/>
        <v>15</v>
      </c>
      <c r="E76">
        <f t="shared" si="9"/>
        <v>3</v>
      </c>
      <c r="F76">
        <f t="shared" si="10"/>
        <v>5</v>
      </c>
      <c r="H76" t="str">
        <f>'part 2 data'!AB76</f>
        <v>74</v>
      </c>
      <c r="I76" s="3">
        <f>IF(RIGHT('part 2 data'!AC76,3)=I$2,VALUE(TRIM(LEFT('part 2 data'!AC76,2))),
IF(RIGHT('part 2 data'!AD76,3)=I$2,VALUE(TRIM(LEFT('part 2 data'!AD76,2))),
IF(RIGHT('part 2 data'!AE76,3)=I$2,VALUE(TRIM(LEFT('part 2 data'!AE76,2))),"0")))</f>
        <v>10</v>
      </c>
      <c r="J76" s="3" t="str">
        <f>IF(RIGHT('part 2 data'!AC76,5)=J$2,VALUE(TRIM(LEFT('part 2 data'!AC76,2))),
IF(RIGHT('part 2 data'!AD76,5)=J$2,VALUE(TRIM(LEFT('part 2 data'!AD76,2))),
IF(RIGHT('part 2 data'!AE76,5)=J$2,VALUE(TRIM(LEFT('part 2 data'!AE76,2))),"0")))</f>
        <v>0</v>
      </c>
      <c r="K76" s="3">
        <f>IF(RIGHT('part 2 data'!AC76,4)=K$2,VALUE(TRIM(LEFT('part 2 data'!AC76,2))),
IF(RIGHT('part 2 data'!AD76,4)=K$2,VALUE(TRIM(LEFT('part 2 data'!AD76,2))),
IF(RIGHT('part 2 data'!AE76,4)=K$2,VALUE(TRIM(LEFT('part 2 data'!AE76,2))),"0")))</f>
        <v>2</v>
      </c>
      <c r="L76" s="3">
        <f>IF(RIGHT('part 2 data'!AF76,3)=L$2,VALUE(TRIM(LEFT('part 2 data'!AF76,2))),
IF(RIGHT('part 2 data'!AG76,3)=L$2,VALUE(TRIM(LEFT('part 2 data'!AG76,2))),
IF(RIGHT('part 2 data'!AH76,3)=L$2,VALUE(TRIM(LEFT('part 2 data'!AH76,2))),"0")))</f>
        <v>7</v>
      </c>
      <c r="M76" s="3" t="str">
        <f>IF(RIGHT('part 2 data'!AF76,5)=M$2,VALUE(TRIM(LEFT('part 2 data'!AF76,2))),
IF(RIGHT('part 2 data'!AG76,5)=M$2,VALUE(TRIM(LEFT('part 2 data'!AG76,2))),
IF(RIGHT('part 2 data'!AH76,5)=M$2,VALUE(TRIM(LEFT('part 2 data'!AH76,2))),"0")))</f>
        <v>0</v>
      </c>
      <c r="N76" s="3">
        <f>IF(RIGHT('part 2 data'!AF76,4)=N$2,VALUE(TRIM(LEFT('part 2 data'!AF76,2))),
IF(RIGHT('part 2 data'!AG76,4)=N$2,VALUE(TRIM(LEFT('part 2 data'!AG76,2))),
IF(RIGHT('part 2 data'!AH76,4)=N$2,VALUE(TRIM(LEFT('part 2 data'!AH76,2))),"0")))</f>
        <v>1</v>
      </c>
      <c r="O76" s="3">
        <f>IF(RIGHT('part 2 data'!AI76,3)=O$2,VALUE(TRIM(LEFT('part 2 data'!AI76,2))),
IF(RIGHT('part 2 data'!AJ76,3)=O$2,VALUE(TRIM(LEFT('part 2 data'!AJ76,2))),
IF(RIGHT('part 2 data'!AK76,3)=O$2,VALUE(TRIM(LEFT('part 2 data'!AK76,2))),"0")))</f>
        <v>2</v>
      </c>
      <c r="P76" s="3">
        <f>IF(RIGHT('part 2 data'!AI76,5)=P$2,VALUE(TRIM(LEFT('part 2 data'!AI76,2))),
IF(RIGHT('part 2 data'!AJ76,5)=P$2,VALUE(TRIM(LEFT('part 2 data'!AJ76,2))),
IF(RIGHT('part 2 data'!AK76,5)=P$2,VALUE(TRIM(LEFT('part 2 data'!AK76,2))),"0")))</f>
        <v>2</v>
      </c>
      <c r="Q76" s="3">
        <f>IF(RIGHT('part 2 data'!AI76,4)=Q$2,VALUE(TRIM(LEFT('part 2 data'!AI76,2))),
IF(RIGHT('part 2 data'!AJ76,4)=Q$2,VALUE(TRIM(LEFT('part 2 data'!AJ76,2))),
IF(RIGHT('part 2 data'!AK76,4)=Q$2,VALUE(TRIM(LEFT('part 2 data'!AK76,2))),"0")))</f>
        <v>5</v>
      </c>
      <c r="R76" s="3">
        <f>IF(RIGHT('part 2 data'!AL76,3)=R$2,VALUE(TRIM(LEFT('part 2 data'!AL76,2))),
IF(RIGHT('part 2 data'!AM76,3)=R$2,VALUE(TRIM(LEFT('part 2 data'!AM76,2))),
IF(RIGHT('part 2 data'!AN76,3)=R$2,VALUE(TRIM(LEFT('part 2 data'!AN76,2))),"0")))</f>
        <v>15</v>
      </c>
      <c r="S76" s="3">
        <f>IF(RIGHT('part 2 data'!AL76,5)=S$2,VALUE(TRIM(LEFT('part 2 data'!AL76,2))),
IF(RIGHT('part 2 data'!AM76,5)=S$2,VALUE(TRIM(LEFT('part 2 data'!AM76,2))),
IF(RIGHT('part 2 data'!AN76,5)=S$2,VALUE(TRIM(LEFT('part 2 data'!AN76,2))),"0")))</f>
        <v>3</v>
      </c>
      <c r="T76" s="3">
        <f>IF(RIGHT('part 2 data'!AL76,4)=T$2,VALUE(TRIM(LEFT('part 2 data'!AL76,2))),
IF(RIGHT('part 2 data'!AM76,4)=T$2,VALUE(TRIM(LEFT('part 2 data'!AM76,2))),
IF(RIGHT('part 2 data'!AN76,4)=T$2,VALUE(TRIM(LEFT('part 2 data'!AN76,2))),"0")))</f>
        <v>3</v>
      </c>
      <c r="U76" s="3">
        <f>IF(RIGHT('part 2 data'!AO76,3)=U$2,VALUE(TRIM(LEFT('part 2 data'!AO76,2))),
IF(RIGHT('part 2 data'!AP76,3)=U$2,VALUE(TRIM(LEFT('part 2 data'!AP76,2))),
IF(RIGHT('part 2 data'!AQ76,3)=U$2,VALUE(TRIM(LEFT('part 2 data'!AQ76,2))),"0")))</f>
        <v>13</v>
      </c>
      <c r="V76" s="3">
        <f>IF(RIGHT('part 2 data'!AO76,5)=V$2,VALUE(TRIM(LEFT('part 2 data'!AO76,2))),
IF(RIGHT('part 2 data'!AP76,5)=V$2,VALUE(TRIM(LEFT('part 2 data'!AP76,2))),
IF(RIGHT('part 2 data'!AQ76,5)=V$2,VALUE(TRIM(LEFT('part 2 data'!AQ76,2))),"0")))</f>
        <v>3</v>
      </c>
      <c r="W76" s="3">
        <f>IF(RIGHT('part 2 data'!AO76,4)=W$2,VALUE(TRIM(LEFT('part 2 data'!AO76,2))),
IF(RIGHT('part 2 data'!AP76,4)=W$2,VALUE(TRIM(LEFT('part 2 data'!AP76,2))),
IF(RIGHT('part 2 data'!AQ76,4)=W$2,VALUE(TRIM(LEFT('part 2 data'!AQ76,2))),"0")))</f>
        <v>4</v>
      </c>
      <c r="X76" s="3" t="str">
        <f>IF(RIGHT('part 2 data'!AR76,3)=X$2,VALUE(TRIM(LEFT('part 2 data'!AR76,2))),
IF(RIGHT('part 2 data'!AS76,3)=X$2,VALUE(TRIM(LEFT('part 2 data'!AS76,2))),
IF(RIGHT('part 2 data'!AT76,3)=X$2,VALUE(TRIM(LEFT('part 2 data'!AT76,2))),"0")))</f>
        <v>0</v>
      </c>
      <c r="Y76" s="3" t="str">
        <f>IF(RIGHT('part 2 data'!AR76,5)=Y$2,VALUE(TRIM(LEFT('part 2 data'!AR76,2))),
IF(RIGHT('part 2 data'!AS76,5)=Y$2,VALUE(TRIM(LEFT('part 2 data'!AS76,2))),
IF(RIGHT('part 2 data'!AT76,5)=Y$2,VALUE(TRIM(LEFT('part 2 data'!AT76,2))),"0")))</f>
        <v>0</v>
      </c>
      <c r="Z76" s="3" t="str">
        <f>IF(RIGHT('part 2 data'!AR76,4)=Z$2,VALUE(TRIM(LEFT('part 2 data'!AR76,2))),
IF(RIGHT('part 2 data'!AS76,4)=Z$2,VALUE(TRIM(LEFT('part 2 data'!AS76,2))),
IF(RIGHT('part 2 data'!AT76,4)=Z$2,VALUE(TRIM(LEFT('part 2 data'!AT76,2))),"0")))</f>
        <v>0</v>
      </c>
      <c r="AA76" s="1"/>
      <c r="AB76" t="str">
        <v>74</v>
      </c>
      <c r="AC76" t="str" cm="1">
        <f t="array" ref="AC76:AD76">IFERROR(TRIM(_xlfn.TOROW(_xlfn.TEXTSPLIT(AV76,","))),"")</f>
        <v>10 red</v>
      </c>
      <c r="AD76" t="str">
        <v>2 blue</v>
      </c>
      <c r="AF76" t="str" cm="1">
        <f t="array" ref="AF76:AG76">IFERROR(TRIM(_xlfn.TOROW(_xlfn.TEXTSPLIT('part 2 data'!AW76,","))),"")</f>
        <v>1 blue</v>
      </c>
      <c r="AG76" t="str">
        <v>7 red</v>
      </c>
      <c r="AI76" t="str" cm="1">
        <f t="array" ref="AI76:AK76">IFERROR(TRIM(_xlfn.TOROW(_xlfn.TEXTSPLIT(AX76,","))),"")</f>
        <v>5 blue</v>
      </c>
      <c r="AJ76" t="str">
        <v>2 green</v>
      </c>
      <c r="AK76" t="str">
        <v>2 red</v>
      </c>
      <c r="AL76" t="str" cm="1">
        <f t="array" ref="AL76:AN76">IFERROR(TRIM(_xlfn.TOROW(_xlfn.TEXTSPLIT(AY76,","))),"")</f>
        <v>3 blue</v>
      </c>
      <c r="AM76" t="str">
        <v>15 red</v>
      </c>
      <c r="AN76" t="str">
        <v>3 green</v>
      </c>
      <c r="AO76" t="str" cm="1">
        <f t="array" ref="AO76:AQ76">IFERROR(TRIM(_xlfn.TOROW(_xlfn.TEXTSPLIT(AZ76,","))),"")</f>
        <v>4 blue</v>
      </c>
      <c r="AP76" t="str">
        <v>3 green</v>
      </c>
      <c r="AQ76" t="str">
        <v>13 red</v>
      </c>
      <c r="AR76" t="str" cm="1">
        <f t="array" ref="AR76">IFERROR(TRIM(_xlfn.TOROW(_xlfn.TEXTSPLIT(BA76,","))),"")</f>
        <v/>
      </c>
      <c r="AV76" t="str" cm="1">
        <f t="array" ref="AV76:AZ76">_xlfn.TEXTSPLIT(_xlfn.TEXTAFTER(BC76,":"),";")</f>
        <v xml:space="preserve"> 10 red, 2 blue</v>
      </c>
      <c r="AW76" t="str">
        <v xml:space="preserve"> 1 blue, 7 red</v>
      </c>
      <c r="AX76" t="str">
        <v xml:space="preserve"> 5 blue, 2 green, 2 red</v>
      </c>
      <c r="AY76" t="str">
        <v xml:space="preserve"> 3 blue, 15 red, 3 green</v>
      </c>
      <c r="AZ76" t="str">
        <v xml:space="preserve"> 4 blue, 3 green, 13 red</v>
      </c>
      <c r="BC76" t="s">
        <v>73</v>
      </c>
    </row>
    <row r="77" spans="1:55" x14ac:dyDescent="0.25">
      <c r="A77">
        <f t="shared" si="6"/>
        <v>75</v>
      </c>
      <c r="B77">
        <f t="shared" si="7"/>
        <v>660</v>
      </c>
      <c r="D77">
        <f t="shared" si="8"/>
        <v>10</v>
      </c>
      <c r="E77">
        <f t="shared" si="9"/>
        <v>11</v>
      </c>
      <c r="F77">
        <f t="shared" si="10"/>
        <v>6</v>
      </c>
      <c r="H77" t="str">
        <f>'part 2 data'!AB77</f>
        <v>75</v>
      </c>
      <c r="I77" s="3">
        <f>IF(RIGHT('part 2 data'!AC77,3)=I$2,VALUE(TRIM(LEFT('part 2 data'!AC77,2))),
IF(RIGHT('part 2 data'!AD77,3)=I$2,VALUE(TRIM(LEFT('part 2 data'!AD77,2))),
IF(RIGHT('part 2 data'!AE77,3)=I$2,VALUE(TRIM(LEFT('part 2 data'!AE77,2))),"0")))</f>
        <v>10</v>
      </c>
      <c r="J77" s="3" t="str">
        <f>IF(RIGHT('part 2 data'!AC77,5)=J$2,VALUE(TRIM(LEFT('part 2 data'!AC77,2))),
IF(RIGHT('part 2 data'!AD77,5)=J$2,VALUE(TRIM(LEFT('part 2 data'!AD77,2))),
IF(RIGHT('part 2 data'!AE77,5)=J$2,VALUE(TRIM(LEFT('part 2 data'!AE77,2))),"0")))</f>
        <v>0</v>
      </c>
      <c r="K77" s="3">
        <f>IF(RIGHT('part 2 data'!AC77,4)=K$2,VALUE(TRIM(LEFT('part 2 data'!AC77,2))),
IF(RIGHT('part 2 data'!AD77,4)=K$2,VALUE(TRIM(LEFT('part 2 data'!AD77,2))),
IF(RIGHT('part 2 data'!AE77,4)=K$2,VALUE(TRIM(LEFT('part 2 data'!AE77,2))),"0")))</f>
        <v>6</v>
      </c>
      <c r="L77" s="3">
        <f>IF(RIGHT('part 2 data'!AF77,3)=L$2,VALUE(TRIM(LEFT('part 2 data'!AF77,2))),
IF(RIGHT('part 2 data'!AG77,3)=L$2,VALUE(TRIM(LEFT('part 2 data'!AG77,2))),
IF(RIGHT('part 2 data'!AH77,3)=L$2,VALUE(TRIM(LEFT('part 2 data'!AH77,2))),"0")))</f>
        <v>10</v>
      </c>
      <c r="M77" s="3">
        <f>IF(RIGHT('part 2 data'!AF77,5)=M$2,VALUE(TRIM(LEFT('part 2 data'!AF77,2))),
IF(RIGHT('part 2 data'!AG77,5)=M$2,VALUE(TRIM(LEFT('part 2 data'!AG77,2))),
IF(RIGHT('part 2 data'!AH77,5)=M$2,VALUE(TRIM(LEFT('part 2 data'!AH77,2))),"0")))</f>
        <v>2</v>
      </c>
      <c r="N77" s="3">
        <f>IF(RIGHT('part 2 data'!AF77,4)=N$2,VALUE(TRIM(LEFT('part 2 data'!AF77,2))),
IF(RIGHT('part 2 data'!AG77,4)=N$2,VALUE(TRIM(LEFT('part 2 data'!AG77,2))),
IF(RIGHT('part 2 data'!AH77,4)=N$2,VALUE(TRIM(LEFT('part 2 data'!AH77,2))),"0")))</f>
        <v>2</v>
      </c>
      <c r="O77" s="3">
        <f>IF(RIGHT('part 2 data'!AI77,3)=O$2,VALUE(TRIM(LEFT('part 2 data'!AI77,2))),
IF(RIGHT('part 2 data'!AJ77,3)=O$2,VALUE(TRIM(LEFT('part 2 data'!AJ77,2))),
IF(RIGHT('part 2 data'!AK77,3)=O$2,VALUE(TRIM(LEFT('part 2 data'!AK77,2))),"0")))</f>
        <v>10</v>
      </c>
      <c r="P77" s="3">
        <f>IF(RIGHT('part 2 data'!AI77,5)=P$2,VALUE(TRIM(LEFT('part 2 data'!AI77,2))),
IF(RIGHT('part 2 data'!AJ77,5)=P$2,VALUE(TRIM(LEFT('part 2 data'!AJ77,2))),
IF(RIGHT('part 2 data'!AK77,5)=P$2,VALUE(TRIM(LEFT('part 2 data'!AK77,2))),"0")))</f>
        <v>10</v>
      </c>
      <c r="Q77" s="3">
        <f>IF(RIGHT('part 2 data'!AI77,4)=Q$2,VALUE(TRIM(LEFT('part 2 data'!AI77,2))),
IF(RIGHT('part 2 data'!AJ77,4)=Q$2,VALUE(TRIM(LEFT('part 2 data'!AJ77,2))),
IF(RIGHT('part 2 data'!AK77,4)=Q$2,VALUE(TRIM(LEFT('part 2 data'!AK77,2))),"0")))</f>
        <v>1</v>
      </c>
      <c r="R77" s="3">
        <f>IF(RIGHT('part 2 data'!AL77,3)=R$2,VALUE(TRIM(LEFT('part 2 data'!AL77,2))),
IF(RIGHT('part 2 data'!AM77,3)=R$2,VALUE(TRIM(LEFT('part 2 data'!AM77,2))),
IF(RIGHT('part 2 data'!AN77,3)=R$2,VALUE(TRIM(LEFT('part 2 data'!AN77,2))),"0")))</f>
        <v>6</v>
      </c>
      <c r="S77" s="3">
        <f>IF(RIGHT('part 2 data'!AL77,5)=S$2,VALUE(TRIM(LEFT('part 2 data'!AL77,2))),
IF(RIGHT('part 2 data'!AM77,5)=S$2,VALUE(TRIM(LEFT('part 2 data'!AM77,2))),
IF(RIGHT('part 2 data'!AN77,5)=S$2,VALUE(TRIM(LEFT('part 2 data'!AN77,2))),"0")))</f>
        <v>11</v>
      </c>
      <c r="T77" s="3">
        <f>IF(RIGHT('part 2 data'!AL77,4)=T$2,VALUE(TRIM(LEFT('part 2 data'!AL77,2))),
IF(RIGHT('part 2 data'!AM77,4)=T$2,VALUE(TRIM(LEFT('part 2 data'!AM77,2))),
IF(RIGHT('part 2 data'!AN77,4)=T$2,VALUE(TRIM(LEFT('part 2 data'!AN77,2))),"0")))</f>
        <v>4</v>
      </c>
      <c r="U77" s="3" t="str">
        <f>IF(RIGHT('part 2 data'!AO77,3)=U$2,VALUE(TRIM(LEFT('part 2 data'!AO77,2))),
IF(RIGHT('part 2 data'!AP77,3)=U$2,VALUE(TRIM(LEFT('part 2 data'!AP77,2))),
IF(RIGHT('part 2 data'!AQ77,3)=U$2,VALUE(TRIM(LEFT('part 2 data'!AQ77,2))),"0")))</f>
        <v>0</v>
      </c>
      <c r="V77" s="3" t="str">
        <f>IF(RIGHT('part 2 data'!AO77,5)=V$2,VALUE(TRIM(LEFT('part 2 data'!AO77,2))),
IF(RIGHT('part 2 data'!AP77,5)=V$2,VALUE(TRIM(LEFT('part 2 data'!AP77,2))),
IF(RIGHT('part 2 data'!AQ77,5)=V$2,VALUE(TRIM(LEFT('part 2 data'!AQ77,2))),"0")))</f>
        <v>0</v>
      </c>
      <c r="W77" s="3" t="str">
        <f>IF(RIGHT('part 2 data'!AO77,4)=W$2,VALUE(TRIM(LEFT('part 2 data'!AO77,2))),
IF(RIGHT('part 2 data'!AP77,4)=W$2,VALUE(TRIM(LEFT('part 2 data'!AP77,2))),
IF(RIGHT('part 2 data'!AQ77,4)=W$2,VALUE(TRIM(LEFT('part 2 data'!AQ77,2))),"0")))</f>
        <v>0</v>
      </c>
      <c r="X77" s="3" t="str">
        <f>IF(RIGHT('part 2 data'!AR77,3)=X$2,VALUE(TRIM(LEFT('part 2 data'!AR77,2))),
IF(RIGHT('part 2 data'!AS77,3)=X$2,VALUE(TRIM(LEFT('part 2 data'!AS77,2))),
IF(RIGHT('part 2 data'!AT77,3)=X$2,VALUE(TRIM(LEFT('part 2 data'!AT77,2))),"0")))</f>
        <v>0</v>
      </c>
      <c r="Y77" s="3" t="str">
        <f>IF(RIGHT('part 2 data'!AR77,5)=Y$2,VALUE(TRIM(LEFT('part 2 data'!AR77,2))),
IF(RIGHT('part 2 data'!AS77,5)=Y$2,VALUE(TRIM(LEFT('part 2 data'!AS77,2))),
IF(RIGHT('part 2 data'!AT77,5)=Y$2,VALUE(TRIM(LEFT('part 2 data'!AT77,2))),"0")))</f>
        <v>0</v>
      </c>
      <c r="Z77" s="3" t="str">
        <f>IF(RIGHT('part 2 data'!AR77,4)=Z$2,VALUE(TRIM(LEFT('part 2 data'!AR77,2))),
IF(RIGHT('part 2 data'!AS77,4)=Z$2,VALUE(TRIM(LEFT('part 2 data'!AS77,2))),
IF(RIGHT('part 2 data'!AT77,4)=Z$2,VALUE(TRIM(LEFT('part 2 data'!AT77,2))),"0")))</f>
        <v>0</v>
      </c>
      <c r="AA77" s="1"/>
      <c r="AB77" t="str">
        <v>75</v>
      </c>
      <c r="AC77" t="str" cm="1">
        <f t="array" ref="AC77:AD77">IFERROR(TRIM(_xlfn.TOROW(_xlfn.TEXTSPLIT(AV77,","))),"")</f>
        <v>6 blue</v>
      </c>
      <c r="AD77" t="str">
        <v>10 red</v>
      </c>
      <c r="AF77" t="str" cm="1">
        <f t="array" ref="AF77:AH77">IFERROR(TRIM(_xlfn.TOROW(_xlfn.TEXTSPLIT('part 2 data'!AW77,","))),"")</f>
        <v>2 green</v>
      </c>
      <c r="AG77" t="str">
        <v>2 blue</v>
      </c>
      <c r="AH77" t="str">
        <v>10 red</v>
      </c>
      <c r="AI77" t="str" cm="1">
        <f t="array" ref="AI77:AK77">IFERROR(TRIM(_xlfn.TOROW(_xlfn.TEXTSPLIT(AX77,","))),"")</f>
        <v>10 green</v>
      </c>
      <c r="AJ77" t="str">
        <v>1 blue</v>
      </c>
      <c r="AK77" t="str">
        <v>10 red</v>
      </c>
      <c r="AL77" t="str" cm="1">
        <f t="array" ref="AL77:AN77">IFERROR(TRIM(_xlfn.TOROW(_xlfn.TEXTSPLIT(AY77,","))),"")</f>
        <v>4 blue</v>
      </c>
      <c r="AM77" t="str">
        <v>6 red</v>
      </c>
      <c r="AN77" t="str">
        <v>11 green</v>
      </c>
      <c r="AO77" t="str" cm="1">
        <f t="array" ref="AO77">IFERROR(TRIM(_xlfn.TOROW(_xlfn.TEXTSPLIT(AZ77,","))),"")</f>
        <v/>
      </c>
      <c r="AR77" t="str" cm="1">
        <f t="array" ref="AR77">IFERROR(TRIM(_xlfn.TOROW(_xlfn.TEXTSPLIT(BA77,","))),"")</f>
        <v/>
      </c>
      <c r="AV77" t="str" cm="1">
        <f t="array" ref="AV77:AY77">_xlfn.TEXTSPLIT(_xlfn.TEXTAFTER(BC77,":"),";")</f>
        <v xml:space="preserve"> 6 blue, 10 red</v>
      </c>
      <c r="AW77" t="str">
        <v xml:space="preserve"> 2 green, 2 blue, 10 red</v>
      </c>
      <c r="AX77" t="str">
        <v xml:space="preserve"> 10 green, 1 blue, 10 red</v>
      </c>
      <c r="AY77" t="str">
        <v xml:space="preserve"> 4 blue, 6 red, 11 green</v>
      </c>
      <c r="BC77" t="s">
        <v>74</v>
      </c>
    </row>
    <row r="78" spans="1:55" x14ac:dyDescent="0.25">
      <c r="A78">
        <f t="shared" si="6"/>
        <v>76</v>
      </c>
      <c r="B78">
        <f t="shared" si="7"/>
        <v>1500</v>
      </c>
      <c r="D78">
        <f t="shared" si="8"/>
        <v>10</v>
      </c>
      <c r="E78">
        <f t="shared" si="9"/>
        <v>15</v>
      </c>
      <c r="F78">
        <f t="shared" si="10"/>
        <v>10</v>
      </c>
      <c r="H78" t="str">
        <f>'part 2 data'!AB78</f>
        <v>76</v>
      </c>
      <c r="I78" s="3">
        <f>IF(RIGHT('part 2 data'!AC78,3)=I$2,VALUE(TRIM(LEFT('part 2 data'!AC78,2))),
IF(RIGHT('part 2 data'!AD78,3)=I$2,VALUE(TRIM(LEFT('part 2 data'!AD78,2))),
IF(RIGHT('part 2 data'!AE78,3)=I$2,VALUE(TRIM(LEFT('part 2 data'!AE78,2))),"0")))</f>
        <v>1</v>
      </c>
      <c r="J78" s="3">
        <f>IF(RIGHT('part 2 data'!AC78,5)=J$2,VALUE(TRIM(LEFT('part 2 data'!AC78,2))),
IF(RIGHT('part 2 data'!AD78,5)=J$2,VALUE(TRIM(LEFT('part 2 data'!AD78,2))),
IF(RIGHT('part 2 data'!AE78,5)=J$2,VALUE(TRIM(LEFT('part 2 data'!AE78,2))),"0")))</f>
        <v>2</v>
      </c>
      <c r="K78" s="3">
        <f>IF(RIGHT('part 2 data'!AC78,4)=K$2,VALUE(TRIM(LEFT('part 2 data'!AC78,2))),
IF(RIGHT('part 2 data'!AD78,4)=K$2,VALUE(TRIM(LEFT('part 2 data'!AD78,2))),
IF(RIGHT('part 2 data'!AE78,4)=K$2,VALUE(TRIM(LEFT('part 2 data'!AE78,2))),"0")))</f>
        <v>10</v>
      </c>
      <c r="L78" s="3">
        <f>IF(RIGHT('part 2 data'!AF78,3)=L$2,VALUE(TRIM(LEFT('part 2 data'!AF78,2))),
IF(RIGHT('part 2 data'!AG78,3)=L$2,VALUE(TRIM(LEFT('part 2 data'!AG78,2))),
IF(RIGHT('part 2 data'!AH78,3)=L$2,VALUE(TRIM(LEFT('part 2 data'!AH78,2))),"0")))</f>
        <v>10</v>
      </c>
      <c r="M78" s="3">
        <f>IF(RIGHT('part 2 data'!AF78,5)=M$2,VALUE(TRIM(LEFT('part 2 data'!AF78,2))),
IF(RIGHT('part 2 data'!AG78,5)=M$2,VALUE(TRIM(LEFT('part 2 data'!AG78,2))),
IF(RIGHT('part 2 data'!AH78,5)=M$2,VALUE(TRIM(LEFT('part 2 data'!AH78,2))),"0")))</f>
        <v>2</v>
      </c>
      <c r="N78" s="3">
        <f>IF(RIGHT('part 2 data'!AF78,4)=N$2,VALUE(TRIM(LEFT('part 2 data'!AF78,2))),
IF(RIGHT('part 2 data'!AG78,4)=N$2,VALUE(TRIM(LEFT('part 2 data'!AG78,2))),
IF(RIGHT('part 2 data'!AH78,4)=N$2,VALUE(TRIM(LEFT('part 2 data'!AH78,2))),"0")))</f>
        <v>6</v>
      </c>
      <c r="O78" s="3">
        <f>IF(RIGHT('part 2 data'!AI78,3)=O$2,VALUE(TRIM(LEFT('part 2 data'!AI78,2))),
IF(RIGHT('part 2 data'!AJ78,3)=O$2,VALUE(TRIM(LEFT('part 2 data'!AJ78,2))),
IF(RIGHT('part 2 data'!AK78,3)=O$2,VALUE(TRIM(LEFT('part 2 data'!AK78,2))),"0")))</f>
        <v>3</v>
      </c>
      <c r="P78" s="3">
        <f>IF(RIGHT('part 2 data'!AI78,5)=P$2,VALUE(TRIM(LEFT('part 2 data'!AI78,2))),
IF(RIGHT('part 2 data'!AJ78,5)=P$2,VALUE(TRIM(LEFT('part 2 data'!AJ78,2))),
IF(RIGHT('part 2 data'!AK78,5)=P$2,VALUE(TRIM(LEFT('part 2 data'!AK78,2))),"0")))</f>
        <v>15</v>
      </c>
      <c r="Q78" s="3">
        <f>IF(RIGHT('part 2 data'!AI78,4)=Q$2,VALUE(TRIM(LEFT('part 2 data'!AI78,2))),
IF(RIGHT('part 2 data'!AJ78,4)=Q$2,VALUE(TRIM(LEFT('part 2 data'!AJ78,2))),
IF(RIGHT('part 2 data'!AK78,4)=Q$2,VALUE(TRIM(LEFT('part 2 data'!AK78,2))),"0")))</f>
        <v>1</v>
      </c>
      <c r="R78" s="3" t="str">
        <f>IF(RIGHT('part 2 data'!AL78,3)=R$2,VALUE(TRIM(LEFT('part 2 data'!AL78,2))),
IF(RIGHT('part 2 data'!AM78,3)=R$2,VALUE(TRIM(LEFT('part 2 data'!AM78,2))),
IF(RIGHT('part 2 data'!AN78,3)=R$2,VALUE(TRIM(LEFT('part 2 data'!AN78,2))),"0")))</f>
        <v>0</v>
      </c>
      <c r="S78" s="3" t="str">
        <f>IF(RIGHT('part 2 data'!AL78,5)=S$2,VALUE(TRIM(LEFT('part 2 data'!AL78,2))),
IF(RIGHT('part 2 data'!AM78,5)=S$2,VALUE(TRIM(LEFT('part 2 data'!AM78,2))),
IF(RIGHT('part 2 data'!AN78,5)=S$2,VALUE(TRIM(LEFT('part 2 data'!AN78,2))),"0")))</f>
        <v>0</v>
      </c>
      <c r="T78" s="3" t="str">
        <f>IF(RIGHT('part 2 data'!AL78,4)=T$2,VALUE(TRIM(LEFT('part 2 data'!AL78,2))),
IF(RIGHT('part 2 data'!AM78,4)=T$2,VALUE(TRIM(LEFT('part 2 data'!AM78,2))),
IF(RIGHT('part 2 data'!AN78,4)=T$2,VALUE(TRIM(LEFT('part 2 data'!AN78,2))),"0")))</f>
        <v>0</v>
      </c>
      <c r="U78" s="3" t="str">
        <f>IF(RIGHT('part 2 data'!AO78,3)=U$2,VALUE(TRIM(LEFT('part 2 data'!AO78,2))),
IF(RIGHT('part 2 data'!AP78,3)=U$2,VALUE(TRIM(LEFT('part 2 data'!AP78,2))),
IF(RIGHT('part 2 data'!AQ78,3)=U$2,VALUE(TRIM(LEFT('part 2 data'!AQ78,2))),"0")))</f>
        <v>0</v>
      </c>
      <c r="V78" s="3" t="str">
        <f>IF(RIGHT('part 2 data'!AO78,5)=V$2,VALUE(TRIM(LEFT('part 2 data'!AO78,2))),
IF(RIGHT('part 2 data'!AP78,5)=V$2,VALUE(TRIM(LEFT('part 2 data'!AP78,2))),
IF(RIGHT('part 2 data'!AQ78,5)=V$2,VALUE(TRIM(LEFT('part 2 data'!AQ78,2))),"0")))</f>
        <v>0</v>
      </c>
      <c r="W78" s="3" t="str">
        <f>IF(RIGHT('part 2 data'!AO78,4)=W$2,VALUE(TRIM(LEFT('part 2 data'!AO78,2))),
IF(RIGHT('part 2 data'!AP78,4)=W$2,VALUE(TRIM(LEFT('part 2 data'!AP78,2))),
IF(RIGHT('part 2 data'!AQ78,4)=W$2,VALUE(TRIM(LEFT('part 2 data'!AQ78,2))),"0")))</f>
        <v>0</v>
      </c>
      <c r="X78" s="3" t="str">
        <f>IF(RIGHT('part 2 data'!AR78,3)=X$2,VALUE(TRIM(LEFT('part 2 data'!AR78,2))),
IF(RIGHT('part 2 data'!AS78,3)=X$2,VALUE(TRIM(LEFT('part 2 data'!AS78,2))),
IF(RIGHT('part 2 data'!AT78,3)=X$2,VALUE(TRIM(LEFT('part 2 data'!AT78,2))),"0")))</f>
        <v>0</v>
      </c>
      <c r="Y78" s="3" t="str">
        <f>IF(RIGHT('part 2 data'!AR78,5)=Y$2,VALUE(TRIM(LEFT('part 2 data'!AR78,2))),
IF(RIGHT('part 2 data'!AS78,5)=Y$2,VALUE(TRIM(LEFT('part 2 data'!AS78,2))),
IF(RIGHT('part 2 data'!AT78,5)=Y$2,VALUE(TRIM(LEFT('part 2 data'!AT78,2))),"0")))</f>
        <v>0</v>
      </c>
      <c r="Z78" s="3" t="str">
        <f>IF(RIGHT('part 2 data'!AR78,4)=Z$2,VALUE(TRIM(LEFT('part 2 data'!AR78,2))),
IF(RIGHT('part 2 data'!AS78,4)=Z$2,VALUE(TRIM(LEFT('part 2 data'!AS78,2))),
IF(RIGHT('part 2 data'!AT78,4)=Z$2,VALUE(TRIM(LEFT('part 2 data'!AT78,2))),"0")))</f>
        <v>0</v>
      </c>
      <c r="AA78" s="1"/>
      <c r="AB78" t="str">
        <v>76</v>
      </c>
      <c r="AC78" t="str" cm="1">
        <f t="array" ref="AC78:AE78">IFERROR(TRIM(_xlfn.TOROW(_xlfn.TEXTSPLIT(AV78,","))),"")</f>
        <v>10 blue</v>
      </c>
      <c r="AD78" t="str">
        <v>1 red</v>
      </c>
      <c r="AE78" t="str">
        <v>2 green</v>
      </c>
      <c r="AF78" t="str" cm="1">
        <f t="array" ref="AF78:AH78">IFERROR(TRIM(_xlfn.TOROW(_xlfn.TEXTSPLIT('part 2 data'!AW78,","))),"")</f>
        <v>6 blue</v>
      </c>
      <c r="AG78" t="str">
        <v>2 green</v>
      </c>
      <c r="AH78" t="str">
        <v>10 red</v>
      </c>
      <c r="AI78" t="str" cm="1">
        <f t="array" ref="AI78:AK78">IFERROR(TRIM(_xlfn.TOROW(_xlfn.TEXTSPLIT(AX78,","))),"")</f>
        <v>3 red</v>
      </c>
      <c r="AJ78" t="str">
        <v>15 green</v>
      </c>
      <c r="AK78" t="str">
        <v>1 blue</v>
      </c>
      <c r="AL78" t="str" cm="1">
        <f t="array" ref="AL78">IFERROR(TRIM(_xlfn.TOROW(_xlfn.TEXTSPLIT(AY78,","))),"")</f>
        <v/>
      </c>
      <c r="AO78" t="str" cm="1">
        <f t="array" ref="AO78">IFERROR(TRIM(_xlfn.TOROW(_xlfn.TEXTSPLIT(AZ78,","))),"")</f>
        <v/>
      </c>
      <c r="AR78" t="str" cm="1">
        <f t="array" ref="AR78">IFERROR(TRIM(_xlfn.TOROW(_xlfn.TEXTSPLIT(BA78,","))),"")</f>
        <v/>
      </c>
      <c r="AV78" t="str" cm="1">
        <f t="array" ref="AV78:AX78">_xlfn.TEXTSPLIT(_xlfn.TEXTAFTER(BC78,":"),";")</f>
        <v xml:space="preserve"> 10 blue, 1 red, 2 green</v>
      </c>
      <c r="AW78" t="str">
        <v xml:space="preserve"> 6 blue, 2 green, 10 red</v>
      </c>
      <c r="AX78" t="str">
        <v xml:space="preserve"> 3 red, 15 green, 1 blue</v>
      </c>
      <c r="BC78" t="s">
        <v>75</v>
      </c>
    </row>
    <row r="79" spans="1:55" x14ac:dyDescent="0.25">
      <c r="A79">
        <f t="shared" si="6"/>
        <v>77</v>
      </c>
      <c r="B79">
        <f t="shared" si="7"/>
        <v>130</v>
      </c>
      <c r="D79">
        <f t="shared" si="8"/>
        <v>2</v>
      </c>
      <c r="E79">
        <f t="shared" si="9"/>
        <v>13</v>
      </c>
      <c r="F79">
        <f t="shared" si="10"/>
        <v>5</v>
      </c>
      <c r="H79" t="str">
        <f>'part 2 data'!AB79</f>
        <v>77</v>
      </c>
      <c r="I79" s="3">
        <f>IF(RIGHT('part 2 data'!AC79,3)=I$2,VALUE(TRIM(LEFT('part 2 data'!AC79,2))),
IF(RIGHT('part 2 data'!AD79,3)=I$2,VALUE(TRIM(LEFT('part 2 data'!AD79,2))),
IF(RIGHT('part 2 data'!AE79,3)=I$2,VALUE(TRIM(LEFT('part 2 data'!AE79,2))),"0")))</f>
        <v>1</v>
      </c>
      <c r="J79" s="3">
        <f>IF(RIGHT('part 2 data'!AC79,5)=J$2,VALUE(TRIM(LEFT('part 2 data'!AC79,2))),
IF(RIGHT('part 2 data'!AD79,5)=J$2,VALUE(TRIM(LEFT('part 2 data'!AD79,2))),
IF(RIGHT('part 2 data'!AE79,5)=J$2,VALUE(TRIM(LEFT('part 2 data'!AE79,2))),"0")))</f>
        <v>5</v>
      </c>
      <c r="K79" s="3" t="str">
        <f>IF(RIGHT('part 2 data'!AC79,4)=K$2,VALUE(TRIM(LEFT('part 2 data'!AC79,2))),
IF(RIGHT('part 2 data'!AD79,4)=K$2,VALUE(TRIM(LEFT('part 2 data'!AD79,2))),
IF(RIGHT('part 2 data'!AE79,4)=K$2,VALUE(TRIM(LEFT('part 2 data'!AE79,2))),"0")))</f>
        <v>0</v>
      </c>
      <c r="L79" s="3" t="str">
        <f>IF(RIGHT('part 2 data'!AF79,3)=L$2,VALUE(TRIM(LEFT('part 2 data'!AF79,2))),
IF(RIGHT('part 2 data'!AG79,3)=L$2,VALUE(TRIM(LEFT('part 2 data'!AG79,2))),
IF(RIGHT('part 2 data'!AH79,3)=L$2,VALUE(TRIM(LEFT('part 2 data'!AH79,2))),"0")))</f>
        <v>0</v>
      </c>
      <c r="M79" s="3">
        <f>IF(RIGHT('part 2 data'!AF79,5)=M$2,VALUE(TRIM(LEFT('part 2 data'!AF79,2))),
IF(RIGHT('part 2 data'!AG79,5)=M$2,VALUE(TRIM(LEFT('part 2 data'!AG79,2))),
IF(RIGHT('part 2 data'!AH79,5)=M$2,VALUE(TRIM(LEFT('part 2 data'!AH79,2))),"0")))</f>
        <v>1</v>
      </c>
      <c r="N79" s="3">
        <f>IF(RIGHT('part 2 data'!AF79,4)=N$2,VALUE(TRIM(LEFT('part 2 data'!AF79,2))),
IF(RIGHT('part 2 data'!AG79,4)=N$2,VALUE(TRIM(LEFT('part 2 data'!AG79,2))),
IF(RIGHT('part 2 data'!AH79,4)=N$2,VALUE(TRIM(LEFT('part 2 data'!AH79,2))),"0")))</f>
        <v>2</v>
      </c>
      <c r="O79" s="3">
        <f>IF(RIGHT('part 2 data'!AI79,3)=O$2,VALUE(TRIM(LEFT('part 2 data'!AI79,2))),
IF(RIGHT('part 2 data'!AJ79,3)=O$2,VALUE(TRIM(LEFT('part 2 data'!AJ79,2))),
IF(RIGHT('part 2 data'!AK79,3)=O$2,VALUE(TRIM(LEFT('part 2 data'!AK79,2))),"0")))</f>
        <v>2</v>
      </c>
      <c r="P79" s="3">
        <f>IF(RIGHT('part 2 data'!AI79,5)=P$2,VALUE(TRIM(LEFT('part 2 data'!AI79,2))),
IF(RIGHT('part 2 data'!AJ79,5)=P$2,VALUE(TRIM(LEFT('part 2 data'!AJ79,2))),
IF(RIGHT('part 2 data'!AK79,5)=P$2,VALUE(TRIM(LEFT('part 2 data'!AK79,2))),"0")))</f>
        <v>13</v>
      </c>
      <c r="Q79" s="3">
        <f>IF(RIGHT('part 2 data'!AI79,4)=Q$2,VALUE(TRIM(LEFT('part 2 data'!AI79,2))),
IF(RIGHT('part 2 data'!AJ79,4)=Q$2,VALUE(TRIM(LEFT('part 2 data'!AJ79,2))),
IF(RIGHT('part 2 data'!AK79,4)=Q$2,VALUE(TRIM(LEFT('part 2 data'!AK79,2))),"0")))</f>
        <v>5</v>
      </c>
      <c r="R79" s="3">
        <f>IF(RIGHT('part 2 data'!AL79,3)=R$2,VALUE(TRIM(LEFT('part 2 data'!AL79,2))),
IF(RIGHT('part 2 data'!AM79,3)=R$2,VALUE(TRIM(LEFT('part 2 data'!AM79,2))),
IF(RIGHT('part 2 data'!AN79,3)=R$2,VALUE(TRIM(LEFT('part 2 data'!AN79,2))),"0")))</f>
        <v>2</v>
      </c>
      <c r="S79" s="3">
        <f>IF(RIGHT('part 2 data'!AL79,5)=S$2,VALUE(TRIM(LEFT('part 2 data'!AL79,2))),
IF(RIGHT('part 2 data'!AM79,5)=S$2,VALUE(TRIM(LEFT('part 2 data'!AM79,2))),
IF(RIGHT('part 2 data'!AN79,5)=S$2,VALUE(TRIM(LEFT('part 2 data'!AN79,2))),"0")))</f>
        <v>12</v>
      </c>
      <c r="T79" s="3">
        <f>IF(RIGHT('part 2 data'!AL79,4)=T$2,VALUE(TRIM(LEFT('part 2 data'!AL79,2))),
IF(RIGHT('part 2 data'!AM79,4)=T$2,VALUE(TRIM(LEFT('part 2 data'!AM79,2))),
IF(RIGHT('part 2 data'!AN79,4)=T$2,VALUE(TRIM(LEFT('part 2 data'!AN79,2))),"0")))</f>
        <v>1</v>
      </c>
      <c r="U79" s="3">
        <f>IF(RIGHT('part 2 data'!AO79,3)=U$2,VALUE(TRIM(LEFT('part 2 data'!AO79,2))),
IF(RIGHT('part 2 data'!AP79,3)=U$2,VALUE(TRIM(LEFT('part 2 data'!AP79,2))),
IF(RIGHT('part 2 data'!AQ79,3)=U$2,VALUE(TRIM(LEFT('part 2 data'!AQ79,2))),"0")))</f>
        <v>2</v>
      </c>
      <c r="V79" s="3">
        <f>IF(RIGHT('part 2 data'!AO79,5)=V$2,VALUE(TRIM(LEFT('part 2 data'!AO79,2))),
IF(RIGHT('part 2 data'!AP79,5)=V$2,VALUE(TRIM(LEFT('part 2 data'!AP79,2))),
IF(RIGHT('part 2 data'!AQ79,5)=V$2,VALUE(TRIM(LEFT('part 2 data'!AQ79,2))),"0")))</f>
        <v>2</v>
      </c>
      <c r="W79" s="3">
        <f>IF(RIGHT('part 2 data'!AO79,4)=W$2,VALUE(TRIM(LEFT('part 2 data'!AO79,2))),
IF(RIGHT('part 2 data'!AP79,4)=W$2,VALUE(TRIM(LEFT('part 2 data'!AP79,2))),
IF(RIGHT('part 2 data'!AQ79,4)=W$2,VALUE(TRIM(LEFT('part 2 data'!AQ79,2))),"0")))</f>
        <v>3</v>
      </c>
      <c r="X79" s="3" t="str">
        <f>IF(RIGHT('part 2 data'!AR79,3)=X$2,VALUE(TRIM(LEFT('part 2 data'!AR79,2))),
IF(RIGHT('part 2 data'!AS79,3)=X$2,VALUE(TRIM(LEFT('part 2 data'!AS79,2))),
IF(RIGHT('part 2 data'!AT79,3)=X$2,VALUE(TRIM(LEFT('part 2 data'!AT79,2))),"0")))</f>
        <v>0</v>
      </c>
      <c r="Y79" s="3" t="str">
        <f>IF(RIGHT('part 2 data'!AR79,5)=Y$2,VALUE(TRIM(LEFT('part 2 data'!AR79,2))),
IF(RIGHT('part 2 data'!AS79,5)=Y$2,VALUE(TRIM(LEFT('part 2 data'!AS79,2))),
IF(RIGHT('part 2 data'!AT79,5)=Y$2,VALUE(TRIM(LEFT('part 2 data'!AT79,2))),"0")))</f>
        <v>0</v>
      </c>
      <c r="Z79" s="3" t="str">
        <f>IF(RIGHT('part 2 data'!AR79,4)=Z$2,VALUE(TRIM(LEFT('part 2 data'!AR79,2))),
IF(RIGHT('part 2 data'!AS79,4)=Z$2,VALUE(TRIM(LEFT('part 2 data'!AS79,2))),
IF(RIGHT('part 2 data'!AT79,4)=Z$2,VALUE(TRIM(LEFT('part 2 data'!AT79,2))),"0")))</f>
        <v>0</v>
      </c>
      <c r="AA79" s="1"/>
      <c r="AB79" t="str">
        <v>77</v>
      </c>
      <c r="AC79" t="str" cm="1">
        <f t="array" ref="AC79:AD79">IFERROR(TRIM(_xlfn.TOROW(_xlfn.TEXTSPLIT(AV79,","))),"")</f>
        <v>5 green</v>
      </c>
      <c r="AD79" t="str">
        <v>1 red</v>
      </c>
      <c r="AF79" t="str" cm="1">
        <f t="array" ref="AF79:AG79">IFERROR(TRIM(_xlfn.TOROW(_xlfn.TEXTSPLIT('part 2 data'!AW79,","))),"")</f>
        <v>2 blue</v>
      </c>
      <c r="AG79" t="str">
        <v>1 green</v>
      </c>
      <c r="AI79" t="str" cm="1">
        <f t="array" ref="AI79:AK79">IFERROR(TRIM(_xlfn.TOROW(_xlfn.TEXTSPLIT(AX79,","))),"")</f>
        <v>13 green</v>
      </c>
      <c r="AJ79" t="str">
        <v>2 red</v>
      </c>
      <c r="AK79" t="str">
        <v>5 blue</v>
      </c>
      <c r="AL79" t="str" cm="1">
        <f t="array" ref="AL79:AN79">IFERROR(TRIM(_xlfn.TOROW(_xlfn.TEXTSPLIT(AY79,","))),"")</f>
        <v>12 green</v>
      </c>
      <c r="AM79" t="str">
        <v>1 blue</v>
      </c>
      <c r="AN79" t="str">
        <v>2 red</v>
      </c>
      <c r="AO79" t="str" cm="1">
        <f t="array" ref="AO79:AQ79">IFERROR(TRIM(_xlfn.TOROW(_xlfn.TEXTSPLIT(AZ79,","))),"")</f>
        <v>3 blue</v>
      </c>
      <c r="AP79" t="str">
        <v>2 green</v>
      </c>
      <c r="AQ79" t="str">
        <v>2 red</v>
      </c>
      <c r="AR79" t="str" cm="1">
        <f t="array" ref="AR79">IFERROR(TRIM(_xlfn.TOROW(_xlfn.TEXTSPLIT(BA79,","))),"")</f>
        <v/>
      </c>
      <c r="AV79" t="str" cm="1">
        <f t="array" ref="AV79:AZ79">_xlfn.TEXTSPLIT(_xlfn.TEXTAFTER(BC79,":"),";")</f>
        <v xml:space="preserve"> 5 green, 1 red</v>
      </c>
      <c r="AW79" t="str">
        <v xml:space="preserve"> 2 blue, 1 green</v>
      </c>
      <c r="AX79" t="str">
        <v xml:space="preserve"> 13 green, 2 red, 5 blue</v>
      </c>
      <c r="AY79" t="str">
        <v xml:space="preserve"> 12 green, 1 blue, 2 red</v>
      </c>
      <c r="AZ79" t="str">
        <v xml:space="preserve"> 3 blue, 2 green, 2 red</v>
      </c>
      <c r="BC79" t="s">
        <v>76</v>
      </c>
    </row>
    <row r="80" spans="1:55" x14ac:dyDescent="0.25">
      <c r="A80">
        <f t="shared" si="6"/>
        <v>78</v>
      </c>
      <c r="B80">
        <f t="shared" si="7"/>
        <v>48</v>
      </c>
      <c r="D80">
        <f t="shared" si="8"/>
        <v>16</v>
      </c>
      <c r="E80">
        <f t="shared" si="9"/>
        <v>3</v>
      </c>
      <c r="F80">
        <f t="shared" si="10"/>
        <v>1</v>
      </c>
      <c r="H80" t="str">
        <f>'part 2 data'!AB80</f>
        <v>78</v>
      </c>
      <c r="I80" s="3">
        <f>IF(RIGHT('part 2 data'!AC80,3)=I$2,VALUE(TRIM(LEFT('part 2 data'!AC80,2))),
IF(RIGHT('part 2 data'!AD80,3)=I$2,VALUE(TRIM(LEFT('part 2 data'!AD80,2))),
IF(RIGHT('part 2 data'!AE80,3)=I$2,VALUE(TRIM(LEFT('part 2 data'!AE80,2))),"0")))</f>
        <v>16</v>
      </c>
      <c r="J80" s="3">
        <f>IF(RIGHT('part 2 data'!AC80,5)=J$2,VALUE(TRIM(LEFT('part 2 data'!AC80,2))),
IF(RIGHT('part 2 data'!AD80,5)=J$2,VALUE(TRIM(LEFT('part 2 data'!AD80,2))),
IF(RIGHT('part 2 data'!AE80,5)=J$2,VALUE(TRIM(LEFT('part 2 data'!AE80,2))),"0")))</f>
        <v>1</v>
      </c>
      <c r="K80" s="3" t="str">
        <f>IF(RIGHT('part 2 data'!AC80,4)=K$2,VALUE(TRIM(LEFT('part 2 data'!AC80,2))),
IF(RIGHT('part 2 data'!AD80,4)=K$2,VALUE(TRIM(LEFT('part 2 data'!AD80,2))),
IF(RIGHT('part 2 data'!AE80,4)=K$2,VALUE(TRIM(LEFT('part 2 data'!AE80,2))),"0")))</f>
        <v>0</v>
      </c>
      <c r="L80" s="3">
        <f>IF(RIGHT('part 2 data'!AF80,3)=L$2,VALUE(TRIM(LEFT('part 2 data'!AF80,2))),
IF(RIGHT('part 2 data'!AG80,3)=L$2,VALUE(TRIM(LEFT('part 2 data'!AG80,2))),
IF(RIGHT('part 2 data'!AH80,3)=L$2,VALUE(TRIM(LEFT('part 2 data'!AH80,2))),"0")))</f>
        <v>6</v>
      </c>
      <c r="M80" s="3">
        <f>IF(RIGHT('part 2 data'!AF80,5)=M$2,VALUE(TRIM(LEFT('part 2 data'!AF80,2))),
IF(RIGHT('part 2 data'!AG80,5)=M$2,VALUE(TRIM(LEFT('part 2 data'!AG80,2))),
IF(RIGHT('part 2 data'!AH80,5)=M$2,VALUE(TRIM(LEFT('part 2 data'!AH80,2))),"0")))</f>
        <v>1</v>
      </c>
      <c r="N80" s="3">
        <f>IF(RIGHT('part 2 data'!AF80,4)=N$2,VALUE(TRIM(LEFT('part 2 data'!AF80,2))),
IF(RIGHT('part 2 data'!AG80,4)=N$2,VALUE(TRIM(LEFT('part 2 data'!AG80,2))),
IF(RIGHT('part 2 data'!AH80,4)=N$2,VALUE(TRIM(LEFT('part 2 data'!AH80,2))),"0")))</f>
        <v>1</v>
      </c>
      <c r="O80" s="3">
        <f>IF(RIGHT('part 2 data'!AI80,3)=O$2,VALUE(TRIM(LEFT('part 2 data'!AI80,2))),
IF(RIGHT('part 2 data'!AJ80,3)=O$2,VALUE(TRIM(LEFT('part 2 data'!AJ80,2))),
IF(RIGHT('part 2 data'!AK80,3)=O$2,VALUE(TRIM(LEFT('part 2 data'!AK80,2))),"0")))</f>
        <v>13</v>
      </c>
      <c r="P80" s="3" t="str">
        <f>IF(RIGHT('part 2 data'!AI80,5)=P$2,VALUE(TRIM(LEFT('part 2 data'!AI80,2))),
IF(RIGHT('part 2 data'!AJ80,5)=P$2,VALUE(TRIM(LEFT('part 2 data'!AJ80,2))),
IF(RIGHT('part 2 data'!AK80,5)=P$2,VALUE(TRIM(LEFT('part 2 data'!AK80,2))),"0")))</f>
        <v>0</v>
      </c>
      <c r="Q80" s="3" t="str">
        <f>IF(RIGHT('part 2 data'!AI80,4)=Q$2,VALUE(TRIM(LEFT('part 2 data'!AI80,2))),
IF(RIGHT('part 2 data'!AJ80,4)=Q$2,VALUE(TRIM(LEFT('part 2 data'!AJ80,2))),
IF(RIGHT('part 2 data'!AK80,4)=Q$2,VALUE(TRIM(LEFT('part 2 data'!AK80,2))),"0")))</f>
        <v>0</v>
      </c>
      <c r="R80" s="3">
        <f>IF(RIGHT('part 2 data'!AL80,3)=R$2,VALUE(TRIM(LEFT('part 2 data'!AL80,2))),
IF(RIGHT('part 2 data'!AM80,3)=R$2,VALUE(TRIM(LEFT('part 2 data'!AM80,2))),
IF(RIGHT('part 2 data'!AN80,3)=R$2,VALUE(TRIM(LEFT('part 2 data'!AN80,2))),"0")))</f>
        <v>12</v>
      </c>
      <c r="S80" s="3">
        <f>IF(RIGHT('part 2 data'!AL80,5)=S$2,VALUE(TRIM(LEFT('part 2 data'!AL80,2))),
IF(RIGHT('part 2 data'!AM80,5)=S$2,VALUE(TRIM(LEFT('part 2 data'!AM80,2))),
IF(RIGHT('part 2 data'!AN80,5)=S$2,VALUE(TRIM(LEFT('part 2 data'!AN80,2))),"0")))</f>
        <v>3</v>
      </c>
      <c r="T80" s="3" t="str">
        <f>IF(RIGHT('part 2 data'!AL80,4)=T$2,VALUE(TRIM(LEFT('part 2 data'!AL80,2))),
IF(RIGHT('part 2 data'!AM80,4)=T$2,VALUE(TRIM(LEFT('part 2 data'!AM80,2))),
IF(RIGHT('part 2 data'!AN80,4)=T$2,VALUE(TRIM(LEFT('part 2 data'!AN80,2))),"0")))</f>
        <v>0</v>
      </c>
      <c r="U80" s="3">
        <f>IF(RIGHT('part 2 data'!AO80,3)=U$2,VALUE(TRIM(LEFT('part 2 data'!AO80,2))),
IF(RIGHT('part 2 data'!AP80,3)=U$2,VALUE(TRIM(LEFT('part 2 data'!AP80,2))),
IF(RIGHT('part 2 data'!AQ80,3)=U$2,VALUE(TRIM(LEFT('part 2 data'!AQ80,2))),"0")))</f>
        <v>7</v>
      </c>
      <c r="V80" s="3" t="str">
        <f>IF(RIGHT('part 2 data'!AO80,5)=V$2,VALUE(TRIM(LEFT('part 2 data'!AO80,2))),
IF(RIGHT('part 2 data'!AP80,5)=V$2,VALUE(TRIM(LEFT('part 2 data'!AP80,2))),
IF(RIGHT('part 2 data'!AQ80,5)=V$2,VALUE(TRIM(LEFT('part 2 data'!AQ80,2))),"0")))</f>
        <v>0</v>
      </c>
      <c r="W80" s="3">
        <f>IF(RIGHT('part 2 data'!AO80,4)=W$2,VALUE(TRIM(LEFT('part 2 data'!AO80,2))),
IF(RIGHT('part 2 data'!AP80,4)=W$2,VALUE(TRIM(LEFT('part 2 data'!AP80,2))),
IF(RIGHT('part 2 data'!AQ80,4)=W$2,VALUE(TRIM(LEFT('part 2 data'!AQ80,2))),"0")))</f>
        <v>1</v>
      </c>
      <c r="X80" s="3" t="str">
        <f>IF(RIGHT('part 2 data'!AR80,3)=X$2,VALUE(TRIM(LEFT('part 2 data'!AR80,2))),
IF(RIGHT('part 2 data'!AS80,3)=X$2,VALUE(TRIM(LEFT('part 2 data'!AS80,2))),
IF(RIGHT('part 2 data'!AT80,3)=X$2,VALUE(TRIM(LEFT('part 2 data'!AT80,2))),"0")))</f>
        <v>0</v>
      </c>
      <c r="Y80" s="3" t="str">
        <f>IF(RIGHT('part 2 data'!AR80,5)=Y$2,VALUE(TRIM(LEFT('part 2 data'!AR80,2))),
IF(RIGHT('part 2 data'!AS80,5)=Y$2,VALUE(TRIM(LEFT('part 2 data'!AS80,2))),
IF(RIGHT('part 2 data'!AT80,5)=Y$2,VALUE(TRIM(LEFT('part 2 data'!AT80,2))),"0")))</f>
        <v>0</v>
      </c>
      <c r="Z80" s="3" t="str">
        <f>IF(RIGHT('part 2 data'!AR80,4)=Z$2,VALUE(TRIM(LEFT('part 2 data'!AR80,2))),
IF(RIGHT('part 2 data'!AS80,4)=Z$2,VALUE(TRIM(LEFT('part 2 data'!AS80,2))),
IF(RIGHT('part 2 data'!AT80,4)=Z$2,VALUE(TRIM(LEFT('part 2 data'!AT80,2))),"0")))</f>
        <v>0</v>
      </c>
      <c r="AA80" s="1"/>
      <c r="AB80" t="str">
        <v>78</v>
      </c>
      <c r="AC80" t="str" cm="1">
        <f t="array" ref="AC80:AD80">IFERROR(TRIM(_xlfn.TOROW(_xlfn.TEXTSPLIT(AV80,","))),"")</f>
        <v>1 green</v>
      </c>
      <c r="AD80" t="str">
        <v>16 red</v>
      </c>
      <c r="AF80" t="str" cm="1">
        <f t="array" ref="AF80:AH80">IFERROR(TRIM(_xlfn.TOROW(_xlfn.TEXTSPLIT('part 2 data'!AW80,","))),"")</f>
        <v>6 red</v>
      </c>
      <c r="AG80" t="str">
        <v>1 blue</v>
      </c>
      <c r="AH80" t="str">
        <v>1 green</v>
      </c>
      <c r="AI80" t="str" cm="1">
        <f t="array" ref="AI80">IFERROR(TRIM(_xlfn.TOROW(_xlfn.TEXTSPLIT(AX80,","))),"")</f>
        <v>13 red</v>
      </c>
      <c r="AL80" t="str" cm="1">
        <f t="array" ref="AL80:AM80">IFERROR(TRIM(_xlfn.TOROW(_xlfn.TEXTSPLIT(AY80,","))),"")</f>
        <v>12 red</v>
      </c>
      <c r="AM80" t="str">
        <v>3 green</v>
      </c>
      <c r="AO80" t="str" cm="1">
        <f t="array" ref="AO80:AP80">IFERROR(TRIM(_xlfn.TOROW(_xlfn.TEXTSPLIT(AZ80,","))),"")</f>
        <v>1 blue</v>
      </c>
      <c r="AP80" t="str">
        <v>7 red</v>
      </c>
      <c r="AR80" t="str" cm="1">
        <f t="array" ref="AR80">IFERROR(TRIM(_xlfn.TOROW(_xlfn.TEXTSPLIT(BA80,","))),"")</f>
        <v/>
      </c>
      <c r="AV80" t="str" cm="1">
        <f t="array" ref="AV80:AZ80">_xlfn.TEXTSPLIT(_xlfn.TEXTAFTER(BC80,":"),";")</f>
        <v xml:space="preserve"> 1 green, 16 red</v>
      </c>
      <c r="AW80" t="str">
        <v xml:space="preserve"> 6 red, 1 blue, 1 green</v>
      </c>
      <c r="AX80" t="str">
        <v xml:space="preserve"> 13 red</v>
      </c>
      <c r="AY80" t="str">
        <v xml:space="preserve"> 12 red, 3 green</v>
      </c>
      <c r="AZ80" t="str">
        <v xml:space="preserve"> 1 blue, 7 red</v>
      </c>
      <c r="BC80" t="s">
        <v>77</v>
      </c>
    </row>
    <row r="81" spans="1:55" x14ac:dyDescent="0.25">
      <c r="A81">
        <f t="shared" si="6"/>
        <v>79</v>
      </c>
      <c r="B81">
        <f t="shared" si="7"/>
        <v>88</v>
      </c>
      <c r="D81">
        <f t="shared" si="8"/>
        <v>1</v>
      </c>
      <c r="E81">
        <f t="shared" si="9"/>
        <v>11</v>
      </c>
      <c r="F81">
        <f t="shared" si="10"/>
        <v>8</v>
      </c>
      <c r="H81" t="str">
        <f>'part 2 data'!AB81</f>
        <v>79</v>
      </c>
      <c r="I81" s="3" t="str">
        <f>IF(RIGHT('part 2 data'!AC81,3)=I$2,VALUE(TRIM(LEFT('part 2 data'!AC81,2))),
IF(RIGHT('part 2 data'!AD81,3)=I$2,VALUE(TRIM(LEFT('part 2 data'!AD81,2))),
IF(RIGHT('part 2 data'!AE81,3)=I$2,VALUE(TRIM(LEFT('part 2 data'!AE81,2))),"0")))</f>
        <v>0</v>
      </c>
      <c r="J81" s="3">
        <f>IF(RIGHT('part 2 data'!AC81,5)=J$2,VALUE(TRIM(LEFT('part 2 data'!AC81,2))),
IF(RIGHT('part 2 data'!AD81,5)=J$2,VALUE(TRIM(LEFT('part 2 data'!AD81,2))),
IF(RIGHT('part 2 data'!AE81,5)=J$2,VALUE(TRIM(LEFT('part 2 data'!AE81,2))),"0")))</f>
        <v>3</v>
      </c>
      <c r="K81" s="3">
        <f>IF(RIGHT('part 2 data'!AC81,4)=K$2,VALUE(TRIM(LEFT('part 2 data'!AC81,2))),
IF(RIGHT('part 2 data'!AD81,4)=K$2,VALUE(TRIM(LEFT('part 2 data'!AD81,2))),
IF(RIGHT('part 2 data'!AE81,4)=K$2,VALUE(TRIM(LEFT('part 2 data'!AE81,2))),"0")))</f>
        <v>7</v>
      </c>
      <c r="L81" s="3">
        <f>IF(RIGHT('part 2 data'!AF81,3)=L$2,VALUE(TRIM(LEFT('part 2 data'!AF81,2))),
IF(RIGHT('part 2 data'!AG81,3)=L$2,VALUE(TRIM(LEFT('part 2 data'!AG81,2))),
IF(RIGHT('part 2 data'!AH81,3)=L$2,VALUE(TRIM(LEFT('part 2 data'!AH81,2))),"0")))</f>
        <v>1</v>
      </c>
      <c r="M81" s="3">
        <f>IF(RIGHT('part 2 data'!AF81,5)=M$2,VALUE(TRIM(LEFT('part 2 data'!AF81,2))),
IF(RIGHT('part 2 data'!AG81,5)=M$2,VALUE(TRIM(LEFT('part 2 data'!AG81,2))),
IF(RIGHT('part 2 data'!AH81,5)=M$2,VALUE(TRIM(LEFT('part 2 data'!AH81,2))),"0")))</f>
        <v>5</v>
      </c>
      <c r="N81" s="3">
        <f>IF(RIGHT('part 2 data'!AF81,4)=N$2,VALUE(TRIM(LEFT('part 2 data'!AF81,2))),
IF(RIGHT('part 2 data'!AG81,4)=N$2,VALUE(TRIM(LEFT('part 2 data'!AG81,2))),
IF(RIGHT('part 2 data'!AH81,4)=N$2,VALUE(TRIM(LEFT('part 2 data'!AH81,2))),"0")))</f>
        <v>8</v>
      </c>
      <c r="O81" s="3">
        <f>IF(RIGHT('part 2 data'!AI81,3)=O$2,VALUE(TRIM(LEFT('part 2 data'!AI81,2))),
IF(RIGHT('part 2 data'!AJ81,3)=O$2,VALUE(TRIM(LEFT('part 2 data'!AJ81,2))),
IF(RIGHT('part 2 data'!AK81,3)=O$2,VALUE(TRIM(LEFT('part 2 data'!AK81,2))),"0")))</f>
        <v>1</v>
      </c>
      <c r="P81" s="3">
        <f>IF(RIGHT('part 2 data'!AI81,5)=P$2,VALUE(TRIM(LEFT('part 2 data'!AI81,2))),
IF(RIGHT('part 2 data'!AJ81,5)=P$2,VALUE(TRIM(LEFT('part 2 data'!AJ81,2))),
IF(RIGHT('part 2 data'!AK81,5)=P$2,VALUE(TRIM(LEFT('part 2 data'!AK81,2))),"0")))</f>
        <v>6</v>
      </c>
      <c r="Q81" s="3">
        <f>IF(RIGHT('part 2 data'!AI81,4)=Q$2,VALUE(TRIM(LEFT('part 2 data'!AI81,2))),
IF(RIGHT('part 2 data'!AJ81,4)=Q$2,VALUE(TRIM(LEFT('part 2 data'!AJ81,2))),
IF(RIGHT('part 2 data'!AK81,4)=Q$2,VALUE(TRIM(LEFT('part 2 data'!AK81,2))),"0")))</f>
        <v>7</v>
      </c>
      <c r="R81" s="3">
        <f>IF(RIGHT('part 2 data'!AL81,3)=R$2,VALUE(TRIM(LEFT('part 2 data'!AL81,2))),
IF(RIGHT('part 2 data'!AM81,3)=R$2,VALUE(TRIM(LEFT('part 2 data'!AM81,2))),
IF(RIGHT('part 2 data'!AN81,3)=R$2,VALUE(TRIM(LEFT('part 2 data'!AN81,2))),"0")))</f>
        <v>1</v>
      </c>
      <c r="S81" s="3">
        <f>IF(RIGHT('part 2 data'!AL81,5)=S$2,VALUE(TRIM(LEFT('part 2 data'!AL81,2))),
IF(RIGHT('part 2 data'!AM81,5)=S$2,VALUE(TRIM(LEFT('part 2 data'!AM81,2))),
IF(RIGHT('part 2 data'!AN81,5)=S$2,VALUE(TRIM(LEFT('part 2 data'!AN81,2))),"0")))</f>
        <v>11</v>
      </c>
      <c r="T81" s="3">
        <f>IF(RIGHT('part 2 data'!AL81,4)=T$2,VALUE(TRIM(LEFT('part 2 data'!AL81,2))),
IF(RIGHT('part 2 data'!AM81,4)=T$2,VALUE(TRIM(LEFT('part 2 data'!AM81,2))),
IF(RIGHT('part 2 data'!AN81,4)=T$2,VALUE(TRIM(LEFT('part 2 data'!AN81,2))),"0")))</f>
        <v>7</v>
      </c>
      <c r="U81" s="3" t="str">
        <f>IF(RIGHT('part 2 data'!AO81,3)=U$2,VALUE(TRIM(LEFT('part 2 data'!AO81,2))),
IF(RIGHT('part 2 data'!AP81,3)=U$2,VALUE(TRIM(LEFT('part 2 data'!AP81,2))),
IF(RIGHT('part 2 data'!AQ81,3)=U$2,VALUE(TRIM(LEFT('part 2 data'!AQ81,2))),"0")))</f>
        <v>0</v>
      </c>
      <c r="V81" s="3" t="str">
        <f>IF(RIGHT('part 2 data'!AO81,5)=V$2,VALUE(TRIM(LEFT('part 2 data'!AO81,2))),
IF(RIGHT('part 2 data'!AP81,5)=V$2,VALUE(TRIM(LEFT('part 2 data'!AP81,2))),
IF(RIGHT('part 2 data'!AQ81,5)=V$2,VALUE(TRIM(LEFT('part 2 data'!AQ81,2))),"0")))</f>
        <v>0</v>
      </c>
      <c r="W81" s="3">
        <f>IF(RIGHT('part 2 data'!AO81,4)=W$2,VALUE(TRIM(LEFT('part 2 data'!AO81,2))),
IF(RIGHT('part 2 data'!AP81,4)=W$2,VALUE(TRIM(LEFT('part 2 data'!AP81,2))),
IF(RIGHT('part 2 data'!AQ81,4)=W$2,VALUE(TRIM(LEFT('part 2 data'!AQ81,2))),"0")))</f>
        <v>1</v>
      </c>
      <c r="X81" s="3" t="str">
        <f>IF(RIGHT('part 2 data'!AR81,3)=X$2,VALUE(TRIM(LEFT('part 2 data'!AR81,2))),
IF(RIGHT('part 2 data'!AS81,3)=X$2,VALUE(TRIM(LEFT('part 2 data'!AS81,2))),
IF(RIGHT('part 2 data'!AT81,3)=X$2,VALUE(TRIM(LEFT('part 2 data'!AT81,2))),"0")))</f>
        <v>0</v>
      </c>
      <c r="Y81" s="3" t="str">
        <f>IF(RIGHT('part 2 data'!AR81,5)=Y$2,VALUE(TRIM(LEFT('part 2 data'!AR81,2))),
IF(RIGHT('part 2 data'!AS81,5)=Y$2,VALUE(TRIM(LEFT('part 2 data'!AS81,2))),
IF(RIGHT('part 2 data'!AT81,5)=Y$2,VALUE(TRIM(LEFT('part 2 data'!AT81,2))),"0")))</f>
        <v>0</v>
      </c>
      <c r="Z81" s="3" t="str">
        <f>IF(RIGHT('part 2 data'!AR81,4)=Z$2,VALUE(TRIM(LEFT('part 2 data'!AR81,2))),
IF(RIGHT('part 2 data'!AS81,4)=Z$2,VALUE(TRIM(LEFT('part 2 data'!AS81,2))),
IF(RIGHT('part 2 data'!AT81,4)=Z$2,VALUE(TRIM(LEFT('part 2 data'!AT81,2))),"0")))</f>
        <v>0</v>
      </c>
      <c r="AA81" s="1"/>
      <c r="AB81" t="str">
        <v>79</v>
      </c>
      <c r="AC81" t="str" cm="1">
        <f t="array" ref="AC81:AD81">IFERROR(TRIM(_xlfn.TOROW(_xlfn.TEXTSPLIT(AV81,","))),"")</f>
        <v>3 green</v>
      </c>
      <c r="AD81" t="str">
        <v>7 blue</v>
      </c>
      <c r="AF81" t="str" cm="1">
        <f t="array" ref="AF81:AH81">IFERROR(TRIM(_xlfn.TOROW(_xlfn.TEXTSPLIT('part 2 data'!AW81,","))),"")</f>
        <v>1 red</v>
      </c>
      <c r="AG81" t="str">
        <v>8 blue</v>
      </c>
      <c r="AH81" t="str">
        <v>5 green</v>
      </c>
      <c r="AI81" t="str" cm="1">
        <f t="array" ref="AI81:AK81">IFERROR(TRIM(_xlfn.TOROW(_xlfn.TEXTSPLIT(AX81,","))),"")</f>
        <v>1 red</v>
      </c>
      <c r="AJ81" t="str">
        <v>6 green</v>
      </c>
      <c r="AK81" t="str">
        <v>7 blue</v>
      </c>
      <c r="AL81" t="str" cm="1">
        <f t="array" ref="AL81:AN81">IFERROR(TRIM(_xlfn.TOROW(_xlfn.TEXTSPLIT(AY81,","))),"")</f>
        <v>11 green</v>
      </c>
      <c r="AM81" t="str">
        <v>1 red</v>
      </c>
      <c r="AN81" t="str">
        <v>7 blue</v>
      </c>
      <c r="AO81" t="str" cm="1">
        <f t="array" ref="AO81">IFERROR(TRIM(_xlfn.TOROW(_xlfn.TEXTSPLIT(AZ81,","))),"")</f>
        <v>1 blue</v>
      </c>
      <c r="AR81" t="str" cm="1">
        <f t="array" ref="AR81">IFERROR(TRIM(_xlfn.TOROW(_xlfn.TEXTSPLIT(BA81,","))),"")</f>
        <v/>
      </c>
      <c r="AV81" t="str" cm="1">
        <f t="array" ref="AV81:AZ81">_xlfn.TEXTSPLIT(_xlfn.TEXTAFTER(BC81,":"),";")</f>
        <v xml:space="preserve"> 3 green, 7 blue</v>
      </c>
      <c r="AW81" t="str">
        <v xml:space="preserve"> 1 red, 8 blue, 5 green</v>
      </c>
      <c r="AX81" t="str">
        <v xml:space="preserve"> 1 red, 6 green, 7 blue</v>
      </c>
      <c r="AY81" t="str">
        <v xml:space="preserve"> 11 green, 1 red, 7 blue</v>
      </c>
      <c r="AZ81" t="str">
        <v xml:space="preserve"> 1 blue</v>
      </c>
      <c r="BC81" t="s">
        <v>78</v>
      </c>
    </row>
    <row r="82" spans="1:55" x14ac:dyDescent="0.25">
      <c r="A82">
        <f t="shared" si="6"/>
        <v>80</v>
      </c>
      <c r="B82">
        <f t="shared" si="7"/>
        <v>459</v>
      </c>
      <c r="D82">
        <f t="shared" si="8"/>
        <v>17</v>
      </c>
      <c r="E82">
        <f t="shared" si="9"/>
        <v>3</v>
      </c>
      <c r="F82">
        <f t="shared" si="10"/>
        <v>9</v>
      </c>
      <c r="H82" t="str">
        <f>'part 2 data'!AB82</f>
        <v>80</v>
      </c>
      <c r="I82" s="3">
        <f>IF(RIGHT('part 2 data'!AC82,3)=I$2,VALUE(TRIM(LEFT('part 2 data'!AC82,2))),
IF(RIGHT('part 2 data'!AD82,3)=I$2,VALUE(TRIM(LEFT('part 2 data'!AD82,2))),
IF(RIGHT('part 2 data'!AE82,3)=I$2,VALUE(TRIM(LEFT('part 2 data'!AE82,2))),"0")))</f>
        <v>13</v>
      </c>
      <c r="J82" s="3">
        <f>IF(RIGHT('part 2 data'!AC82,5)=J$2,VALUE(TRIM(LEFT('part 2 data'!AC82,2))),
IF(RIGHT('part 2 data'!AD82,5)=J$2,VALUE(TRIM(LEFT('part 2 data'!AD82,2))),
IF(RIGHT('part 2 data'!AE82,5)=J$2,VALUE(TRIM(LEFT('part 2 data'!AE82,2))),"0")))</f>
        <v>3</v>
      </c>
      <c r="K82" s="3">
        <f>IF(RIGHT('part 2 data'!AC82,4)=K$2,VALUE(TRIM(LEFT('part 2 data'!AC82,2))),
IF(RIGHT('part 2 data'!AD82,4)=K$2,VALUE(TRIM(LEFT('part 2 data'!AD82,2))),
IF(RIGHT('part 2 data'!AE82,4)=K$2,VALUE(TRIM(LEFT('part 2 data'!AE82,2))),"0")))</f>
        <v>8</v>
      </c>
      <c r="L82" s="3">
        <f>IF(RIGHT('part 2 data'!AF82,3)=L$2,VALUE(TRIM(LEFT('part 2 data'!AF82,2))),
IF(RIGHT('part 2 data'!AG82,3)=L$2,VALUE(TRIM(LEFT('part 2 data'!AG82,2))),
IF(RIGHT('part 2 data'!AH82,3)=L$2,VALUE(TRIM(LEFT('part 2 data'!AH82,2))),"0")))</f>
        <v>17</v>
      </c>
      <c r="M82" s="3" t="str">
        <f>IF(RIGHT('part 2 data'!AF82,5)=M$2,VALUE(TRIM(LEFT('part 2 data'!AF82,2))),
IF(RIGHT('part 2 data'!AG82,5)=M$2,VALUE(TRIM(LEFT('part 2 data'!AG82,2))),
IF(RIGHT('part 2 data'!AH82,5)=M$2,VALUE(TRIM(LEFT('part 2 data'!AH82,2))),"0")))</f>
        <v>0</v>
      </c>
      <c r="N82" s="3">
        <f>IF(RIGHT('part 2 data'!AF82,4)=N$2,VALUE(TRIM(LEFT('part 2 data'!AF82,2))),
IF(RIGHT('part 2 data'!AG82,4)=N$2,VALUE(TRIM(LEFT('part 2 data'!AG82,2))),
IF(RIGHT('part 2 data'!AH82,4)=N$2,VALUE(TRIM(LEFT('part 2 data'!AH82,2))),"0")))</f>
        <v>9</v>
      </c>
      <c r="O82" s="3">
        <f>IF(RIGHT('part 2 data'!AI82,3)=O$2,VALUE(TRIM(LEFT('part 2 data'!AI82,2))),
IF(RIGHT('part 2 data'!AJ82,3)=O$2,VALUE(TRIM(LEFT('part 2 data'!AJ82,2))),
IF(RIGHT('part 2 data'!AK82,3)=O$2,VALUE(TRIM(LEFT('part 2 data'!AK82,2))),"0")))</f>
        <v>2</v>
      </c>
      <c r="P82" s="3">
        <f>IF(RIGHT('part 2 data'!AI82,5)=P$2,VALUE(TRIM(LEFT('part 2 data'!AI82,2))),
IF(RIGHT('part 2 data'!AJ82,5)=P$2,VALUE(TRIM(LEFT('part 2 data'!AJ82,2))),
IF(RIGHT('part 2 data'!AK82,5)=P$2,VALUE(TRIM(LEFT('part 2 data'!AK82,2))),"0")))</f>
        <v>1</v>
      </c>
      <c r="Q82" s="3">
        <f>IF(RIGHT('part 2 data'!AI82,4)=Q$2,VALUE(TRIM(LEFT('part 2 data'!AI82,2))),
IF(RIGHT('part 2 data'!AJ82,4)=Q$2,VALUE(TRIM(LEFT('part 2 data'!AJ82,2))),
IF(RIGHT('part 2 data'!AK82,4)=Q$2,VALUE(TRIM(LEFT('part 2 data'!AK82,2))),"0")))</f>
        <v>7</v>
      </c>
      <c r="R82" s="3">
        <f>IF(RIGHT('part 2 data'!AL82,3)=R$2,VALUE(TRIM(LEFT('part 2 data'!AL82,2))),
IF(RIGHT('part 2 data'!AM82,3)=R$2,VALUE(TRIM(LEFT('part 2 data'!AM82,2))),
IF(RIGHT('part 2 data'!AN82,3)=R$2,VALUE(TRIM(LEFT('part 2 data'!AN82,2))),"0")))</f>
        <v>8</v>
      </c>
      <c r="S82" s="3">
        <f>IF(RIGHT('part 2 data'!AL82,5)=S$2,VALUE(TRIM(LEFT('part 2 data'!AL82,2))),
IF(RIGHT('part 2 data'!AM82,5)=S$2,VALUE(TRIM(LEFT('part 2 data'!AM82,2))),
IF(RIGHT('part 2 data'!AN82,5)=S$2,VALUE(TRIM(LEFT('part 2 data'!AN82,2))),"0")))</f>
        <v>3</v>
      </c>
      <c r="T82" s="3">
        <f>IF(RIGHT('part 2 data'!AL82,4)=T$2,VALUE(TRIM(LEFT('part 2 data'!AL82,2))),
IF(RIGHT('part 2 data'!AM82,4)=T$2,VALUE(TRIM(LEFT('part 2 data'!AM82,2))),
IF(RIGHT('part 2 data'!AN82,4)=T$2,VALUE(TRIM(LEFT('part 2 data'!AN82,2))),"0")))</f>
        <v>6</v>
      </c>
      <c r="U82" s="3">
        <f>IF(RIGHT('part 2 data'!AO82,3)=U$2,VALUE(TRIM(LEFT('part 2 data'!AO82,2))),
IF(RIGHT('part 2 data'!AP82,3)=U$2,VALUE(TRIM(LEFT('part 2 data'!AP82,2))),
IF(RIGHT('part 2 data'!AQ82,3)=U$2,VALUE(TRIM(LEFT('part 2 data'!AQ82,2))),"0")))</f>
        <v>1</v>
      </c>
      <c r="V82" s="3" t="str">
        <f>IF(RIGHT('part 2 data'!AO82,5)=V$2,VALUE(TRIM(LEFT('part 2 data'!AO82,2))),
IF(RIGHT('part 2 data'!AP82,5)=V$2,VALUE(TRIM(LEFT('part 2 data'!AP82,2))),
IF(RIGHT('part 2 data'!AQ82,5)=V$2,VALUE(TRIM(LEFT('part 2 data'!AQ82,2))),"0")))</f>
        <v>0</v>
      </c>
      <c r="W82" s="3">
        <f>IF(RIGHT('part 2 data'!AO82,4)=W$2,VALUE(TRIM(LEFT('part 2 data'!AO82,2))),
IF(RIGHT('part 2 data'!AP82,4)=W$2,VALUE(TRIM(LEFT('part 2 data'!AP82,2))),
IF(RIGHT('part 2 data'!AQ82,4)=W$2,VALUE(TRIM(LEFT('part 2 data'!AQ82,2))),"0")))</f>
        <v>2</v>
      </c>
      <c r="X82" s="3">
        <f>IF(RIGHT('part 2 data'!AR82,3)=X$2,VALUE(TRIM(LEFT('part 2 data'!AR82,2))),
IF(RIGHT('part 2 data'!AS82,3)=X$2,VALUE(TRIM(LEFT('part 2 data'!AS82,2))),
IF(RIGHT('part 2 data'!AT82,3)=X$2,VALUE(TRIM(LEFT('part 2 data'!AT82,2))),"0")))</f>
        <v>10</v>
      </c>
      <c r="Y82" s="3">
        <f>IF(RIGHT('part 2 data'!AR82,5)=Y$2,VALUE(TRIM(LEFT('part 2 data'!AR82,2))),
IF(RIGHT('part 2 data'!AS82,5)=Y$2,VALUE(TRIM(LEFT('part 2 data'!AS82,2))),
IF(RIGHT('part 2 data'!AT82,5)=Y$2,VALUE(TRIM(LEFT('part 2 data'!AT82,2))),"0")))</f>
        <v>2</v>
      </c>
      <c r="Z82" s="3">
        <f>IF(RIGHT('part 2 data'!AR82,4)=Z$2,VALUE(TRIM(LEFT('part 2 data'!AR82,2))),
IF(RIGHT('part 2 data'!AS82,4)=Z$2,VALUE(TRIM(LEFT('part 2 data'!AS82,2))),
IF(RIGHT('part 2 data'!AT82,4)=Z$2,VALUE(TRIM(LEFT('part 2 data'!AT82,2))),"0")))</f>
        <v>4</v>
      </c>
      <c r="AA82" s="1"/>
      <c r="AB82" t="str">
        <v>80</v>
      </c>
      <c r="AC82" t="str" cm="1">
        <f t="array" ref="AC82:AE82">IFERROR(TRIM(_xlfn.TOROW(_xlfn.TEXTSPLIT(AV82,","))),"")</f>
        <v>3 green</v>
      </c>
      <c r="AD82" t="str">
        <v>13 red</v>
      </c>
      <c r="AE82" t="str">
        <v>8 blue</v>
      </c>
      <c r="AF82" t="str" cm="1">
        <f t="array" ref="AF82:AG82">IFERROR(TRIM(_xlfn.TOROW(_xlfn.TEXTSPLIT('part 2 data'!AW82,","))),"")</f>
        <v>17 red</v>
      </c>
      <c r="AG82" t="str">
        <v>9 blue</v>
      </c>
      <c r="AI82" t="str" cm="1">
        <f t="array" ref="AI82:AK82">IFERROR(TRIM(_xlfn.TOROW(_xlfn.TEXTSPLIT(AX82,","))),"")</f>
        <v>7 blue</v>
      </c>
      <c r="AJ82" t="str">
        <v>1 green</v>
      </c>
      <c r="AK82" t="str">
        <v>2 red</v>
      </c>
      <c r="AL82" t="str" cm="1">
        <f t="array" ref="AL82:AN82">IFERROR(TRIM(_xlfn.TOROW(_xlfn.TEXTSPLIT(AY82,","))),"")</f>
        <v>8 red</v>
      </c>
      <c r="AM82" t="str">
        <v>6 blue</v>
      </c>
      <c r="AN82" t="str">
        <v>3 green</v>
      </c>
      <c r="AO82" t="str" cm="1">
        <f t="array" ref="AO82:AP82">IFERROR(TRIM(_xlfn.TOROW(_xlfn.TEXTSPLIT(AZ82,","))),"")</f>
        <v>1 red</v>
      </c>
      <c r="AP82" t="str">
        <v>2 blue</v>
      </c>
      <c r="AR82" t="str" cm="1">
        <f t="array" ref="AR82:AT82">IFERROR(TRIM(_xlfn.TOROW(_xlfn.TEXTSPLIT(BA82,","))),"")</f>
        <v>2 green</v>
      </c>
      <c r="AS82" t="str">
        <v>4 blue</v>
      </c>
      <c r="AT82" t="str">
        <v>10 red</v>
      </c>
      <c r="AV82" t="str" cm="1">
        <f t="array" ref="AV82:BA82">_xlfn.TEXTSPLIT(_xlfn.TEXTAFTER(BC82,":"),";")</f>
        <v xml:space="preserve"> 3 green, 13 red, 8 blue</v>
      </c>
      <c r="AW82" t="str">
        <v xml:space="preserve"> 17 red, 9 blue</v>
      </c>
      <c r="AX82" t="str">
        <v xml:space="preserve"> 7 blue, 1 green, 2 red</v>
      </c>
      <c r="AY82" t="str">
        <v xml:space="preserve"> 8 red, 6 blue, 3 green</v>
      </c>
      <c r="AZ82" t="str">
        <v xml:space="preserve"> 1 red, 2 blue</v>
      </c>
      <c r="BA82" t="str">
        <v xml:space="preserve"> 2 green, 4 blue, 10 red</v>
      </c>
      <c r="BC82" t="s">
        <v>79</v>
      </c>
    </row>
    <row r="83" spans="1:55" x14ac:dyDescent="0.25">
      <c r="A83">
        <f t="shared" si="6"/>
        <v>81</v>
      </c>
      <c r="B83">
        <f t="shared" si="7"/>
        <v>252</v>
      </c>
      <c r="D83">
        <f t="shared" si="8"/>
        <v>3</v>
      </c>
      <c r="E83">
        <f t="shared" si="9"/>
        <v>7</v>
      </c>
      <c r="F83">
        <f t="shared" si="10"/>
        <v>12</v>
      </c>
      <c r="H83" t="str">
        <f>'part 2 data'!AB83</f>
        <v>81</v>
      </c>
      <c r="I83" s="3">
        <f>IF(RIGHT('part 2 data'!AC83,3)=I$2,VALUE(TRIM(LEFT('part 2 data'!AC83,2))),
IF(RIGHT('part 2 data'!AD83,3)=I$2,VALUE(TRIM(LEFT('part 2 data'!AD83,2))),
IF(RIGHT('part 2 data'!AE83,3)=I$2,VALUE(TRIM(LEFT('part 2 data'!AE83,2))),"0")))</f>
        <v>3</v>
      </c>
      <c r="J83" s="3">
        <f>IF(RIGHT('part 2 data'!AC83,5)=J$2,VALUE(TRIM(LEFT('part 2 data'!AC83,2))),
IF(RIGHT('part 2 data'!AD83,5)=J$2,VALUE(TRIM(LEFT('part 2 data'!AD83,2))),
IF(RIGHT('part 2 data'!AE83,5)=J$2,VALUE(TRIM(LEFT('part 2 data'!AE83,2))),"0")))</f>
        <v>1</v>
      </c>
      <c r="K83" s="3">
        <f>IF(RIGHT('part 2 data'!AC83,4)=K$2,VALUE(TRIM(LEFT('part 2 data'!AC83,2))),
IF(RIGHT('part 2 data'!AD83,4)=K$2,VALUE(TRIM(LEFT('part 2 data'!AD83,2))),
IF(RIGHT('part 2 data'!AE83,4)=K$2,VALUE(TRIM(LEFT('part 2 data'!AE83,2))),"0")))</f>
        <v>7</v>
      </c>
      <c r="L83" s="3">
        <f>IF(RIGHT('part 2 data'!AF83,3)=L$2,VALUE(TRIM(LEFT('part 2 data'!AF83,2))),
IF(RIGHT('part 2 data'!AG83,3)=L$2,VALUE(TRIM(LEFT('part 2 data'!AG83,2))),
IF(RIGHT('part 2 data'!AH83,3)=L$2,VALUE(TRIM(LEFT('part 2 data'!AH83,2))),"0")))</f>
        <v>3</v>
      </c>
      <c r="M83" s="3">
        <f>IF(RIGHT('part 2 data'!AF83,5)=M$2,VALUE(TRIM(LEFT('part 2 data'!AF83,2))),
IF(RIGHT('part 2 data'!AG83,5)=M$2,VALUE(TRIM(LEFT('part 2 data'!AG83,2))),
IF(RIGHT('part 2 data'!AH83,5)=M$2,VALUE(TRIM(LEFT('part 2 data'!AH83,2))),"0")))</f>
        <v>2</v>
      </c>
      <c r="N83" s="3">
        <f>IF(RIGHT('part 2 data'!AF83,4)=N$2,VALUE(TRIM(LEFT('part 2 data'!AF83,2))),
IF(RIGHT('part 2 data'!AG83,4)=N$2,VALUE(TRIM(LEFT('part 2 data'!AG83,2))),
IF(RIGHT('part 2 data'!AH83,4)=N$2,VALUE(TRIM(LEFT('part 2 data'!AH83,2))),"0")))</f>
        <v>2</v>
      </c>
      <c r="O83" s="3">
        <f>IF(RIGHT('part 2 data'!AI83,3)=O$2,VALUE(TRIM(LEFT('part 2 data'!AI83,2))),
IF(RIGHT('part 2 data'!AJ83,3)=O$2,VALUE(TRIM(LEFT('part 2 data'!AJ83,2))),
IF(RIGHT('part 2 data'!AK83,3)=O$2,VALUE(TRIM(LEFT('part 2 data'!AK83,2))),"0")))</f>
        <v>3</v>
      </c>
      <c r="P83" s="3">
        <f>IF(RIGHT('part 2 data'!AI83,5)=P$2,VALUE(TRIM(LEFT('part 2 data'!AI83,2))),
IF(RIGHT('part 2 data'!AJ83,5)=P$2,VALUE(TRIM(LEFT('part 2 data'!AJ83,2))),
IF(RIGHT('part 2 data'!AK83,5)=P$2,VALUE(TRIM(LEFT('part 2 data'!AK83,2))),"0")))</f>
        <v>7</v>
      </c>
      <c r="Q83" s="3">
        <f>IF(RIGHT('part 2 data'!AI83,4)=Q$2,VALUE(TRIM(LEFT('part 2 data'!AI83,2))),
IF(RIGHT('part 2 data'!AJ83,4)=Q$2,VALUE(TRIM(LEFT('part 2 data'!AJ83,2))),
IF(RIGHT('part 2 data'!AK83,4)=Q$2,VALUE(TRIM(LEFT('part 2 data'!AK83,2))),"0")))</f>
        <v>1</v>
      </c>
      <c r="R83" s="3" t="str">
        <f>IF(RIGHT('part 2 data'!AL83,3)=R$2,VALUE(TRIM(LEFT('part 2 data'!AL83,2))),
IF(RIGHT('part 2 data'!AM83,3)=R$2,VALUE(TRIM(LEFT('part 2 data'!AM83,2))),
IF(RIGHT('part 2 data'!AN83,3)=R$2,VALUE(TRIM(LEFT('part 2 data'!AN83,2))),"0")))</f>
        <v>0</v>
      </c>
      <c r="S83" s="3">
        <f>IF(RIGHT('part 2 data'!AL83,5)=S$2,VALUE(TRIM(LEFT('part 2 data'!AL83,2))),
IF(RIGHT('part 2 data'!AM83,5)=S$2,VALUE(TRIM(LEFT('part 2 data'!AM83,2))),
IF(RIGHT('part 2 data'!AN83,5)=S$2,VALUE(TRIM(LEFT('part 2 data'!AN83,2))),"0")))</f>
        <v>6</v>
      </c>
      <c r="T83" s="3">
        <f>IF(RIGHT('part 2 data'!AL83,4)=T$2,VALUE(TRIM(LEFT('part 2 data'!AL83,2))),
IF(RIGHT('part 2 data'!AM83,4)=T$2,VALUE(TRIM(LEFT('part 2 data'!AM83,2))),
IF(RIGHT('part 2 data'!AN83,4)=T$2,VALUE(TRIM(LEFT('part 2 data'!AN83,2))),"0")))</f>
        <v>12</v>
      </c>
      <c r="U83" s="3" t="str">
        <f>IF(RIGHT('part 2 data'!AO83,3)=U$2,VALUE(TRIM(LEFT('part 2 data'!AO83,2))),
IF(RIGHT('part 2 data'!AP83,3)=U$2,VALUE(TRIM(LEFT('part 2 data'!AP83,2))),
IF(RIGHT('part 2 data'!AQ83,3)=U$2,VALUE(TRIM(LEFT('part 2 data'!AQ83,2))),"0")))</f>
        <v>0</v>
      </c>
      <c r="V83" s="3" t="str">
        <f>IF(RIGHT('part 2 data'!AO83,5)=V$2,VALUE(TRIM(LEFT('part 2 data'!AO83,2))),
IF(RIGHT('part 2 data'!AP83,5)=V$2,VALUE(TRIM(LEFT('part 2 data'!AP83,2))),
IF(RIGHT('part 2 data'!AQ83,5)=V$2,VALUE(TRIM(LEFT('part 2 data'!AQ83,2))),"0")))</f>
        <v>0</v>
      </c>
      <c r="W83" s="3" t="str">
        <f>IF(RIGHT('part 2 data'!AO83,4)=W$2,VALUE(TRIM(LEFT('part 2 data'!AO83,2))),
IF(RIGHT('part 2 data'!AP83,4)=W$2,VALUE(TRIM(LEFT('part 2 data'!AP83,2))),
IF(RIGHT('part 2 data'!AQ83,4)=W$2,VALUE(TRIM(LEFT('part 2 data'!AQ83,2))),"0")))</f>
        <v>0</v>
      </c>
      <c r="X83" s="3" t="str">
        <f>IF(RIGHT('part 2 data'!AR83,3)=X$2,VALUE(TRIM(LEFT('part 2 data'!AR83,2))),
IF(RIGHT('part 2 data'!AS83,3)=X$2,VALUE(TRIM(LEFT('part 2 data'!AS83,2))),
IF(RIGHT('part 2 data'!AT83,3)=X$2,VALUE(TRIM(LEFT('part 2 data'!AT83,2))),"0")))</f>
        <v>0</v>
      </c>
      <c r="Y83" s="3" t="str">
        <f>IF(RIGHT('part 2 data'!AR83,5)=Y$2,VALUE(TRIM(LEFT('part 2 data'!AR83,2))),
IF(RIGHT('part 2 data'!AS83,5)=Y$2,VALUE(TRIM(LEFT('part 2 data'!AS83,2))),
IF(RIGHT('part 2 data'!AT83,5)=Y$2,VALUE(TRIM(LEFT('part 2 data'!AT83,2))),"0")))</f>
        <v>0</v>
      </c>
      <c r="Z83" s="3" t="str">
        <f>IF(RIGHT('part 2 data'!AR83,4)=Z$2,VALUE(TRIM(LEFT('part 2 data'!AR83,2))),
IF(RIGHT('part 2 data'!AS83,4)=Z$2,VALUE(TRIM(LEFT('part 2 data'!AS83,2))),
IF(RIGHT('part 2 data'!AT83,4)=Z$2,VALUE(TRIM(LEFT('part 2 data'!AT83,2))),"0")))</f>
        <v>0</v>
      </c>
      <c r="AA83" s="1"/>
      <c r="AB83" t="str">
        <v>81</v>
      </c>
      <c r="AC83" t="str" cm="1">
        <f t="array" ref="AC83:AE83">IFERROR(TRIM(_xlfn.TOROW(_xlfn.TEXTSPLIT(AV83,","))),"")</f>
        <v>3 red</v>
      </c>
      <c r="AD83" t="str">
        <v>1 green</v>
      </c>
      <c r="AE83" t="str">
        <v>7 blue</v>
      </c>
      <c r="AF83" t="str" cm="1">
        <f t="array" ref="AF83:AH83">IFERROR(TRIM(_xlfn.TOROW(_xlfn.TEXTSPLIT('part 2 data'!AW83,","))),"")</f>
        <v>2 green</v>
      </c>
      <c r="AG83" t="str">
        <v>2 blue</v>
      </c>
      <c r="AH83" t="str">
        <v>3 red</v>
      </c>
      <c r="AI83" t="str" cm="1">
        <f t="array" ref="AI83:AK83">IFERROR(TRIM(_xlfn.TOROW(_xlfn.TEXTSPLIT(AX83,","))),"")</f>
        <v>3 red</v>
      </c>
      <c r="AJ83" t="str">
        <v>1 blue</v>
      </c>
      <c r="AK83" t="str">
        <v>7 green</v>
      </c>
      <c r="AL83" t="str" cm="1">
        <f t="array" ref="AL83:AM83">IFERROR(TRIM(_xlfn.TOROW(_xlfn.TEXTSPLIT(AY83,","))),"")</f>
        <v>6 green</v>
      </c>
      <c r="AM83" t="str">
        <v>12 blue</v>
      </c>
      <c r="AO83" t="str" cm="1">
        <f t="array" ref="AO83">IFERROR(TRIM(_xlfn.TOROW(_xlfn.TEXTSPLIT(AZ83,","))),"")</f>
        <v/>
      </c>
      <c r="AR83" t="str" cm="1">
        <f t="array" ref="AR83">IFERROR(TRIM(_xlfn.TOROW(_xlfn.TEXTSPLIT(BA83,","))),"")</f>
        <v/>
      </c>
      <c r="AV83" t="str" cm="1">
        <f t="array" ref="AV83:AY83">_xlfn.TEXTSPLIT(_xlfn.TEXTAFTER(BC83,":"),";")</f>
        <v xml:space="preserve"> 3 red, 1 green, 7 blue</v>
      </c>
      <c r="AW83" t="str">
        <v xml:space="preserve"> 2 green, 2 blue, 3 red</v>
      </c>
      <c r="AX83" t="str">
        <v xml:space="preserve"> 3 red, 1 blue, 7 green</v>
      </c>
      <c r="AY83" t="str">
        <v xml:space="preserve"> 6 green, 12 blue</v>
      </c>
      <c r="BC83" t="s">
        <v>80</v>
      </c>
    </row>
    <row r="84" spans="1:55" x14ac:dyDescent="0.25">
      <c r="A84">
        <f t="shared" si="6"/>
        <v>82</v>
      </c>
      <c r="B84">
        <f t="shared" si="7"/>
        <v>96</v>
      </c>
      <c r="D84">
        <f t="shared" si="8"/>
        <v>16</v>
      </c>
      <c r="E84">
        <f t="shared" si="9"/>
        <v>3</v>
      </c>
      <c r="F84">
        <f t="shared" si="10"/>
        <v>2</v>
      </c>
      <c r="H84" t="str">
        <f>'part 2 data'!AB84</f>
        <v>82</v>
      </c>
      <c r="I84" s="3">
        <f>IF(RIGHT('part 2 data'!AC84,3)=I$2,VALUE(TRIM(LEFT('part 2 data'!AC84,2))),
IF(RIGHT('part 2 data'!AD84,3)=I$2,VALUE(TRIM(LEFT('part 2 data'!AD84,2))),
IF(RIGHT('part 2 data'!AE84,3)=I$2,VALUE(TRIM(LEFT('part 2 data'!AE84,2))),"0")))</f>
        <v>11</v>
      </c>
      <c r="J84" s="3">
        <f>IF(RIGHT('part 2 data'!AC84,5)=J$2,VALUE(TRIM(LEFT('part 2 data'!AC84,2))),
IF(RIGHT('part 2 data'!AD84,5)=J$2,VALUE(TRIM(LEFT('part 2 data'!AD84,2))),
IF(RIGHT('part 2 data'!AE84,5)=J$2,VALUE(TRIM(LEFT('part 2 data'!AE84,2))),"0")))</f>
        <v>3</v>
      </c>
      <c r="K84" s="3">
        <f>IF(RIGHT('part 2 data'!AC84,4)=K$2,VALUE(TRIM(LEFT('part 2 data'!AC84,2))),
IF(RIGHT('part 2 data'!AD84,4)=K$2,VALUE(TRIM(LEFT('part 2 data'!AD84,2))),
IF(RIGHT('part 2 data'!AE84,4)=K$2,VALUE(TRIM(LEFT('part 2 data'!AE84,2))),"0")))</f>
        <v>2</v>
      </c>
      <c r="L84" s="3">
        <f>IF(RIGHT('part 2 data'!AF84,3)=L$2,VALUE(TRIM(LEFT('part 2 data'!AF84,2))),
IF(RIGHT('part 2 data'!AG84,3)=L$2,VALUE(TRIM(LEFT('part 2 data'!AG84,2))),
IF(RIGHT('part 2 data'!AH84,3)=L$2,VALUE(TRIM(LEFT('part 2 data'!AH84,2))),"0")))</f>
        <v>3</v>
      </c>
      <c r="M84" s="3">
        <f>IF(RIGHT('part 2 data'!AF84,5)=M$2,VALUE(TRIM(LEFT('part 2 data'!AF84,2))),
IF(RIGHT('part 2 data'!AG84,5)=M$2,VALUE(TRIM(LEFT('part 2 data'!AG84,2))),
IF(RIGHT('part 2 data'!AH84,5)=M$2,VALUE(TRIM(LEFT('part 2 data'!AH84,2))),"0")))</f>
        <v>1</v>
      </c>
      <c r="N84" s="3">
        <f>IF(RIGHT('part 2 data'!AF84,4)=N$2,VALUE(TRIM(LEFT('part 2 data'!AF84,2))),
IF(RIGHT('part 2 data'!AG84,4)=N$2,VALUE(TRIM(LEFT('part 2 data'!AG84,2))),
IF(RIGHT('part 2 data'!AH84,4)=N$2,VALUE(TRIM(LEFT('part 2 data'!AH84,2))),"0")))</f>
        <v>1</v>
      </c>
      <c r="O84" s="3">
        <f>IF(RIGHT('part 2 data'!AI84,3)=O$2,VALUE(TRIM(LEFT('part 2 data'!AI84,2))),
IF(RIGHT('part 2 data'!AJ84,3)=O$2,VALUE(TRIM(LEFT('part 2 data'!AJ84,2))),
IF(RIGHT('part 2 data'!AK84,3)=O$2,VALUE(TRIM(LEFT('part 2 data'!AK84,2))),"0")))</f>
        <v>16</v>
      </c>
      <c r="P84" s="3">
        <f>IF(RIGHT('part 2 data'!AI84,5)=P$2,VALUE(TRIM(LEFT('part 2 data'!AI84,2))),
IF(RIGHT('part 2 data'!AJ84,5)=P$2,VALUE(TRIM(LEFT('part 2 data'!AJ84,2))),
IF(RIGHT('part 2 data'!AK84,5)=P$2,VALUE(TRIM(LEFT('part 2 data'!AK84,2))),"0")))</f>
        <v>1</v>
      </c>
      <c r="Q84" s="3" t="str">
        <f>IF(RIGHT('part 2 data'!AI84,4)=Q$2,VALUE(TRIM(LEFT('part 2 data'!AI84,2))),
IF(RIGHT('part 2 data'!AJ84,4)=Q$2,VALUE(TRIM(LEFT('part 2 data'!AJ84,2))),
IF(RIGHT('part 2 data'!AK84,4)=Q$2,VALUE(TRIM(LEFT('part 2 data'!AK84,2))),"0")))</f>
        <v>0</v>
      </c>
      <c r="R84" s="3" t="str">
        <f>IF(RIGHT('part 2 data'!AL84,3)=R$2,VALUE(TRIM(LEFT('part 2 data'!AL84,2))),
IF(RIGHT('part 2 data'!AM84,3)=R$2,VALUE(TRIM(LEFT('part 2 data'!AM84,2))),
IF(RIGHT('part 2 data'!AN84,3)=R$2,VALUE(TRIM(LEFT('part 2 data'!AN84,2))),"0")))</f>
        <v>0</v>
      </c>
      <c r="S84" s="3" t="str">
        <f>IF(RIGHT('part 2 data'!AL84,5)=S$2,VALUE(TRIM(LEFT('part 2 data'!AL84,2))),
IF(RIGHT('part 2 data'!AM84,5)=S$2,VALUE(TRIM(LEFT('part 2 data'!AM84,2))),
IF(RIGHT('part 2 data'!AN84,5)=S$2,VALUE(TRIM(LEFT('part 2 data'!AN84,2))),"0")))</f>
        <v>0</v>
      </c>
      <c r="T84" s="3" t="str">
        <f>IF(RIGHT('part 2 data'!AL84,4)=T$2,VALUE(TRIM(LEFT('part 2 data'!AL84,2))),
IF(RIGHT('part 2 data'!AM84,4)=T$2,VALUE(TRIM(LEFT('part 2 data'!AM84,2))),
IF(RIGHT('part 2 data'!AN84,4)=T$2,VALUE(TRIM(LEFT('part 2 data'!AN84,2))),"0")))</f>
        <v>0</v>
      </c>
      <c r="U84" s="3" t="str">
        <f>IF(RIGHT('part 2 data'!AO84,3)=U$2,VALUE(TRIM(LEFT('part 2 data'!AO84,2))),
IF(RIGHT('part 2 data'!AP84,3)=U$2,VALUE(TRIM(LEFT('part 2 data'!AP84,2))),
IF(RIGHT('part 2 data'!AQ84,3)=U$2,VALUE(TRIM(LEFT('part 2 data'!AQ84,2))),"0")))</f>
        <v>0</v>
      </c>
      <c r="V84" s="3" t="str">
        <f>IF(RIGHT('part 2 data'!AO84,5)=V$2,VALUE(TRIM(LEFT('part 2 data'!AO84,2))),
IF(RIGHT('part 2 data'!AP84,5)=V$2,VALUE(TRIM(LEFT('part 2 data'!AP84,2))),
IF(RIGHT('part 2 data'!AQ84,5)=V$2,VALUE(TRIM(LEFT('part 2 data'!AQ84,2))),"0")))</f>
        <v>0</v>
      </c>
      <c r="W84" s="3" t="str">
        <f>IF(RIGHT('part 2 data'!AO84,4)=W$2,VALUE(TRIM(LEFT('part 2 data'!AO84,2))),
IF(RIGHT('part 2 data'!AP84,4)=W$2,VALUE(TRIM(LEFT('part 2 data'!AP84,2))),
IF(RIGHT('part 2 data'!AQ84,4)=W$2,VALUE(TRIM(LEFT('part 2 data'!AQ84,2))),"0")))</f>
        <v>0</v>
      </c>
      <c r="X84" s="3" t="str">
        <f>IF(RIGHT('part 2 data'!AR84,3)=X$2,VALUE(TRIM(LEFT('part 2 data'!AR84,2))),
IF(RIGHT('part 2 data'!AS84,3)=X$2,VALUE(TRIM(LEFT('part 2 data'!AS84,2))),
IF(RIGHT('part 2 data'!AT84,3)=X$2,VALUE(TRIM(LEFT('part 2 data'!AT84,2))),"0")))</f>
        <v>0</v>
      </c>
      <c r="Y84" s="3" t="str">
        <f>IF(RIGHT('part 2 data'!AR84,5)=Y$2,VALUE(TRIM(LEFT('part 2 data'!AR84,2))),
IF(RIGHT('part 2 data'!AS84,5)=Y$2,VALUE(TRIM(LEFT('part 2 data'!AS84,2))),
IF(RIGHT('part 2 data'!AT84,5)=Y$2,VALUE(TRIM(LEFT('part 2 data'!AT84,2))),"0")))</f>
        <v>0</v>
      </c>
      <c r="Z84" s="3" t="str">
        <f>IF(RIGHT('part 2 data'!AR84,4)=Z$2,VALUE(TRIM(LEFT('part 2 data'!AR84,2))),
IF(RIGHT('part 2 data'!AS84,4)=Z$2,VALUE(TRIM(LEFT('part 2 data'!AS84,2))),
IF(RIGHT('part 2 data'!AT84,4)=Z$2,VALUE(TRIM(LEFT('part 2 data'!AT84,2))),"0")))</f>
        <v>0</v>
      </c>
      <c r="AA84" s="1"/>
      <c r="AB84" t="str">
        <v>82</v>
      </c>
      <c r="AC84" t="str" cm="1">
        <f t="array" ref="AC84:AE84">IFERROR(TRIM(_xlfn.TOROW(_xlfn.TEXTSPLIT(AV84,","))),"")</f>
        <v>11 red</v>
      </c>
      <c r="AD84" t="str">
        <v>3 green</v>
      </c>
      <c r="AE84" t="str">
        <v>2 blue</v>
      </c>
      <c r="AF84" t="str" cm="1">
        <f t="array" ref="AF84:AH84">IFERROR(TRIM(_xlfn.TOROW(_xlfn.TEXTSPLIT('part 2 data'!AW84,","))),"")</f>
        <v>3 red</v>
      </c>
      <c r="AG84" t="str">
        <v>1 green</v>
      </c>
      <c r="AH84" t="str">
        <v>1 blue</v>
      </c>
      <c r="AI84" t="str" cm="1">
        <f t="array" ref="AI84:AJ84">IFERROR(TRIM(_xlfn.TOROW(_xlfn.TEXTSPLIT(AX84,","))),"")</f>
        <v>16 red</v>
      </c>
      <c r="AJ84" t="str">
        <v>1 green</v>
      </c>
      <c r="AL84" t="str" cm="1">
        <f t="array" ref="AL84">IFERROR(TRIM(_xlfn.TOROW(_xlfn.TEXTSPLIT(AY84,","))),"")</f>
        <v/>
      </c>
      <c r="AO84" t="str" cm="1">
        <f t="array" ref="AO84">IFERROR(TRIM(_xlfn.TOROW(_xlfn.TEXTSPLIT(AZ84,","))),"")</f>
        <v/>
      </c>
      <c r="AR84" t="str" cm="1">
        <f t="array" ref="AR84">IFERROR(TRIM(_xlfn.TOROW(_xlfn.TEXTSPLIT(BA84,","))),"")</f>
        <v/>
      </c>
      <c r="AV84" t="str" cm="1">
        <f t="array" ref="AV84:AX84">_xlfn.TEXTSPLIT(_xlfn.TEXTAFTER(BC84,":"),";")</f>
        <v xml:space="preserve"> 11 red, 3 green, 2 blue</v>
      </c>
      <c r="AW84" t="str">
        <v xml:space="preserve"> 3 red, 1 green, 1 blue</v>
      </c>
      <c r="AX84" t="str">
        <v xml:space="preserve"> 16 red, 1 green</v>
      </c>
      <c r="BC84" t="s">
        <v>81</v>
      </c>
    </row>
    <row r="85" spans="1:55" x14ac:dyDescent="0.25">
      <c r="A85">
        <f t="shared" si="6"/>
        <v>83</v>
      </c>
      <c r="B85">
        <f t="shared" si="7"/>
        <v>1224</v>
      </c>
      <c r="D85">
        <f t="shared" si="8"/>
        <v>6</v>
      </c>
      <c r="E85">
        <f t="shared" si="9"/>
        <v>17</v>
      </c>
      <c r="F85">
        <f t="shared" si="10"/>
        <v>12</v>
      </c>
      <c r="H85" t="str">
        <f>'part 2 data'!AB85</f>
        <v>83</v>
      </c>
      <c r="I85" s="3">
        <f>IF(RIGHT('part 2 data'!AC85,3)=I$2,VALUE(TRIM(LEFT('part 2 data'!AC85,2))),
IF(RIGHT('part 2 data'!AD85,3)=I$2,VALUE(TRIM(LEFT('part 2 data'!AD85,2))),
IF(RIGHT('part 2 data'!AE85,3)=I$2,VALUE(TRIM(LEFT('part 2 data'!AE85,2))),"0")))</f>
        <v>2</v>
      </c>
      <c r="J85" s="3">
        <f>IF(RIGHT('part 2 data'!AC85,5)=J$2,VALUE(TRIM(LEFT('part 2 data'!AC85,2))),
IF(RIGHT('part 2 data'!AD85,5)=J$2,VALUE(TRIM(LEFT('part 2 data'!AD85,2))),
IF(RIGHT('part 2 data'!AE85,5)=J$2,VALUE(TRIM(LEFT('part 2 data'!AE85,2))),"0")))</f>
        <v>8</v>
      </c>
      <c r="K85" s="3">
        <f>IF(RIGHT('part 2 data'!AC85,4)=K$2,VALUE(TRIM(LEFT('part 2 data'!AC85,2))),
IF(RIGHT('part 2 data'!AD85,4)=K$2,VALUE(TRIM(LEFT('part 2 data'!AD85,2))),
IF(RIGHT('part 2 data'!AE85,4)=K$2,VALUE(TRIM(LEFT('part 2 data'!AE85,2))),"0")))</f>
        <v>3</v>
      </c>
      <c r="L85" s="3">
        <f>IF(RIGHT('part 2 data'!AF85,3)=L$2,VALUE(TRIM(LEFT('part 2 data'!AF85,2))),
IF(RIGHT('part 2 data'!AG85,3)=L$2,VALUE(TRIM(LEFT('part 2 data'!AG85,2))),
IF(RIGHT('part 2 data'!AH85,3)=L$2,VALUE(TRIM(LEFT('part 2 data'!AH85,2))),"0")))</f>
        <v>6</v>
      </c>
      <c r="M85" s="3">
        <f>IF(RIGHT('part 2 data'!AF85,5)=M$2,VALUE(TRIM(LEFT('part 2 data'!AF85,2))),
IF(RIGHT('part 2 data'!AG85,5)=M$2,VALUE(TRIM(LEFT('part 2 data'!AG85,2))),
IF(RIGHT('part 2 data'!AH85,5)=M$2,VALUE(TRIM(LEFT('part 2 data'!AH85,2))),"0")))</f>
        <v>13</v>
      </c>
      <c r="N85" s="3">
        <f>IF(RIGHT('part 2 data'!AF85,4)=N$2,VALUE(TRIM(LEFT('part 2 data'!AF85,2))),
IF(RIGHT('part 2 data'!AG85,4)=N$2,VALUE(TRIM(LEFT('part 2 data'!AG85,2))),
IF(RIGHT('part 2 data'!AH85,4)=N$2,VALUE(TRIM(LEFT('part 2 data'!AH85,2))),"0")))</f>
        <v>1</v>
      </c>
      <c r="O85" s="3">
        <f>IF(RIGHT('part 2 data'!AI85,3)=O$2,VALUE(TRIM(LEFT('part 2 data'!AI85,2))),
IF(RIGHT('part 2 data'!AJ85,3)=O$2,VALUE(TRIM(LEFT('part 2 data'!AJ85,2))),
IF(RIGHT('part 2 data'!AK85,3)=O$2,VALUE(TRIM(LEFT('part 2 data'!AK85,2))),"0")))</f>
        <v>5</v>
      </c>
      <c r="P85" s="3">
        <f>IF(RIGHT('part 2 data'!AI85,5)=P$2,VALUE(TRIM(LEFT('part 2 data'!AI85,2))),
IF(RIGHT('part 2 data'!AJ85,5)=P$2,VALUE(TRIM(LEFT('part 2 data'!AJ85,2))),
IF(RIGHT('part 2 data'!AK85,5)=P$2,VALUE(TRIM(LEFT('part 2 data'!AK85,2))),"0")))</f>
        <v>1</v>
      </c>
      <c r="Q85" s="3">
        <f>IF(RIGHT('part 2 data'!AI85,4)=Q$2,VALUE(TRIM(LEFT('part 2 data'!AI85,2))),
IF(RIGHT('part 2 data'!AJ85,4)=Q$2,VALUE(TRIM(LEFT('part 2 data'!AJ85,2))),
IF(RIGHT('part 2 data'!AK85,4)=Q$2,VALUE(TRIM(LEFT('part 2 data'!AK85,2))),"0")))</f>
        <v>4</v>
      </c>
      <c r="R85" s="3">
        <f>IF(RIGHT('part 2 data'!AL85,3)=R$2,VALUE(TRIM(LEFT('part 2 data'!AL85,2))),
IF(RIGHT('part 2 data'!AM85,3)=R$2,VALUE(TRIM(LEFT('part 2 data'!AM85,2))),
IF(RIGHT('part 2 data'!AN85,3)=R$2,VALUE(TRIM(LEFT('part 2 data'!AN85,2))),"0")))</f>
        <v>4</v>
      </c>
      <c r="S85" s="3">
        <f>IF(RIGHT('part 2 data'!AL85,5)=S$2,VALUE(TRIM(LEFT('part 2 data'!AL85,2))),
IF(RIGHT('part 2 data'!AM85,5)=S$2,VALUE(TRIM(LEFT('part 2 data'!AM85,2))),
IF(RIGHT('part 2 data'!AN85,5)=S$2,VALUE(TRIM(LEFT('part 2 data'!AN85,2))),"0")))</f>
        <v>12</v>
      </c>
      <c r="T85" s="3">
        <f>IF(RIGHT('part 2 data'!AL85,4)=T$2,VALUE(TRIM(LEFT('part 2 data'!AL85,2))),
IF(RIGHT('part 2 data'!AM85,4)=T$2,VALUE(TRIM(LEFT('part 2 data'!AM85,2))),
IF(RIGHT('part 2 data'!AN85,4)=T$2,VALUE(TRIM(LEFT('part 2 data'!AN85,2))),"0")))</f>
        <v>12</v>
      </c>
      <c r="U85" s="3">
        <f>IF(RIGHT('part 2 data'!AO85,3)=U$2,VALUE(TRIM(LEFT('part 2 data'!AO85,2))),
IF(RIGHT('part 2 data'!AP85,3)=U$2,VALUE(TRIM(LEFT('part 2 data'!AP85,2))),
IF(RIGHT('part 2 data'!AQ85,3)=U$2,VALUE(TRIM(LEFT('part 2 data'!AQ85,2))),"0")))</f>
        <v>3</v>
      </c>
      <c r="V85" s="3">
        <f>IF(RIGHT('part 2 data'!AO85,5)=V$2,VALUE(TRIM(LEFT('part 2 data'!AO85,2))),
IF(RIGHT('part 2 data'!AP85,5)=V$2,VALUE(TRIM(LEFT('part 2 data'!AP85,2))),
IF(RIGHT('part 2 data'!AQ85,5)=V$2,VALUE(TRIM(LEFT('part 2 data'!AQ85,2))),"0")))</f>
        <v>17</v>
      </c>
      <c r="W85" s="3">
        <f>IF(RIGHT('part 2 data'!AO85,4)=W$2,VALUE(TRIM(LEFT('part 2 data'!AO85,2))),
IF(RIGHT('part 2 data'!AP85,4)=W$2,VALUE(TRIM(LEFT('part 2 data'!AP85,2))),
IF(RIGHT('part 2 data'!AQ85,4)=W$2,VALUE(TRIM(LEFT('part 2 data'!AQ85,2))),"0")))</f>
        <v>7</v>
      </c>
      <c r="X85" s="3" t="str">
        <f>IF(RIGHT('part 2 data'!AR85,3)=X$2,VALUE(TRIM(LEFT('part 2 data'!AR85,2))),
IF(RIGHT('part 2 data'!AS85,3)=X$2,VALUE(TRIM(LEFT('part 2 data'!AS85,2))),
IF(RIGHT('part 2 data'!AT85,3)=X$2,VALUE(TRIM(LEFT('part 2 data'!AT85,2))),"0")))</f>
        <v>0</v>
      </c>
      <c r="Y85" s="3" t="str">
        <f>IF(RIGHT('part 2 data'!AR85,5)=Y$2,VALUE(TRIM(LEFT('part 2 data'!AR85,2))),
IF(RIGHT('part 2 data'!AS85,5)=Y$2,VALUE(TRIM(LEFT('part 2 data'!AS85,2))),
IF(RIGHT('part 2 data'!AT85,5)=Y$2,VALUE(TRIM(LEFT('part 2 data'!AT85,2))),"0")))</f>
        <v>0</v>
      </c>
      <c r="Z85" s="3" t="str">
        <f>IF(RIGHT('part 2 data'!AR85,4)=Z$2,VALUE(TRIM(LEFT('part 2 data'!AR85,2))),
IF(RIGHT('part 2 data'!AS85,4)=Z$2,VALUE(TRIM(LEFT('part 2 data'!AS85,2))),
IF(RIGHT('part 2 data'!AT85,4)=Z$2,VALUE(TRIM(LEFT('part 2 data'!AT85,2))),"0")))</f>
        <v>0</v>
      </c>
      <c r="AA85" s="1"/>
      <c r="AB85" t="str">
        <v>83</v>
      </c>
      <c r="AC85" t="str" cm="1">
        <f t="array" ref="AC85:AE85">IFERROR(TRIM(_xlfn.TOROW(_xlfn.TEXTSPLIT(AV85,","))),"")</f>
        <v>8 green</v>
      </c>
      <c r="AD85" t="str">
        <v>3 blue</v>
      </c>
      <c r="AE85" t="str">
        <v>2 red</v>
      </c>
      <c r="AF85" t="str" cm="1">
        <f t="array" ref="AF85:AH85">IFERROR(TRIM(_xlfn.TOROW(_xlfn.TEXTSPLIT('part 2 data'!AW85,","))),"")</f>
        <v>1 blue</v>
      </c>
      <c r="AG85" t="str">
        <v>13 green</v>
      </c>
      <c r="AH85" t="str">
        <v>6 red</v>
      </c>
      <c r="AI85" t="str" cm="1">
        <f t="array" ref="AI85:AK85">IFERROR(TRIM(_xlfn.TOROW(_xlfn.TEXTSPLIT(AX85,","))),"")</f>
        <v>4 blue</v>
      </c>
      <c r="AJ85" t="str">
        <v>5 red</v>
      </c>
      <c r="AK85" t="str">
        <v>1 green</v>
      </c>
      <c r="AL85" t="str" cm="1">
        <f t="array" ref="AL85:AN85">IFERROR(TRIM(_xlfn.TOROW(_xlfn.TEXTSPLIT(AY85,","))),"")</f>
        <v>12 green</v>
      </c>
      <c r="AM85" t="str">
        <v>4 red</v>
      </c>
      <c r="AN85" t="str">
        <v>12 blue</v>
      </c>
      <c r="AO85" t="str" cm="1">
        <f t="array" ref="AO85:AQ85">IFERROR(TRIM(_xlfn.TOROW(_xlfn.TEXTSPLIT(AZ85,","))),"")</f>
        <v>17 green</v>
      </c>
      <c r="AP85" t="str">
        <v>7 blue</v>
      </c>
      <c r="AQ85" t="str">
        <v>3 red</v>
      </c>
      <c r="AR85" t="str" cm="1">
        <f t="array" ref="AR85">IFERROR(TRIM(_xlfn.TOROW(_xlfn.TEXTSPLIT(BA85,","))),"")</f>
        <v/>
      </c>
      <c r="AV85" t="str" cm="1">
        <f t="array" ref="AV85:AZ85">_xlfn.TEXTSPLIT(_xlfn.TEXTAFTER(BC85,":"),";")</f>
        <v xml:space="preserve"> 8 green, 3 blue, 2 red</v>
      </c>
      <c r="AW85" t="str">
        <v xml:space="preserve"> 1 blue, 13 green, 6 red</v>
      </c>
      <c r="AX85" t="str">
        <v xml:space="preserve"> 4 blue, 5 red, 1 green</v>
      </c>
      <c r="AY85" t="str">
        <v xml:space="preserve"> 12 green, 4 red, 12 blue</v>
      </c>
      <c r="AZ85" t="str">
        <v xml:space="preserve"> 17 green, 7 blue, 3 red</v>
      </c>
      <c r="BC85" t="s">
        <v>82</v>
      </c>
    </row>
    <row r="86" spans="1:55" x14ac:dyDescent="0.25">
      <c r="A86">
        <f t="shared" si="6"/>
        <v>84</v>
      </c>
      <c r="B86">
        <f t="shared" si="7"/>
        <v>1045</v>
      </c>
      <c r="D86">
        <f t="shared" si="8"/>
        <v>19</v>
      </c>
      <c r="E86">
        <f t="shared" si="9"/>
        <v>11</v>
      </c>
      <c r="F86">
        <f t="shared" si="10"/>
        <v>5</v>
      </c>
      <c r="H86" t="str">
        <f>'part 2 data'!AB86</f>
        <v>84</v>
      </c>
      <c r="I86" s="3">
        <f>IF(RIGHT('part 2 data'!AC86,3)=I$2,VALUE(TRIM(LEFT('part 2 data'!AC86,2))),
IF(RIGHT('part 2 data'!AD86,3)=I$2,VALUE(TRIM(LEFT('part 2 data'!AD86,2))),
IF(RIGHT('part 2 data'!AE86,3)=I$2,VALUE(TRIM(LEFT('part 2 data'!AE86,2))),"0")))</f>
        <v>13</v>
      </c>
      <c r="J86" s="3">
        <f>IF(RIGHT('part 2 data'!AC86,5)=J$2,VALUE(TRIM(LEFT('part 2 data'!AC86,2))),
IF(RIGHT('part 2 data'!AD86,5)=J$2,VALUE(TRIM(LEFT('part 2 data'!AD86,2))),
IF(RIGHT('part 2 data'!AE86,5)=J$2,VALUE(TRIM(LEFT('part 2 data'!AE86,2))),"0")))</f>
        <v>5</v>
      </c>
      <c r="K86" s="3">
        <f>IF(RIGHT('part 2 data'!AC86,4)=K$2,VALUE(TRIM(LEFT('part 2 data'!AC86,2))),
IF(RIGHT('part 2 data'!AD86,4)=K$2,VALUE(TRIM(LEFT('part 2 data'!AD86,2))),
IF(RIGHT('part 2 data'!AE86,4)=K$2,VALUE(TRIM(LEFT('part 2 data'!AE86,2))),"0")))</f>
        <v>2</v>
      </c>
      <c r="L86" s="3">
        <f>IF(RIGHT('part 2 data'!AF86,3)=L$2,VALUE(TRIM(LEFT('part 2 data'!AF86,2))),
IF(RIGHT('part 2 data'!AG86,3)=L$2,VALUE(TRIM(LEFT('part 2 data'!AG86,2))),
IF(RIGHT('part 2 data'!AH86,3)=L$2,VALUE(TRIM(LEFT('part 2 data'!AH86,2))),"0")))</f>
        <v>19</v>
      </c>
      <c r="M86" s="3">
        <f>IF(RIGHT('part 2 data'!AF86,5)=M$2,VALUE(TRIM(LEFT('part 2 data'!AF86,2))),
IF(RIGHT('part 2 data'!AG86,5)=M$2,VALUE(TRIM(LEFT('part 2 data'!AG86,2))),
IF(RIGHT('part 2 data'!AH86,5)=M$2,VALUE(TRIM(LEFT('part 2 data'!AH86,2))),"0")))</f>
        <v>3</v>
      </c>
      <c r="N86" s="3">
        <f>IF(RIGHT('part 2 data'!AF86,4)=N$2,VALUE(TRIM(LEFT('part 2 data'!AF86,2))),
IF(RIGHT('part 2 data'!AG86,4)=N$2,VALUE(TRIM(LEFT('part 2 data'!AG86,2))),
IF(RIGHT('part 2 data'!AH86,4)=N$2,VALUE(TRIM(LEFT('part 2 data'!AH86,2))),"0")))</f>
        <v>3</v>
      </c>
      <c r="O86" s="3">
        <f>IF(RIGHT('part 2 data'!AI86,3)=O$2,VALUE(TRIM(LEFT('part 2 data'!AI86,2))),
IF(RIGHT('part 2 data'!AJ86,3)=O$2,VALUE(TRIM(LEFT('part 2 data'!AJ86,2))),
IF(RIGHT('part 2 data'!AK86,3)=O$2,VALUE(TRIM(LEFT('part 2 data'!AK86,2))),"0")))</f>
        <v>2</v>
      </c>
      <c r="P86" s="3">
        <f>IF(RIGHT('part 2 data'!AI86,5)=P$2,VALUE(TRIM(LEFT('part 2 data'!AI86,2))),
IF(RIGHT('part 2 data'!AJ86,5)=P$2,VALUE(TRIM(LEFT('part 2 data'!AJ86,2))),
IF(RIGHT('part 2 data'!AK86,5)=P$2,VALUE(TRIM(LEFT('part 2 data'!AK86,2))),"0")))</f>
        <v>11</v>
      </c>
      <c r="Q86" s="3">
        <f>IF(RIGHT('part 2 data'!AI86,4)=Q$2,VALUE(TRIM(LEFT('part 2 data'!AI86,2))),
IF(RIGHT('part 2 data'!AJ86,4)=Q$2,VALUE(TRIM(LEFT('part 2 data'!AJ86,2))),
IF(RIGHT('part 2 data'!AK86,4)=Q$2,VALUE(TRIM(LEFT('part 2 data'!AK86,2))),"0")))</f>
        <v>5</v>
      </c>
      <c r="R86" s="3">
        <f>IF(RIGHT('part 2 data'!AL86,3)=R$2,VALUE(TRIM(LEFT('part 2 data'!AL86,2))),
IF(RIGHT('part 2 data'!AM86,3)=R$2,VALUE(TRIM(LEFT('part 2 data'!AM86,2))),
IF(RIGHT('part 2 data'!AN86,3)=R$2,VALUE(TRIM(LEFT('part 2 data'!AN86,2))),"0")))</f>
        <v>15</v>
      </c>
      <c r="S86" s="3">
        <f>IF(RIGHT('part 2 data'!AL86,5)=S$2,VALUE(TRIM(LEFT('part 2 data'!AL86,2))),
IF(RIGHT('part 2 data'!AM86,5)=S$2,VALUE(TRIM(LEFT('part 2 data'!AM86,2))),
IF(RIGHT('part 2 data'!AN86,5)=S$2,VALUE(TRIM(LEFT('part 2 data'!AN86,2))),"0")))</f>
        <v>3</v>
      </c>
      <c r="T86" s="3">
        <f>IF(RIGHT('part 2 data'!AL86,4)=T$2,VALUE(TRIM(LEFT('part 2 data'!AL86,2))),
IF(RIGHT('part 2 data'!AM86,4)=T$2,VALUE(TRIM(LEFT('part 2 data'!AM86,2))),
IF(RIGHT('part 2 data'!AN86,4)=T$2,VALUE(TRIM(LEFT('part 2 data'!AN86,2))),"0")))</f>
        <v>3</v>
      </c>
      <c r="U86" s="3">
        <f>IF(RIGHT('part 2 data'!AO86,3)=U$2,VALUE(TRIM(LEFT('part 2 data'!AO86,2))),
IF(RIGHT('part 2 data'!AP86,3)=U$2,VALUE(TRIM(LEFT('part 2 data'!AP86,2))),
IF(RIGHT('part 2 data'!AQ86,3)=U$2,VALUE(TRIM(LEFT('part 2 data'!AQ86,2))),"0")))</f>
        <v>11</v>
      </c>
      <c r="V86" s="3">
        <f>IF(RIGHT('part 2 data'!AO86,5)=V$2,VALUE(TRIM(LEFT('part 2 data'!AO86,2))),
IF(RIGHT('part 2 data'!AP86,5)=V$2,VALUE(TRIM(LEFT('part 2 data'!AP86,2))),
IF(RIGHT('part 2 data'!AQ86,5)=V$2,VALUE(TRIM(LEFT('part 2 data'!AQ86,2))),"0")))</f>
        <v>7</v>
      </c>
      <c r="W86" s="3">
        <f>IF(RIGHT('part 2 data'!AO86,4)=W$2,VALUE(TRIM(LEFT('part 2 data'!AO86,2))),
IF(RIGHT('part 2 data'!AP86,4)=W$2,VALUE(TRIM(LEFT('part 2 data'!AP86,2))),
IF(RIGHT('part 2 data'!AQ86,4)=W$2,VALUE(TRIM(LEFT('part 2 data'!AQ86,2))),"0")))</f>
        <v>4</v>
      </c>
      <c r="X86" s="3">
        <f>IF(RIGHT('part 2 data'!AR86,3)=X$2,VALUE(TRIM(LEFT('part 2 data'!AR86,2))),
IF(RIGHT('part 2 data'!AS86,3)=X$2,VALUE(TRIM(LEFT('part 2 data'!AS86,2))),
IF(RIGHT('part 2 data'!AT86,3)=X$2,VALUE(TRIM(LEFT('part 2 data'!AT86,2))),"0")))</f>
        <v>1</v>
      </c>
      <c r="Y86" s="3">
        <f>IF(RIGHT('part 2 data'!AR86,5)=Y$2,VALUE(TRIM(LEFT('part 2 data'!AR86,2))),
IF(RIGHT('part 2 data'!AS86,5)=Y$2,VALUE(TRIM(LEFT('part 2 data'!AS86,2))),
IF(RIGHT('part 2 data'!AT86,5)=Y$2,VALUE(TRIM(LEFT('part 2 data'!AT86,2))),"0")))</f>
        <v>10</v>
      </c>
      <c r="Z86" s="3" t="str">
        <f>IF(RIGHT('part 2 data'!AR86,4)=Z$2,VALUE(TRIM(LEFT('part 2 data'!AR86,2))),
IF(RIGHT('part 2 data'!AS86,4)=Z$2,VALUE(TRIM(LEFT('part 2 data'!AS86,2))),
IF(RIGHT('part 2 data'!AT86,4)=Z$2,VALUE(TRIM(LEFT('part 2 data'!AT86,2))),"0")))</f>
        <v>0</v>
      </c>
      <c r="AA86" s="1"/>
      <c r="AB86" t="str">
        <v>84</v>
      </c>
      <c r="AC86" t="str" cm="1">
        <f t="array" ref="AC86:AE86">IFERROR(TRIM(_xlfn.TOROW(_xlfn.TEXTSPLIT(AV86,","))),"")</f>
        <v>2 blue</v>
      </c>
      <c r="AD86" t="str">
        <v>13 red</v>
      </c>
      <c r="AE86" t="str">
        <v>5 green</v>
      </c>
      <c r="AF86" t="str" cm="1">
        <f t="array" ref="AF86:AH86">IFERROR(TRIM(_xlfn.TOROW(_xlfn.TEXTSPLIT('part 2 data'!AW86,","))),"")</f>
        <v>3 green</v>
      </c>
      <c r="AG86" t="str">
        <v>3 blue</v>
      </c>
      <c r="AH86" t="str">
        <v>19 red</v>
      </c>
      <c r="AI86" t="str" cm="1">
        <f t="array" ref="AI86:AK86">IFERROR(TRIM(_xlfn.TOROW(_xlfn.TEXTSPLIT(AX86,","))),"")</f>
        <v>2 red</v>
      </c>
      <c r="AJ86" t="str">
        <v>11 green</v>
      </c>
      <c r="AK86" t="str">
        <v>5 blue</v>
      </c>
      <c r="AL86" t="str" cm="1">
        <f t="array" ref="AL86:AN86">IFERROR(TRIM(_xlfn.TOROW(_xlfn.TEXTSPLIT(AY86,","))),"")</f>
        <v>3 green</v>
      </c>
      <c r="AM86" t="str">
        <v>3 blue</v>
      </c>
      <c r="AN86" t="str">
        <v>15 red</v>
      </c>
      <c r="AO86" t="str" cm="1">
        <f t="array" ref="AO86:AQ86">IFERROR(TRIM(_xlfn.TOROW(_xlfn.TEXTSPLIT(AZ86,","))),"")</f>
        <v>7 green</v>
      </c>
      <c r="AP86" t="str">
        <v>4 blue</v>
      </c>
      <c r="AQ86" t="str">
        <v>11 red</v>
      </c>
      <c r="AR86" t="str" cm="1">
        <f t="array" ref="AR86:AS86">IFERROR(TRIM(_xlfn.TOROW(_xlfn.TEXTSPLIT(BA86,","))),"")</f>
        <v>1 red</v>
      </c>
      <c r="AS86" t="str">
        <v>10 green</v>
      </c>
      <c r="AV86" t="str" cm="1">
        <f t="array" ref="AV86:BA86">_xlfn.TEXTSPLIT(_xlfn.TEXTAFTER(BC86,":"),";")</f>
        <v xml:space="preserve"> 2 blue, 13 red, 5 green</v>
      </c>
      <c r="AW86" t="str">
        <v xml:space="preserve"> 3 green, 3 blue, 19 red</v>
      </c>
      <c r="AX86" t="str">
        <v xml:space="preserve"> 2 red, 11 green, 5 blue</v>
      </c>
      <c r="AY86" t="str">
        <v xml:space="preserve"> 3 green, 3 blue, 15 red</v>
      </c>
      <c r="AZ86" t="str">
        <v xml:space="preserve"> 7 green, 4 blue, 11 red</v>
      </c>
      <c r="BA86" t="str">
        <v xml:space="preserve"> 1 red, 10 green</v>
      </c>
      <c r="BC86" t="s">
        <v>83</v>
      </c>
    </row>
    <row r="87" spans="1:55" x14ac:dyDescent="0.25">
      <c r="A87">
        <f t="shared" si="6"/>
        <v>85</v>
      </c>
      <c r="B87">
        <f t="shared" si="7"/>
        <v>66</v>
      </c>
      <c r="D87">
        <f t="shared" si="8"/>
        <v>2</v>
      </c>
      <c r="E87">
        <f t="shared" si="9"/>
        <v>11</v>
      </c>
      <c r="F87">
        <f t="shared" si="10"/>
        <v>3</v>
      </c>
      <c r="H87" t="str">
        <f>'part 2 data'!AB87</f>
        <v>85</v>
      </c>
      <c r="I87" s="3">
        <f>IF(RIGHT('part 2 data'!AC87,3)=I$2,VALUE(TRIM(LEFT('part 2 data'!AC87,2))),
IF(RIGHT('part 2 data'!AD87,3)=I$2,VALUE(TRIM(LEFT('part 2 data'!AD87,2))),
IF(RIGHT('part 2 data'!AE87,3)=I$2,VALUE(TRIM(LEFT('part 2 data'!AE87,2))),"0")))</f>
        <v>1</v>
      </c>
      <c r="J87" s="3">
        <f>IF(RIGHT('part 2 data'!AC87,5)=J$2,VALUE(TRIM(LEFT('part 2 data'!AC87,2))),
IF(RIGHT('part 2 data'!AD87,5)=J$2,VALUE(TRIM(LEFT('part 2 data'!AD87,2))),
IF(RIGHT('part 2 data'!AE87,5)=J$2,VALUE(TRIM(LEFT('part 2 data'!AE87,2))),"0")))</f>
        <v>4</v>
      </c>
      <c r="K87" s="3">
        <f>IF(RIGHT('part 2 data'!AC87,4)=K$2,VALUE(TRIM(LEFT('part 2 data'!AC87,2))),
IF(RIGHT('part 2 data'!AD87,4)=K$2,VALUE(TRIM(LEFT('part 2 data'!AD87,2))),
IF(RIGHT('part 2 data'!AE87,4)=K$2,VALUE(TRIM(LEFT('part 2 data'!AE87,2))),"0")))</f>
        <v>3</v>
      </c>
      <c r="L87" s="3">
        <f>IF(RIGHT('part 2 data'!AF87,3)=L$2,VALUE(TRIM(LEFT('part 2 data'!AF87,2))),
IF(RIGHT('part 2 data'!AG87,3)=L$2,VALUE(TRIM(LEFT('part 2 data'!AG87,2))),
IF(RIGHT('part 2 data'!AH87,3)=L$2,VALUE(TRIM(LEFT('part 2 data'!AH87,2))),"0")))</f>
        <v>2</v>
      </c>
      <c r="M87" s="3">
        <f>IF(RIGHT('part 2 data'!AF87,5)=M$2,VALUE(TRIM(LEFT('part 2 data'!AF87,2))),
IF(RIGHT('part 2 data'!AG87,5)=M$2,VALUE(TRIM(LEFT('part 2 data'!AG87,2))),
IF(RIGHT('part 2 data'!AH87,5)=M$2,VALUE(TRIM(LEFT('part 2 data'!AH87,2))),"0")))</f>
        <v>11</v>
      </c>
      <c r="N87" s="3">
        <f>IF(RIGHT('part 2 data'!AF87,4)=N$2,VALUE(TRIM(LEFT('part 2 data'!AF87,2))),
IF(RIGHT('part 2 data'!AG87,4)=N$2,VALUE(TRIM(LEFT('part 2 data'!AG87,2))),
IF(RIGHT('part 2 data'!AH87,4)=N$2,VALUE(TRIM(LEFT('part 2 data'!AH87,2))),"0")))</f>
        <v>2</v>
      </c>
      <c r="O87" s="3">
        <f>IF(RIGHT('part 2 data'!AI87,3)=O$2,VALUE(TRIM(LEFT('part 2 data'!AI87,2))),
IF(RIGHT('part 2 data'!AJ87,3)=O$2,VALUE(TRIM(LEFT('part 2 data'!AJ87,2))),
IF(RIGHT('part 2 data'!AK87,3)=O$2,VALUE(TRIM(LEFT('part 2 data'!AK87,2))),"0")))</f>
        <v>1</v>
      </c>
      <c r="P87" s="3">
        <f>IF(RIGHT('part 2 data'!AI87,5)=P$2,VALUE(TRIM(LEFT('part 2 data'!AI87,2))),
IF(RIGHT('part 2 data'!AJ87,5)=P$2,VALUE(TRIM(LEFT('part 2 data'!AJ87,2))),
IF(RIGHT('part 2 data'!AK87,5)=P$2,VALUE(TRIM(LEFT('part 2 data'!AK87,2))),"0")))</f>
        <v>7</v>
      </c>
      <c r="Q87" s="3">
        <f>IF(RIGHT('part 2 data'!AI87,4)=Q$2,VALUE(TRIM(LEFT('part 2 data'!AI87,2))),
IF(RIGHT('part 2 data'!AJ87,4)=Q$2,VALUE(TRIM(LEFT('part 2 data'!AJ87,2))),
IF(RIGHT('part 2 data'!AK87,4)=Q$2,VALUE(TRIM(LEFT('part 2 data'!AK87,2))),"0")))</f>
        <v>2</v>
      </c>
      <c r="R87" s="3" t="str">
        <f>IF(RIGHT('part 2 data'!AL87,3)=R$2,VALUE(TRIM(LEFT('part 2 data'!AL87,2))),
IF(RIGHT('part 2 data'!AM87,3)=R$2,VALUE(TRIM(LEFT('part 2 data'!AM87,2))),
IF(RIGHT('part 2 data'!AN87,3)=R$2,VALUE(TRIM(LEFT('part 2 data'!AN87,2))),"0")))</f>
        <v>0</v>
      </c>
      <c r="S87" s="3" t="str">
        <f>IF(RIGHT('part 2 data'!AL87,5)=S$2,VALUE(TRIM(LEFT('part 2 data'!AL87,2))),
IF(RIGHT('part 2 data'!AM87,5)=S$2,VALUE(TRIM(LEFT('part 2 data'!AM87,2))),
IF(RIGHT('part 2 data'!AN87,5)=S$2,VALUE(TRIM(LEFT('part 2 data'!AN87,2))),"0")))</f>
        <v>0</v>
      </c>
      <c r="T87" s="3" t="str">
        <f>IF(RIGHT('part 2 data'!AL87,4)=T$2,VALUE(TRIM(LEFT('part 2 data'!AL87,2))),
IF(RIGHT('part 2 data'!AM87,4)=T$2,VALUE(TRIM(LEFT('part 2 data'!AM87,2))),
IF(RIGHT('part 2 data'!AN87,4)=T$2,VALUE(TRIM(LEFT('part 2 data'!AN87,2))),"0")))</f>
        <v>0</v>
      </c>
      <c r="U87" s="3" t="str">
        <f>IF(RIGHT('part 2 data'!AO87,3)=U$2,VALUE(TRIM(LEFT('part 2 data'!AO87,2))),
IF(RIGHT('part 2 data'!AP87,3)=U$2,VALUE(TRIM(LEFT('part 2 data'!AP87,2))),
IF(RIGHT('part 2 data'!AQ87,3)=U$2,VALUE(TRIM(LEFT('part 2 data'!AQ87,2))),"0")))</f>
        <v>0</v>
      </c>
      <c r="V87" s="3" t="str">
        <f>IF(RIGHT('part 2 data'!AO87,5)=V$2,VALUE(TRIM(LEFT('part 2 data'!AO87,2))),
IF(RIGHT('part 2 data'!AP87,5)=V$2,VALUE(TRIM(LEFT('part 2 data'!AP87,2))),
IF(RIGHT('part 2 data'!AQ87,5)=V$2,VALUE(TRIM(LEFT('part 2 data'!AQ87,2))),"0")))</f>
        <v>0</v>
      </c>
      <c r="W87" s="3" t="str">
        <f>IF(RIGHT('part 2 data'!AO87,4)=W$2,VALUE(TRIM(LEFT('part 2 data'!AO87,2))),
IF(RIGHT('part 2 data'!AP87,4)=W$2,VALUE(TRIM(LEFT('part 2 data'!AP87,2))),
IF(RIGHT('part 2 data'!AQ87,4)=W$2,VALUE(TRIM(LEFT('part 2 data'!AQ87,2))),"0")))</f>
        <v>0</v>
      </c>
      <c r="X87" s="3" t="str">
        <f>IF(RIGHT('part 2 data'!AR87,3)=X$2,VALUE(TRIM(LEFT('part 2 data'!AR87,2))),
IF(RIGHT('part 2 data'!AS87,3)=X$2,VALUE(TRIM(LEFT('part 2 data'!AS87,2))),
IF(RIGHT('part 2 data'!AT87,3)=X$2,VALUE(TRIM(LEFT('part 2 data'!AT87,2))),"0")))</f>
        <v>0</v>
      </c>
      <c r="Y87" s="3" t="str">
        <f>IF(RIGHT('part 2 data'!AR87,5)=Y$2,VALUE(TRIM(LEFT('part 2 data'!AR87,2))),
IF(RIGHT('part 2 data'!AS87,5)=Y$2,VALUE(TRIM(LEFT('part 2 data'!AS87,2))),
IF(RIGHT('part 2 data'!AT87,5)=Y$2,VALUE(TRIM(LEFT('part 2 data'!AT87,2))),"0")))</f>
        <v>0</v>
      </c>
      <c r="Z87" s="3" t="str">
        <f>IF(RIGHT('part 2 data'!AR87,4)=Z$2,VALUE(TRIM(LEFT('part 2 data'!AR87,2))),
IF(RIGHT('part 2 data'!AS87,4)=Z$2,VALUE(TRIM(LEFT('part 2 data'!AS87,2))),
IF(RIGHT('part 2 data'!AT87,4)=Z$2,VALUE(TRIM(LEFT('part 2 data'!AT87,2))),"0")))</f>
        <v>0</v>
      </c>
      <c r="AA87" s="1"/>
      <c r="AB87" t="str">
        <v>85</v>
      </c>
      <c r="AC87" t="str" cm="1">
        <f t="array" ref="AC87:AE87">IFERROR(TRIM(_xlfn.TOROW(_xlfn.TEXTSPLIT(AV87,","))),"")</f>
        <v>1 red</v>
      </c>
      <c r="AD87" t="str">
        <v>3 blue</v>
      </c>
      <c r="AE87" t="str">
        <v>4 green</v>
      </c>
      <c r="AF87" t="str" cm="1">
        <f t="array" ref="AF87:AH87">IFERROR(TRIM(_xlfn.TOROW(_xlfn.TEXTSPLIT('part 2 data'!AW87,","))),"")</f>
        <v>2 red</v>
      </c>
      <c r="AG87" t="str">
        <v>11 green</v>
      </c>
      <c r="AH87" t="str">
        <v>2 blue</v>
      </c>
      <c r="AI87" t="str" cm="1">
        <f t="array" ref="AI87:AK87">IFERROR(TRIM(_xlfn.TOROW(_xlfn.TEXTSPLIT(AX87,","))),"")</f>
        <v>2 blue</v>
      </c>
      <c r="AJ87" t="str">
        <v>7 green</v>
      </c>
      <c r="AK87" t="str">
        <v>1 red</v>
      </c>
      <c r="AL87" t="str" cm="1">
        <f t="array" ref="AL87">IFERROR(TRIM(_xlfn.TOROW(_xlfn.TEXTSPLIT(AY87,","))),"")</f>
        <v/>
      </c>
      <c r="AO87" t="str" cm="1">
        <f t="array" ref="AO87">IFERROR(TRIM(_xlfn.TOROW(_xlfn.TEXTSPLIT(AZ87,","))),"")</f>
        <v/>
      </c>
      <c r="AR87" t="str" cm="1">
        <f t="array" ref="AR87">IFERROR(TRIM(_xlfn.TOROW(_xlfn.TEXTSPLIT(BA87,","))),"")</f>
        <v/>
      </c>
      <c r="AV87" t="str" cm="1">
        <f t="array" ref="AV87:AX87">_xlfn.TEXTSPLIT(_xlfn.TEXTAFTER(BC87,":"),";")</f>
        <v xml:space="preserve"> 1 red, 3 blue, 4 green</v>
      </c>
      <c r="AW87" t="str">
        <v xml:space="preserve"> 2 red, 11 green, 2 blue</v>
      </c>
      <c r="AX87" t="str">
        <v xml:space="preserve"> 2 blue, 7 green, 1 red</v>
      </c>
      <c r="BC87" t="s">
        <v>84</v>
      </c>
    </row>
    <row r="88" spans="1:55" x14ac:dyDescent="0.25">
      <c r="A88">
        <f t="shared" si="6"/>
        <v>86</v>
      </c>
      <c r="B88">
        <f t="shared" si="7"/>
        <v>288</v>
      </c>
      <c r="D88">
        <f t="shared" si="8"/>
        <v>18</v>
      </c>
      <c r="E88">
        <f t="shared" si="9"/>
        <v>4</v>
      </c>
      <c r="F88">
        <f t="shared" si="10"/>
        <v>4</v>
      </c>
      <c r="H88" t="str">
        <f>'part 2 data'!AB88</f>
        <v>86</v>
      </c>
      <c r="I88" s="3">
        <f>IF(RIGHT('part 2 data'!AC88,3)=I$2,VALUE(TRIM(LEFT('part 2 data'!AC88,2))),
IF(RIGHT('part 2 data'!AD88,3)=I$2,VALUE(TRIM(LEFT('part 2 data'!AD88,2))),
IF(RIGHT('part 2 data'!AE88,3)=I$2,VALUE(TRIM(LEFT('part 2 data'!AE88,2))),"0")))</f>
        <v>8</v>
      </c>
      <c r="J88" s="3">
        <f>IF(RIGHT('part 2 data'!AC88,5)=J$2,VALUE(TRIM(LEFT('part 2 data'!AC88,2))),
IF(RIGHT('part 2 data'!AD88,5)=J$2,VALUE(TRIM(LEFT('part 2 data'!AD88,2))),
IF(RIGHT('part 2 data'!AE88,5)=J$2,VALUE(TRIM(LEFT('part 2 data'!AE88,2))),"0")))</f>
        <v>4</v>
      </c>
      <c r="K88" s="3">
        <f>IF(RIGHT('part 2 data'!AC88,4)=K$2,VALUE(TRIM(LEFT('part 2 data'!AC88,2))),
IF(RIGHT('part 2 data'!AD88,4)=K$2,VALUE(TRIM(LEFT('part 2 data'!AD88,2))),
IF(RIGHT('part 2 data'!AE88,4)=K$2,VALUE(TRIM(LEFT('part 2 data'!AE88,2))),"0")))</f>
        <v>3</v>
      </c>
      <c r="L88" s="3">
        <f>IF(RIGHT('part 2 data'!AF88,3)=L$2,VALUE(TRIM(LEFT('part 2 data'!AF88,2))),
IF(RIGHT('part 2 data'!AG88,3)=L$2,VALUE(TRIM(LEFT('part 2 data'!AG88,2))),
IF(RIGHT('part 2 data'!AH88,3)=L$2,VALUE(TRIM(LEFT('part 2 data'!AH88,2))),"0")))</f>
        <v>2</v>
      </c>
      <c r="M88" s="3">
        <f>IF(RIGHT('part 2 data'!AF88,5)=M$2,VALUE(TRIM(LEFT('part 2 data'!AF88,2))),
IF(RIGHT('part 2 data'!AG88,5)=M$2,VALUE(TRIM(LEFT('part 2 data'!AG88,2))),
IF(RIGHT('part 2 data'!AH88,5)=M$2,VALUE(TRIM(LEFT('part 2 data'!AH88,2))),"0")))</f>
        <v>4</v>
      </c>
      <c r="N88" s="3" t="str">
        <f>IF(RIGHT('part 2 data'!AF88,4)=N$2,VALUE(TRIM(LEFT('part 2 data'!AF88,2))),
IF(RIGHT('part 2 data'!AG88,4)=N$2,VALUE(TRIM(LEFT('part 2 data'!AG88,2))),
IF(RIGHT('part 2 data'!AH88,4)=N$2,VALUE(TRIM(LEFT('part 2 data'!AH88,2))),"0")))</f>
        <v>0</v>
      </c>
      <c r="O88" s="3">
        <f>IF(RIGHT('part 2 data'!AI88,3)=O$2,VALUE(TRIM(LEFT('part 2 data'!AI88,2))),
IF(RIGHT('part 2 data'!AJ88,3)=O$2,VALUE(TRIM(LEFT('part 2 data'!AJ88,2))),
IF(RIGHT('part 2 data'!AK88,3)=O$2,VALUE(TRIM(LEFT('part 2 data'!AK88,2))),"0")))</f>
        <v>9</v>
      </c>
      <c r="P88" s="3">
        <f>IF(RIGHT('part 2 data'!AI88,5)=P$2,VALUE(TRIM(LEFT('part 2 data'!AI88,2))),
IF(RIGHT('part 2 data'!AJ88,5)=P$2,VALUE(TRIM(LEFT('part 2 data'!AJ88,2))),
IF(RIGHT('part 2 data'!AK88,5)=P$2,VALUE(TRIM(LEFT('part 2 data'!AK88,2))),"0")))</f>
        <v>1</v>
      </c>
      <c r="Q88" s="3">
        <f>IF(RIGHT('part 2 data'!AI88,4)=Q$2,VALUE(TRIM(LEFT('part 2 data'!AI88,2))),
IF(RIGHT('part 2 data'!AJ88,4)=Q$2,VALUE(TRIM(LEFT('part 2 data'!AJ88,2))),
IF(RIGHT('part 2 data'!AK88,4)=Q$2,VALUE(TRIM(LEFT('part 2 data'!AK88,2))),"0")))</f>
        <v>4</v>
      </c>
      <c r="R88" s="3">
        <f>IF(RIGHT('part 2 data'!AL88,3)=R$2,VALUE(TRIM(LEFT('part 2 data'!AL88,2))),
IF(RIGHT('part 2 data'!AM88,3)=R$2,VALUE(TRIM(LEFT('part 2 data'!AM88,2))),
IF(RIGHT('part 2 data'!AN88,3)=R$2,VALUE(TRIM(LEFT('part 2 data'!AN88,2))),"0")))</f>
        <v>18</v>
      </c>
      <c r="S88" s="3" t="str">
        <f>IF(RIGHT('part 2 data'!AL88,5)=S$2,VALUE(TRIM(LEFT('part 2 data'!AL88,2))),
IF(RIGHT('part 2 data'!AM88,5)=S$2,VALUE(TRIM(LEFT('part 2 data'!AM88,2))),
IF(RIGHT('part 2 data'!AN88,5)=S$2,VALUE(TRIM(LEFT('part 2 data'!AN88,2))),"0")))</f>
        <v>0</v>
      </c>
      <c r="T88" s="3">
        <f>IF(RIGHT('part 2 data'!AL88,4)=T$2,VALUE(TRIM(LEFT('part 2 data'!AL88,2))),
IF(RIGHT('part 2 data'!AM88,4)=T$2,VALUE(TRIM(LEFT('part 2 data'!AM88,2))),
IF(RIGHT('part 2 data'!AN88,4)=T$2,VALUE(TRIM(LEFT('part 2 data'!AN88,2))),"0")))</f>
        <v>1</v>
      </c>
      <c r="U88" s="3" t="str">
        <f>IF(RIGHT('part 2 data'!AO88,3)=U$2,VALUE(TRIM(LEFT('part 2 data'!AO88,2))),
IF(RIGHT('part 2 data'!AP88,3)=U$2,VALUE(TRIM(LEFT('part 2 data'!AP88,2))),
IF(RIGHT('part 2 data'!AQ88,3)=U$2,VALUE(TRIM(LEFT('part 2 data'!AQ88,2))),"0")))</f>
        <v>0</v>
      </c>
      <c r="V88" s="3" t="str">
        <f>IF(RIGHT('part 2 data'!AO88,5)=V$2,VALUE(TRIM(LEFT('part 2 data'!AO88,2))),
IF(RIGHT('part 2 data'!AP88,5)=V$2,VALUE(TRIM(LEFT('part 2 data'!AP88,2))),
IF(RIGHT('part 2 data'!AQ88,5)=V$2,VALUE(TRIM(LEFT('part 2 data'!AQ88,2))),"0")))</f>
        <v>0</v>
      </c>
      <c r="W88" s="3" t="str">
        <f>IF(RIGHT('part 2 data'!AO88,4)=W$2,VALUE(TRIM(LEFT('part 2 data'!AO88,2))),
IF(RIGHT('part 2 data'!AP88,4)=W$2,VALUE(TRIM(LEFT('part 2 data'!AP88,2))),
IF(RIGHT('part 2 data'!AQ88,4)=W$2,VALUE(TRIM(LEFT('part 2 data'!AQ88,2))),"0")))</f>
        <v>0</v>
      </c>
      <c r="X88" s="3" t="str">
        <f>IF(RIGHT('part 2 data'!AR88,3)=X$2,VALUE(TRIM(LEFT('part 2 data'!AR88,2))),
IF(RIGHT('part 2 data'!AS88,3)=X$2,VALUE(TRIM(LEFT('part 2 data'!AS88,2))),
IF(RIGHT('part 2 data'!AT88,3)=X$2,VALUE(TRIM(LEFT('part 2 data'!AT88,2))),"0")))</f>
        <v>0</v>
      </c>
      <c r="Y88" s="3" t="str">
        <f>IF(RIGHT('part 2 data'!AR88,5)=Y$2,VALUE(TRIM(LEFT('part 2 data'!AR88,2))),
IF(RIGHT('part 2 data'!AS88,5)=Y$2,VALUE(TRIM(LEFT('part 2 data'!AS88,2))),
IF(RIGHT('part 2 data'!AT88,5)=Y$2,VALUE(TRIM(LEFT('part 2 data'!AT88,2))),"0")))</f>
        <v>0</v>
      </c>
      <c r="Z88" s="3" t="str">
        <f>IF(RIGHT('part 2 data'!AR88,4)=Z$2,VALUE(TRIM(LEFT('part 2 data'!AR88,2))),
IF(RIGHT('part 2 data'!AS88,4)=Z$2,VALUE(TRIM(LEFT('part 2 data'!AS88,2))),
IF(RIGHT('part 2 data'!AT88,4)=Z$2,VALUE(TRIM(LEFT('part 2 data'!AT88,2))),"0")))</f>
        <v>0</v>
      </c>
      <c r="AA88" s="1"/>
      <c r="AB88" t="str">
        <v>86</v>
      </c>
      <c r="AC88" t="str" cm="1">
        <f t="array" ref="AC88:AE88">IFERROR(TRIM(_xlfn.TOROW(_xlfn.TEXTSPLIT(AV88,","))),"")</f>
        <v>3 blue</v>
      </c>
      <c r="AD88" t="str">
        <v>4 green</v>
      </c>
      <c r="AE88" t="str">
        <v>8 red</v>
      </c>
      <c r="AF88" t="str" cm="1">
        <f t="array" ref="AF88:AG88">IFERROR(TRIM(_xlfn.TOROW(_xlfn.TEXTSPLIT('part 2 data'!AW88,","))),"")</f>
        <v>4 green</v>
      </c>
      <c r="AG88" t="str">
        <v>2 red</v>
      </c>
      <c r="AI88" t="str" cm="1">
        <f t="array" ref="AI88:AK88">IFERROR(TRIM(_xlfn.TOROW(_xlfn.TEXTSPLIT(AX88,","))),"")</f>
        <v>9 red</v>
      </c>
      <c r="AJ88" t="str">
        <v>4 blue</v>
      </c>
      <c r="AK88" t="str">
        <v>1 green</v>
      </c>
      <c r="AL88" t="str" cm="1">
        <f t="array" ref="AL88:AM88">IFERROR(TRIM(_xlfn.TOROW(_xlfn.TEXTSPLIT(AY88,","))),"")</f>
        <v>18 red</v>
      </c>
      <c r="AM88" t="str">
        <v>1 blue</v>
      </c>
      <c r="AO88" t="str" cm="1">
        <f t="array" ref="AO88">IFERROR(TRIM(_xlfn.TOROW(_xlfn.TEXTSPLIT(AZ88,","))),"")</f>
        <v/>
      </c>
      <c r="AR88" t="str" cm="1">
        <f t="array" ref="AR88">IFERROR(TRIM(_xlfn.TOROW(_xlfn.TEXTSPLIT(BA88,","))),"")</f>
        <v/>
      </c>
      <c r="AV88" t="str" cm="1">
        <f t="array" ref="AV88:AY88">_xlfn.TEXTSPLIT(_xlfn.TEXTAFTER(BC88,":"),";")</f>
        <v xml:space="preserve"> 3 blue, 4 green, 8 red</v>
      </c>
      <c r="AW88" t="str">
        <v xml:space="preserve"> 4 green, 2 red</v>
      </c>
      <c r="AX88" t="str">
        <v xml:space="preserve"> 9 red, 4 blue, 1 green</v>
      </c>
      <c r="AY88" t="str">
        <v xml:space="preserve"> 18 red, 1 blue</v>
      </c>
      <c r="BC88" t="s">
        <v>85</v>
      </c>
    </row>
    <row r="89" spans="1:55" x14ac:dyDescent="0.25">
      <c r="A89">
        <f t="shared" si="6"/>
        <v>87</v>
      </c>
      <c r="B89">
        <f t="shared" si="7"/>
        <v>686</v>
      </c>
      <c r="D89">
        <f t="shared" si="8"/>
        <v>7</v>
      </c>
      <c r="E89">
        <f t="shared" si="9"/>
        <v>7</v>
      </c>
      <c r="F89">
        <f t="shared" si="10"/>
        <v>14</v>
      </c>
      <c r="H89" t="str">
        <f>'part 2 data'!AB89</f>
        <v>87</v>
      </c>
      <c r="I89" s="3">
        <f>IF(RIGHT('part 2 data'!AC89,3)=I$2,VALUE(TRIM(LEFT('part 2 data'!AC89,2))),
IF(RIGHT('part 2 data'!AD89,3)=I$2,VALUE(TRIM(LEFT('part 2 data'!AD89,2))),
IF(RIGHT('part 2 data'!AE89,3)=I$2,VALUE(TRIM(LEFT('part 2 data'!AE89,2))),"0")))</f>
        <v>3</v>
      </c>
      <c r="J89" s="3">
        <f>IF(RIGHT('part 2 data'!AC89,5)=J$2,VALUE(TRIM(LEFT('part 2 data'!AC89,2))),
IF(RIGHT('part 2 data'!AD89,5)=J$2,VALUE(TRIM(LEFT('part 2 data'!AD89,2))),
IF(RIGHT('part 2 data'!AE89,5)=J$2,VALUE(TRIM(LEFT('part 2 data'!AE89,2))),"0")))</f>
        <v>1</v>
      </c>
      <c r="K89" s="3">
        <f>IF(RIGHT('part 2 data'!AC89,4)=K$2,VALUE(TRIM(LEFT('part 2 data'!AC89,2))),
IF(RIGHT('part 2 data'!AD89,4)=K$2,VALUE(TRIM(LEFT('part 2 data'!AD89,2))),
IF(RIGHT('part 2 data'!AE89,4)=K$2,VALUE(TRIM(LEFT('part 2 data'!AE89,2))),"0")))</f>
        <v>14</v>
      </c>
      <c r="L89" s="3" t="str">
        <f>IF(RIGHT('part 2 data'!AF89,3)=L$2,VALUE(TRIM(LEFT('part 2 data'!AF89,2))),
IF(RIGHT('part 2 data'!AG89,3)=L$2,VALUE(TRIM(LEFT('part 2 data'!AG89,2))),
IF(RIGHT('part 2 data'!AH89,3)=L$2,VALUE(TRIM(LEFT('part 2 data'!AH89,2))),"0")))</f>
        <v>0</v>
      </c>
      <c r="M89" s="3">
        <f>IF(RIGHT('part 2 data'!AF89,5)=M$2,VALUE(TRIM(LEFT('part 2 data'!AF89,2))),
IF(RIGHT('part 2 data'!AG89,5)=M$2,VALUE(TRIM(LEFT('part 2 data'!AG89,2))),
IF(RIGHT('part 2 data'!AH89,5)=M$2,VALUE(TRIM(LEFT('part 2 data'!AH89,2))),"0")))</f>
        <v>1</v>
      </c>
      <c r="N89" s="3">
        <f>IF(RIGHT('part 2 data'!AF89,4)=N$2,VALUE(TRIM(LEFT('part 2 data'!AF89,2))),
IF(RIGHT('part 2 data'!AG89,4)=N$2,VALUE(TRIM(LEFT('part 2 data'!AG89,2))),
IF(RIGHT('part 2 data'!AH89,4)=N$2,VALUE(TRIM(LEFT('part 2 data'!AH89,2))),"0")))</f>
        <v>10</v>
      </c>
      <c r="O89" s="3">
        <f>IF(RIGHT('part 2 data'!AI89,3)=O$2,VALUE(TRIM(LEFT('part 2 data'!AI89,2))),
IF(RIGHT('part 2 data'!AJ89,3)=O$2,VALUE(TRIM(LEFT('part 2 data'!AJ89,2))),
IF(RIGHT('part 2 data'!AK89,3)=O$2,VALUE(TRIM(LEFT('part 2 data'!AK89,2))),"0")))</f>
        <v>4</v>
      </c>
      <c r="P89" s="3">
        <f>IF(RIGHT('part 2 data'!AI89,5)=P$2,VALUE(TRIM(LEFT('part 2 data'!AI89,2))),
IF(RIGHT('part 2 data'!AJ89,5)=P$2,VALUE(TRIM(LEFT('part 2 data'!AJ89,2))),
IF(RIGHT('part 2 data'!AK89,5)=P$2,VALUE(TRIM(LEFT('part 2 data'!AK89,2))),"0")))</f>
        <v>1</v>
      </c>
      <c r="Q89" s="3">
        <f>IF(RIGHT('part 2 data'!AI89,4)=Q$2,VALUE(TRIM(LEFT('part 2 data'!AI89,2))),
IF(RIGHT('part 2 data'!AJ89,4)=Q$2,VALUE(TRIM(LEFT('part 2 data'!AJ89,2))),
IF(RIGHT('part 2 data'!AK89,4)=Q$2,VALUE(TRIM(LEFT('part 2 data'!AK89,2))),"0")))</f>
        <v>14</v>
      </c>
      <c r="R89" s="3">
        <f>IF(RIGHT('part 2 data'!AL89,3)=R$2,VALUE(TRIM(LEFT('part 2 data'!AL89,2))),
IF(RIGHT('part 2 data'!AM89,3)=R$2,VALUE(TRIM(LEFT('part 2 data'!AM89,2))),
IF(RIGHT('part 2 data'!AN89,3)=R$2,VALUE(TRIM(LEFT('part 2 data'!AN89,2))),"0")))</f>
        <v>4</v>
      </c>
      <c r="S89" s="3">
        <f>IF(RIGHT('part 2 data'!AL89,5)=S$2,VALUE(TRIM(LEFT('part 2 data'!AL89,2))),
IF(RIGHT('part 2 data'!AM89,5)=S$2,VALUE(TRIM(LEFT('part 2 data'!AM89,2))),
IF(RIGHT('part 2 data'!AN89,5)=S$2,VALUE(TRIM(LEFT('part 2 data'!AN89,2))),"0")))</f>
        <v>7</v>
      </c>
      <c r="T89" s="3">
        <f>IF(RIGHT('part 2 data'!AL89,4)=T$2,VALUE(TRIM(LEFT('part 2 data'!AL89,2))),
IF(RIGHT('part 2 data'!AM89,4)=T$2,VALUE(TRIM(LEFT('part 2 data'!AM89,2))),
IF(RIGHT('part 2 data'!AN89,4)=T$2,VALUE(TRIM(LEFT('part 2 data'!AN89,2))),"0")))</f>
        <v>8</v>
      </c>
      <c r="U89" s="3">
        <f>IF(RIGHT('part 2 data'!AO89,3)=U$2,VALUE(TRIM(LEFT('part 2 data'!AO89,2))),
IF(RIGHT('part 2 data'!AP89,3)=U$2,VALUE(TRIM(LEFT('part 2 data'!AP89,2))),
IF(RIGHT('part 2 data'!AQ89,3)=U$2,VALUE(TRIM(LEFT('part 2 data'!AQ89,2))),"0")))</f>
        <v>7</v>
      </c>
      <c r="V89" s="3">
        <f>IF(RIGHT('part 2 data'!AO89,5)=V$2,VALUE(TRIM(LEFT('part 2 data'!AO89,2))),
IF(RIGHT('part 2 data'!AP89,5)=V$2,VALUE(TRIM(LEFT('part 2 data'!AP89,2))),
IF(RIGHT('part 2 data'!AQ89,5)=V$2,VALUE(TRIM(LEFT('part 2 data'!AQ89,2))),"0")))</f>
        <v>2</v>
      </c>
      <c r="W89" s="3">
        <f>IF(RIGHT('part 2 data'!AO89,4)=W$2,VALUE(TRIM(LEFT('part 2 data'!AO89,2))),
IF(RIGHT('part 2 data'!AP89,4)=W$2,VALUE(TRIM(LEFT('part 2 data'!AP89,2))),
IF(RIGHT('part 2 data'!AQ89,4)=W$2,VALUE(TRIM(LEFT('part 2 data'!AQ89,2))),"0")))</f>
        <v>7</v>
      </c>
      <c r="X89" s="3" t="str">
        <f>IF(RIGHT('part 2 data'!AR89,3)=X$2,VALUE(TRIM(LEFT('part 2 data'!AR89,2))),
IF(RIGHT('part 2 data'!AS89,3)=X$2,VALUE(TRIM(LEFT('part 2 data'!AS89,2))),
IF(RIGHT('part 2 data'!AT89,3)=X$2,VALUE(TRIM(LEFT('part 2 data'!AT89,2))),"0")))</f>
        <v>0</v>
      </c>
      <c r="Y89" s="3">
        <f>IF(RIGHT('part 2 data'!AR89,5)=Y$2,VALUE(TRIM(LEFT('part 2 data'!AR89,2))),
IF(RIGHT('part 2 data'!AS89,5)=Y$2,VALUE(TRIM(LEFT('part 2 data'!AS89,2))),
IF(RIGHT('part 2 data'!AT89,5)=Y$2,VALUE(TRIM(LEFT('part 2 data'!AT89,2))),"0")))</f>
        <v>2</v>
      </c>
      <c r="Z89" s="3">
        <f>IF(RIGHT('part 2 data'!AR89,4)=Z$2,VALUE(TRIM(LEFT('part 2 data'!AR89,2))),
IF(RIGHT('part 2 data'!AS89,4)=Z$2,VALUE(TRIM(LEFT('part 2 data'!AS89,2))),
IF(RIGHT('part 2 data'!AT89,4)=Z$2,VALUE(TRIM(LEFT('part 2 data'!AT89,2))),"0")))</f>
        <v>10</v>
      </c>
      <c r="AA89" s="1"/>
      <c r="AB89" t="str">
        <v>87</v>
      </c>
      <c r="AC89" t="str" cm="1">
        <f t="array" ref="AC89:AE89">IFERROR(TRIM(_xlfn.TOROW(_xlfn.TEXTSPLIT(AV89,","))),"")</f>
        <v>3 red</v>
      </c>
      <c r="AD89" t="str">
        <v>14 blue</v>
      </c>
      <c r="AE89" t="str">
        <v>1 green</v>
      </c>
      <c r="AF89" t="str" cm="1">
        <f t="array" ref="AF89:AG89">IFERROR(TRIM(_xlfn.TOROW(_xlfn.TEXTSPLIT('part 2 data'!AW89,","))),"")</f>
        <v>10 blue</v>
      </c>
      <c r="AG89" t="str">
        <v>1 green</v>
      </c>
      <c r="AI89" t="str" cm="1">
        <f t="array" ref="AI89:AK89">IFERROR(TRIM(_xlfn.TOROW(_xlfn.TEXTSPLIT(AX89,","))),"")</f>
        <v>1 green</v>
      </c>
      <c r="AJ89" t="str">
        <v>4 red</v>
      </c>
      <c r="AK89" t="str">
        <v>14 blue</v>
      </c>
      <c r="AL89" t="str" cm="1">
        <f t="array" ref="AL89:AN89">IFERROR(TRIM(_xlfn.TOROW(_xlfn.TEXTSPLIT(AY89,","))),"")</f>
        <v>8 blue</v>
      </c>
      <c r="AM89" t="str">
        <v>7 green</v>
      </c>
      <c r="AN89" t="str">
        <v>4 red</v>
      </c>
      <c r="AO89" t="str" cm="1">
        <f t="array" ref="AO89:AQ89">IFERROR(TRIM(_xlfn.TOROW(_xlfn.TEXTSPLIT(AZ89,","))),"")</f>
        <v>2 green</v>
      </c>
      <c r="AP89" t="str">
        <v>7 red</v>
      </c>
      <c r="AQ89" t="str">
        <v>7 blue</v>
      </c>
      <c r="AR89" t="str" cm="1">
        <f t="array" ref="AR89:AS89">IFERROR(TRIM(_xlfn.TOROW(_xlfn.TEXTSPLIT(BA89,","))),"")</f>
        <v>2 green</v>
      </c>
      <c r="AS89" t="str">
        <v>10 blue</v>
      </c>
      <c r="AV89" t="str" cm="1">
        <f t="array" ref="AV89:BA89">_xlfn.TEXTSPLIT(_xlfn.TEXTAFTER(BC89,":"),";")</f>
        <v xml:space="preserve"> 3 red, 14 blue, 1 green</v>
      </c>
      <c r="AW89" t="str">
        <v xml:space="preserve"> 10 blue, 1 green</v>
      </c>
      <c r="AX89" t="str">
        <v xml:space="preserve"> 1 green, 4 red, 14 blue</v>
      </c>
      <c r="AY89" t="str">
        <v xml:space="preserve"> 8 blue, 7 green, 4 red</v>
      </c>
      <c r="AZ89" t="str">
        <v xml:space="preserve"> 2 green, 7 red, 7 blue</v>
      </c>
      <c r="BA89" t="str">
        <v xml:space="preserve"> 2 green, 10 blue</v>
      </c>
      <c r="BC89" t="s">
        <v>86</v>
      </c>
    </row>
    <row r="90" spans="1:55" x14ac:dyDescent="0.25">
      <c r="A90">
        <f t="shared" si="6"/>
        <v>88</v>
      </c>
      <c r="B90">
        <f t="shared" si="7"/>
        <v>576</v>
      </c>
      <c r="D90">
        <f t="shared" si="8"/>
        <v>6</v>
      </c>
      <c r="E90">
        <f t="shared" si="9"/>
        <v>12</v>
      </c>
      <c r="F90">
        <f t="shared" si="10"/>
        <v>8</v>
      </c>
      <c r="H90" t="str">
        <f>'part 2 data'!AB90</f>
        <v>88</v>
      </c>
      <c r="I90" s="3">
        <f>IF(RIGHT('part 2 data'!AC90,3)=I$2,VALUE(TRIM(LEFT('part 2 data'!AC90,2))),
IF(RIGHT('part 2 data'!AD90,3)=I$2,VALUE(TRIM(LEFT('part 2 data'!AD90,2))),
IF(RIGHT('part 2 data'!AE90,3)=I$2,VALUE(TRIM(LEFT('part 2 data'!AE90,2))),"0")))</f>
        <v>6</v>
      </c>
      <c r="J90" s="3">
        <f>IF(RIGHT('part 2 data'!AC90,5)=J$2,VALUE(TRIM(LEFT('part 2 data'!AC90,2))),
IF(RIGHT('part 2 data'!AD90,5)=J$2,VALUE(TRIM(LEFT('part 2 data'!AD90,2))),
IF(RIGHT('part 2 data'!AE90,5)=J$2,VALUE(TRIM(LEFT('part 2 data'!AE90,2))),"0")))</f>
        <v>12</v>
      </c>
      <c r="K90" s="3" t="str">
        <f>IF(RIGHT('part 2 data'!AC90,4)=K$2,VALUE(TRIM(LEFT('part 2 data'!AC90,2))),
IF(RIGHT('part 2 data'!AD90,4)=K$2,VALUE(TRIM(LEFT('part 2 data'!AD90,2))),
IF(RIGHT('part 2 data'!AE90,4)=K$2,VALUE(TRIM(LEFT('part 2 data'!AE90,2))),"0")))</f>
        <v>0</v>
      </c>
      <c r="L90" s="3">
        <f>IF(RIGHT('part 2 data'!AF90,3)=L$2,VALUE(TRIM(LEFT('part 2 data'!AF90,2))),
IF(RIGHT('part 2 data'!AG90,3)=L$2,VALUE(TRIM(LEFT('part 2 data'!AG90,2))),
IF(RIGHT('part 2 data'!AH90,3)=L$2,VALUE(TRIM(LEFT('part 2 data'!AH90,2))),"0")))</f>
        <v>6</v>
      </c>
      <c r="M90" s="3">
        <f>IF(RIGHT('part 2 data'!AF90,5)=M$2,VALUE(TRIM(LEFT('part 2 data'!AF90,2))),
IF(RIGHT('part 2 data'!AG90,5)=M$2,VALUE(TRIM(LEFT('part 2 data'!AG90,2))),
IF(RIGHT('part 2 data'!AH90,5)=M$2,VALUE(TRIM(LEFT('part 2 data'!AH90,2))),"0")))</f>
        <v>2</v>
      </c>
      <c r="N90" s="3">
        <f>IF(RIGHT('part 2 data'!AF90,4)=N$2,VALUE(TRIM(LEFT('part 2 data'!AF90,2))),
IF(RIGHT('part 2 data'!AG90,4)=N$2,VALUE(TRIM(LEFT('part 2 data'!AG90,2))),
IF(RIGHT('part 2 data'!AH90,4)=N$2,VALUE(TRIM(LEFT('part 2 data'!AH90,2))),"0")))</f>
        <v>3</v>
      </c>
      <c r="O90" s="3">
        <f>IF(RIGHT('part 2 data'!AI90,3)=O$2,VALUE(TRIM(LEFT('part 2 data'!AI90,2))),
IF(RIGHT('part 2 data'!AJ90,3)=O$2,VALUE(TRIM(LEFT('part 2 data'!AJ90,2))),
IF(RIGHT('part 2 data'!AK90,3)=O$2,VALUE(TRIM(LEFT('part 2 data'!AK90,2))),"0")))</f>
        <v>4</v>
      </c>
      <c r="P90" s="3">
        <f>IF(RIGHT('part 2 data'!AI90,5)=P$2,VALUE(TRIM(LEFT('part 2 data'!AI90,2))),
IF(RIGHT('part 2 data'!AJ90,5)=P$2,VALUE(TRIM(LEFT('part 2 data'!AJ90,2))),
IF(RIGHT('part 2 data'!AK90,5)=P$2,VALUE(TRIM(LEFT('part 2 data'!AK90,2))),"0")))</f>
        <v>9</v>
      </c>
      <c r="Q90" s="3">
        <f>IF(RIGHT('part 2 data'!AI90,4)=Q$2,VALUE(TRIM(LEFT('part 2 data'!AI90,2))),
IF(RIGHT('part 2 data'!AJ90,4)=Q$2,VALUE(TRIM(LEFT('part 2 data'!AJ90,2))),
IF(RIGHT('part 2 data'!AK90,4)=Q$2,VALUE(TRIM(LEFT('part 2 data'!AK90,2))),"0")))</f>
        <v>4</v>
      </c>
      <c r="R90" s="3">
        <f>IF(RIGHT('part 2 data'!AL90,3)=R$2,VALUE(TRIM(LEFT('part 2 data'!AL90,2))),
IF(RIGHT('part 2 data'!AM90,3)=R$2,VALUE(TRIM(LEFT('part 2 data'!AM90,2))),
IF(RIGHT('part 2 data'!AN90,3)=R$2,VALUE(TRIM(LEFT('part 2 data'!AN90,2))),"0")))</f>
        <v>3</v>
      </c>
      <c r="S90" s="3">
        <f>IF(RIGHT('part 2 data'!AL90,5)=S$2,VALUE(TRIM(LEFT('part 2 data'!AL90,2))),
IF(RIGHT('part 2 data'!AM90,5)=S$2,VALUE(TRIM(LEFT('part 2 data'!AM90,2))),
IF(RIGHT('part 2 data'!AN90,5)=S$2,VALUE(TRIM(LEFT('part 2 data'!AN90,2))),"0")))</f>
        <v>4</v>
      </c>
      <c r="T90" s="3">
        <f>IF(RIGHT('part 2 data'!AL90,4)=T$2,VALUE(TRIM(LEFT('part 2 data'!AL90,2))),
IF(RIGHT('part 2 data'!AM90,4)=T$2,VALUE(TRIM(LEFT('part 2 data'!AM90,2))),
IF(RIGHT('part 2 data'!AN90,4)=T$2,VALUE(TRIM(LEFT('part 2 data'!AN90,2))),"0")))</f>
        <v>8</v>
      </c>
      <c r="U90" s="3">
        <f>IF(RIGHT('part 2 data'!AO90,3)=U$2,VALUE(TRIM(LEFT('part 2 data'!AO90,2))),
IF(RIGHT('part 2 data'!AP90,3)=U$2,VALUE(TRIM(LEFT('part 2 data'!AP90,2))),
IF(RIGHT('part 2 data'!AQ90,3)=U$2,VALUE(TRIM(LEFT('part 2 data'!AQ90,2))),"0")))</f>
        <v>3</v>
      </c>
      <c r="V90" s="3" t="str">
        <f>IF(RIGHT('part 2 data'!AO90,5)=V$2,VALUE(TRIM(LEFT('part 2 data'!AO90,2))),
IF(RIGHT('part 2 data'!AP90,5)=V$2,VALUE(TRIM(LEFT('part 2 data'!AP90,2))),
IF(RIGHT('part 2 data'!AQ90,5)=V$2,VALUE(TRIM(LEFT('part 2 data'!AQ90,2))),"0")))</f>
        <v>0</v>
      </c>
      <c r="W90" s="3">
        <f>IF(RIGHT('part 2 data'!AO90,4)=W$2,VALUE(TRIM(LEFT('part 2 data'!AO90,2))),
IF(RIGHT('part 2 data'!AP90,4)=W$2,VALUE(TRIM(LEFT('part 2 data'!AP90,2))),
IF(RIGHT('part 2 data'!AQ90,4)=W$2,VALUE(TRIM(LEFT('part 2 data'!AQ90,2))),"0")))</f>
        <v>1</v>
      </c>
      <c r="X90" s="3" t="str">
        <f>IF(RIGHT('part 2 data'!AR90,3)=X$2,VALUE(TRIM(LEFT('part 2 data'!AR90,2))),
IF(RIGHT('part 2 data'!AS90,3)=X$2,VALUE(TRIM(LEFT('part 2 data'!AS90,2))),
IF(RIGHT('part 2 data'!AT90,3)=X$2,VALUE(TRIM(LEFT('part 2 data'!AT90,2))),"0")))</f>
        <v>0</v>
      </c>
      <c r="Y90" s="3" t="str">
        <f>IF(RIGHT('part 2 data'!AR90,5)=Y$2,VALUE(TRIM(LEFT('part 2 data'!AR90,2))),
IF(RIGHT('part 2 data'!AS90,5)=Y$2,VALUE(TRIM(LEFT('part 2 data'!AS90,2))),
IF(RIGHT('part 2 data'!AT90,5)=Y$2,VALUE(TRIM(LEFT('part 2 data'!AT90,2))),"0")))</f>
        <v>0</v>
      </c>
      <c r="Z90" s="3" t="str">
        <f>IF(RIGHT('part 2 data'!AR90,4)=Z$2,VALUE(TRIM(LEFT('part 2 data'!AR90,2))),
IF(RIGHT('part 2 data'!AS90,4)=Z$2,VALUE(TRIM(LEFT('part 2 data'!AS90,2))),
IF(RIGHT('part 2 data'!AT90,4)=Z$2,VALUE(TRIM(LEFT('part 2 data'!AT90,2))),"0")))</f>
        <v>0</v>
      </c>
      <c r="AA90" s="1"/>
      <c r="AB90" t="str">
        <v>88</v>
      </c>
      <c r="AC90" t="str" cm="1">
        <f t="array" ref="AC90:AD90">IFERROR(TRIM(_xlfn.TOROW(_xlfn.TEXTSPLIT(AV90,","))),"")</f>
        <v>12 green</v>
      </c>
      <c r="AD90" t="str">
        <v>6 red</v>
      </c>
      <c r="AF90" t="str" cm="1">
        <f t="array" ref="AF90:AH90">IFERROR(TRIM(_xlfn.TOROW(_xlfn.TEXTSPLIT('part 2 data'!AW90,","))),"")</f>
        <v>6 red</v>
      </c>
      <c r="AG90" t="str">
        <v>3 blue</v>
      </c>
      <c r="AH90" t="str">
        <v>2 green</v>
      </c>
      <c r="AI90" t="str" cm="1">
        <f t="array" ref="AI90:AK90">IFERROR(TRIM(_xlfn.TOROW(_xlfn.TEXTSPLIT(AX90,","))),"")</f>
        <v>4 red</v>
      </c>
      <c r="AJ90" t="str">
        <v>4 blue</v>
      </c>
      <c r="AK90" t="str">
        <v>9 green</v>
      </c>
      <c r="AL90" t="str" cm="1">
        <f t="array" ref="AL90:AN90">IFERROR(TRIM(_xlfn.TOROW(_xlfn.TEXTSPLIT(AY90,","))),"")</f>
        <v>3 red</v>
      </c>
      <c r="AM90" t="str">
        <v>4 green</v>
      </c>
      <c r="AN90" t="str">
        <v>8 blue</v>
      </c>
      <c r="AO90" t="str" cm="1">
        <f t="array" ref="AO90:AP90">IFERROR(TRIM(_xlfn.TOROW(_xlfn.TEXTSPLIT(AZ90,","))),"")</f>
        <v>1 blue</v>
      </c>
      <c r="AP90" t="str">
        <v>3 red</v>
      </c>
      <c r="AR90" t="str" cm="1">
        <f t="array" ref="AR90">IFERROR(TRIM(_xlfn.TOROW(_xlfn.TEXTSPLIT(BA90,","))),"")</f>
        <v/>
      </c>
      <c r="AV90" t="str" cm="1">
        <f t="array" ref="AV90:AZ90">_xlfn.TEXTSPLIT(_xlfn.TEXTAFTER(BC90,":"),";")</f>
        <v xml:space="preserve"> 12 green, 6 red</v>
      </c>
      <c r="AW90" t="str">
        <v xml:space="preserve"> 6 red, 3 blue, 2 green</v>
      </c>
      <c r="AX90" t="str">
        <v xml:space="preserve"> 4 red, 4 blue, 9 green</v>
      </c>
      <c r="AY90" t="str">
        <v xml:space="preserve"> 3 red, 4 green, 8 blue</v>
      </c>
      <c r="AZ90" t="str">
        <v xml:space="preserve"> 1 blue, 3 red</v>
      </c>
      <c r="BC90" t="s">
        <v>87</v>
      </c>
    </row>
    <row r="91" spans="1:55" x14ac:dyDescent="0.25">
      <c r="A91">
        <f t="shared" si="6"/>
        <v>89</v>
      </c>
      <c r="B91">
        <f t="shared" si="7"/>
        <v>1274</v>
      </c>
      <c r="D91">
        <f t="shared" si="8"/>
        <v>13</v>
      </c>
      <c r="E91">
        <f t="shared" si="9"/>
        <v>7</v>
      </c>
      <c r="F91">
        <f t="shared" si="10"/>
        <v>14</v>
      </c>
      <c r="H91" t="str">
        <f>'part 2 data'!AB91</f>
        <v>89</v>
      </c>
      <c r="I91" s="3">
        <f>IF(RIGHT('part 2 data'!AC91,3)=I$2,VALUE(TRIM(LEFT('part 2 data'!AC91,2))),
IF(RIGHT('part 2 data'!AD91,3)=I$2,VALUE(TRIM(LEFT('part 2 data'!AD91,2))),
IF(RIGHT('part 2 data'!AE91,3)=I$2,VALUE(TRIM(LEFT('part 2 data'!AE91,2))),"0")))</f>
        <v>3</v>
      </c>
      <c r="J91" s="3">
        <f>IF(RIGHT('part 2 data'!AC91,5)=J$2,VALUE(TRIM(LEFT('part 2 data'!AC91,2))),
IF(RIGHT('part 2 data'!AD91,5)=J$2,VALUE(TRIM(LEFT('part 2 data'!AD91,2))),
IF(RIGHT('part 2 data'!AE91,5)=J$2,VALUE(TRIM(LEFT('part 2 data'!AE91,2))),"0")))</f>
        <v>3</v>
      </c>
      <c r="K91" s="3">
        <f>IF(RIGHT('part 2 data'!AC91,4)=K$2,VALUE(TRIM(LEFT('part 2 data'!AC91,2))),
IF(RIGHT('part 2 data'!AD91,4)=K$2,VALUE(TRIM(LEFT('part 2 data'!AD91,2))),
IF(RIGHT('part 2 data'!AE91,4)=K$2,VALUE(TRIM(LEFT('part 2 data'!AE91,2))),"0")))</f>
        <v>2</v>
      </c>
      <c r="L91" s="3">
        <f>IF(RIGHT('part 2 data'!AF91,3)=L$2,VALUE(TRIM(LEFT('part 2 data'!AF91,2))),
IF(RIGHT('part 2 data'!AG91,3)=L$2,VALUE(TRIM(LEFT('part 2 data'!AG91,2))),
IF(RIGHT('part 2 data'!AH91,3)=L$2,VALUE(TRIM(LEFT('part 2 data'!AH91,2))),"0")))</f>
        <v>3</v>
      </c>
      <c r="M91" s="3">
        <f>IF(RIGHT('part 2 data'!AF91,5)=M$2,VALUE(TRIM(LEFT('part 2 data'!AF91,2))),
IF(RIGHT('part 2 data'!AG91,5)=M$2,VALUE(TRIM(LEFT('part 2 data'!AG91,2))),
IF(RIGHT('part 2 data'!AH91,5)=M$2,VALUE(TRIM(LEFT('part 2 data'!AH91,2))),"0")))</f>
        <v>2</v>
      </c>
      <c r="N91" s="3">
        <f>IF(RIGHT('part 2 data'!AF91,4)=N$2,VALUE(TRIM(LEFT('part 2 data'!AF91,2))),
IF(RIGHT('part 2 data'!AG91,4)=N$2,VALUE(TRIM(LEFT('part 2 data'!AG91,2))),
IF(RIGHT('part 2 data'!AH91,4)=N$2,VALUE(TRIM(LEFT('part 2 data'!AH91,2))),"0")))</f>
        <v>1</v>
      </c>
      <c r="O91" s="3">
        <f>IF(RIGHT('part 2 data'!AI91,3)=O$2,VALUE(TRIM(LEFT('part 2 data'!AI91,2))),
IF(RIGHT('part 2 data'!AJ91,3)=O$2,VALUE(TRIM(LEFT('part 2 data'!AJ91,2))),
IF(RIGHT('part 2 data'!AK91,3)=O$2,VALUE(TRIM(LEFT('part 2 data'!AK91,2))),"0")))</f>
        <v>12</v>
      </c>
      <c r="P91" s="3">
        <f>IF(RIGHT('part 2 data'!AI91,5)=P$2,VALUE(TRIM(LEFT('part 2 data'!AI91,2))),
IF(RIGHT('part 2 data'!AJ91,5)=P$2,VALUE(TRIM(LEFT('part 2 data'!AJ91,2))),
IF(RIGHT('part 2 data'!AK91,5)=P$2,VALUE(TRIM(LEFT('part 2 data'!AK91,2))),"0")))</f>
        <v>6</v>
      </c>
      <c r="Q91" s="3">
        <f>IF(RIGHT('part 2 data'!AI91,4)=Q$2,VALUE(TRIM(LEFT('part 2 data'!AI91,2))),
IF(RIGHT('part 2 data'!AJ91,4)=Q$2,VALUE(TRIM(LEFT('part 2 data'!AJ91,2))),
IF(RIGHT('part 2 data'!AK91,4)=Q$2,VALUE(TRIM(LEFT('part 2 data'!AK91,2))),"0")))</f>
        <v>4</v>
      </c>
      <c r="R91" s="3">
        <f>IF(RIGHT('part 2 data'!AL91,3)=R$2,VALUE(TRIM(LEFT('part 2 data'!AL91,2))),
IF(RIGHT('part 2 data'!AM91,3)=R$2,VALUE(TRIM(LEFT('part 2 data'!AM91,2))),
IF(RIGHT('part 2 data'!AN91,3)=R$2,VALUE(TRIM(LEFT('part 2 data'!AN91,2))),"0")))</f>
        <v>13</v>
      </c>
      <c r="S91" s="3">
        <f>IF(RIGHT('part 2 data'!AL91,5)=S$2,VALUE(TRIM(LEFT('part 2 data'!AL91,2))),
IF(RIGHT('part 2 data'!AM91,5)=S$2,VALUE(TRIM(LEFT('part 2 data'!AM91,2))),
IF(RIGHT('part 2 data'!AN91,5)=S$2,VALUE(TRIM(LEFT('part 2 data'!AN91,2))),"0")))</f>
        <v>1</v>
      </c>
      <c r="T91" s="3">
        <f>IF(RIGHT('part 2 data'!AL91,4)=T$2,VALUE(TRIM(LEFT('part 2 data'!AL91,2))),
IF(RIGHT('part 2 data'!AM91,4)=T$2,VALUE(TRIM(LEFT('part 2 data'!AM91,2))),
IF(RIGHT('part 2 data'!AN91,4)=T$2,VALUE(TRIM(LEFT('part 2 data'!AN91,2))),"0")))</f>
        <v>14</v>
      </c>
      <c r="U91" s="3">
        <f>IF(RIGHT('part 2 data'!AO91,3)=U$2,VALUE(TRIM(LEFT('part 2 data'!AO91,2))),
IF(RIGHT('part 2 data'!AP91,3)=U$2,VALUE(TRIM(LEFT('part 2 data'!AP91,2))),
IF(RIGHT('part 2 data'!AQ91,3)=U$2,VALUE(TRIM(LEFT('part 2 data'!AQ91,2))),"0")))</f>
        <v>5</v>
      </c>
      <c r="V91" s="3" t="str">
        <f>IF(RIGHT('part 2 data'!AO91,5)=V$2,VALUE(TRIM(LEFT('part 2 data'!AO91,2))),
IF(RIGHT('part 2 data'!AP91,5)=V$2,VALUE(TRIM(LEFT('part 2 data'!AP91,2))),
IF(RIGHT('part 2 data'!AQ91,5)=V$2,VALUE(TRIM(LEFT('part 2 data'!AQ91,2))),"0")))</f>
        <v>0</v>
      </c>
      <c r="W91" s="3" t="str">
        <f>IF(RIGHT('part 2 data'!AO91,4)=W$2,VALUE(TRIM(LEFT('part 2 data'!AO91,2))),
IF(RIGHT('part 2 data'!AP91,4)=W$2,VALUE(TRIM(LEFT('part 2 data'!AP91,2))),
IF(RIGHT('part 2 data'!AQ91,4)=W$2,VALUE(TRIM(LEFT('part 2 data'!AQ91,2))),"0")))</f>
        <v>0</v>
      </c>
      <c r="X91" s="3">
        <f>IF(RIGHT('part 2 data'!AR91,3)=X$2,VALUE(TRIM(LEFT('part 2 data'!AR91,2))),
IF(RIGHT('part 2 data'!AS91,3)=X$2,VALUE(TRIM(LEFT('part 2 data'!AS91,2))),
IF(RIGHT('part 2 data'!AT91,3)=X$2,VALUE(TRIM(LEFT('part 2 data'!AT91,2))),"0")))</f>
        <v>10</v>
      </c>
      <c r="Y91" s="3">
        <f>IF(RIGHT('part 2 data'!AR91,5)=Y$2,VALUE(TRIM(LEFT('part 2 data'!AR91,2))),
IF(RIGHT('part 2 data'!AS91,5)=Y$2,VALUE(TRIM(LEFT('part 2 data'!AS91,2))),
IF(RIGHT('part 2 data'!AT91,5)=Y$2,VALUE(TRIM(LEFT('part 2 data'!AT91,2))),"0")))</f>
        <v>7</v>
      </c>
      <c r="Z91" s="3">
        <f>IF(RIGHT('part 2 data'!AR91,4)=Z$2,VALUE(TRIM(LEFT('part 2 data'!AR91,2))),
IF(RIGHT('part 2 data'!AS91,4)=Z$2,VALUE(TRIM(LEFT('part 2 data'!AS91,2))),
IF(RIGHT('part 2 data'!AT91,4)=Z$2,VALUE(TRIM(LEFT('part 2 data'!AT91,2))),"0")))</f>
        <v>8</v>
      </c>
      <c r="AA91" s="1"/>
      <c r="AB91" t="str">
        <v>89</v>
      </c>
      <c r="AC91" t="str" cm="1">
        <f t="array" ref="AC91:AE91">IFERROR(TRIM(_xlfn.TOROW(_xlfn.TEXTSPLIT(AV91,","))),"")</f>
        <v>3 green</v>
      </c>
      <c r="AD91" t="str">
        <v>3 red</v>
      </c>
      <c r="AE91" t="str">
        <v>2 blue</v>
      </c>
      <c r="AF91" t="str" cm="1">
        <f t="array" ref="AF91:AH91">IFERROR(TRIM(_xlfn.TOROW(_xlfn.TEXTSPLIT('part 2 data'!AW91,","))),"")</f>
        <v>3 red</v>
      </c>
      <c r="AG91" t="str">
        <v>2 green</v>
      </c>
      <c r="AH91" t="str">
        <v>1 blue</v>
      </c>
      <c r="AI91" t="str" cm="1">
        <f t="array" ref="AI91:AK91">IFERROR(TRIM(_xlfn.TOROW(_xlfn.TEXTSPLIT(AX91,","))),"")</f>
        <v>6 green</v>
      </c>
      <c r="AJ91" t="str">
        <v>4 blue</v>
      </c>
      <c r="AK91" t="str">
        <v>12 red</v>
      </c>
      <c r="AL91" t="str" cm="1">
        <f t="array" ref="AL91:AN91">IFERROR(TRIM(_xlfn.TOROW(_xlfn.TEXTSPLIT(AY91,","))),"")</f>
        <v>13 red</v>
      </c>
      <c r="AM91" t="str">
        <v>14 blue</v>
      </c>
      <c r="AN91" t="str">
        <v>1 green</v>
      </c>
      <c r="AO91" t="str" cm="1">
        <f t="array" ref="AO91">IFERROR(TRIM(_xlfn.TOROW(_xlfn.TEXTSPLIT(AZ91,","))),"")</f>
        <v>5 red</v>
      </c>
      <c r="AR91" t="str" cm="1">
        <f t="array" ref="AR91:AT91">IFERROR(TRIM(_xlfn.TOROW(_xlfn.TEXTSPLIT(BA91,","))),"")</f>
        <v>10 red</v>
      </c>
      <c r="AS91" t="str">
        <v>8 blue</v>
      </c>
      <c r="AT91" t="str">
        <v>7 green</v>
      </c>
      <c r="AV91" t="str" cm="1">
        <f t="array" ref="AV91:BA91">_xlfn.TEXTSPLIT(_xlfn.TEXTAFTER(BC91,":"),";")</f>
        <v xml:space="preserve"> 3 green, 3 red, 2 blue</v>
      </c>
      <c r="AW91" t="str">
        <v xml:space="preserve"> 3 red, 2 green, 1 blue</v>
      </c>
      <c r="AX91" t="str">
        <v xml:space="preserve"> 6 green, 4 blue, 12 red</v>
      </c>
      <c r="AY91" t="str">
        <v xml:space="preserve"> 13 red, 14 blue, 1 green</v>
      </c>
      <c r="AZ91" t="str">
        <v xml:space="preserve"> 5 red</v>
      </c>
      <c r="BA91" t="str">
        <v xml:space="preserve"> 10 red, 8 blue, 7 green</v>
      </c>
      <c r="BC91" t="s">
        <v>88</v>
      </c>
    </row>
    <row r="92" spans="1:55" x14ac:dyDescent="0.25">
      <c r="A92">
        <f t="shared" si="6"/>
        <v>90</v>
      </c>
      <c r="B92">
        <f t="shared" si="7"/>
        <v>70</v>
      </c>
      <c r="D92">
        <f t="shared" si="8"/>
        <v>1</v>
      </c>
      <c r="E92">
        <f t="shared" si="9"/>
        <v>7</v>
      </c>
      <c r="F92">
        <f t="shared" si="10"/>
        <v>10</v>
      </c>
      <c r="H92" t="str">
        <f>'part 2 data'!AB92</f>
        <v>90</v>
      </c>
      <c r="I92" s="3" t="str">
        <f>IF(RIGHT('part 2 data'!AC92,3)=I$2,VALUE(TRIM(LEFT('part 2 data'!AC92,2))),
IF(RIGHT('part 2 data'!AD92,3)=I$2,VALUE(TRIM(LEFT('part 2 data'!AD92,2))),
IF(RIGHT('part 2 data'!AE92,3)=I$2,VALUE(TRIM(LEFT('part 2 data'!AE92,2))),"0")))</f>
        <v>0</v>
      </c>
      <c r="J92" s="3">
        <f>IF(RIGHT('part 2 data'!AC92,5)=J$2,VALUE(TRIM(LEFT('part 2 data'!AC92,2))),
IF(RIGHT('part 2 data'!AD92,5)=J$2,VALUE(TRIM(LEFT('part 2 data'!AD92,2))),
IF(RIGHT('part 2 data'!AE92,5)=J$2,VALUE(TRIM(LEFT('part 2 data'!AE92,2))),"0")))</f>
        <v>7</v>
      </c>
      <c r="K92" s="3">
        <f>IF(RIGHT('part 2 data'!AC92,4)=K$2,VALUE(TRIM(LEFT('part 2 data'!AC92,2))),
IF(RIGHT('part 2 data'!AD92,4)=K$2,VALUE(TRIM(LEFT('part 2 data'!AD92,2))),
IF(RIGHT('part 2 data'!AE92,4)=K$2,VALUE(TRIM(LEFT('part 2 data'!AE92,2))),"0")))</f>
        <v>10</v>
      </c>
      <c r="L92" s="3">
        <f>IF(RIGHT('part 2 data'!AF92,3)=L$2,VALUE(TRIM(LEFT('part 2 data'!AF92,2))),
IF(RIGHT('part 2 data'!AG92,3)=L$2,VALUE(TRIM(LEFT('part 2 data'!AG92,2))),
IF(RIGHT('part 2 data'!AH92,3)=L$2,VALUE(TRIM(LEFT('part 2 data'!AH92,2))),"0")))</f>
        <v>1</v>
      </c>
      <c r="M92" s="3">
        <f>IF(RIGHT('part 2 data'!AF92,5)=M$2,VALUE(TRIM(LEFT('part 2 data'!AF92,2))),
IF(RIGHT('part 2 data'!AG92,5)=M$2,VALUE(TRIM(LEFT('part 2 data'!AG92,2))),
IF(RIGHT('part 2 data'!AH92,5)=M$2,VALUE(TRIM(LEFT('part 2 data'!AH92,2))),"0")))</f>
        <v>6</v>
      </c>
      <c r="N92" s="3">
        <f>IF(RIGHT('part 2 data'!AF92,4)=N$2,VALUE(TRIM(LEFT('part 2 data'!AF92,2))),
IF(RIGHT('part 2 data'!AG92,4)=N$2,VALUE(TRIM(LEFT('part 2 data'!AG92,2))),
IF(RIGHT('part 2 data'!AH92,4)=N$2,VALUE(TRIM(LEFT('part 2 data'!AH92,2))),"0")))</f>
        <v>2</v>
      </c>
      <c r="O92" s="3" t="str">
        <f>IF(RIGHT('part 2 data'!AI92,3)=O$2,VALUE(TRIM(LEFT('part 2 data'!AI92,2))),
IF(RIGHT('part 2 data'!AJ92,3)=O$2,VALUE(TRIM(LEFT('part 2 data'!AJ92,2))),
IF(RIGHT('part 2 data'!AK92,3)=O$2,VALUE(TRIM(LEFT('part 2 data'!AK92,2))),"0")))</f>
        <v>0</v>
      </c>
      <c r="P92" s="3" t="str">
        <f>IF(RIGHT('part 2 data'!AI92,5)=P$2,VALUE(TRIM(LEFT('part 2 data'!AI92,2))),
IF(RIGHT('part 2 data'!AJ92,5)=P$2,VALUE(TRIM(LEFT('part 2 data'!AJ92,2))),
IF(RIGHT('part 2 data'!AK92,5)=P$2,VALUE(TRIM(LEFT('part 2 data'!AK92,2))),"0")))</f>
        <v>0</v>
      </c>
      <c r="Q92" s="3">
        <f>IF(RIGHT('part 2 data'!AI92,4)=Q$2,VALUE(TRIM(LEFT('part 2 data'!AI92,2))),
IF(RIGHT('part 2 data'!AJ92,4)=Q$2,VALUE(TRIM(LEFT('part 2 data'!AJ92,2))),
IF(RIGHT('part 2 data'!AK92,4)=Q$2,VALUE(TRIM(LEFT('part 2 data'!AK92,2))),"0")))</f>
        <v>6</v>
      </c>
      <c r="R92" s="3">
        <f>IF(RIGHT('part 2 data'!AL92,3)=R$2,VALUE(TRIM(LEFT('part 2 data'!AL92,2))),
IF(RIGHT('part 2 data'!AM92,3)=R$2,VALUE(TRIM(LEFT('part 2 data'!AM92,2))),
IF(RIGHT('part 2 data'!AN92,3)=R$2,VALUE(TRIM(LEFT('part 2 data'!AN92,2))),"0")))</f>
        <v>1</v>
      </c>
      <c r="S92" s="3">
        <f>IF(RIGHT('part 2 data'!AL92,5)=S$2,VALUE(TRIM(LEFT('part 2 data'!AL92,2))),
IF(RIGHT('part 2 data'!AM92,5)=S$2,VALUE(TRIM(LEFT('part 2 data'!AM92,2))),
IF(RIGHT('part 2 data'!AN92,5)=S$2,VALUE(TRIM(LEFT('part 2 data'!AN92,2))),"0")))</f>
        <v>5</v>
      </c>
      <c r="T92" s="3">
        <f>IF(RIGHT('part 2 data'!AL92,4)=T$2,VALUE(TRIM(LEFT('part 2 data'!AL92,2))),
IF(RIGHT('part 2 data'!AM92,4)=T$2,VALUE(TRIM(LEFT('part 2 data'!AM92,2))),
IF(RIGHT('part 2 data'!AN92,4)=T$2,VALUE(TRIM(LEFT('part 2 data'!AN92,2))),"0")))</f>
        <v>9</v>
      </c>
      <c r="U92" s="3">
        <f>IF(RIGHT('part 2 data'!AO92,3)=U$2,VALUE(TRIM(LEFT('part 2 data'!AO92,2))),
IF(RIGHT('part 2 data'!AP92,3)=U$2,VALUE(TRIM(LEFT('part 2 data'!AP92,2))),
IF(RIGHT('part 2 data'!AQ92,3)=U$2,VALUE(TRIM(LEFT('part 2 data'!AQ92,2))),"0")))</f>
        <v>1</v>
      </c>
      <c r="V92" s="3">
        <f>IF(RIGHT('part 2 data'!AO92,5)=V$2,VALUE(TRIM(LEFT('part 2 data'!AO92,2))),
IF(RIGHT('part 2 data'!AP92,5)=V$2,VALUE(TRIM(LEFT('part 2 data'!AP92,2))),
IF(RIGHT('part 2 data'!AQ92,5)=V$2,VALUE(TRIM(LEFT('part 2 data'!AQ92,2))),"0")))</f>
        <v>6</v>
      </c>
      <c r="W92" s="3">
        <f>IF(RIGHT('part 2 data'!AO92,4)=W$2,VALUE(TRIM(LEFT('part 2 data'!AO92,2))),
IF(RIGHT('part 2 data'!AP92,4)=W$2,VALUE(TRIM(LEFT('part 2 data'!AP92,2))),
IF(RIGHT('part 2 data'!AQ92,4)=W$2,VALUE(TRIM(LEFT('part 2 data'!AQ92,2))),"0")))</f>
        <v>10</v>
      </c>
      <c r="X92" s="3" t="str">
        <f>IF(RIGHT('part 2 data'!AR92,3)=X$2,VALUE(TRIM(LEFT('part 2 data'!AR92,2))),
IF(RIGHT('part 2 data'!AS92,3)=X$2,VALUE(TRIM(LEFT('part 2 data'!AS92,2))),
IF(RIGHT('part 2 data'!AT92,3)=X$2,VALUE(TRIM(LEFT('part 2 data'!AT92,2))),"0")))</f>
        <v>0</v>
      </c>
      <c r="Y92" s="3" t="str">
        <f>IF(RIGHT('part 2 data'!AR92,5)=Y$2,VALUE(TRIM(LEFT('part 2 data'!AR92,2))),
IF(RIGHT('part 2 data'!AS92,5)=Y$2,VALUE(TRIM(LEFT('part 2 data'!AS92,2))),
IF(RIGHT('part 2 data'!AT92,5)=Y$2,VALUE(TRIM(LEFT('part 2 data'!AT92,2))),"0")))</f>
        <v>0</v>
      </c>
      <c r="Z92" s="3" t="str">
        <f>IF(RIGHT('part 2 data'!AR92,4)=Z$2,VALUE(TRIM(LEFT('part 2 data'!AR92,2))),
IF(RIGHT('part 2 data'!AS92,4)=Z$2,VALUE(TRIM(LEFT('part 2 data'!AS92,2))),
IF(RIGHT('part 2 data'!AT92,4)=Z$2,VALUE(TRIM(LEFT('part 2 data'!AT92,2))),"0")))</f>
        <v>0</v>
      </c>
      <c r="AA92" s="1"/>
      <c r="AB92" t="str">
        <v>90</v>
      </c>
      <c r="AC92" t="str" cm="1">
        <f t="array" ref="AC92:AD92">IFERROR(TRIM(_xlfn.TOROW(_xlfn.TEXTSPLIT(AV92,","))),"")</f>
        <v>7 green</v>
      </c>
      <c r="AD92" t="str">
        <v>10 blue</v>
      </c>
      <c r="AF92" t="str" cm="1">
        <f t="array" ref="AF92:AH92">IFERROR(TRIM(_xlfn.TOROW(_xlfn.TEXTSPLIT('part 2 data'!AW92,","))),"")</f>
        <v>6 green</v>
      </c>
      <c r="AG92" t="str">
        <v>1 red</v>
      </c>
      <c r="AH92" t="str">
        <v>2 blue</v>
      </c>
      <c r="AI92" t="str" cm="1">
        <f t="array" ref="AI92">IFERROR(TRIM(_xlfn.TOROW(_xlfn.TEXTSPLIT(AX92,","))),"")</f>
        <v>6 blue</v>
      </c>
      <c r="AL92" t="str" cm="1">
        <f t="array" ref="AL92:AN92">IFERROR(TRIM(_xlfn.TOROW(_xlfn.TEXTSPLIT(AY92,","))),"")</f>
        <v>5 green</v>
      </c>
      <c r="AM92" t="str">
        <v>9 blue</v>
      </c>
      <c r="AN92" t="str">
        <v>1 red</v>
      </c>
      <c r="AO92" t="str" cm="1">
        <f t="array" ref="AO92:AQ92">IFERROR(TRIM(_xlfn.TOROW(_xlfn.TEXTSPLIT(AZ92,","))),"")</f>
        <v>10 blue</v>
      </c>
      <c r="AP92" t="str">
        <v>1 red</v>
      </c>
      <c r="AQ92" t="str">
        <v>6 green</v>
      </c>
      <c r="AR92" t="str" cm="1">
        <f t="array" ref="AR92">IFERROR(TRIM(_xlfn.TOROW(_xlfn.TEXTSPLIT(BA92,","))),"")</f>
        <v/>
      </c>
      <c r="AV92" t="str" cm="1">
        <f t="array" ref="AV92:AZ92">_xlfn.TEXTSPLIT(_xlfn.TEXTAFTER(BC92,":"),";")</f>
        <v xml:space="preserve"> 7 green, 10 blue</v>
      </c>
      <c r="AW92" t="str">
        <v xml:space="preserve"> 6 green, 1 red, 2 blue</v>
      </c>
      <c r="AX92" t="str">
        <v xml:space="preserve"> 6 blue</v>
      </c>
      <c r="AY92" t="str">
        <v xml:space="preserve"> 5 green, 9 blue, 1 red</v>
      </c>
      <c r="AZ92" t="str">
        <v xml:space="preserve"> 10 blue, 1 red, 6 green</v>
      </c>
      <c r="BC92" t="s">
        <v>89</v>
      </c>
    </row>
    <row r="93" spans="1:55" x14ac:dyDescent="0.25">
      <c r="A93">
        <f t="shared" si="6"/>
        <v>91</v>
      </c>
      <c r="B93">
        <f t="shared" si="7"/>
        <v>133</v>
      </c>
      <c r="D93">
        <f t="shared" si="8"/>
        <v>7</v>
      </c>
      <c r="E93">
        <f t="shared" si="9"/>
        <v>1</v>
      </c>
      <c r="F93">
        <f t="shared" si="10"/>
        <v>19</v>
      </c>
      <c r="H93" t="str">
        <f>'part 2 data'!AB93</f>
        <v>91</v>
      </c>
      <c r="I93" s="3">
        <f>IF(RIGHT('part 2 data'!AC93,3)=I$2,VALUE(TRIM(LEFT('part 2 data'!AC93,2))),
IF(RIGHT('part 2 data'!AD93,3)=I$2,VALUE(TRIM(LEFT('part 2 data'!AD93,2))),
IF(RIGHT('part 2 data'!AE93,3)=I$2,VALUE(TRIM(LEFT('part 2 data'!AE93,2))),"0")))</f>
        <v>6</v>
      </c>
      <c r="J93" s="3" t="str">
        <f>IF(RIGHT('part 2 data'!AC93,5)=J$2,VALUE(TRIM(LEFT('part 2 data'!AC93,2))),
IF(RIGHT('part 2 data'!AD93,5)=J$2,VALUE(TRIM(LEFT('part 2 data'!AD93,2))),
IF(RIGHT('part 2 data'!AE93,5)=J$2,VALUE(TRIM(LEFT('part 2 data'!AE93,2))),"0")))</f>
        <v>0</v>
      </c>
      <c r="K93" s="3">
        <f>IF(RIGHT('part 2 data'!AC93,4)=K$2,VALUE(TRIM(LEFT('part 2 data'!AC93,2))),
IF(RIGHT('part 2 data'!AD93,4)=K$2,VALUE(TRIM(LEFT('part 2 data'!AD93,2))),
IF(RIGHT('part 2 data'!AE93,4)=K$2,VALUE(TRIM(LEFT('part 2 data'!AE93,2))),"0")))</f>
        <v>2</v>
      </c>
      <c r="L93" s="3">
        <f>IF(RIGHT('part 2 data'!AF93,3)=L$2,VALUE(TRIM(LEFT('part 2 data'!AF93,2))),
IF(RIGHT('part 2 data'!AG93,3)=L$2,VALUE(TRIM(LEFT('part 2 data'!AG93,2))),
IF(RIGHT('part 2 data'!AH93,3)=L$2,VALUE(TRIM(LEFT('part 2 data'!AH93,2))),"0")))</f>
        <v>3</v>
      </c>
      <c r="M93" s="3">
        <f>IF(RIGHT('part 2 data'!AF93,5)=M$2,VALUE(TRIM(LEFT('part 2 data'!AF93,2))),
IF(RIGHT('part 2 data'!AG93,5)=M$2,VALUE(TRIM(LEFT('part 2 data'!AG93,2))),
IF(RIGHT('part 2 data'!AH93,5)=M$2,VALUE(TRIM(LEFT('part 2 data'!AH93,2))),"0")))</f>
        <v>1</v>
      </c>
      <c r="N93" s="3">
        <f>IF(RIGHT('part 2 data'!AF93,4)=N$2,VALUE(TRIM(LEFT('part 2 data'!AF93,2))),
IF(RIGHT('part 2 data'!AG93,4)=N$2,VALUE(TRIM(LEFT('part 2 data'!AG93,2))),
IF(RIGHT('part 2 data'!AH93,4)=N$2,VALUE(TRIM(LEFT('part 2 data'!AH93,2))),"0")))</f>
        <v>3</v>
      </c>
      <c r="O93" s="3">
        <f>IF(RIGHT('part 2 data'!AI93,3)=O$2,VALUE(TRIM(LEFT('part 2 data'!AI93,2))),
IF(RIGHT('part 2 data'!AJ93,3)=O$2,VALUE(TRIM(LEFT('part 2 data'!AJ93,2))),
IF(RIGHT('part 2 data'!AK93,3)=O$2,VALUE(TRIM(LEFT('part 2 data'!AK93,2))),"0")))</f>
        <v>7</v>
      </c>
      <c r="P93" s="3" t="str">
        <f>IF(RIGHT('part 2 data'!AI93,5)=P$2,VALUE(TRIM(LEFT('part 2 data'!AI93,2))),
IF(RIGHT('part 2 data'!AJ93,5)=P$2,VALUE(TRIM(LEFT('part 2 data'!AJ93,2))),
IF(RIGHT('part 2 data'!AK93,5)=P$2,VALUE(TRIM(LEFT('part 2 data'!AK93,2))),"0")))</f>
        <v>0</v>
      </c>
      <c r="Q93" s="3">
        <f>IF(RIGHT('part 2 data'!AI93,4)=Q$2,VALUE(TRIM(LEFT('part 2 data'!AI93,2))),
IF(RIGHT('part 2 data'!AJ93,4)=Q$2,VALUE(TRIM(LEFT('part 2 data'!AJ93,2))),
IF(RIGHT('part 2 data'!AK93,4)=Q$2,VALUE(TRIM(LEFT('part 2 data'!AK93,2))),"0")))</f>
        <v>19</v>
      </c>
      <c r="R93" s="3" t="str">
        <f>IF(RIGHT('part 2 data'!AL93,3)=R$2,VALUE(TRIM(LEFT('part 2 data'!AL93,2))),
IF(RIGHT('part 2 data'!AM93,3)=R$2,VALUE(TRIM(LEFT('part 2 data'!AM93,2))),
IF(RIGHT('part 2 data'!AN93,3)=R$2,VALUE(TRIM(LEFT('part 2 data'!AN93,2))),"0")))</f>
        <v>0</v>
      </c>
      <c r="S93" s="3" t="str">
        <f>IF(RIGHT('part 2 data'!AL93,5)=S$2,VALUE(TRIM(LEFT('part 2 data'!AL93,2))),
IF(RIGHT('part 2 data'!AM93,5)=S$2,VALUE(TRIM(LEFT('part 2 data'!AM93,2))),
IF(RIGHT('part 2 data'!AN93,5)=S$2,VALUE(TRIM(LEFT('part 2 data'!AN93,2))),"0")))</f>
        <v>0</v>
      </c>
      <c r="T93" s="3" t="str">
        <f>IF(RIGHT('part 2 data'!AL93,4)=T$2,VALUE(TRIM(LEFT('part 2 data'!AL93,2))),
IF(RIGHT('part 2 data'!AM93,4)=T$2,VALUE(TRIM(LEFT('part 2 data'!AM93,2))),
IF(RIGHT('part 2 data'!AN93,4)=T$2,VALUE(TRIM(LEFT('part 2 data'!AN93,2))),"0")))</f>
        <v>0</v>
      </c>
      <c r="U93" s="3" t="str">
        <f>IF(RIGHT('part 2 data'!AO93,3)=U$2,VALUE(TRIM(LEFT('part 2 data'!AO93,2))),
IF(RIGHT('part 2 data'!AP93,3)=U$2,VALUE(TRIM(LEFT('part 2 data'!AP93,2))),
IF(RIGHT('part 2 data'!AQ93,3)=U$2,VALUE(TRIM(LEFT('part 2 data'!AQ93,2))),"0")))</f>
        <v>0</v>
      </c>
      <c r="V93" s="3" t="str">
        <f>IF(RIGHT('part 2 data'!AO93,5)=V$2,VALUE(TRIM(LEFT('part 2 data'!AO93,2))),
IF(RIGHT('part 2 data'!AP93,5)=V$2,VALUE(TRIM(LEFT('part 2 data'!AP93,2))),
IF(RIGHT('part 2 data'!AQ93,5)=V$2,VALUE(TRIM(LEFT('part 2 data'!AQ93,2))),"0")))</f>
        <v>0</v>
      </c>
      <c r="W93" s="3" t="str">
        <f>IF(RIGHT('part 2 data'!AO93,4)=W$2,VALUE(TRIM(LEFT('part 2 data'!AO93,2))),
IF(RIGHT('part 2 data'!AP93,4)=W$2,VALUE(TRIM(LEFT('part 2 data'!AP93,2))),
IF(RIGHT('part 2 data'!AQ93,4)=W$2,VALUE(TRIM(LEFT('part 2 data'!AQ93,2))),"0")))</f>
        <v>0</v>
      </c>
      <c r="X93" s="3" t="str">
        <f>IF(RIGHT('part 2 data'!AR93,3)=X$2,VALUE(TRIM(LEFT('part 2 data'!AR93,2))),
IF(RIGHT('part 2 data'!AS93,3)=X$2,VALUE(TRIM(LEFT('part 2 data'!AS93,2))),
IF(RIGHT('part 2 data'!AT93,3)=X$2,VALUE(TRIM(LEFT('part 2 data'!AT93,2))),"0")))</f>
        <v>0</v>
      </c>
      <c r="Y93" s="3" t="str">
        <f>IF(RIGHT('part 2 data'!AR93,5)=Y$2,VALUE(TRIM(LEFT('part 2 data'!AR93,2))),
IF(RIGHT('part 2 data'!AS93,5)=Y$2,VALUE(TRIM(LEFT('part 2 data'!AS93,2))),
IF(RIGHT('part 2 data'!AT93,5)=Y$2,VALUE(TRIM(LEFT('part 2 data'!AT93,2))),"0")))</f>
        <v>0</v>
      </c>
      <c r="Z93" s="3" t="str">
        <f>IF(RIGHT('part 2 data'!AR93,4)=Z$2,VALUE(TRIM(LEFT('part 2 data'!AR93,2))),
IF(RIGHT('part 2 data'!AS93,4)=Z$2,VALUE(TRIM(LEFT('part 2 data'!AS93,2))),
IF(RIGHT('part 2 data'!AT93,4)=Z$2,VALUE(TRIM(LEFT('part 2 data'!AT93,2))),"0")))</f>
        <v>0</v>
      </c>
      <c r="AA93" s="1"/>
      <c r="AB93" t="str">
        <v>91</v>
      </c>
      <c r="AC93" t="str" cm="1">
        <f t="array" ref="AC93:AD93">IFERROR(TRIM(_xlfn.TOROW(_xlfn.TEXTSPLIT(AV93,","))),"")</f>
        <v>6 red</v>
      </c>
      <c r="AD93" t="str">
        <v>2 blue</v>
      </c>
      <c r="AF93" t="str" cm="1">
        <f t="array" ref="AF93:AH93">IFERROR(TRIM(_xlfn.TOROW(_xlfn.TEXTSPLIT('part 2 data'!AW93,","))),"")</f>
        <v>3 blue</v>
      </c>
      <c r="AG93" t="str">
        <v>3 red</v>
      </c>
      <c r="AH93" t="str">
        <v>1 green</v>
      </c>
      <c r="AI93" t="str" cm="1">
        <f t="array" ref="AI93:AJ93">IFERROR(TRIM(_xlfn.TOROW(_xlfn.TEXTSPLIT(AX93,","))),"")</f>
        <v>19 blue</v>
      </c>
      <c r="AJ93" t="str">
        <v>7 red</v>
      </c>
      <c r="AL93" t="str" cm="1">
        <f t="array" ref="AL93">IFERROR(TRIM(_xlfn.TOROW(_xlfn.TEXTSPLIT(AY93,","))),"")</f>
        <v/>
      </c>
      <c r="AO93" t="str" cm="1">
        <f t="array" ref="AO93">IFERROR(TRIM(_xlfn.TOROW(_xlfn.TEXTSPLIT(AZ93,","))),"")</f>
        <v/>
      </c>
      <c r="AR93" t="str" cm="1">
        <f t="array" ref="AR93">IFERROR(TRIM(_xlfn.TOROW(_xlfn.TEXTSPLIT(BA93,","))),"")</f>
        <v/>
      </c>
      <c r="AV93" t="str" cm="1">
        <f t="array" ref="AV93:AX93">_xlfn.TEXTSPLIT(_xlfn.TEXTAFTER(BC93,":"),";")</f>
        <v xml:space="preserve"> 6 red, 2 blue</v>
      </c>
      <c r="AW93" t="str">
        <v xml:space="preserve"> 3 blue, 3 red, 1 green</v>
      </c>
      <c r="AX93" t="str">
        <v xml:space="preserve"> 19 blue, 7 red</v>
      </c>
      <c r="BC93" t="s">
        <v>90</v>
      </c>
    </row>
    <row r="94" spans="1:55" x14ac:dyDescent="0.25">
      <c r="A94">
        <f t="shared" si="6"/>
        <v>92</v>
      </c>
      <c r="B94">
        <f t="shared" si="7"/>
        <v>78</v>
      </c>
      <c r="D94">
        <f t="shared" si="8"/>
        <v>2</v>
      </c>
      <c r="E94">
        <f t="shared" si="9"/>
        <v>13</v>
      </c>
      <c r="F94">
        <f t="shared" si="10"/>
        <v>3</v>
      </c>
      <c r="H94" t="str">
        <f>'part 2 data'!AB94</f>
        <v>92</v>
      </c>
      <c r="I94" s="3" t="str">
        <f>IF(RIGHT('part 2 data'!AC94,3)=I$2,VALUE(TRIM(LEFT('part 2 data'!AC94,2))),
IF(RIGHT('part 2 data'!AD94,3)=I$2,VALUE(TRIM(LEFT('part 2 data'!AD94,2))),
IF(RIGHT('part 2 data'!AE94,3)=I$2,VALUE(TRIM(LEFT('part 2 data'!AE94,2))),"0")))</f>
        <v>0</v>
      </c>
      <c r="J94" s="3">
        <f>IF(RIGHT('part 2 data'!AC94,5)=J$2,VALUE(TRIM(LEFT('part 2 data'!AC94,2))),
IF(RIGHT('part 2 data'!AD94,5)=J$2,VALUE(TRIM(LEFT('part 2 data'!AD94,2))),
IF(RIGHT('part 2 data'!AE94,5)=J$2,VALUE(TRIM(LEFT('part 2 data'!AE94,2))),"0")))</f>
        <v>9</v>
      </c>
      <c r="K94" s="3">
        <f>IF(RIGHT('part 2 data'!AC94,4)=K$2,VALUE(TRIM(LEFT('part 2 data'!AC94,2))),
IF(RIGHT('part 2 data'!AD94,4)=K$2,VALUE(TRIM(LEFT('part 2 data'!AD94,2))),
IF(RIGHT('part 2 data'!AE94,4)=K$2,VALUE(TRIM(LEFT('part 2 data'!AE94,2))),"0")))</f>
        <v>3</v>
      </c>
      <c r="L94" s="3">
        <f>IF(RIGHT('part 2 data'!AF94,3)=L$2,VALUE(TRIM(LEFT('part 2 data'!AF94,2))),
IF(RIGHT('part 2 data'!AG94,3)=L$2,VALUE(TRIM(LEFT('part 2 data'!AG94,2))),
IF(RIGHT('part 2 data'!AH94,3)=L$2,VALUE(TRIM(LEFT('part 2 data'!AH94,2))),"0")))</f>
        <v>1</v>
      </c>
      <c r="M94" s="3">
        <f>IF(RIGHT('part 2 data'!AF94,5)=M$2,VALUE(TRIM(LEFT('part 2 data'!AF94,2))),
IF(RIGHT('part 2 data'!AG94,5)=M$2,VALUE(TRIM(LEFT('part 2 data'!AG94,2))),
IF(RIGHT('part 2 data'!AH94,5)=M$2,VALUE(TRIM(LEFT('part 2 data'!AH94,2))),"0")))</f>
        <v>5</v>
      </c>
      <c r="N94" s="3" t="str">
        <f>IF(RIGHT('part 2 data'!AF94,4)=N$2,VALUE(TRIM(LEFT('part 2 data'!AF94,2))),
IF(RIGHT('part 2 data'!AG94,4)=N$2,VALUE(TRIM(LEFT('part 2 data'!AG94,2))),
IF(RIGHT('part 2 data'!AH94,4)=N$2,VALUE(TRIM(LEFT('part 2 data'!AH94,2))),"0")))</f>
        <v>0</v>
      </c>
      <c r="O94" s="3">
        <f>IF(RIGHT('part 2 data'!AI94,3)=O$2,VALUE(TRIM(LEFT('part 2 data'!AI94,2))),
IF(RIGHT('part 2 data'!AJ94,3)=O$2,VALUE(TRIM(LEFT('part 2 data'!AJ94,2))),
IF(RIGHT('part 2 data'!AK94,3)=O$2,VALUE(TRIM(LEFT('part 2 data'!AK94,2))),"0")))</f>
        <v>2</v>
      </c>
      <c r="P94" s="3">
        <f>IF(RIGHT('part 2 data'!AI94,5)=P$2,VALUE(TRIM(LEFT('part 2 data'!AI94,2))),
IF(RIGHT('part 2 data'!AJ94,5)=P$2,VALUE(TRIM(LEFT('part 2 data'!AJ94,2))),
IF(RIGHT('part 2 data'!AK94,5)=P$2,VALUE(TRIM(LEFT('part 2 data'!AK94,2))),"0")))</f>
        <v>13</v>
      </c>
      <c r="Q94" s="3">
        <f>IF(RIGHT('part 2 data'!AI94,4)=Q$2,VALUE(TRIM(LEFT('part 2 data'!AI94,2))),
IF(RIGHT('part 2 data'!AJ94,4)=Q$2,VALUE(TRIM(LEFT('part 2 data'!AJ94,2))),
IF(RIGHT('part 2 data'!AK94,4)=Q$2,VALUE(TRIM(LEFT('part 2 data'!AK94,2))),"0")))</f>
        <v>3</v>
      </c>
      <c r="R94" s="3">
        <f>IF(RIGHT('part 2 data'!AL94,3)=R$2,VALUE(TRIM(LEFT('part 2 data'!AL94,2))),
IF(RIGHT('part 2 data'!AM94,3)=R$2,VALUE(TRIM(LEFT('part 2 data'!AM94,2))),
IF(RIGHT('part 2 data'!AN94,3)=R$2,VALUE(TRIM(LEFT('part 2 data'!AN94,2))),"0")))</f>
        <v>1</v>
      </c>
      <c r="S94" s="3">
        <f>IF(RIGHT('part 2 data'!AL94,5)=S$2,VALUE(TRIM(LEFT('part 2 data'!AL94,2))),
IF(RIGHT('part 2 data'!AM94,5)=S$2,VALUE(TRIM(LEFT('part 2 data'!AM94,2))),
IF(RIGHT('part 2 data'!AN94,5)=S$2,VALUE(TRIM(LEFT('part 2 data'!AN94,2))),"0")))</f>
        <v>7</v>
      </c>
      <c r="T94" s="3">
        <f>IF(RIGHT('part 2 data'!AL94,4)=T$2,VALUE(TRIM(LEFT('part 2 data'!AL94,2))),
IF(RIGHT('part 2 data'!AM94,4)=T$2,VALUE(TRIM(LEFT('part 2 data'!AM94,2))),
IF(RIGHT('part 2 data'!AN94,4)=T$2,VALUE(TRIM(LEFT('part 2 data'!AN94,2))),"0")))</f>
        <v>3</v>
      </c>
      <c r="U94" s="3" t="str">
        <f>IF(RIGHT('part 2 data'!AO94,3)=U$2,VALUE(TRIM(LEFT('part 2 data'!AO94,2))),
IF(RIGHT('part 2 data'!AP94,3)=U$2,VALUE(TRIM(LEFT('part 2 data'!AP94,2))),
IF(RIGHT('part 2 data'!AQ94,3)=U$2,VALUE(TRIM(LEFT('part 2 data'!AQ94,2))),"0")))</f>
        <v>0</v>
      </c>
      <c r="V94" s="3" t="str">
        <f>IF(RIGHT('part 2 data'!AO94,5)=V$2,VALUE(TRIM(LEFT('part 2 data'!AO94,2))),
IF(RIGHT('part 2 data'!AP94,5)=V$2,VALUE(TRIM(LEFT('part 2 data'!AP94,2))),
IF(RIGHT('part 2 data'!AQ94,5)=V$2,VALUE(TRIM(LEFT('part 2 data'!AQ94,2))),"0")))</f>
        <v>0</v>
      </c>
      <c r="W94" s="3" t="str">
        <f>IF(RIGHT('part 2 data'!AO94,4)=W$2,VALUE(TRIM(LEFT('part 2 data'!AO94,2))),
IF(RIGHT('part 2 data'!AP94,4)=W$2,VALUE(TRIM(LEFT('part 2 data'!AP94,2))),
IF(RIGHT('part 2 data'!AQ94,4)=W$2,VALUE(TRIM(LEFT('part 2 data'!AQ94,2))),"0")))</f>
        <v>0</v>
      </c>
      <c r="X94" s="3" t="str">
        <f>IF(RIGHT('part 2 data'!AR94,3)=X$2,VALUE(TRIM(LEFT('part 2 data'!AR94,2))),
IF(RIGHT('part 2 data'!AS94,3)=X$2,VALUE(TRIM(LEFT('part 2 data'!AS94,2))),
IF(RIGHT('part 2 data'!AT94,3)=X$2,VALUE(TRIM(LEFT('part 2 data'!AT94,2))),"0")))</f>
        <v>0</v>
      </c>
      <c r="Y94" s="3" t="str">
        <f>IF(RIGHT('part 2 data'!AR94,5)=Y$2,VALUE(TRIM(LEFT('part 2 data'!AR94,2))),
IF(RIGHT('part 2 data'!AS94,5)=Y$2,VALUE(TRIM(LEFT('part 2 data'!AS94,2))),
IF(RIGHT('part 2 data'!AT94,5)=Y$2,VALUE(TRIM(LEFT('part 2 data'!AT94,2))),"0")))</f>
        <v>0</v>
      </c>
      <c r="Z94" s="3" t="str">
        <f>IF(RIGHT('part 2 data'!AR94,4)=Z$2,VALUE(TRIM(LEFT('part 2 data'!AR94,2))),
IF(RIGHT('part 2 data'!AS94,4)=Z$2,VALUE(TRIM(LEFT('part 2 data'!AS94,2))),
IF(RIGHT('part 2 data'!AT94,4)=Z$2,VALUE(TRIM(LEFT('part 2 data'!AT94,2))),"0")))</f>
        <v>0</v>
      </c>
      <c r="AA94" s="1"/>
      <c r="AB94" t="str">
        <v>92</v>
      </c>
      <c r="AC94" t="str" cm="1">
        <f t="array" ref="AC94:AD94">IFERROR(TRIM(_xlfn.TOROW(_xlfn.TEXTSPLIT(AV94,","))),"")</f>
        <v>9 green</v>
      </c>
      <c r="AD94" t="str">
        <v>3 blue</v>
      </c>
      <c r="AF94" t="str" cm="1">
        <f t="array" ref="AF94:AG94">IFERROR(TRIM(_xlfn.TOROW(_xlfn.TEXTSPLIT('part 2 data'!AW94,","))),"")</f>
        <v>1 red</v>
      </c>
      <c r="AG94" t="str">
        <v>5 green</v>
      </c>
      <c r="AI94" t="str" cm="1">
        <f t="array" ref="AI94:AK94">IFERROR(TRIM(_xlfn.TOROW(_xlfn.TEXTSPLIT(AX94,","))),"")</f>
        <v>13 green</v>
      </c>
      <c r="AJ94" t="str">
        <v>3 blue</v>
      </c>
      <c r="AK94" t="str">
        <v>2 red</v>
      </c>
      <c r="AL94" t="str" cm="1">
        <f t="array" ref="AL94:AN94">IFERROR(TRIM(_xlfn.TOROW(_xlfn.TEXTSPLIT(AY94,","))),"")</f>
        <v>1 red</v>
      </c>
      <c r="AM94" t="str">
        <v>3 blue</v>
      </c>
      <c r="AN94" t="str">
        <v>7 green</v>
      </c>
      <c r="AO94" t="str" cm="1">
        <f t="array" ref="AO94">IFERROR(TRIM(_xlfn.TOROW(_xlfn.TEXTSPLIT(AZ94,","))),"")</f>
        <v/>
      </c>
      <c r="AR94" t="str" cm="1">
        <f t="array" ref="AR94">IFERROR(TRIM(_xlfn.TOROW(_xlfn.TEXTSPLIT(BA94,","))),"")</f>
        <v/>
      </c>
      <c r="AV94" t="str" cm="1">
        <f t="array" ref="AV94:AY94">_xlfn.TEXTSPLIT(_xlfn.TEXTAFTER(BC94,":"),";")</f>
        <v xml:space="preserve"> 9 green, 3 blue</v>
      </c>
      <c r="AW94" t="str">
        <v xml:space="preserve"> 1 red, 5 green</v>
      </c>
      <c r="AX94" t="str">
        <v xml:space="preserve"> 13 green, 3 blue, 2 red</v>
      </c>
      <c r="AY94" t="str">
        <v xml:space="preserve"> 1 red, 3 blue, 7 green</v>
      </c>
      <c r="BC94" t="s">
        <v>91</v>
      </c>
    </row>
    <row r="95" spans="1:55" x14ac:dyDescent="0.25">
      <c r="A95">
        <f t="shared" si="6"/>
        <v>93</v>
      </c>
      <c r="B95">
        <f t="shared" si="7"/>
        <v>1694</v>
      </c>
      <c r="D95">
        <f t="shared" si="8"/>
        <v>11</v>
      </c>
      <c r="E95">
        <f t="shared" si="9"/>
        <v>14</v>
      </c>
      <c r="F95">
        <f t="shared" si="10"/>
        <v>11</v>
      </c>
      <c r="H95" t="str">
        <f>'part 2 data'!AB95</f>
        <v>93</v>
      </c>
      <c r="I95" s="3">
        <f>IF(RIGHT('part 2 data'!AC95,3)=I$2,VALUE(TRIM(LEFT('part 2 data'!AC95,2))),
IF(RIGHT('part 2 data'!AD95,3)=I$2,VALUE(TRIM(LEFT('part 2 data'!AD95,2))),
IF(RIGHT('part 2 data'!AE95,3)=I$2,VALUE(TRIM(LEFT('part 2 data'!AE95,2))),"0")))</f>
        <v>11</v>
      </c>
      <c r="J95" s="3">
        <f>IF(RIGHT('part 2 data'!AC95,5)=J$2,VALUE(TRIM(LEFT('part 2 data'!AC95,2))),
IF(RIGHT('part 2 data'!AD95,5)=J$2,VALUE(TRIM(LEFT('part 2 data'!AD95,2))),
IF(RIGHT('part 2 data'!AE95,5)=J$2,VALUE(TRIM(LEFT('part 2 data'!AE95,2))),"0")))</f>
        <v>3</v>
      </c>
      <c r="K95" s="3">
        <f>IF(RIGHT('part 2 data'!AC95,4)=K$2,VALUE(TRIM(LEFT('part 2 data'!AC95,2))),
IF(RIGHT('part 2 data'!AD95,4)=K$2,VALUE(TRIM(LEFT('part 2 data'!AD95,2))),
IF(RIGHT('part 2 data'!AE95,4)=K$2,VALUE(TRIM(LEFT('part 2 data'!AE95,2))),"0")))</f>
        <v>11</v>
      </c>
      <c r="L95" s="3">
        <f>IF(RIGHT('part 2 data'!AF95,3)=L$2,VALUE(TRIM(LEFT('part 2 data'!AF95,2))),
IF(RIGHT('part 2 data'!AG95,3)=L$2,VALUE(TRIM(LEFT('part 2 data'!AG95,2))),
IF(RIGHT('part 2 data'!AH95,3)=L$2,VALUE(TRIM(LEFT('part 2 data'!AH95,2))),"0")))</f>
        <v>3</v>
      </c>
      <c r="M95" s="3">
        <f>IF(RIGHT('part 2 data'!AF95,5)=M$2,VALUE(TRIM(LEFT('part 2 data'!AF95,2))),
IF(RIGHT('part 2 data'!AG95,5)=M$2,VALUE(TRIM(LEFT('part 2 data'!AG95,2))),
IF(RIGHT('part 2 data'!AH95,5)=M$2,VALUE(TRIM(LEFT('part 2 data'!AH95,2))),"0")))</f>
        <v>7</v>
      </c>
      <c r="N95" s="3">
        <f>IF(RIGHT('part 2 data'!AF95,4)=N$2,VALUE(TRIM(LEFT('part 2 data'!AF95,2))),
IF(RIGHT('part 2 data'!AG95,4)=N$2,VALUE(TRIM(LEFT('part 2 data'!AG95,2))),
IF(RIGHT('part 2 data'!AH95,4)=N$2,VALUE(TRIM(LEFT('part 2 data'!AH95,2))),"0")))</f>
        <v>10</v>
      </c>
      <c r="O95" s="3">
        <f>IF(RIGHT('part 2 data'!AI95,3)=O$2,VALUE(TRIM(LEFT('part 2 data'!AI95,2))),
IF(RIGHT('part 2 data'!AJ95,3)=O$2,VALUE(TRIM(LEFT('part 2 data'!AJ95,2))),
IF(RIGHT('part 2 data'!AK95,3)=O$2,VALUE(TRIM(LEFT('part 2 data'!AK95,2))),"0")))</f>
        <v>8</v>
      </c>
      <c r="P95" s="3">
        <f>IF(RIGHT('part 2 data'!AI95,5)=P$2,VALUE(TRIM(LEFT('part 2 data'!AI95,2))),
IF(RIGHT('part 2 data'!AJ95,5)=P$2,VALUE(TRIM(LEFT('part 2 data'!AJ95,2))),
IF(RIGHT('part 2 data'!AK95,5)=P$2,VALUE(TRIM(LEFT('part 2 data'!AK95,2))),"0")))</f>
        <v>11</v>
      </c>
      <c r="Q95" s="3">
        <f>IF(RIGHT('part 2 data'!AI95,4)=Q$2,VALUE(TRIM(LEFT('part 2 data'!AI95,2))),
IF(RIGHT('part 2 data'!AJ95,4)=Q$2,VALUE(TRIM(LEFT('part 2 data'!AJ95,2))),
IF(RIGHT('part 2 data'!AK95,4)=Q$2,VALUE(TRIM(LEFT('part 2 data'!AK95,2))),"0")))</f>
        <v>4</v>
      </c>
      <c r="R95" s="3" t="str">
        <f>IF(RIGHT('part 2 data'!AL95,3)=R$2,VALUE(TRIM(LEFT('part 2 data'!AL95,2))),
IF(RIGHT('part 2 data'!AM95,3)=R$2,VALUE(TRIM(LEFT('part 2 data'!AM95,2))),
IF(RIGHT('part 2 data'!AN95,3)=R$2,VALUE(TRIM(LEFT('part 2 data'!AN95,2))),"0")))</f>
        <v>0</v>
      </c>
      <c r="S95" s="3">
        <f>IF(RIGHT('part 2 data'!AL95,5)=S$2,VALUE(TRIM(LEFT('part 2 data'!AL95,2))),
IF(RIGHT('part 2 data'!AM95,5)=S$2,VALUE(TRIM(LEFT('part 2 data'!AM95,2))),
IF(RIGHT('part 2 data'!AN95,5)=S$2,VALUE(TRIM(LEFT('part 2 data'!AN95,2))),"0")))</f>
        <v>14</v>
      </c>
      <c r="T95" s="3">
        <f>IF(RIGHT('part 2 data'!AL95,4)=T$2,VALUE(TRIM(LEFT('part 2 data'!AL95,2))),
IF(RIGHT('part 2 data'!AM95,4)=T$2,VALUE(TRIM(LEFT('part 2 data'!AM95,2))),
IF(RIGHT('part 2 data'!AN95,4)=T$2,VALUE(TRIM(LEFT('part 2 data'!AN95,2))),"0")))</f>
        <v>8</v>
      </c>
      <c r="U95" s="3" t="str">
        <f>IF(RIGHT('part 2 data'!AO95,3)=U$2,VALUE(TRIM(LEFT('part 2 data'!AO95,2))),
IF(RIGHT('part 2 data'!AP95,3)=U$2,VALUE(TRIM(LEFT('part 2 data'!AP95,2))),
IF(RIGHT('part 2 data'!AQ95,3)=U$2,VALUE(TRIM(LEFT('part 2 data'!AQ95,2))),"0")))</f>
        <v>0</v>
      </c>
      <c r="V95" s="3" t="str">
        <f>IF(RIGHT('part 2 data'!AO95,5)=V$2,VALUE(TRIM(LEFT('part 2 data'!AO95,2))),
IF(RIGHT('part 2 data'!AP95,5)=V$2,VALUE(TRIM(LEFT('part 2 data'!AP95,2))),
IF(RIGHT('part 2 data'!AQ95,5)=V$2,VALUE(TRIM(LEFT('part 2 data'!AQ95,2))),"0")))</f>
        <v>0</v>
      </c>
      <c r="W95" s="3" t="str">
        <f>IF(RIGHT('part 2 data'!AO95,4)=W$2,VALUE(TRIM(LEFT('part 2 data'!AO95,2))),
IF(RIGHT('part 2 data'!AP95,4)=W$2,VALUE(TRIM(LEFT('part 2 data'!AP95,2))),
IF(RIGHT('part 2 data'!AQ95,4)=W$2,VALUE(TRIM(LEFT('part 2 data'!AQ95,2))),"0")))</f>
        <v>0</v>
      </c>
      <c r="X95" s="3" t="str">
        <f>IF(RIGHT('part 2 data'!AR95,3)=X$2,VALUE(TRIM(LEFT('part 2 data'!AR95,2))),
IF(RIGHT('part 2 data'!AS95,3)=X$2,VALUE(TRIM(LEFT('part 2 data'!AS95,2))),
IF(RIGHT('part 2 data'!AT95,3)=X$2,VALUE(TRIM(LEFT('part 2 data'!AT95,2))),"0")))</f>
        <v>0</v>
      </c>
      <c r="Y95" s="3" t="str">
        <f>IF(RIGHT('part 2 data'!AR95,5)=Y$2,VALUE(TRIM(LEFT('part 2 data'!AR95,2))),
IF(RIGHT('part 2 data'!AS95,5)=Y$2,VALUE(TRIM(LEFT('part 2 data'!AS95,2))),
IF(RIGHT('part 2 data'!AT95,5)=Y$2,VALUE(TRIM(LEFT('part 2 data'!AT95,2))),"0")))</f>
        <v>0</v>
      </c>
      <c r="Z95" s="3" t="str">
        <f>IF(RIGHT('part 2 data'!AR95,4)=Z$2,VALUE(TRIM(LEFT('part 2 data'!AR95,2))),
IF(RIGHT('part 2 data'!AS95,4)=Z$2,VALUE(TRIM(LEFT('part 2 data'!AS95,2))),
IF(RIGHT('part 2 data'!AT95,4)=Z$2,VALUE(TRIM(LEFT('part 2 data'!AT95,2))),"0")))</f>
        <v>0</v>
      </c>
      <c r="AA95" s="1"/>
      <c r="AB95" t="str">
        <v>93</v>
      </c>
      <c r="AC95" t="str" cm="1">
        <f t="array" ref="AC95:AE95">IFERROR(TRIM(_xlfn.TOROW(_xlfn.TEXTSPLIT(AV95,","))),"")</f>
        <v>11 red</v>
      </c>
      <c r="AD95" t="str">
        <v>3 green</v>
      </c>
      <c r="AE95" t="str">
        <v>11 blue</v>
      </c>
      <c r="AF95" t="str" cm="1">
        <f t="array" ref="AF95:AH95">IFERROR(TRIM(_xlfn.TOROW(_xlfn.TEXTSPLIT('part 2 data'!AW95,","))),"")</f>
        <v>7 green</v>
      </c>
      <c r="AG95" t="str">
        <v>3 red</v>
      </c>
      <c r="AH95" t="str">
        <v>10 blue</v>
      </c>
      <c r="AI95" t="str" cm="1">
        <f t="array" ref="AI95:AK95">IFERROR(TRIM(_xlfn.TOROW(_xlfn.TEXTSPLIT(AX95,","))),"")</f>
        <v>11 green</v>
      </c>
      <c r="AJ95" t="str">
        <v>4 blue</v>
      </c>
      <c r="AK95" t="str">
        <v>8 red</v>
      </c>
      <c r="AL95" t="str" cm="1">
        <f t="array" ref="AL95:AM95">IFERROR(TRIM(_xlfn.TOROW(_xlfn.TEXTSPLIT(AY95,","))),"")</f>
        <v>14 green</v>
      </c>
      <c r="AM95" t="str">
        <v>8 blue</v>
      </c>
      <c r="AO95" t="str" cm="1">
        <f t="array" ref="AO95">IFERROR(TRIM(_xlfn.TOROW(_xlfn.TEXTSPLIT(AZ95,","))),"")</f>
        <v/>
      </c>
      <c r="AR95" t="str" cm="1">
        <f t="array" ref="AR95">IFERROR(TRIM(_xlfn.TOROW(_xlfn.TEXTSPLIT(BA95,","))),"")</f>
        <v/>
      </c>
      <c r="AV95" t="str" cm="1">
        <f t="array" ref="AV95:AY95">_xlfn.TEXTSPLIT(_xlfn.TEXTAFTER(BC95,":"),";")</f>
        <v xml:space="preserve"> 11 red, 3 green, 11 blue</v>
      </c>
      <c r="AW95" t="str">
        <v xml:space="preserve"> 7 green, 3 red, 10 blue</v>
      </c>
      <c r="AX95" t="str">
        <v xml:space="preserve"> 11 green, 4 blue, 8 red</v>
      </c>
      <c r="AY95" t="str">
        <v xml:space="preserve"> 14 green, 8 blue</v>
      </c>
      <c r="BC95" t="s">
        <v>92</v>
      </c>
    </row>
    <row r="96" spans="1:55" x14ac:dyDescent="0.25">
      <c r="A96">
        <f t="shared" si="6"/>
        <v>94</v>
      </c>
      <c r="B96">
        <f t="shared" si="7"/>
        <v>266</v>
      </c>
      <c r="D96">
        <f t="shared" si="8"/>
        <v>2</v>
      </c>
      <c r="E96">
        <f t="shared" si="9"/>
        <v>7</v>
      </c>
      <c r="F96">
        <f t="shared" si="10"/>
        <v>19</v>
      </c>
      <c r="H96" t="str">
        <f>'part 2 data'!AB96</f>
        <v>94</v>
      </c>
      <c r="I96" s="3" t="str">
        <f>IF(RIGHT('part 2 data'!AC96,3)=I$2,VALUE(TRIM(LEFT('part 2 data'!AC96,2))),
IF(RIGHT('part 2 data'!AD96,3)=I$2,VALUE(TRIM(LEFT('part 2 data'!AD96,2))),
IF(RIGHT('part 2 data'!AE96,3)=I$2,VALUE(TRIM(LEFT('part 2 data'!AE96,2))),"0")))</f>
        <v>0</v>
      </c>
      <c r="J96" s="3" t="str">
        <f>IF(RIGHT('part 2 data'!AC96,5)=J$2,VALUE(TRIM(LEFT('part 2 data'!AC96,2))),
IF(RIGHT('part 2 data'!AD96,5)=J$2,VALUE(TRIM(LEFT('part 2 data'!AD96,2))),
IF(RIGHT('part 2 data'!AE96,5)=J$2,VALUE(TRIM(LEFT('part 2 data'!AE96,2))),"0")))</f>
        <v>0</v>
      </c>
      <c r="K96" s="3">
        <f>IF(RIGHT('part 2 data'!AC96,4)=K$2,VALUE(TRIM(LEFT('part 2 data'!AC96,2))),
IF(RIGHT('part 2 data'!AD96,4)=K$2,VALUE(TRIM(LEFT('part 2 data'!AD96,2))),
IF(RIGHT('part 2 data'!AE96,4)=K$2,VALUE(TRIM(LEFT('part 2 data'!AE96,2))),"0")))</f>
        <v>7</v>
      </c>
      <c r="L96" s="3">
        <f>IF(RIGHT('part 2 data'!AF96,3)=L$2,VALUE(TRIM(LEFT('part 2 data'!AF96,2))),
IF(RIGHT('part 2 data'!AG96,3)=L$2,VALUE(TRIM(LEFT('part 2 data'!AG96,2))),
IF(RIGHT('part 2 data'!AH96,3)=L$2,VALUE(TRIM(LEFT('part 2 data'!AH96,2))),"0")))</f>
        <v>2</v>
      </c>
      <c r="M96" s="3">
        <f>IF(RIGHT('part 2 data'!AF96,5)=M$2,VALUE(TRIM(LEFT('part 2 data'!AF96,2))),
IF(RIGHT('part 2 data'!AG96,5)=M$2,VALUE(TRIM(LEFT('part 2 data'!AG96,2))),
IF(RIGHT('part 2 data'!AH96,5)=M$2,VALUE(TRIM(LEFT('part 2 data'!AH96,2))),"0")))</f>
        <v>1</v>
      </c>
      <c r="N96" s="3">
        <f>IF(RIGHT('part 2 data'!AF96,4)=N$2,VALUE(TRIM(LEFT('part 2 data'!AF96,2))),
IF(RIGHT('part 2 data'!AG96,4)=N$2,VALUE(TRIM(LEFT('part 2 data'!AG96,2))),
IF(RIGHT('part 2 data'!AH96,4)=N$2,VALUE(TRIM(LEFT('part 2 data'!AH96,2))),"0")))</f>
        <v>11</v>
      </c>
      <c r="O96" s="3">
        <f>IF(RIGHT('part 2 data'!AI96,3)=O$2,VALUE(TRIM(LEFT('part 2 data'!AI96,2))),
IF(RIGHT('part 2 data'!AJ96,3)=O$2,VALUE(TRIM(LEFT('part 2 data'!AJ96,2))),
IF(RIGHT('part 2 data'!AK96,3)=O$2,VALUE(TRIM(LEFT('part 2 data'!AK96,2))),"0")))</f>
        <v>1</v>
      </c>
      <c r="P96" s="3">
        <f>IF(RIGHT('part 2 data'!AI96,5)=P$2,VALUE(TRIM(LEFT('part 2 data'!AI96,2))),
IF(RIGHT('part 2 data'!AJ96,5)=P$2,VALUE(TRIM(LEFT('part 2 data'!AJ96,2))),
IF(RIGHT('part 2 data'!AK96,5)=P$2,VALUE(TRIM(LEFT('part 2 data'!AK96,2))),"0")))</f>
        <v>1</v>
      </c>
      <c r="Q96" s="3">
        <f>IF(RIGHT('part 2 data'!AI96,4)=Q$2,VALUE(TRIM(LEFT('part 2 data'!AI96,2))),
IF(RIGHT('part 2 data'!AJ96,4)=Q$2,VALUE(TRIM(LEFT('part 2 data'!AJ96,2))),
IF(RIGHT('part 2 data'!AK96,4)=Q$2,VALUE(TRIM(LEFT('part 2 data'!AK96,2))),"0")))</f>
        <v>19</v>
      </c>
      <c r="R96" s="3">
        <f>IF(RIGHT('part 2 data'!AL96,3)=R$2,VALUE(TRIM(LEFT('part 2 data'!AL96,2))),
IF(RIGHT('part 2 data'!AM96,3)=R$2,VALUE(TRIM(LEFT('part 2 data'!AM96,2))),
IF(RIGHT('part 2 data'!AN96,3)=R$2,VALUE(TRIM(LEFT('part 2 data'!AN96,2))),"0")))</f>
        <v>2</v>
      </c>
      <c r="S96" s="3">
        <f>IF(RIGHT('part 2 data'!AL96,5)=S$2,VALUE(TRIM(LEFT('part 2 data'!AL96,2))),
IF(RIGHT('part 2 data'!AM96,5)=S$2,VALUE(TRIM(LEFT('part 2 data'!AM96,2))),
IF(RIGHT('part 2 data'!AN96,5)=S$2,VALUE(TRIM(LEFT('part 2 data'!AN96,2))),"0")))</f>
        <v>7</v>
      </c>
      <c r="T96" s="3">
        <f>IF(RIGHT('part 2 data'!AL96,4)=T$2,VALUE(TRIM(LEFT('part 2 data'!AL96,2))),
IF(RIGHT('part 2 data'!AM96,4)=T$2,VALUE(TRIM(LEFT('part 2 data'!AM96,2))),
IF(RIGHT('part 2 data'!AN96,4)=T$2,VALUE(TRIM(LEFT('part 2 data'!AN96,2))),"0")))</f>
        <v>10</v>
      </c>
      <c r="U96" s="3" t="str">
        <f>IF(RIGHT('part 2 data'!AO96,3)=U$2,VALUE(TRIM(LEFT('part 2 data'!AO96,2))),
IF(RIGHT('part 2 data'!AP96,3)=U$2,VALUE(TRIM(LEFT('part 2 data'!AP96,2))),
IF(RIGHT('part 2 data'!AQ96,3)=U$2,VALUE(TRIM(LEFT('part 2 data'!AQ96,2))),"0")))</f>
        <v>0</v>
      </c>
      <c r="V96" s="3" t="str">
        <f>IF(RIGHT('part 2 data'!AO96,5)=V$2,VALUE(TRIM(LEFT('part 2 data'!AO96,2))),
IF(RIGHT('part 2 data'!AP96,5)=V$2,VALUE(TRIM(LEFT('part 2 data'!AP96,2))),
IF(RIGHT('part 2 data'!AQ96,5)=V$2,VALUE(TRIM(LEFT('part 2 data'!AQ96,2))),"0")))</f>
        <v>0</v>
      </c>
      <c r="W96" s="3" t="str">
        <f>IF(RIGHT('part 2 data'!AO96,4)=W$2,VALUE(TRIM(LEFT('part 2 data'!AO96,2))),
IF(RIGHT('part 2 data'!AP96,4)=W$2,VALUE(TRIM(LEFT('part 2 data'!AP96,2))),
IF(RIGHT('part 2 data'!AQ96,4)=W$2,VALUE(TRIM(LEFT('part 2 data'!AQ96,2))),"0")))</f>
        <v>0</v>
      </c>
      <c r="X96" s="3" t="str">
        <f>IF(RIGHT('part 2 data'!AR96,3)=X$2,VALUE(TRIM(LEFT('part 2 data'!AR96,2))),
IF(RIGHT('part 2 data'!AS96,3)=X$2,VALUE(TRIM(LEFT('part 2 data'!AS96,2))),
IF(RIGHT('part 2 data'!AT96,3)=X$2,VALUE(TRIM(LEFT('part 2 data'!AT96,2))),"0")))</f>
        <v>0</v>
      </c>
      <c r="Y96" s="3" t="str">
        <f>IF(RIGHT('part 2 data'!AR96,5)=Y$2,VALUE(TRIM(LEFT('part 2 data'!AR96,2))),
IF(RIGHT('part 2 data'!AS96,5)=Y$2,VALUE(TRIM(LEFT('part 2 data'!AS96,2))),
IF(RIGHT('part 2 data'!AT96,5)=Y$2,VALUE(TRIM(LEFT('part 2 data'!AT96,2))),"0")))</f>
        <v>0</v>
      </c>
      <c r="Z96" s="3" t="str">
        <f>IF(RIGHT('part 2 data'!AR96,4)=Z$2,VALUE(TRIM(LEFT('part 2 data'!AR96,2))),
IF(RIGHT('part 2 data'!AS96,4)=Z$2,VALUE(TRIM(LEFT('part 2 data'!AS96,2))),
IF(RIGHT('part 2 data'!AT96,4)=Z$2,VALUE(TRIM(LEFT('part 2 data'!AT96,2))),"0")))</f>
        <v>0</v>
      </c>
      <c r="AA96" s="1"/>
      <c r="AB96" t="str">
        <v>94</v>
      </c>
      <c r="AC96" t="str" cm="1">
        <f t="array" ref="AC96">IFERROR(TRIM(_xlfn.TOROW(_xlfn.TEXTSPLIT(AV96,","))),"")</f>
        <v>7 blue</v>
      </c>
      <c r="AF96" t="str" cm="1">
        <f t="array" ref="AF96:AH96">IFERROR(TRIM(_xlfn.TOROW(_xlfn.TEXTSPLIT('part 2 data'!AW96,","))),"")</f>
        <v>1 green</v>
      </c>
      <c r="AG96" t="str">
        <v>11 blue</v>
      </c>
      <c r="AH96" t="str">
        <v>2 red</v>
      </c>
      <c r="AI96" t="str" cm="1">
        <f t="array" ref="AI96:AK96">IFERROR(TRIM(_xlfn.TOROW(_xlfn.TEXTSPLIT(AX96,","))),"")</f>
        <v>1 green</v>
      </c>
      <c r="AJ96" t="str">
        <v>1 red</v>
      </c>
      <c r="AK96" t="str">
        <v>19 blue</v>
      </c>
      <c r="AL96" t="str" cm="1">
        <f t="array" ref="AL96:AN96">IFERROR(TRIM(_xlfn.TOROW(_xlfn.TEXTSPLIT(AY96,","))),"")</f>
        <v>7 green</v>
      </c>
      <c r="AM96" t="str">
        <v>2 red</v>
      </c>
      <c r="AN96" t="str">
        <v>10 blue</v>
      </c>
      <c r="AO96" t="str" cm="1">
        <f t="array" ref="AO96">IFERROR(TRIM(_xlfn.TOROW(_xlfn.TEXTSPLIT(AZ96,","))),"")</f>
        <v/>
      </c>
      <c r="AR96" t="str" cm="1">
        <f t="array" ref="AR96">IFERROR(TRIM(_xlfn.TOROW(_xlfn.TEXTSPLIT(BA96,","))),"")</f>
        <v/>
      </c>
      <c r="AV96" t="str" cm="1">
        <f t="array" ref="AV96:AY96">_xlfn.TEXTSPLIT(_xlfn.TEXTAFTER(BC96,":"),";")</f>
        <v xml:space="preserve"> 7 blue</v>
      </c>
      <c r="AW96" t="str">
        <v xml:space="preserve"> 1 green, 11 blue, 2 red</v>
      </c>
      <c r="AX96" t="str">
        <v xml:space="preserve"> 1 green, 1 red, 19 blue</v>
      </c>
      <c r="AY96" t="str">
        <v xml:space="preserve"> 7 green, 2 red, 10 blue</v>
      </c>
      <c r="BC96" t="s">
        <v>93</v>
      </c>
    </row>
    <row r="97" spans="1:55" x14ac:dyDescent="0.25">
      <c r="A97">
        <f t="shared" si="6"/>
        <v>95</v>
      </c>
      <c r="B97">
        <f t="shared" si="7"/>
        <v>187</v>
      </c>
      <c r="D97">
        <f t="shared" si="8"/>
        <v>1</v>
      </c>
      <c r="E97">
        <f t="shared" si="9"/>
        <v>11</v>
      </c>
      <c r="F97">
        <f t="shared" si="10"/>
        <v>17</v>
      </c>
      <c r="H97" t="str">
        <f>'part 2 data'!AB97</f>
        <v>95</v>
      </c>
      <c r="I97" s="3">
        <f>IF(RIGHT('part 2 data'!AC97,3)=I$2,VALUE(TRIM(LEFT('part 2 data'!AC97,2))),
IF(RIGHT('part 2 data'!AD97,3)=I$2,VALUE(TRIM(LEFT('part 2 data'!AD97,2))),
IF(RIGHT('part 2 data'!AE97,3)=I$2,VALUE(TRIM(LEFT('part 2 data'!AE97,2))),"0")))</f>
        <v>1</v>
      </c>
      <c r="J97" s="3">
        <f>IF(RIGHT('part 2 data'!AC97,5)=J$2,VALUE(TRIM(LEFT('part 2 data'!AC97,2))),
IF(RIGHT('part 2 data'!AD97,5)=J$2,VALUE(TRIM(LEFT('part 2 data'!AD97,2))),
IF(RIGHT('part 2 data'!AE97,5)=J$2,VALUE(TRIM(LEFT('part 2 data'!AE97,2))),"0")))</f>
        <v>9</v>
      </c>
      <c r="K97" s="3">
        <f>IF(RIGHT('part 2 data'!AC97,4)=K$2,VALUE(TRIM(LEFT('part 2 data'!AC97,2))),
IF(RIGHT('part 2 data'!AD97,4)=K$2,VALUE(TRIM(LEFT('part 2 data'!AD97,2))),
IF(RIGHT('part 2 data'!AE97,4)=K$2,VALUE(TRIM(LEFT('part 2 data'!AE97,2))),"0")))</f>
        <v>15</v>
      </c>
      <c r="L97" s="3">
        <f>IF(RIGHT('part 2 data'!AF97,3)=L$2,VALUE(TRIM(LEFT('part 2 data'!AF97,2))),
IF(RIGHT('part 2 data'!AG97,3)=L$2,VALUE(TRIM(LEFT('part 2 data'!AG97,2))),
IF(RIGHT('part 2 data'!AH97,3)=L$2,VALUE(TRIM(LEFT('part 2 data'!AH97,2))),"0")))</f>
        <v>1</v>
      </c>
      <c r="M97" s="3">
        <f>IF(RIGHT('part 2 data'!AF97,5)=M$2,VALUE(TRIM(LEFT('part 2 data'!AF97,2))),
IF(RIGHT('part 2 data'!AG97,5)=M$2,VALUE(TRIM(LEFT('part 2 data'!AG97,2))),
IF(RIGHT('part 2 data'!AH97,5)=M$2,VALUE(TRIM(LEFT('part 2 data'!AH97,2))),"0")))</f>
        <v>5</v>
      </c>
      <c r="N97" s="3">
        <f>IF(RIGHT('part 2 data'!AF97,4)=N$2,VALUE(TRIM(LEFT('part 2 data'!AF97,2))),
IF(RIGHT('part 2 data'!AG97,4)=N$2,VALUE(TRIM(LEFT('part 2 data'!AG97,2))),
IF(RIGHT('part 2 data'!AH97,4)=N$2,VALUE(TRIM(LEFT('part 2 data'!AH97,2))),"0")))</f>
        <v>4</v>
      </c>
      <c r="O97" s="3" t="str">
        <f>IF(RIGHT('part 2 data'!AI97,3)=O$2,VALUE(TRIM(LEFT('part 2 data'!AI97,2))),
IF(RIGHT('part 2 data'!AJ97,3)=O$2,VALUE(TRIM(LEFT('part 2 data'!AJ97,2))),
IF(RIGHT('part 2 data'!AK97,3)=O$2,VALUE(TRIM(LEFT('part 2 data'!AK97,2))),"0")))</f>
        <v>0</v>
      </c>
      <c r="P97" s="3">
        <f>IF(RIGHT('part 2 data'!AI97,5)=P$2,VALUE(TRIM(LEFT('part 2 data'!AI97,2))),
IF(RIGHT('part 2 data'!AJ97,5)=P$2,VALUE(TRIM(LEFT('part 2 data'!AJ97,2))),
IF(RIGHT('part 2 data'!AK97,5)=P$2,VALUE(TRIM(LEFT('part 2 data'!AK97,2))),"0")))</f>
        <v>6</v>
      </c>
      <c r="Q97" s="3">
        <f>IF(RIGHT('part 2 data'!AI97,4)=Q$2,VALUE(TRIM(LEFT('part 2 data'!AI97,2))),
IF(RIGHT('part 2 data'!AJ97,4)=Q$2,VALUE(TRIM(LEFT('part 2 data'!AJ97,2))),
IF(RIGHT('part 2 data'!AK97,4)=Q$2,VALUE(TRIM(LEFT('part 2 data'!AK97,2))),"0")))</f>
        <v>17</v>
      </c>
      <c r="R97" s="3" t="str">
        <f>IF(RIGHT('part 2 data'!AL97,3)=R$2,VALUE(TRIM(LEFT('part 2 data'!AL97,2))),
IF(RIGHT('part 2 data'!AM97,3)=R$2,VALUE(TRIM(LEFT('part 2 data'!AM97,2))),
IF(RIGHT('part 2 data'!AN97,3)=R$2,VALUE(TRIM(LEFT('part 2 data'!AN97,2))),"0")))</f>
        <v>0</v>
      </c>
      <c r="S97" s="3">
        <f>IF(RIGHT('part 2 data'!AL97,5)=S$2,VALUE(TRIM(LEFT('part 2 data'!AL97,2))),
IF(RIGHT('part 2 data'!AM97,5)=S$2,VALUE(TRIM(LEFT('part 2 data'!AM97,2))),
IF(RIGHT('part 2 data'!AN97,5)=S$2,VALUE(TRIM(LEFT('part 2 data'!AN97,2))),"0")))</f>
        <v>11</v>
      </c>
      <c r="T97" s="3">
        <f>IF(RIGHT('part 2 data'!AL97,4)=T$2,VALUE(TRIM(LEFT('part 2 data'!AL97,2))),
IF(RIGHT('part 2 data'!AM97,4)=T$2,VALUE(TRIM(LEFT('part 2 data'!AM97,2))),
IF(RIGHT('part 2 data'!AN97,4)=T$2,VALUE(TRIM(LEFT('part 2 data'!AN97,2))),"0")))</f>
        <v>9</v>
      </c>
      <c r="U97" s="3" t="str">
        <f>IF(RIGHT('part 2 data'!AO97,3)=U$2,VALUE(TRIM(LEFT('part 2 data'!AO97,2))),
IF(RIGHT('part 2 data'!AP97,3)=U$2,VALUE(TRIM(LEFT('part 2 data'!AP97,2))),
IF(RIGHT('part 2 data'!AQ97,3)=U$2,VALUE(TRIM(LEFT('part 2 data'!AQ97,2))),"0")))</f>
        <v>0</v>
      </c>
      <c r="V97" s="3">
        <f>IF(RIGHT('part 2 data'!AO97,5)=V$2,VALUE(TRIM(LEFT('part 2 data'!AO97,2))),
IF(RIGHT('part 2 data'!AP97,5)=V$2,VALUE(TRIM(LEFT('part 2 data'!AP97,2))),
IF(RIGHT('part 2 data'!AQ97,5)=V$2,VALUE(TRIM(LEFT('part 2 data'!AQ97,2))),"0")))</f>
        <v>9</v>
      </c>
      <c r="W97" s="3">
        <f>IF(RIGHT('part 2 data'!AO97,4)=W$2,VALUE(TRIM(LEFT('part 2 data'!AO97,2))),
IF(RIGHT('part 2 data'!AP97,4)=W$2,VALUE(TRIM(LEFT('part 2 data'!AP97,2))),
IF(RIGHT('part 2 data'!AQ97,4)=W$2,VALUE(TRIM(LEFT('part 2 data'!AQ97,2))),"0")))</f>
        <v>10</v>
      </c>
      <c r="X97" s="3" t="str">
        <f>IF(RIGHT('part 2 data'!AR97,3)=X$2,VALUE(TRIM(LEFT('part 2 data'!AR97,2))),
IF(RIGHT('part 2 data'!AS97,3)=X$2,VALUE(TRIM(LEFT('part 2 data'!AS97,2))),
IF(RIGHT('part 2 data'!AT97,3)=X$2,VALUE(TRIM(LEFT('part 2 data'!AT97,2))),"0")))</f>
        <v>0</v>
      </c>
      <c r="Y97" s="3">
        <f>IF(RIGHT('part 2 data'!AR97,5)=Y$2,VALUE(TRIM(LEFT('part 2 data'!AR97,2))),
IF(RIGHT('part 2 data'!AS97,5)=Y$2,VALUE(TRIM(LEFT('part 2 data'!AS97,2))),
IF(RIGHT('part 2 data'!AT97,5)=Y$2,VALUE(TRIM(LEFT('part 2 data'!AT97,2))),"0")))</f>
        <v>7</v>
      </c>
      <c r="Z97" s="3">
        <f>IF(RIGHT('part 2 data'!AR97,4)=Z$2,VALUE(TRIM(LEFT('part 2 data'!AR97,2))),
IF(RIGHT('part 2 data'!AS97,4)=Z$2,VALUE(TRIM(LEFT('part 2 data'!AS97,2))),
IF(RIGHT('part 2 data'!AT97,4)=Z$2,VALUE(TRIM(LEFT('part 2 data'!AT97,2))),"0")))</f>
        <v>9</v>
      </c>
      <c r="AA97" s="1"/>
      <c r="AB97" t="str">
        <v>95</v>
      </c>
      <c r="AC97" t="str" cm="1">
        <f t="array" ref="AC97:AE97">IFERROR(TRIM(_xlfn.TOROW(_xlfn.TEXTSPLIT(AV97,","))),"")</f>
        <v>15 blue</v>
      </c>
      <c r="AD97" t="str">
        <v>1 red</v>
      </c>
      <c r="AE97" t="str">
        <v>9 green</v>
      </c>
      <c r="AF97" t="str" cm="1">
        <f t="array" ref="AF97:AH97">IFERROR(TRIM(_xlfn.TOROW(_xlfn.TEXTSPLIT('part 2 data'!AW97,","))),"")</f>
        <v>5 green</v>
      </c>
      <c r="AG97" t="str">
        <v>1 red</v>
      </c>
      <c r="AH97" t="str">
        <v>4 blue</v>
      </c>
      <c r="AI97" t="str" cm="1">
        <f t="array" ref="AI97:AJ97">IFERROR(TRIM(_xlfn.TOROW(_xlfn.TEXTSPLIT(AX97,","))),"")</f>
        <v>6 green</v>
      </c>
      <c r="AJ97" t="str">
        <v>17 blue</v>
      </c>
      <c r="AL97" t="str" cm="1">
        <f t="array" ref="AL97:AM97">IFERROR(TRIM(_xlfn.TOROW(_xlfn.TEXTSPLIT(AY97,","))),"")</f>
        <v>9 blue</v>
      </c>
      <c r="AM97" t="str">
        <v>11 green</v>
      </c>
      <c r="AO97" t="str" cm="1">
        <f t="array" ref="AO97:AP97">IFERROR(TRIM(_xlfn.TOROW(_xlfn.TEXTSPLIT(AZ97,","))),"")</f>
        <v>10 blue</v>
      </c>
      <c r="AP97" t="str">
        <v>9 green</v>
      </c>
      <c r="AR97" t="str" cm="1">
        <f t="array" ref="AR97:AS97">IFERROR(TRIM(_xlfn.TOROW(_xlfn.TEXTSPLIT(BA97,","))),"")</f>
        <v>9 blue</v>
      </c>
      <c r="AS97" t="str">
        <v>7 green</v>
      </c>
      <c r="AV97" t="str" cm="1">
        <f t="array" ref="AV97:BA97">_xlfn.TEXTSPLIT(_xlfn.TEXTAFTER(BC97,":"),";")</f>
        <v xml:space="preserve"> 15 blue, 1 red, 9 green</v>
      </c>
      <c r="AW97" t="str">
        <v xml:space="preserve"> 5 green, 1 red, 4 blue</v>
      </c>
      <c r="AX97" t="str">
        <v xml:space="preserve"> 6 green, 17 blue</v>
      </c>
      <c r="AY97" t="str">
        <v xml:space="preserve"> 9 blue, 11 green</v>
      </c>
      <c r="AZ97" t="str">
        <v xml:space="preserve"> 10 blue, 9 green</v>
      </c>
      <c r="BA97" t="str">
        <v xml:space="preserve"> 9 blue, 7 green</v>
      </c>
      <c r="BC97" t="s">
        <v>94</v>
      </c>
    </row>
    <row r="98" spans="1:55" x14ac:dyDescent="0.25">
      <c r="A98">
        <f t="shared" si="6"/>
        <v>96</v>
      </c>
      <c r="B98">
        <f t="shared" si="7"/>
        <v>975</v>
      </c>
      <c r="D98">
        <f t="shared" si="8"/>
        <v>15</v>
      </c>
      <c r="E98">
        <f t="shared" si="9"/>
        <v>5</v>
      </c>
      <c r="F98">
        <f t="shared" si="10"/>
        <v>13</v>
      </c>
      <c r="H98" t="str">
        <f>'part 2 data'!AB98</f>
        <v>96</v>
      </c>
      <c r="I98" s="3">
        <f>IF(RIGHT('part 2 data'!AC98,3)=I$2,VALUE(TRIM(LEFT('part 2 data'!AC98,2))),
IF(RIGHT('part 2 data'!AD98,3)=I$2,VALUE(TRIM(LEFT('part 2 data'!AD98,2))),
IF(RIGHT('part 2 data'!AE98,3)=I$2,VALUE(TRIM(LEFT('part 2 data'!AE98,2))),"0")))</f>
        <v>7</v>
      </c>
      <c r="J98" s="3" t="str">
        <f>IF(RIGHT('part 2 data'!AC98,5)=J$2,VALUE(TRIM(LEFT('part 2 data'!AC98,2))),
IF(RIGHT('part 2 data'!AD98,5)=J$2,VALUE(TRIM(LEFT('part 2 data'!AD98,2))),
IF(RIGHT('part 2 data'!AE98,5)=J$2,VALUE(TRIM(LEFT('part 2 data'!AE98,2))),"0")))</f>
        <v>0</v>
      </c>
      <c r="K98" s="3">
        <f>IF(RIGHT('part 2 data'!AC98,4)=K$2,VALUE(TRIM(LEFT('part 2 data'!AC98,2))),
IF(RIGHT('part 2 data'!AD98,4)=K$2,VALUE(TRIM(LEFT('part 2 data'!AD98,2))),
IF(RIGHT('part 2 data'!AE98,4)=K$2,VALUE(TRIM(LEFT('part 2 data'!AE98,2))),"0")))</f>
        <v>13</v>
      </c>
      <c r="L98" s="3">
        <f>IF(RIGHT('part 2 data'!AF98,3)=L$2,VALUE(TRIM(LEFT('part 2 data'!AF98,2))),
IF(RIGHT('part 2 data'!AG98,3)=L$2,VALUE(TRIM(LEFT('part 2 data'!AG98,2))),
IF(RIGHT('part 2 data'!AH98,3)=L$2,VALUE(TRIM(LEFT('part 2 data'!AH98,2))),"0")))</f>
        <v>15</v>
      </c>
      <c r="M98" s="3">
        <f>IF(RIGHT('part 2 data'!AF98,5)=M$2,VALUE(TRIM(LEFT('part 2 data'!AF98,2))),
IF(RIGHT('part 2 data'!AG98,5)=M$2,VALUE(TRIM(LEFT('part 2 data'!AG98,2))),
IF(RIGHT('part 2 data'!AH98,5)=M$2,VALUE(TRIM(LEFT('part 2 data'!AH98,2))),"0")))</f>
        <v>3</v>
      </c>
      <c r="N98" s="3">
        <f>IF(RIGHT('part 2 data'!AF98,4)=N$2,VALUE(TRIM(LEFT('part 2 data'!AF98,2))),
IF(RIGHT('part 2 data'!AG98,4)=N$2,VALUE(TRIM(LEFT('part 2 data'!AG98,2))),
IF(RIGHT('part 2 data'!AH98,4)=N$2,VALUE(TRIM(LEFT('part 2 data'!AH98,2))),"0")))</f>
        <v>6</v>
      </c>
      <c r="O98" s="3">
        <f>IF(RIGHT('part 2 data'!AI98,3)=O$2,VALUE(TRIM(LEFT('part 2 data'!AI98,2))),
IF(RIGHT('part 2 data'!AJ98,3)=O$2,VALUE(TRIM(LEFT('part 2 data'!AJ98,2))),
IF(RIGHT('part 2 data'!AK98,3)=O$2,VALUE(TRIM(LEFT('part 2 data'!AK98,2))),"0")))</f>
        <v>1</v>
      </c>
      <c r="P98" s="3">
        <f>IF(RIGHT('part 2 data'!AI98,5)=P$2,VALUE(TRIM(LEFT('part 2 data'!AI98,2))),
IF(RIGHT('part 2 data'!AJ98,5)=P$2,VALUE(TRIM(LEFT('part 2 data'!AJ98,2))),
IF(RIGHT('part 2 data'!AK98,5)=P$2,VALUE(TRIM(LEFT('part 2 data'!AK98,2))),"0")))</f>
        <v>1</v>
      </c>
      <c r="Q98" s="3">
        <f>IF(RIGHT('part 2 data'!AI98,4)=Q$2,VALUE(TRIM(LEFT('part 2 data'!AI98,2))),
IF(RIGHT('part 2 data'!AJ98,4)=Q$2,VALUE(TRIM(LEFT('part 2 data'!AJ98,2))),
IF(RIGHT('part 2 data'!AK98,4)=Q$2,VALUE(TRIM(LEFT('part 2 data'!AK98,2))),"0")))</f>
        <v>1</v>
      </c>
      <c r="R98" s="3">
        <f>IF(RIGHT('part 2 data'!AL98,3)=R$2,VALUE(TRIM(LEFT('part 2 data'!AL98,2))),
IF(RIGHT('part 2 data'!AM98,3)=R$2,VALUE(TRIM(LEFT('part 2 data'!AM98,2))),
IF(RIGHT('part 2 data'!AN98,3)=R$2,VALUE(TRIM(LEFT('part 2 data'!AN98,2))),"0")))</f>
        <v>9</v>
      </c>
      <c r="S98" s="3">
        <f>IF(RIGHT('part 2 data'!AL98,5)=S$2,VALUE(TRIM(LEFT('part 2 data'!AL98,2))),
IF(RIGHT('part 2 data'!AM98,5)=S$2,VALUE(TRIM(LEFT('part 2 data'!AM98,2))),
IF(RIGHT('part 2 data'!AN98,5)=S$2,VALUE(TRIM(LEFT('part 2 data'!AN98,2))),"0")))</f>
        <v>2</v>
      </c>
      <c r="T98" s="3">
        <f>IF(RIGHT('part 2 data'!AL98,4)=T$2,VALUE(TRIM(LEFT('part 2 data'!AL98,2))),
IF(RIGHT('part 2 data'!AM98,4)=T$2,VALUE(TRIM(LEFT('part 2 data'!AM98,2))),
IF(RIGHT('part 2 data'!AN98,4)=T$2,VALUE(TRIM(LEFT('part 2 data'!AN98,2))),"0")))</f>
        <v>8</v>
      </c>
      <c r="U98" s="3">
        <f>IF(RIGHT('part 2 data'!AO98,3)=U$2,VALUE(TRIM(LEFT('part 2 data'!AO98,2))),
IF(RIGHT('part 2 data'!AP98,3)=U$2,VALUE(TRIM(LEFT('part 2 data'!AP98,2))),
IF(RIGHT('part 2 data'!AQ98,3)=U$2,VALUE(TRIM(LEFT('part 2 data'!AQ98,2))),"0")))</f>
        <v>8</v>
      </c>
      <c r="V98" s="3">
        <f>IF(RIGHT('part 2 data'!AO98,5)=V$2,VALUE(TRIM(LEFT('part 2 data'!AO98,2))),
IF(RIGHT('part 2 data'!AP98,5)=V$2,VALUE(TRIM(LEFT('part 2 data'!AP98,2))),
IF(RIGHT('part 2 data'!AQ98,5)=V$2,VALUE(TRIM(LEFT('part 2 data'!AQ98,2))),"0")))</f>
        <v>5</v>
      </c>
      <c r="W98" s="3">
        <f>IF(RIGHT('part 2 data'!AO98,4)=W$2,VALUE(TRIM(LEFT('part 2 data'!AO98,2))),
IF(RIGHT('part 2 data'!AP98,4)=W$2,VALUE(TRIM(LEFT('part 2 data'!AP98,2))),
IF(RIGHT('part 2 data'!AQ98,4)=W$2,VALUE(TRIM(LEFT('part 2 data'!AQ98,2))),"0")))</f>
        <v>1</v>
      </c>
      <c r="X98" s="3">
        <f>IF(RIGHT('part 2 data'!AR98,3)=X$2,VALUE(TRIM(LEFT('part 2 data'!AR98,2))),
IF(RIGHT('part 2 data'!AS98,3)=X$2,VALUE(TRIM(LEFT('part 2 data'!AS98,2))),
IF(RIGHT('part 2 data'!AT98,3)=X$2,VALUE(TRIM(LEFT('part 2 data'!AT98,2))),"0")))</f>
        <v>13</v>
      </c>
      <c r="Y98" s="3">
        <f>IF(RIGHT('part 2 data'!AR98,5)=Y$2,VALUE(TRIM(LEFT('part 2 data'!AR98,2))),
IF(RIGHT('part 2 data'!AS98,5)=Y$2,VALUE(TRIM(LEFT('part 2 data'!AS98,2))),
IF(RIGHT('part 2 data'!AT98,5)=Y$2,VALUE(TRIM(LEFT('part 2 data'!AT98,2))),"0")))</f>
        <v>3</v>
      </c>
      <c r="Z98" s="3">
        <f>IF(RIGHT('part 2 data'!AR98,4)=Z$2,VALUE(TRIM(LEFT('part 2 data'!AR98,2))),
IF(RIGHT('part 2 data'!AS98,4)=Z$2,VALUE(TRIM(LEFT('part 2 data'!AS98,2))),
IF(RIGHT('part 2 data'!AT98,4)=Z$2,VALUE(TRIM(LEFT('part 2 data'!AT98,2))),"0")))</f>
        <v>6</v>
      </c>
      <c r="AA98" s="1"/>
      <c r="AB98" t="str">
        <v>96</v>
      </c>
      <c r="AC98" t="str" cm="1">
        <f t="array" ref="AC98:AD98">IFERROR(TRIM(_xlfn.TOROW(_xlfn.TEXTSPLIT(AV98,","))),"")</f>
        <v>7 red</v>
      </c>
      <c r="AD98" t="str">
        <v>13 blue</v>
      </c>
      <c r="AF98" t="str" cm="1">
        <f t="array" ref="AF98:AH98">IFERROR(TRIM(_xlfn.TOROW(_xlfn.TEXTSPLIT('part 2 data'!AW98,","))),"")</f>
        <v>6 blue</v>
      </c>
      <c r="AG98" t="str">
        <v>15 red</v>
      </c>
      <c r="AH98" t="str">
        <v>3 green</v>
      </c>
      <c r="AI98" t="str" cm="1">
        <f t="array" ref="AI98:AK98">IFERROR(TRIM(_xlfn.TOROW(_xlfn.TEXTSPLIT(AX98,","))),"")</f>
        <v>1 green</v>
      </c>
      <c r="AJ98" t="str">
        <v>1 red</v>
      </c>
      <c r="AK98" t="str">
        <v>1 blue</v>
      </c>
      <c r="AL98" t="str" cm="1">
        <f t="array" ref="AL98:AN98">IFERROR(TRIM(_xlfn.TOROW(_xlfn.TEXTSPLIT(AY98,","))),"")</f>
        <v>9 red</v>
      </c>
      <c r="AM98" t="str">
        <v>2 green</v>
      </c>
      <c r="AN98" t="str">
        <v>8 blue</v>
      </c>
      <c r="AO98" t="str" cm="1">
        <f t="array" ref="AO98:AQ98">IFERROR(TRIM(_xlfn.TOROW(_xlfn.TEXTSPLIT(AZ98,","))),"")</f>
        <v>5 green</v>
      </c>
      <c r="AP98" t="str">
        <v>8 red</v>
      </c>
      <c r="AQ98" t="str">
        <v>1 blue</v>
      </c>
      <c r="AR98" t="str" cm="1">
        <f t="array" ref="AR98:AT98">IFERROR(TRIM(_xlfn.TOROW(_xlfn.TEXTSPLIT(BA98,","))),"")</f>
        <v>6 blue</v>
      </c>
      <c r="AS98" t="str">
        <v>3 green</v>
      </c>
      <c r="AT98" t="str">
        <v>13 red</v>
      </c>
      <c r="AV98" t="str" cm="1">
        <f t="array" ref="AV98:BA98">_xlfn.TEXTSPLIT(_xlfn.TEXTAFTER(BC98,":"),";")</f>
        <v xml:space="preserve"> 7 red, 13 blue</v>
      </c>
      <c r="AW98" t="str">
        <v xml:space="preserve"> 6 blue, 15 red, 3 green</v>
      </c>
      <c r="AX98" t="str">
        <v xml:space="preserve"> 1 green, 1 red, 1 blue</v>
      </c>
      <c r="AY98" t="str">
        <v xml:space="preserve"> 9 red, 2 green, 8 blue</v>
      </c>
      <c r="AZ98" t="str">
        <v xml:space="preserve"> 5 green, 8 red, 1 blue</v>
      </c>
      <c r="BA98" t="str">
        <v xml:space="preserve"> 6 blue, 3 green, 13 red</v>
      </c>
      <c r="BC98" t="s">
        <v>95</v>
      </c>
    </row>
    <row r="99" spans="1:55" x14ac:dyDescent="0.25">
      <c r="A99">
        <f t="shared" si="6"/>
        <v>97</v>
      </c>
      <c r="B99">
        <f t="shared" si="7"/>
        <v>760</v>
      </c>
      <c r="D99">
        <f t="shared" si="8"/>
        <v>10</v>
      </c>
      <c r="E99">
        <f t="shared" si="9"/>
        <v>4</v>
      </c>
      <c r="F99">
        <f t="shared" si="10"/>
        <v>19</v>
      </c>
      <c r="H99" t="str">
        <f>'part 2 data'!AB99</f>
        <v>97</v>
      </c>
      <c r="I99" s="3">
        <f>IF(RIGHT('part 2 data'!AC99,3)=I$2,VALUE(TRIM(LEFT('part 2 data'!AC99,2))),
IF(RIGHT('part 2 data'!AD99,3)=I$2,VALUE(TRIM(LEFT('part 2 data'!AD99,2))),
IF(RIGHT('part 2 data'!AE99,3)=I$2,VALUE(TRIM(LEFT('part 2 data'!AE99,2))),"0")))</f>
        <v>10</v>
      </c>
      <c r="J99" s="3">
        <f>IF(RIGHT('part 2 data'!AC99,5)=J$2,VALUE(TRIM(LEFT('part 2 data'!AC99,2))),
IF(RIGHT('part 2 data'!AD99,5)=J$2,VALUE(TRIM(LEFT('part 2 data'!AD99,2))),
IF(RIGHT('part 2 data'!AE99,5)=J$2,VALUE(TRIM(LEFT('part 2 data'!AE99,2))),"0")))</f>
        <v>4</v>
      </c>
      <c r="K99" s="3">
        <f>IF(RIGHT('part 2 data'!AC99,4)=K$2,VALUE(TRIM(LEFT('part 2 data'!AC99,2))),
IF(RIGHT('part 2 data'!AD99,4)=K$2,VALUE(TRIM(LEFT('part 2 data'!AD99,2))),
IF(RIGHT('part 2 data'!AE99,4)=K$2,VALUE(TRIM(LEFT('part 2 data'!AE99,2))),"0")))</f>
        <v>19</v>
      </c>
      <c r="L99" s="3">
        <f>IF(RIGHT('part 2 data'!AF99,3)=L$2,VALUE(TRIM(LEFT('part 2 data'!AF99,2))),
IF(RIGHT('part 2 data'!AG99,3)=L$2,VALUE(TRIM(LEFT('part 2 data'!AG99,2))),
IF(RIGHT('part 2 data'!AH99,3)=L$2,VALUE(TRIM(LEFT('part 2 data'!AH99,2))),"0")))</f>
        <v>8</v>
      </c>
      <c r="M99" s="3" t="str">
        <f>IF(RIGHT('part 2 data'!AF99,5)=M$2,VALUE(TRIM(LEFT('part 2 data'!AF99,2))),
IF(RIGHT('part 2 data'!AG99,5)=M$2,VALUE(TRIM(LEFT('part 2 data'!AG99,2))),
IF(RIGHT('part 2 data'!AH99,5)=M$2,VALUE(TRIM(LEFT('part 2 data'!AH99,2))),"0")))</f>
        <v>0</v>
      </c>
      <c r="N99" s="3">
        <f>IF(RIGHT('part 2 data'!AF99,4)=N$2,VALUE(TRIM(LEFT('part 2 data'!AF99,2))),
IF(RIGHT('part 2 data'!AG99,4)=N$2,VALUE(TRIM(LEFT('part 2 data'!AG99,2))),
IF(RIGHT('part 2 data'!AH99,4)=N$2,VALUE(TRIM(LEFT('part 2 data'!AH99,2))),"0")))</f>
        <v>17</v>
      </c>
      <c r="O99" s="3" t="str">
        <f>IF(RIGHT('part 2 data'!AI99,3)=O$2,VALUE(TRIM(LEFT('part 2 data'!AI99,2))),
IF(RIGHT('part 2 data'!AJ99,3)=O$2,VALUE(TRIM(LEFT('part 2 data'!AJ99,2))),
IF(RIGHT('part 2 data'!AK99,3)=O$2,VALUE(TRIM(LEFT('part 2 data'!AK99,2))),"0")))</f>
        <v>0</v>
      </c>
      <c r="P99" s="3" t="str">
        <f>IF(RIGHT('part 2 data'!AI99,5)=P$2,VALUE(TRIM(LEFT('part 2 data'!AI99,2))),
IF(RIGHT('part 2 data'!AJ99,5)=P$2,VALUE(TRIM(LEFT('part 2 data'!AJ99,2))),
IF(RIGHT('part 2 data'!AK99,5)=P$2,VALUE(TRIM(LEFT('part 2 data'!AK99,2))),"0")))</f>
        <v>0</v>
      </c>
      <c r="Q99" s="3">
        <f>IF(RIGHT('part 2 data'!AI99,4)=Q$2,VALUE(TRIM(LEFT('part 2 data'!AI99,2))),
IF(RIGHT('part 2 data'!AJ99,4)=Q$2,VALUE(TRIM(LEFT('part 2 data'!AJ99,2))),
IF(RIGHT('part 2 data'!AK99,4)=Q$2,VALUE(TRIM(LEFT('part 2 data'!AK99,2))),"0")))</f>
        <v>8</v>
      </c>
      <c r="R99" s="3" t="str">
        <f>IF(RIGHT('part 2 data'!AL99,3)=R$2,VALUE(TRIM(LEFT('part 2 data'!AL99,2))),
IF(RIGHT('part 2 data'!AM99,3)=R$2,VALUE(TRIM(LEFT('part 2 data'!AM99,2))),
IF(RIGHT('part 2 data'!AN99,3)=R$2,VALUE(TRIM(LEFT('part 2 data'!AN99,2))),"0")))</f>
        <v>0</v>
      </c>
      <c r="S99" s="3" t="str">
        <f>IF(RIGHT('part 2 data'!AL99,5)=S$2,VALUE(TRIM(LEFT('part 2 data'!AL99,2))),
IF(RIGHT('part 2 data'!AM99,5)=S$2,VALUE(TRIM(LEFT('part 2 data'!AM99,2))),
IF(RIGHT('part 2 data'!AN99,5)=S$2,VALUE(TRIM(LEFT('part 2 data'!AN99,2))),"0")))</f>
        <v>0</v>
      </c>
      <c r="T99" s="3" t="str">
        <f>IF(RIGHT('part 2 data'!AL99,4)=T$2,VALUE(TRIM(LEFT('part 2 data'!AL99,2))),
IF(RIGHT('part 2 data'!AM99,4)=T$2,VALUE(TRIM(LEFT('part 2 data'!AM99,2))),
IF(RIGHT('part 2 data'!AN99,4)=T$2,VALUE(TRIM(LEFT('part 2 data'!AN99,2))),"0")))</f>
        <v>0</v>
      </c>
      <c r="U99" s="3" t="str">
        <f>IF(RIGHT('part 2 data'!AO99,3)=U$2,VALUE(TRIM(LEFT('part 2 data'!AO99,2))),
IF(RIGHT('part 2 data'!AP99,3)=U$2,VALUE(TRIM(LEFT('part 2 data'!AP99,2))),
IF(RIGHT('part 2 data'!AQ99,3)=U$2,VALUE(TRIM(LEFT('part 2 data'!AQ99,2))),"0")))</f>
        <v>0</v>
      </c>
      <c r="V99" s="3" t="str">
        <f>IF(RIGHT('part 2 data'!AO99,5)=V$2,VALUE(TRIM(LEFT('part 2 data'!AO99,2))),
IF(RIGHT('part 2 data'!AP99,5)=V$2,VALUE(TRIM(LEFT('part 2 data'!AP99,2))),
IF(RIGHT('part 2 data'!AQ99,5)=V$2,VALUE(TRIM(LEFT('part 2 data'!AQ99,2))),"0")))</f>
        <v>0</v>
      </c>
      <c r="W99" s="3" t="str">
        <f>IF(RIGHT('part 2 data'!AO99,4)=W$2,VALUE(TRIM(LEFT('part 2 data'!AO99,2))),
IF(RIGHT('part 2 data'!AP99,4)=W$2,VALUE(TRIM(LEFT('part 2 data'!AP99,2))),
IF(RIGHT('part 2 data'!AQ99,4)=W$2,VALUE(TRIM(LEFT('part 2 data'!AQ99,2))),"0")))</f>
        <v>0</v>
      </c>
      <c r="X99" s="3" t="str">
        <f>IF(RIGHT('part 2 data'!AR99,3)=X$2,VALUE(TRIM(LEFT('part 2 data'!AR99,2))),
IF(RIGHT('part 2 data'!AS99,3)=X$2,VALUE(TRIM(LEFT('part 2 data'!AS99,2))),
IF(RIGHT('part 2 data'!AT99,3)=X$2,VALUE(TRIM(LEFT('part 2 data'!AT99,2))),"0")))</f>
        <v>0</v>
      </c>
      <c r="Y99" s="3" t="str">
        <f>IF(RIGHT('part 2 data'!AR99,5)=Y$2,VALUE(TRIM(LEFT('part 2 data'!AR99,2))),
IF(RIGHT('part 2 data'!AS99,5)=Y$2,VALUE(TRIM(LEFT('part 2 data'!AS99,2))),
IF(RIGHT('part 2 data'!AT99,5)=Y$2,VALUE(TRIM(LEFT('part 2 data'!AT99,2))),"0")))</f>
        <v>0</v>
      </c>
      <c r="Z99" s="3" t="str">
        <f>IF(RIGHT('part 2 data'!AR99,4)=Z$2,VALUE(TRIM(LEFT('part 2 data'!AR99,2))),
IF(RIGHT('part 2 data'!AS99,4)=Z$2,VALUE(TRIM(LEFT('part 2 data'!AS99,2))),
IF(RIGHT('part 2 data'!AT99,4)=Z$2,VALUE(TRIM(LEFT('part 2 data'!AT99,2))),"0")))</f>
        <v>0</v>
      </c>
      <c r="AA99" s="1"/>
      <c r="AB99" t="str">
        <v>97</v>
      </c>
      <c r="AC99" t="str" cm="1">
        <f t="array" ref="AC99:AE99">IFERROR(TRIM(_xlfn.TOROW(_xlfn.TEXTSPLIT(AV99,","))),"")</f>
        <v>19 blue</v>
      </c>
      <c r="AD99" t="str">
        <v>10 red</v>
      </c>
      <c r="AE99" t="str">
        <v>4 green</v>
      </c>
      <c r="AF99" t="str" cm="1">
        <f t="array" ref="AF99:AG99">IFERROR(TRIM(_xlfn.TOROW(_xlfn.TEXTSPLIT('part 2 data'!AW99,","))),"")</f>
        <v>8 red</v>
      </c>
      <c r="AG99" t="str">
        <v>17 blue</v>
      </c>
      <c r="AI99" t="str" cm="1">
        <f t="array" ref="AI99">IFERROR(TRIM(_xlfn.TOROW(_xlfn.TEXTSPLIT(AX99,","))),"")</f>
        <v>8 blue</v>
      </c>
      <c r="AL99" t="str" cm="1">
        <f t="array" ref="AL99">IFERROR(TRIM(_xlfn.TOROW(_xlfn.TEXTSPLIT(AY99,","))),"")</f>
        <v/>
      </c>
      <c r="AO99" t="str" cm="1">
        <f t="array" ref="AO99">IFERROR(TRIM(_xlfn.TOROW(_xlfn.TEXTSPLIT(AZ99,","))),"")</f>
        <v/>
      </c>
      <c r="AR99" t="str" cm="1">
        <f t="array" ref="AR99">IFERROR(TRIM(_xlfn.TOROW(_xlfn.TEXTSPLIT(BA99,","))),"")</f>
        <v/>
      </c>
      <c r="AV99" t="str" cm="1">
        <f t="array" ref="AV99:AX99">_xlfn.TEXTSPLIT(_xlfn.TEXTAFTER(BC99,":"),";")</f>
        <v xml:space="preserve"> 19 blue, 10 red, 4 green</v>
      </c>
      <c r="AW99" t="str">
        <v xml:space="preserve"> 8 red, 17 blue</v>
      </c>
      <c r="AX99" t="str">
        <v xml:space="preserve"> 8 blue</v>
      </c>
      <c r="BC99" t="s">
        <v>96</v>
      </c>
    </row>
    <row r="100" spans="1:55" x14ac:dyDescent="0.25">
      <c r="A100">
        <f t="shared" si="6"/>
        <v>98</v>
      </c>
      <c r="B100">
        <f t="shared" si="7"/>
        <v>150</v>
      </c>
      <c r="D100">
        <f t="shared" si="8"/>
        <v>2</v>
      </c>
      <c r="E100">
        <f t="shared" si="9"/>
        <v>5</v>
      </c>
      <c r="F100">
        <f t="shared" si="10"/>
        <v>15</v>
      </c>
      <c r="H100" t="str">
        <f>'part 2 data'!AB100</f>
        <v>98</v>
      </c>
      <c r="I100" s="3">
        <f>IF(RIGHT('part 2 data'!AC100,3)=I$2,VALUE(TRIM(LEFT('part 2 data'!AC100,2))),
IF(RIGHT('part 2 data'!AD100,3)=I$2,VALUE(TRIM(LEFT('part 2 data'!AD100,2))),
IF(RIGHT('part 2 data'!AE100,3)=I$2,VALUE(TRIM(LEFT('part 2 data'!AE100,2))),"0")))</f>
        <v>2</v>
      </c>
      <c r="J100" s="3">
        <f>IF(RIGHT('part 2 data'!AC100,5)=J$2,VALUE(TRIM(LEFT('part 2 data'!AC100,2))),
IF(RIGHT('part 2 data'!AD100,5)=J$2,VALUE(TRIM(LEFT('part 2 data'!AD100,2))),
IF(RIGHT('part 2 data'!AE100,5)=J$2,VALUE(TRIM(LEFT('part 2 data'!AE100,2))),"0")))</f>
        <v>4</v>
      </c>
      <c r="K100" s="3">
        <f>IF(RIGHT('part 2 data'!AC100,4)=K$2,VALUE(TRIM(LEFT('part 2 data'!AC100,2))),
IF(RIGHT('part 2 data'!AD100,4)=K$2,VALUE(TRIM(LEFT('part 2 data'!AD100,2))),
IF(RIGHT('part 2 data'!AE100,4)=K$2,VALUE(TRIM(LEFT('part 2 data'!AE100,2))),"0")))</f>
        <v>2</v>
      </c>
      <c r="L100" s="3">
        <f>IF(RIGHT('part 2 data'!AF100,3)=L$2,VALUE(TRIM(LEFT('part 2 data'!AF100,2))),
IF(RIGHT('part 2 data'!AG100,3)=L$2,VALUE(TRIM(LEFT('part 2 data'!AG100,2))),
IF(RIGHT('part 2 data'!AH100,3)=L$2,VALUE(TRIM(LEFT('part 2 data'!AH100,2))),"0")))</f>
        <v>2</v>
      </c>
      <c r="M100" s="3">
        <f>IF(RIGHT('part 2 data'!AF100,5)=M$2,VALUE(TRIM(LEFT('part 2 data'!AF100,2))),
IF(RIGHT('part 2 data'!AG100,5)=M$2,VALUE(TRIM(LEFT('part 2 data'!AG100,2))),
IF(RIGHT('part 2 data'!AH100,5)=M$2,VALUE(TRIM(LEFT('part 2 data'!AH100,2))),"0")))</f>
        <v>5</v>
      </c>
      <c r="N100" s="3">
        <f>IF(RIGHT('part 2 data'!AF100,4)=N$2,VALUE(TRIM(LEFT('part 2 data'!AF100,2))),
IF(RIGHT('part 2 data'!AG100,4)=N$2,VALUE(TRIM(LEFT('part 2 data'!AG100,2))),
IF(RIGHT('part 2 data'!AH100,4)=N$2,VALUE(TRIM(LEFT('part 2 data'!AH100,2))),"0")))</f>
        <v>3</v>
      </c>
      <c r="O100" s="3" t="str">
        <f>IF(RIGHT('part 2 data'!AI100,3)=O$2,VALUE(TRIM(LEFT('part 2 data'!AI100,2))),
IF(RIGHT('part 2 data'!AJ100,3)=O$2,VALUE(TRIM(LEFT('part 2 data'!AJ100,2))),
IF(RIGHT('part 2 data'!AK100,3)=O$2,VALUE(TRIM(LEFT('part 2 data'!AK100,2))),"0")))</f>
        <v>0</v>
      </c>
      <c r="P100" s="3">
        <f>IF(RIGHT('part 2 data'!AI100,5)=P$2,VALUE(TRIM(LEFT('part 2 data'!AI100,2))),
IF(RIGHT('part 2 data'!AJ100,5)=P$2,VALUE(TRIM(LEFT('part 2 data'!AJ100,2))),
IF(RIGHT('part 2 data'!AK100,5)=P$2,VALUE(TRIM(LEFT('part 2 data'!AK100,2))),"0")))</f>
        <v>5</v>
      </c>
      <c r="Q100" s="3">
        <f>IF(RIGHT('part 2 data'!AI100,4)=Q$2,VALUE(TRIM(LEFT('part 2 data'!AI100,2))),
IF(RIGHT('part 2 data'!AJ100,4)=Q$2,VALUE(TRIM(LEFT('part 2 data'!AJ100,2))),
IF(RIGHT('part 2 data'!AK100,4)=Q$2,VALUE(TRIM(LEFT('part 2 data'!AK100,2))),"0")))</f>
        <v>15</v>
      </c>
      <c r="R100" s="3">
        <f>IF(RIGHT('part 2 data'!AL100,3)=R$2,VALUE(TRIM(LEFT('part 2 data'!AL100,2))),
IF(RIGHT('part 2 data'!AM100,3)=R$2,VALUE(TRIM(LEFT('part 2 data'!AM100,2))),
IF(RIGHT('part 2 data'!AN100,3)=R$2,VALUE(TRIM(LEFT('part 2 data'!AN100,2))),"0")))</f>
        <v>1</v>
      </c>
      <c r="S100" s="3">
        <f>IF(RIGHT('part 2 data'!AL100,5)=S$2,VALUE(TRIM(LEFT('part 2 data'!AL100,2))),
IF(RIGHT('part 2 data'!AM100,5)=S$2,VALUE(TRIM(LEFT('part 2 data'!AM100,2))),
IF(RIGHT('part 2 data'!AN100,5)=S$2,VALUE(TRIM(LEFT('part 2 data'!AN100,2))),"0")))</f>
        <v>5</v>
      </c>
      <c r="T100" s="3">
        <f>IF(RIGHT('part 2 data'!AL100,4)=T$2,VALUE(TRIM(LEFT('part 2 data'!AL100,2))),
IF(RIGHT('part 2 data'!AM100,4)=T$2,VALUE(TRIM(LEFT('part 2 data'!AM100,2))),
IF(RIGHT('part 2 data'!AN100,4)=T$2,VALUE(TRIM(LEFT('part 2 data'!AN100,2))),"0")))</f>
        <v>15</v>
      </c>
      <c r="U100" s="3" t="str">
        <f>IF(RIGHT('part 2 data'!AO100,3)=U$2,VALUE(TRIM(LEFT('part 2 data'!AO100,2))),
IF(RIGHT('part 2 data'!AP100,3)=U$2,VALUE(TRIM(LEFT('part 2 data'!AP100,2))),
IF(RIGHT('part 2 data'!AQ100,3)=U$2,VALUE(TRIM(LEFT('part 2 data'!AQ100,2))),"0")))</f>
        <v>0</v>
      </c>
      <c r="V100" s="3" t="str">
        <f>IF(RIGHT('part 2 data'!AO100,5)=V$2,VALUE(TRIM(LEFT('part 2 data'!AO100,2))),
IF(RIGHT('part 2 data'!AP100,5)=V$2,VALUE(TRIM(LEFT('part 2 data'!AP100,2))),
IF(RIGHT('part 2 data'!AQ100,5)=V$2,VALUE(TRIM(LEFT('part 2 data'!AQ100,2))),"0")))</f>
        <v>0</v>
      </c>
      <c r="W100" s="3" t="str">
        <f>IF(RIGHT('part 2 data'!AO100,4)=W$2,VALUE(TRIM(LEFT('part 2 data'!AO100,2))),
IF(RIGHT('part 2 data'!AP100,4)=W$2,VALUE(TRIM(LEFT('part 2 data'!AP100,2))),
IF(RIGHT('part 2 data'!AQ100,4)=W$2,VALUE(TRIM(LEFT('part 2 data'!AQ100,2))),"0")))</f>
        <v>0</v>
      </c>
      <c r="X100" s="3" t="str">
        <f>IF(RIGHT('part 2 data'!AR100,3)=X$2,VALUE(TRIM(LEFT('part 2 data'!AR100,2))),
IF(RIGHT('part 2 data'!AS100,3)=X$2,VALUE(TRIM(LEFT('part 2 data'!AS100,2))),
IF(RIGHT('part 2 data'!AT100,3)=X$2,VALUE(TRIM(LEFT('part 2 data'!AT100,2))),"0")))</f>
        <v>0</v>
      </c>
      <c r="Y100" s="3" t="str">
        <f>IF(RIGHT('part 2 data'!AR100,5)=Y$2,VALUE(TRIM(LEFT('part 2 data'!AR100,2))),
IF(RIGHT('part 2 data'!AS100,5)=Y$2,VALUE(TRIM(LEFT('part 2 data'!AS100,2))),
IF(RIGHT('part 2 data'!AT100,5)=Y$2,VALUE(TRIM(LEFT('part 2 data'!AT100,2))),"0")))</f>
        <v>0</v>
      </c>
      <c r="Z100" s="3" t="str">
        <f>IF(RIGHT('part 2 data'!AR100,4)=Z$2,VALUE(TRIM(LEFT('part 2 data'!AR100,2))),
IF(RIGHT('part 2 data'!AS100,4)=Z$2,VALUE(TRIM(LEFT('part 2 data'!AS100,2))),
IF(RIGHT('part 2 data'!AT100,4)=Z$2,VALUE(TRIM(LEFT('part 2 data'!AT100,2))),"0")))</f>
        <v>0</v>
      </c>
      <c r="AA100" s="1"/>
      <c r="AB100" t="str">
        <v>98</v>
      </c>
      <c r="AC100" t="str" cm="1">
        <f t="array" ref="AC100:AE100">IFERROR(TRIM(_xlfn.TOROW(_xlfn.TEXTSPLIT(AV100,","))),"")</f>
        <v>2 blue</v>
      </c>
      <c r="AD100" t="str">
        <v>2 red</v>
      </c>
      <c r="AE100" t="str">
        <v>4 green</v>
      </c>
      <c r="AF100" t="str" cm="1">
        <f t="array" ref="AF100:AH100">IFERROR(TRIM(_xlfn.TOROW(_xlfn.TEXTSPLIT('part 2 data'!AW100,","))),"")</f>
        <v>5 green</v>
      </c>
      <c r="AG100" t="str">
        <v>3 blue</v>
      </c>
      <c r="AH100" t="str">
        <v>2 red</v>
      </c>
      <c r="AI100" t="str" cm="1">
        <f t="array" ref="AI100:AJ100">IFERROR(TRIM(_xlfn.TOROW(_xlfn.TEXTSPLIT(AX100,","))),"")</f>
        <v>5 green</v>
      </c>
      <c r="AJ100" t="str">
        <v>15 blue</v>
      </c>
      <c r="AL100" t="str" cm="1">
        <f t="array" ref="AL100:AN100">IFERROR(TRIM(_xlfn.TOROW(_xlfn.TEXTSPLIT(AY100,","))),"")</f>
        <v>15 blue</v>
      </c>
      <c r="AM100" t="str">
        <v>5 green</v>
      </c>
      <c r="AN100" t="str">
        <v>1 red</v>
      </c>
      <c r="AO100" t="str" cm="1">
        <f t="array" ref="AO100">IFERROR(TRIM(_xlfn.TOROW(_xlfn.TEXTSPLIT(AZ100,","))),"")</f>
        <v/>
      </c>
      <c r="AR100" t="str" cm="1">
        <f t="array" ref="AR100">IFERROR(TRIM(_xlfn.TOROW(_xlfn.TEXTSPLIT(BA100,","))),"")</f>
        <v/>
      </c>
      <c r="AV100" t="str" cm="1">
        <f t="array" ref="AV100:AY100">_xlfn.TEXTSPLIT(_xlfn.TEXTAFTER(BC100,":"),";")</f>
        <v xml:space="preserve"> 2 blue, 2 red, 4 green</v>
      </c>
      <c r="AW100" t="str">
        <v xml:space="preserve"> 5 green, 3 blue, 2 red</v>
      </c>
      <c r="AX100" t="str">
        <v xml:space="preserve"> 5 green, 15 blue</v>
      </c>
      <c r="AY100" t="str">
        <v xml:space="preserve"> 15 blue, 5 green, 1 red</v>
      </c>
      <c r="BC100" t="s">
        <v>97</v>
      </c>
    </row>
    <row r="101" spans="1:55" x14ac:dyDescent="0.25">
      <c r="A101">
        <f t="shared" si="6"/>
        <v>99</v>
      </c>
      <c r="B101">
        <f t="shared" si="7"/>
        <v>22</v>
      </c>
      <c r="D101">
        <f t="shared" si="8"/>
        <v>11</v>
      </c>
      <c r="E101">
        <f t="shared" si="9"/>
        <v>2</v>
      </c>
      <c r="F101">
        <f t="shared" si="10"/>
        <v>1</v>
      </c>
      <c r="H101" t="str">
        <f>'part 2 data'!AB101</f>
        <v>99</v>
      </c>
      <c r="I101" s="3">
        <f>IF(RIGHT('part 2 data'!AC101,3)=I$2,VALUE(TRIM(LEFT('part 2 data'!AC101,2))),
IF(RIGHT('part 2 data'!AD101,3)=I$2,VALUE(TRIM(LEFT('part 2 data'!AD101,2))),
IF(RIGHT('part 2 data'!AE101,3)=I$2,VALUE(TRIM(LEFT('part 2 data'!AE101,2))),"0")))</f>
        <v>8</v>
      </c>
      <c r="J101" s="3">
        <f>IF(RIGHT('part 2 data'!AC101,5)=J$2,VALUE(TRIM(LEFT('part 2 data'!AC101,2))),
IF(RIGHT('part 2 data'!AD101,5)=J$2,VALUE(TRIM(LEFT('part 2 data'!AD101,2))),
IF(RIGHT('part 2 data'!AE101,5)=J$2,VALUE(TRIM(LEFT('part 2 data'!AE101,2))),"0")))</f>
        <v>2</v>
      </c>
      <c r="K101" s="3">
        <f>IF(RIGHT('part 2 data'!AC101,4)=K$2,VALUE(TRIM(LEFT('part 2 data'!AC101,2))),
IF(RIGHT('part 2 data'!AD101,4)=K$2,VALUE(TRIM(LEFT('part 2 data'!AD101,2))),
IF(RIGHT('part 2 data'!AE101,4)=K$2,VALUE(TRIM(LEFT('part 2 data'!AE101,2))),"0")))</f>
        <v>1</v>
      </c>
      <c r="L101" s="3">
        <f>IF(RIGHT('part 2 data'!AF101,3)=L$2,VALUE(TRIM(LEFT('part 2 data'!AF101,2))),
IF(RIGHT('part 2 data'!AG101,3)=L$2,VALUE(TRIM(LEFT('part 2 data'!AG101,2))),
IF(RIGHT('part 2 data'!AH101,3)=L$2,VALUE(TRIM(LEFT('part 2 data'!AH101,2))),"0")))</f>
        <v>7</v>
      </c>
      <c r="M101" s="3">
        <f>IF(RIGHT('part 2 data'!AF101,5)=M$2,VALUE(TRIM(LEFT('part 2 data'!AF101,2))),
IF(RIGHT('part 2 data'!AG101,5)=M$2,VALUE(TRIM(LEFT('part 2 data'!AG101,2))),
IF(RIGHT('part 2 data'!AH101,5)=M$2,VALUE(TRIM(LEFT('part 2 data'!AH101,2))),"0")))</f>
        <v>1</v>
      </c>
      <c r="N101" s="3">
        <f>IF(RIGHT('part 2 data'!AF101,4)=N$2,VALUE(TRIM(LEFT('part 2 data'!AF101,2))),
IF(RIGHT('part 2 data'!AG101,4)=N$2,VALUE(TRIM(LEFT('part 2 data'!AG101,2))),
IF(RIGHT('part 2 data'!AH101,4)=N$2,VALUE(TRIM(LEFT('part 2 data'!AH101,2))),"0")))</f>
        <v>1</v>
      </c>
      <c r="O101" s="3">
        <f>IF(RIGHT('part 2 data'!AI101,3)=O$2,VALUE(TRIM(LEFT('part 2 data'!AI101,2))),
IF(RIGHT('part 2 data'!AJ101,3)=O$2,VALUE(TRIM(LEFT('part 2 data'!AJ101,2))),
IF(RIGHT('part 2 data'!AK101,3)=O$2,VALUE(TRIM(LEFT('part 2 data'!AK101,2))),"0")))</f>
        <v>11</v>
      </c>
      <c r="P101" s="3">
        <f>IF(RIGHT('part 2 data'!AI101,5)=P$2,VALUE(TRIM(LEFT('part 2 data'!AI101,2))),
IF(RIGHT('part 2 data'!AJ101,5)=P$2,VALUE(TRIM(LEFT('part 2 data'!AJ101,2))),
IF(RIGHT('part 2 data'!AK101,5)=P$2,VALUE(TRIM(LEFT('part 2 data'!AK101,2))),"0")))</f>
        <v>2</v>
      </c>
      <c r="Q101" s="3" t="str">
        <f>IF(RIGHT('part 2 data'!AI101,4)=Q$2,VALUE(TRIM(LEFT('part 2 data'!AI101,2))),
IF(RIGHT('part 2 data'!AJ101,4)=Q$2,VALUE(TRIM(LEFT('part 2 data'!AJ101,2))),
IF(RIGHT('part 2 data'!AK101,4)=Q$2,VALUE(TRIM(LEFT('part 2 data'!AK101,2))),"0")))</f>
        <v>0</v>
      </c>
      <c r="R101" s="3">
        <f>IF(RIGHT('part 2 data'!AL101,3)=R$2,VALUE(TRIM(LEFT('part 2 data'!AL101,2))),
IF(RIGHT('part 2 data'!AM101,3)=R$2,VALUE(TRIM(LEFT('part 2 data'!AM101,2))),
IF(RIGHT('part 2 data'!AN101,3)=R$2,VALUE(TRIM(LEFT('part 2 data'!AN101,2))),"0")))</f>
        <v>1</v>
      </c>
      <c r="S101" s="3" t="str">
        <f>IF(RIGHT('part 2 data'!AL101,5)=S$2,VALUE(TRIM(LEFT('part 2 data'!AL101,2))),
IF(RIGHT('part 2 data'!AM101,5)=S$2,VALUE(TRIM(LEFT('part 2 data'!AM101,2))),
IF(RIGHT('part 2 data'!AN101,5)=S$2,VALUE(TRIM(LEFT('part 2 data'!AN101,2))),"0")))</f>
        <v>0</v>
      </c>
      <c r="T101" s="3">
        <f>IF(RIGHT('part 2 data'!AL101,4)=T$2,VALUE(TRIM(LEFT('part 2 data'!AL101,2))),
IF(RIGHT('part 2 data'!AM101,4)=T$2,VALUE(TRIM(LEFT('part 2 data'!AM101,2))),
IF(RIGHT('part 2 data'!AN101,4)=T$2,VALUE(TRIM(LEFT('part 2 data'!AN101,2))),"0")))</f>
        <v>1</v>
      </c>
      <c r="U101" s="3" t="str">
        <f>IF(RIGHT('part 2 data'!AO101,3)=U$2,VALUE(TRIM(LEFT('part 2 data'!AO101,2))),
IF(RIGHT('part 2 data'!AP101,3)=U$2,VALUE(TRIM(LEFT('part 2 data'!AP101,2))),
IF(RIGHT('part 2 data'!AQ101,3)=U$2,VALUE(TRIM(LEFT('part 2 data'!AQ101,2))),"0")))</f>
        <v>0</v>
      </c>
      <c r="V101" s="3" t="str">
        <f>IF(RIGHT('part 2 data'!AO101,5)=V$2,VALUE(TRIM(LEFT('part 2 data'!AO101,2))),
IF(RIGHT('part 2 data'!AP101,5)=V$2,VALUE(TRIM(LEFT('part 2 data'!AP101,2))),
IF(RIGHT('part 2 data'!AQ101,5)=V$2,VALUE(TRIM(LEFT('part 2 data'!AQ101,2))),"0")))</f>
        <v>0</v>
      </c>
      <c r="W101" s="3" t="str">
        <f>IF(RIGHT('part 2 data'!AO101,4)=W$2,VALUE(TRIM(LEFT('part 2 data'!AO101,2))),
IF(RIGHT('part 2 data'!AP101,4)=W$2,VALUE(TRIM(LEFT('part 2 data'!AP101,2))),
IF(RIGHT('part 2 data'!AQ101,4)=W$2,VALUE(TRIM(LEFT('part 2 data'!AQ101,2))),"0")))</f>
        <v>0</v>
      </c>
      <c r="X101" s="3" t="str">
        <f>IF(RIGHT('part 2 data'!AR101,3)=X$2,VALUE(TRIM(LEFT('part 2 data'!AR101,2))),
IF(RIGHT('part 2 data'!AS101,3)=X$2,VALUE(TRIM(LEFT('part 2 data'!AS101,2))),
IF(RIGHT('part 2 data'!AT101,3)=X$2,VALUE(TRIM(LEFT('part 2 data'!AT101,2))),"0")))</f>
        <v>0</v>
      </c>
      <c r="Y101" s="3" t="str">
        <f>IF(RIGHT('part 2 data'!AR101,5)=Y$2,VALUE(TRIM(LEFT('part 2 data'!AR101,2))),
IF(RIGHT('part 2 data'!AS101,5)=Y$2,VALUE(TRIM(LEFT('part 2 data'!AS101,2))),
IF(RIGHT('part 2 data'!AT101,5)=Y$2,VALUE(TRIM(LEFT('part 2 data'!AT101,2))),"0")))</f>
        <v>0</v>
      </c>
      <c r="Z101" s="3" t="str">
        <f>IF(RIGHT('part 2 data'!AR101,4)=Z$2,VALUE(TRIM(LEFT('part 2 data'!AR101,2))),
IF(RIGHT('part 2 data'!AS101,4)=Z$2,VALUE(TRIM(LEFT('part 2 data'!AS101,2))),
IF(RIGHT('part 2 data'!AT101,4)=Z$2,VALUE(TRIM(LEFT('part 2 data'!AT101,2))),"0")))</f>
        <v>0</v>
      </c>
      <c r="AA101" s="1"/>
      <c r="AB101" t="str">
        <v>99</v>
      </c>
      <c r="AC101" t="str" cm="1">
        <f t="array" ref="AC101:AE101">IFERROR(TRIM(_xlfn.TOROW(_xlfn.TEXTSPLIT(AV101,","))),"")</f>
        <v>1 blue</v>
      </c>
      <c r="AD101" t="str">
        <v>2 green</v>
      </c>
      <c r="AE101" t="str">
        <v>8 red</v>
      </c>
      <c r="AF101" t="str" cm="1">
        <f t="array" ref="AF101:AH101">IFERROR(TRIM(_xlfn.TOROW(_xlfn.TEXTSPLIT('part 2 data'!AW101,","))),"")</f>
        <v>1 blue</v>
      </c>
      <c r="AG101" t="str">
        <v>7 red</v>
      </c>
      <c r="AH101" t="str">
        <v>1 green</v>
      </c>
      <c r="AI101" t="str" cm="1">
        <f t="array" ref="AI101:AJ101">IFERROR(TRIM(_xlfn.TOROW(_xlfn.TEXTSPLIT(AX101,","))),"")</f>
        <v>11 red</v>
      </c>
      <c r="AJ101" t="str">
        <v>2 green</v>
      </c>
      <c r="AL101" t="str" cm="1">
        <f t="array" ref="AL101:AM101">IFERROR(TRIM(_xlfn.TOROW(_xlfn.TEXTSPLIT(AY101,","))),"")</f>
        <v>1 red</v>
      </c>
      <c r="AM101" t="str">
        <v>1 blue</v>
      </c>
      <c r="AO101" t="str" cm="1">
        <f t="array" ref="AO101">IFERROR(TRIM(_xlfn.TOROW(_xlfn.TEXTSPLIT(AZ101,","))),"")</f>
        <v/>
      </c>
      <c r="AR101" t="str" cm="1">
        <f t="array" ref="AR101">IFERROR(TRIM(_xlfn.TOROW(_xlfn.TEXTSPLIT(BA101,","))),"")</f>
        <v/>
      </c>
      <c r="AV101" t="str" cm="1">
        <f t="array" ref="AV101:AY101">_xlfn.TEXTSPLIT(_xlfn.TEXTAFTER(BC101,":"),";")</f>
        <v xml:space="preserve"> 1 blue, 2 green, 8 red</v>
      </c>
      <c r="AW101" t="str">
        <v xml:space="preserve"> 1 blue, 7 red, 1 green</v>
      </c>
      <c r="AX101" t="str">
        <v xml:space="preserve"> 11 red, 2 green</v>
      </c>
      <c r="AY101" t="str">
        <v xml:space="preserve"> 1 red, 1 blue</v>
      </c>
      <c r="BC101" t="s">
        <v>98</v>
      </c>
    </row>
    <row r="102" spans="1:55" x14ac:dyDescent="0.25">
      <c r="A102">
        <f t="shared" si="6"/>
        <v>100</v>
      </c>
      <c r="B102">
        <f t="shared" si="7"/>
        <v>120</v>
      </c>
      <c r="D102">
        <f t="shared" si="8"/>
        <v>6</v>
      </c>
      <c r="E102">
        <f t="shared" si="9"/>
        <v>20</v>
      </c>
      <c r="F102">
        <f t="shared" si="10"/>
        <v>1</v>
      </c>
      <c r="H102" s="1" t="s">
        <v>116</v>
      </c>
      <c r="I102" s="3" t="str">
        <f>IF(RIGHT('part 2 data'!AC102,3)=I$2,VALUE(TRIM(LEFT('part 2 data'!AC102,2))),
IF(RIGHT('part 2 data'!AD102,3)=I$2,VALUE(TRIM(LEFT('part 2 data'!AD102,2))),
IF(RIGHT('part 2 data'!AE102,3)=I$2,VALUE(TRIM(LEFT('part 2 data'!AE102,2))),"0")))</f>
        <v>0</v>
      </c>
      <c r="J102" s="3">
        <f>IF(RIGHT('part 2 data'!AC102,5)=J$2,VALUE(TRIM(LEFT('part 2 data'!AC102,2))),
IF(RIGHT('part 2 data'!AD102,5)=J$2,VALUE(TRIM(LEFT('part 2 data'!AD102,2))),
IF(RIGHT('part 2 data'!AE102,5)=J$2,VALUE(TRIM(LEFT('part 2 data'!AE102,2))),"0")))</f>
        <v>8</v>
      </c>
      <c r="K102" s="3" t="str">
        <f>IF(RIGHT('part 2 data'!AC102,4)=K$2,VALUE(TRIM(LEFT('part 2 data'!AC102,2))),
IF(RIGHT('part 2 data'!AD102,4)=K$2,VALUE(TRIM(LEFT('part 2 data'!AD102,2))),
IF(RIGHT('part 2 data'!AE102,4)=K$2,VALUE(TRIM(LEFT('part 2 data'!AE102,2))),"0")))</f>
        <v>0</v>
      </c>
      <c r="L102" s="3">
        <f>IF(RIGHT('part 2 data'!AF102,3)=L$2,VALUE(TRIM(LEFT('part 2 data'!AF102,2))),
IF(RIGHT('part 2 data'!AG102,3)=L$2,VALUE(TRIM(LEFT('part 2 data'!AG102,2))),
IF(RIGHT('part 2 data'!AH102,3)=L$2,VALUE(TRIM(LEFT('part 2 data'!AH102,2))),"0")))</f>
        <v>2</v>
      </c>
      <c r="M102" s="3">
        <f>IF(RIGHT('part 2 data'!AF102,5)=M$2,VALUE(TRIM(LEFT('part 2 data'!AF102,2))),
IF(RIGHT('part 2 data'!AG102,5)=M$2,VALUE(TRIM(LEFT('part 2 data'!AG102,2))),
IF(RIGHT('part 2 data'!AH102,5)=M$2,VALUE(TRIM(LEFT('part 2 data'!AH102,2))),"0")))</f>
        <v>20</v>
      </c>
      <c r="N102" s="3" t="str">
        <f>IF(RIGHT('part 2 data'!AF102,4)=N$2,VALUE(TRIM(LEFT('part 2 data'!AF102,2))),
IF(RIGHT('part 2 data'!AG102,4)=N$2,VALUE(TRIM(LEFT('part 2 data'!AG102,2))),
IF(RIGHT('part 2 data'!AH102,4)=N$2,VALUE(TRIM(LEFT('part 2 data'!AH102,2))),"0")))</f>
        <v>0</v>
      </c>
      <c r="O102" s="3">
        <f>IF(RIGHT('part 2 data'!AI102,3)=O$2,VALUE(TRIM(LEFT('part 2 data'!AI102,2))),
IF(RIGHT('part 2 data'!AJ102,3)=O$2,VALUE(TRIM(LEFT('part 2 data'!AJ102,2))),
IF(RIGHT('part 2 data'!AK102,3)=O$2,VALUE(TRIM(LEFT('part 2 data'!AK102,2))),"0")))</f>
        <v>1</v>
      </c>
      <c r="P102" s="3">
        <f>IF(RIGHT('part 2 data'!AI102,5)=P$2,VALUE(TRIM(LEFT('part 2 data'!AI102,2))),
IF(RIGHT('part 2 data'!AJ102,5)=P$2,VALUE(TRIM(LEFT('part 2 data'!AJ102,2))),
IF(RIGHT('part 2 data'!AK102,5)=P$2,VALUE(TRIM(LEFT('part 2 data'!AK102,2))),"0")))</f>
        <v>12</v>
      </c>
      <c r="Q102" s="3">
        <f>IF(RIGHT('part 2 data'!AI102,4)=Q$2,VALUE(TRIM(LEFT('part 2 data'!AI102,2))),
IF(RIGHT('part 2 data'!AJ102,4)=Q$2,VALUE(TRIM(LEFT('part 2 data'!AJ102,2))),
IF(RIGHT('part 2 data'!AK102,4)=Q$2,VALUE(TRIM(LEFT('part 2 data'!AK102,2))),"0")))</f>
        <v>1</v>
      </c>
      <c r="R102" s="3">
        <f>IF(RIGHT('part 2 data'!AL102,3)=R$2,VALUE(TRIM(LEFT('part 2 data'!AL102,2))),
IF(RIGHT('part 2 data'!AM102,3)=R$2,VALUE(TRIM(LEFT('part 2 data'!AM102,2))),
IF(RIGHT('part 2 data'!AN102,3)=R$2,VALUE(TRIM(LEFT('part 2 data'!AN102,2))),"0")))</f>
        <v>4</v>
      </c>
      <c r="S102" s="3" t="str">
        <f>IF(RIGHT('part 2 data'!AL102,5)=S$2,VALUE(TRIM(LEFT('part 2 data'!AL102,2))),
IF(RIGHT('part 2 data'!AM102,5)=S$2,VALUE(TRIM(LEFT('part 2 data'!AM102,2))),
IF(RIGHT('part 2 data'!AN102,5)=S$2,VALUE(TRIM(LEFT('part 2 data'!AN102,2))),"0")))</f>
        <v>0</v>
      </c>
      <c r="T102" s="3">
        <f>IF(RIGHT('part 2 data'!AL102,4)=T$2,VALUE(TRIM(LEFT('part 2 data'!AL102,2))),
IF(RIGHT('part 2 data'!AM102,4)=T$2,VALUE(TRIM(LEFT('part 2 data'!AM102,2))),
IF(RIGHT('part 2 data'!AN102,4)=T$2,VALUE(TRIM(LEFT('part 2 data'!AN102,2))),"0")))</f>
        <v>1</v>
      </c>
      <c r="U102" s="3">
        <f>IF(RIGHT('part 2 data'!AO102,3)=U$2,VALUE(TRIM(LEFT('part 2 data'!AO102,2))),
IF(RIGHT('part 2 data'!AP102,3)=U$2,VALUE(TRIM(LEFT('part 2 data'!AP102,2))),
IF(RIGHT('part 2 data'!AQ102,3)=U$2,VALUE(TRIM(LEFT('part 2 data'!AQ102,2))),"0")))</f>
        <v>6</v>
      </c>
      <c r="V102" s="3" t="str">
        <f>IF(RIGHT('part 2 data'!AO102,5)=V$2,VALUE(TRIM(LEFT('part 2 data'!AO102,2))),
IF(RIGHT('part 2 data'!AP102,5)=V$2,VALUE(TRIM(LEFT('part 2 data'!AP102,2))),
IF(RIGHT('part 2 data'!AQ102,5)=V$2,VALUE(TRIM(LEFT('part 2 data'!AQ102,2))),"0")))</f>
        <v>0</v>
      </c>
      <c r="W102" s="3">
        <f>IF(RIGHT('part 2 data'!AO102,4)=W$2,VALUE(TRIM(LEFT('part 2 data'!AO102,2))),
IF(RIGHT('part 2 data'!AP102,4)=W$2,VALUE(TRIM(LEFT('part 2 data'!AP102,2))),
IF(RIGHT('part 2 data'!AQ102,4)=W$2,VALUE(TRIM(LEFT('part 2 data'!AQ102,2))),"0")))</f>
        <v>1</v>
      </c>
      <c r="X102" s="3" t="str">
        <f>IF(RIGHT('part 2 data'!AR102,3)=X$2,VALUE(TRIM(LEFT('part 2 data'!AR102,2))),
IF(RIGHT('part 2 data'!AS102,3)=X$2,VALUE(TRIM(LEFT('part 2 data'!AS102,2))),
IF(RIGHT('part 2 data'!AT102,3)=X$2,VALUE(TRIM(LEFT('part 2 data'!AT102,2))),"0")))</f>
        <v>0</v>
      </c>
      <c r="Y102" s="3" t="str">
        <f>IF(RIGHT('part 2 data'!AR102,5)=Y$2,VALUE(TRIM(LEFT('part 2 data'!AR102,2))),
IF(RIGHT('part 2 data'!AS102,5)=Y$2,VALUE(TRIM(LEFT('part 2 data'!AS102,2))),
IF(RIGHT('part 2 data'!AT102,5)=Y$2,VALUE(TRIM(LEFT('part 2 data'!AT102,2))),"0")))</f>
        <v>0</v>
      </c>
      <c r="Z102" s="3" t="str">
        <f>IF(RIGHT('part 2 data'!AR102,4)=Z$2,VALUE(TRIM(LEFT('part 2 data'!AR102,2))),
IF(RIGHT('part 2 data'!AS102,4)=Z$2,VALUE(TRIM(LEFT('part 2 data'!AS102,2))),
IF(RIGHT('part 2 data'!AT102,4)=Z$2,VALUE(TRIM(LEFT('part 2 data'!AT102,2))),"0")))</f>
        <v>0</v>
      </c>
      <c r="AA102" s="1"/>
      <c r="AB102" t="str">
        <v>00</v>
      </c>
      <c r="AC102" t="str" cm="1">
        <f t="array" ref="AC102">IFERROR(TRIM(_xlfn.TOROW(_xlfn.TEXTSPLIT(AV102,","))),"")</f>
        <v>8 green</v>
      </c>
      <c r="AF102" t="str" cm="1">
        <f t="array" ref="AF102:AG102">IFERROR(TRIM(_xlfn.TOROW(_xlfn.TEXTSPLIT('part 2 data'!AW102,","))),"")</f>
        <v>2 red</v>
      </c>
      <c r="AG102" t="str">
        <v>20 green</v>
      </c>
      <c r="AI102" t="str" cm="1">
        <f t="array" ref="AI102:AK102">IFERROR(TRIM(_xlfn.TOROW(_xlfn.TEXTSPLIT(AX102,","))),"")</f>
        <v>12 green</v>
      </c>
      <c r="AJ102" t="str">
        <v>1 red</v>
      </c>
      <c r="AK102" t="str">
        <v>1 blue</v>
      </c>
      <c r="AL102" t="str" cm="1">
        <f t="array" ref="AL102:AM102">IFERROR(TRIM(_xlfn.TOROW(_xlfn.TEXTSPLIT(AY102,","))),"")</f>
        <v>4 red</v>
      </c>
      <c r="AM102" t="str">
        <v>1 blue</v>
      </c>
      <c r="AO102" t="str" cm="1">
        <f t="array" ref="AO102:AP102">IFERROR(TRIM(_xlfn.TOROW(_xlfn.TEXTSPLIT(AZ102,","))),"")</f>
        <v>1 blue</v>
      </c>
      <c r="AP102" t="str">
        <v>6 red</v>
      </c>
      <c r="AR102" t="str" cm="1">
        <f t="array" ref="AR102">IFERROR(TRIM(_xlfn.TOROW(_xlfn.TEXTSPLIT(BA102,","))),"")</f>
        <v/>
      </c>
      <c r="AV102" t="str" cm="1">
        <f t="array" ref="AV102:AZ102">_xlfn.TEXTSPLIT(_xlfn.TEXTAFTER(BC102,":"),";")</f>
        <v xml:space="preserve"> 8 green</v>
      </c>
      <c r="AW102" t="str">
        <v xml:space="preserve"> 2 red, 20 green</v>
      </c>
      <c r="AX102" t="str">
        <v xml:space="preserve"> 12 green, 1 red, 1 blue</v>
      </c>
      <c r="AY102" t="str">
        <v xml:space="preserve"> 4 red, 1 blue</v>
      </c>
      <c r="AZ102" t="str">
        <v xml:space="preserve"> 1 blue, 6 red</v>
      </c>
      <c r="BC102" t="s">
        <v>99</v>
      </c>
    </row>
    <row r="103" spans="1:55" x14ac:dyDescent="0.25">
      <c r="D103" s="1"/>
      <c r="E103" s="1"/>
      <c r="F10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D52A-F7F3-4258-909A-449596DFD7AE}">
  <sheetPr codeName="Sheet2"/>
  <dimension ref="A1:BF103"/>
  <sheetViews>
    <sheetView workbookViewId="0">
      <selection activeCell="B3" sqref="B3:C41"/>
    </sheetView>
  </sheetViews>
  <sheetFormatPr defaultRowHeight="15" x14ac:dyDescent="0.25"/>
  <cols>
    <col min="7" max="8" width="8.28515625" bestFit="1" customWidth="1"/>
    <col min="9" max="9" width="8.42578125" bestFit="1" customWidth="1"/>
    <col min="51" max="52" width="20.5703125" bestFit="1" customWidth="1"/>
    <col min="53" max="53" width="21.7109375" bestFit="1" customWidth="1"/>
    <col min="54" max="54" width="20.5703125" bestFit="1" customWidth="1"/>
    <col min="55" max="55" width="19.5703125" bestFit="1" customWidth="1"/>
    <col min="56" max="57" width="20.5703125" bestFit="1" customWidth="1"/>
  </cols>
  <sheetData>
    <row r="1" spans="1:58" x14ac:dyDescent="0.25">
      <c r="A1" t="s">
        <v>100</v>
      </c>
      <c r="B1" t="s">
        <v>117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K1" t="s">
        <v>100</v>
      </c>
      <c r="L1" t="s">
        <v>108</v>
      </c>
      <c r="M1" t="s">
        <v>108</v>
      </c>
      <c r="N1" t="s">
        <v>108</v>
      </c>
      <c r="O1" t="s">
        <v>109</v>
      </c>
      <c r="P1" t="s">
        <v>109</v>
      </c>
      <c r="Q1" t="s">
        <v>109</v>
      </c>
      <c r="R1" t="s">
        <v>110</v>
      </c>
      <c r="S1" t="s">
        <v>110</v>
      </c>
      <c r="T1" t="s">
        <v>110</v>
      </c>
      <c r="U1" t="s">
        <v>111</v>
      </c>
      <c r="V1" t="s">
        <v>111</v>
      </c>
      <c r="W1" t="s">
        <v>111</v>
      </c>
      <c r="X1" t="s">
        <v>112</v>
      </c>
      <c r="Y1" t="s">
        <v>112</v>
      </c>
      <c r="Z1" t="s">
        <v>112</v>
      </c>
      <c r="AA1" t="s">
        <v>113</v>
      </c>
      <c r="AB1" t="s">
        <v>113</v>
      </c>
      <c r="AC1" t="s">
        <v>113</v>
      </c>
      <c r="AE1" t="s">
        <v>100</v>
      </c>
      <c r="AF1" t="s">
        <v>108</v>
      </c>
      <c r="AG1" t="s">
        <v>108</v>
      </c>
      <c r="AH1" t="s">
        <v>108</v>
      </c>
      <c r="AI1" t="s">
        <v>109</v>
      </c>
      <c r="AJ1" t="s">
        <v>109</v>
      </c>
      <c r="AK1" t="s">
        <v>109</v>
      </c>
      <c r="AL1" t="s">
        <v>110</v>
      </c>
      <c r="AM1" t="s">
        <v>110</v>
      </c>
      <c r="AN1" t="s">
        <v>110</v>
      </c>
      <c r="AO1" t="s">
        <v>111</v>
      </c>
      <c r="AP1" t="s">
        <v>111</v>
      </c>
      <c r="AQ1" t="s">
        <v>111</v>
      </c>
      <c r="AR1" t="s">
        <v>112</v>
      </c>
      <c r="AS1" t="s">
        <v>112</v>
      </c>
      <c r="AT1" t="s">
        <v>112</v>
      </c>
      <c r="AU1" t="s">
        <v>113</v>
      </c>
      <c r="AV1" t="s">
        <v>113</v>
      </c>
      <c r="AW1" t="s">
        <v>113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F1" t="s">
        <v>115</v>
      </c>
    </row>
    <row r="2" spans="1:58" x14ac:dyDescent="0.25">
      <c r="L2" t="s">
        <v>101</v>
      </c>
      <c r="M2" t="s">
        <v>102</v>
      </c>
      <c r="N2" t="s">
        <v>103</v>
      </c>
      <c r="O2" t="s">
        <v>101</v>
      </c>
      <c r="P2" t="s">
        <v>102</v>
      </c>
      <c r="Q2" t="s">
        <v>103</v>
      </c>
      <c r="R2" t="s">
        <v>101</v>
      </c>
      <c r="S2" t="s">
        <v>102</v>
      </c>
      <c r="T2" t="s">
        <v>103</v>
      </c>
      <c r="U2" t="s">
        <v>101</v>
      </c>
      <c r="V2" t="s">
        <v>102</v>
      </c>
      <c r="W2" t="s">
        <v>103</v>
      </c>
      <c r="X2" t="s">
        <v>101</v>
      </c>
      <c r="Y2" t="s">
        <v>102</v>
      </c>
      <c r="Z2" t="s">
        <v>103</v>
      </c>
      <c r="AA2" t="s">
        <v>101</v>
      </c>
      <c r="AB2" t="s">
        <v>102</v>
      </c>
      <c r="AC2" t="s">
        <v>103</v>
      </c>
    </row>
    <row r="3" spans="1:58" x14ac:dyDescent="0.25">
      <c r="A3">
        <f>VALUE(K3)</f>
        <v>1</v>
      </c>
      <c r="B3" cm="1">
        <f t="array" ref="B3">IF(SUMPRODUCT(--(D3:I3=TRUE))=6,A3,0)</f>
        <v>0</v>
      </c>
      <c r="D3" t="b">
        <f>IF(VALUE('part 1 data'!L3)&lt;=mr,
       IF(VALUE('part 1 data'!M3)&lt;=mg,
           IF(VALUE('part 1 data'!N3)&lt;=mb,TRUE)))</f>
        <v>0</v>
      </c>
      <c r="E3" t="b">
        <f>IF(VALUE('part 1 data'!O3)&lt;=mr,
IF(VALUE('part 1 data'!P3)&lt;=mg,
IF(VALUE('part 1 data'!Q3)&lt;=mb,TRUE)))</f>
        <v>1</v>
      </c>
      <c r="F3" t="b">
        <f>IF(VALUE('part 1 data'!R3)&lt;=mr,
IF(VALUE('part 1 data'!S3)&lt;=mg,
IF(VALUE('part 1 data'!T3)&lt;=mb,TRUE)))</f>
        <v>0</v>
      </c>
      <c r="G3" t="b">
        <f>IF(VALUE('part 1 data'!U3)&lt;=mr,
IF(VALUE('part 1 data'!V3)&lt;=mg,
IF(VALUE('part 1 data'!W3)&lt;=mb,TRUE)))</f>
        <v>1</v>
      </c>
      <c r="H3" t="b">
        <f>IF(VALUE('part 1 data'!X3)&lt;=mr,
IF(VALUE('part 1 data'!Y3)&lt;=mg,
IF(VALUE('part 1 data'!Z3)&lt;=mb,TRUE)))</f>
        <v>1</v>
      </c>
      <c r="I3" t="b">
        <f>IF(VALUE('part 1 data'!AA3)&lt;=mr,
IF(VALUE('part 1 data'!AB3)&lt;=mg,
IF(VALUE('part 1 data'!AC3)&lt;=mb,TRUE)))</f>
        <v>1</v>
      </c>
      <c r="K3" t="str">
        <f>'part 1 data'!AE3</f>
        <v>1</v>
      </c>
      <c r="L3" s="1" t="str">
        <f>IF(RIGHT('part 1 data'!AF3,3)=L$2,TRIM(LEFT('part 1 data'!AF3,2)),
IF(RIGHT('part 1 data'!AG3,3)=L$2,TRIM(LEFT('part 1 data'!AG3,2)),
IF(RIGHT('part 1 data'!AH3,3)=L$2,TRIM(LEFT('part 1 data'!AH3,2)),"0")))</f>
        <v>14</v>
      </c>
      <c r="M3" s="1" t="str">
        <f>IF(RIGHT('part 1 data'!AF3,5)=M$2,TRIM(LEFT('part 1 data'!AF3,2)),
IF(RIGHT('part 1 data'!AG3,5)=M$2,TRIM(LEFT('part 1 data'!AG3,2)),
IF(RIGHT('part 1 data'!AH3,5)=M$2,TRIM(LEFT('part 1 data'!AH3,2)),"0")))</f>
        <v>7</v>
      </c>
      <c r="N3" s="1" t="str">
        <f>IF(RIGHT('part 1 data'!AF3,4)=N$2,TRIM(LEFT('part 1 data'!AF3,2)),
IF(RIGHT('part 1 data'!AG3,4)=N$2,TRIM(LEFT('part 1 data'!AG3,2)),
IF(RIGHT('part 1 data'!AH3,4)=N$2,TRIM(LEFT('part 1 data'!AH3,2)),"0")))</f>
        <v>5</v>
      </c>
      <c r="O3" s="1" t="str">
        <f>IF(RIGHT('part 1 data'!AI3,3)=O$2,TRIM(LEFT('part 1 data'!AI3,2)),
IF(RIGHT('part 1 data'!AJ3,3)=O$2,TRIM(LEFT('part 1 data'!AJ3,2)),
IF(RIGHT('part 1 data'!AK3,3)=O$2,TRIM(LEFT('part 1 data'!AK3,2)),"0")))</f>
        <v>8</v>
      </c>
      <c r="P3" s="1" t="str">
        <f>IF(RIGHT('part 1 data'!AI3,5)=P$2,TRIM(LEFT('part 1 data'!AI3,2)),
IF(RIGHT('part 1 data'!AJ3,5)=P$2,TRIM(LEFT('part 1 data'!AJ3,2)),
IF(RIGHT('part 1 data'!AK3,5)=P$2,TRIM(LEFT('part 1 data'!AK3,2)),"0")))</f>
        <v>4</v>
      </c>
      <c r="Q3" s="1" t="str">
        <f>IF(RIGHT('part 1 data'!AI3,4)=Q$2,TRIM(LEFT('part 1 data'!AI3,2)),
IF(RIGHT('part 1 data'!AJ3,4)=Q$2,TRIM(LEFT('part 1 data'!AJ3,2)),
IF(RIGHT('part 1 data'!AK3,4)=Q$2,TRIM(LEFT('part 1 data'!AK3,2)),"0")))</f>
        <v>0</v>
      </c>
      <c r="R3" s="1" t="str">
        <f>IF(RIGHT('part 1 data'!AL3,3)=R$2,TRIM(LEFT('part 1 data'!AL3,2)),
IF(RIGHT('part 1 data'!AM3,3)=R$2,TRIM(LEFT('part 1 data'!AM3,2)),
IF(RIGHT('part 1 data'!AN3,3)=R$2,TRIM(LEFT('part 1 data'!AN3,2)),"0")))</f>
        <v>18</v>
      </c>
      <c r="S3" s="1" t="str">
        <f>IF(RIGHT('part 1 data'!AL3,5)=S$2,TRIM(LEFT('part 1 data'!AL3,2)),
IF(RIGHT('part 1 data'!AM3,5)=S$2,TRIM(LEFT('part 1 data'!AM3,2)),
IF(RIGHT('part 1 data'!AN3,5)=S$2,TRIM(LEFT('part 1 data'!AN3,2)),"0")))</f>
        <v>6</v>
      </c>
      <c r="T3" s="1" t="str">
        <f>IF(RIGHT('part 1 data'!AL3,4)=T$2,TRIM(LEFT('part 1 data'!AL3,2)),
IF(RIGHT('part 1 data'!AM3,4)=T$2,TRIM(LEFT('part 1 data'!AM3,2)),
IF(RIGHT('part 1 data'!AN3,4)=T$2,TRIM(LEFT('part 1 data'!AN3,2)),"0")))</f>
        <v>9</v>
      </c>
      <c r="U3" s="1" t="str">
        <f>IF(RIGHT('part 1 data'!AO3,3)=U$2,TRIM(LEFT('part 1 data'!AO3,2)),
IF(RIGHT('part 1 data'!AP3,3)=U$2,TRIM(LEFT('part 1 data'!AP3,2)),
IF(RIGHT('part 1 data'!AQ3,3)=U$2,TRIM(LEFT('part 1 data'!AQ3,2)),"0")))</f>
        <v>0</v>
      </c>
      <c r="V3" s="1" t="str">
        <f>IF(RIGHT('part 1 data'!AO3,5)=V$2,TRIM(LEFT('part 1 data'!AO3,2)),
IF(RIGHT('part 1 data'!AP3,5)=V$2,TRIM(LEFT('part 1 data'!AP3,2)),
IF(RIGHT('part 1 data'!AQ3,5)=V$2,TRIM(LEFT('part 1 data'!AQ3,2)),"0")))</f>
        <v>0</v>
      </c>
      <c r="W3" s="1" t="str">
        <f>IF(RIGHT('part 1 data'!AO3,4)=W$2,TRIM(LEFT('part 1 data'!AO3,2)),
IF(RIGHT('part 1 data'!AP3,4)=W$2,TRIM(LEFT('part 1 data'!AP3,2)),
IF(RIGHT('part 1 data'!AQ3,4)=W$2,TRIM(LEFT('part 1 data'!AQ3,2)),"0")))</f>
        <v>0</v>
      </c>
      <c r="X3" s="1" t="str">
        <f>IF(RIGHT('part 1 data'!AR3,3)=X$2,TRIM(LEFT('part 1 data'!AR3,2)),
IF(RIGHT('part 1 data'!AS3,3)=X$2,TRIM(LEFT('part 1 data'!AS3,2)),
IF(RIGHT('part 1 data'!AT3,3)=X$2,TRIM(LEFT('part 1 data'!AT3,2)),"0")))</f>
        <v>0</v>
      </c>
      <c r="Y3" s="1" t="str">
        <f>IF(RIGHT('part 1 data'!AR3,5)=Y$2,TRIM(LEFT('part 1 data'!AR3,2)),
IF(RIGHT('part 1 data'!AS3,5)=Y$2,TRIM(LEFT('part 1 data'!AS3,2)),
IF(RIGHT('part 1 data'!AT3,5)=Y$2,TRIM(LEFT('part 1 data'!AT3,2)),"0")))</f>
        <v>0</v>
      </c>
      <c r="Z3" s="1" t="str">
        <f>IF(RIGHT('part 1 data'!AR3,4)=Z$2,TRIM(LEFT('part 1 data'!AR3,2)),
IF(RIGHT('part 1 data'!AS3,4)=Z$2,TRIM(LEFT('part 1 data'!AS3,2)),
IF(RIGHT('part 1 data'!AT3,4)=Z$2,TRIM(LEFT('part 1 data'!AT3,2)),"0")))</f>
        <v>0</v>
      </c>
      <c r="AA3" s="1" t="str">
        <f>IF(RIGHT('part 1 data'!AU3,3)=AA$2,TRIM(LEFT('part 1 data'!AU3,2)),
IF(RIGHT('part 1 data'!AV3,3)=AA$2,TRIM(LEFT('part 1 data'!AV3,2)),
IF(RIGHT('part 1 data'!AW3,3)=AA$2,TRIM(LEFT('part 1 data'!AW3,2)),"0")))</f>
        <v>0</v>
      </c>
      <c r="AB3" s="1" t="str">
        <f>IF(RIGHT('part 1 data'!AU3,5)=AB$2,TRIM(LEFT('part 1 data'!AU3,2)),
IF(RIGHT('part 1 data'!AV3,5)=AB$2,TRIM(LEFT('part 1 data'!AV3,2)),
IF(RIGHT('part 1 data'!AW3,5)=AB$2,TRIM(LEFT('part 1 data'!AW3,2)),"0")))</f>
        <v>0</v>
      </c>
      <c r="AC3" s="1" t="str">
        <f>IF(RIGHT('part 1 data'!AU3,4)=AC$2,TRIM(LEFT('part 1 data'!AU3,2)),
IF(RIGHT('part 1 data'!AV3,4)=AC$2,TRIM(LEFT('part 1 data'!AV3,2)),
IF(RIGHT('part 1 data'!AW3,4)=AC$2,TRIM(LEFT('part 1 data'!AW3,2)),"0")))</f>
        <v>0</v>
      </c>
      <c r="AD3" s="1"/>
      <c r="AE3" t="str" cm="1">
        <f t="array" ref="AE3:AE102">TRIM(RIGHT(_xlfn.TEXTBEFORE(rd,":"),2))</f>
        <v>1</v>
      </c>
      <c r="AF3" t="str" cm="1">
        <f t="array" ref="AF3:AH3">IFERROR(TRIM(_xlfn.TOROW(_xlfn.TEXTSPLIT(AY3,","))),"")</f>
        <v>7 green</v>
      </c>
      <c r="AG3" t="str">
        <v>14 red</v>
      </c>
      <c r="AH3" t="str">
        <v>5 blue</v>
      </c>
      <c r="AI3" t="str" cm="1">
        <f t="array" ref="AI3:AJ3">IFERROR(TRIM(_xlfn.TOROW(_xlfn.TEXTSPLIT('part 1 data'!AZ3,","))),"")</f>
        <v>8 red</v>
      </c>
      <c r="AJ3" t="str">
        <v>4 green</v>
      </c>
      <c r="AL3" t="str" cm="1">
        <f t="array" ref="AL3:AN3">IFERROR(TRIM(_xlfn.TOROW(_xlfn.TEXTSPLIT(BA3,","))),"")</f>
        <v>6 green</v>
      </c>
      <c r="AM3" t="str">
        <v>18 red</v>
      </c>
      <c r="AN3" t="str">
        <v>9 blue</v>
      </c>
      <c r="AO3" t="str" cm="1">
        <f t="array" ref="AO3">IFERROR(TRIM(_xlfn.TOROW(_xlfn.TEXTSPLIT(BB3,","))),"")</f>
        <v/>
      </c>
      <c r="AR3" t="str" cm="1">
        <f t="array" ref="AR3">IFERROR(TRIM(_xlfn.TOROW(_xlfn.TEXTSPLIT(BC3,","))),"")</f>
        <v/>
      </c>
      <c r="AU3" t="str" cm="1">
        <f t="array" ref="AU3">IFERROR(TRIM(_xlfn.TOROW(_xlfn.TEXTSPLIT(BD3,","))),"")</f>
        <v/>
      </c>
      <c r="AY3" t="str" cm="1">
        <f t="array" ref="AY3:BA3">_xlfn.TEXTSPLIT(_xlfn.TEXTAFTER(BF3,":"),";")</f>
        <v xml:space="preserve"> 7 green, 14 red, 5 blue</v>
      </c>
      <c r="AZ3" t="str">
        <v xml:space="preserve"> 8 red, 4 green</v>
      </c>
      <c r="BA3" t="str">
        <v xml:space="preserve"> 6 green, 18 red, 9 blue</v>
      </c>
      <c r="BF3" t="s">
        <v>0</v>
      </c>
    </row>
    <row r="4" spans="1:58" x14ac:dyDescent="0.25">
      <c r="A4">
        <f t="shared" ref="A4:A67" si="0">VALUE(K4)</f>
        <v>2</v>
      </c>
      <c r="B4" cm="1">
        <f t="array" ref="B4">IF(SUMPRODUCT(--(D4:I4=TRUE))=6,A4,0)</f>
        <v>0</v>
      </c>
      <c r="D4" t="b">
        <f>IF(VALUE('part 1 data'!L4)&lt;=mr,
       IF(VALUE('part 1 data'!M4)&lt;=mg,
           IF(VALUE('part 1 data'!N4)&lt;=mb,TRUE)))</f>
        <v>0</v>
      </c>
      <c r="E4" t="b">
        <f>IF(VALUE('part 1 data'!O4)&lt;=mr,
IF(VALUE('part 1 data'!P4)&lt;=mg,
IF(VALUE('part 1 data'!Q4)&lt;=mb,TRUE)))</f>
        <v>0</v>
      </c>
      <c r="F4" t="b">
        <f>IF(VALUE('part 1 data'!R4)&lt;=mr,
IF(VALUE('part 1 data'!S4)&lt;=mg,
IF(VALUE('part 1 data'!T4)&lt;=mb,TRUE)))</f>
        <v>1</v>
      </c>
      <c r="G4" t="b">
        <f>IF(VALUE('part 1 data'!U4)&lt;=mr,
IF(VALUE('part 1 data'!V4)&lt;=mg,
IF(VALUE('part 1 data'!W4)&lt;=mb,TRUE)))</f>
        <v>1</v>
      </c>
      <c r="H4" t="b">
        <f>IF(VALUE('part 1 data'!X4)&lt;=mr,
IF(VALUE('part 1 data'!Y4)&lt;=mg,
IF(VALUE('part 1 data'!Z4)&lt;=mb,TRUE)))</f>
        <v>1</v>
      </c>
      <c r="I4" t="b">
        <f>IF(VALUE('part 1 data'!AA4)&lt;=mr,
IF(VALUE('part 1 data'!AB4)&lt;=mg,
IF(VALUE('part 1 data'!AC4)&lt;=mb,TRUE)))</f>
        <v>1</v>
      </c>
      <c r="K4" t="str">
        <f>'part 1 data'!AE4</f>
        <v>2</v>
      </c>
      <c r="L4" s="1" t="str">
        <f>IF(RIGHT('part 1 data'!AF4,3)=L$2,TRIM(LEFT('part 1 data'!AF4,2)),
IF(RIGHT('part 1 data'!AG4,3)=L$2,TRIM(LEFT('part 1 data'!AG4,2)),
IF(RIGHT('part 1 data'!AH4,3)=L$2,TRIM(LEFT('part 1 data'!AH4,2)),"0")))</f>
        <v>15</v>
      </c>
      <c r="M4" s="1" t="str">
        <f>IF(RIGHT('part 1 data'!AF4,5)=M$2,TRIM(LEFT('part 1 data'!AF4,2)),
IF(RIGHT('part 1 data'!AG4,5)=M$2,TRIM(LEFT('part 1 data'!AG4,2)),
IF(RIGHT('part 1 data'!AH4,5)=M$2,TRIM(LEFT('part 1 data'!AH4,2)),"0")))</f>
        <v>5</v>
      </c>
      <c r="N4" s="1" t="str">
        <f>IF(RIGHT('part 1 data'!AF4,4)=N$2,TRIM(LEFT('part 1 data'!AF4,2)),
IF(RIGHT('part 1 data'!AG4,4)=N$2,TRIM(LEFT('part 1 data'!AG4,2)),
IF(RIGHT('part 1 data'!AH4,4)=N$2,TRIM(LEFT('part 1 data'!AH4,2)),"0")))</f>
        <v>3</v>
      </c>
      <c r="O4" s="1" t="str">
        <f>IF(RIGHT('part 1 data'!AI4,3)=O$2,TRIM(LEFT('part 1 data'!AI4,2)),
IF(RIGHT('part 1 data'!AJ4,3)=O$2,TRIM(LEFT('part 1 data'!AJ4,2)),
IF(RIGHT('part 1 data'!AK4,3)=O$2,TRIM(LEFT('part 1 data'!AK4,2)),"0")))</f>
        <v>14</v>
      </c>
      <c r="P4" s="1" t="str">
        <f>IF(RIGHT('part 1 data'!AI4,5)=P$2,TRIM(LEFT('part 1 data'!AI4,2)),
IF(RIGHT('part 1 data'!AJ4,5)=P$2,TRIM(LEFT('part 1 data'!AJ4,2)),
IF(RIGHT('part 1 data'!AK4,5)=P$2,TRIM(LEFT('part 1 data'!AK4,2)),"0")))</f>
        <v>5</v>
      </c>
      <c r="Q4" s="1" t="str">
        <f>IF(RIGHT('part 1 data'!AI4,4)=Q$2,TRIM(LEFT('part 1 data'!AI4,2)),
IF(RIGHT('part 1 data'!AJ4,4)=Q$2,TRIM(LEFT('part 1 data'!AJ4,2)),
IF(RIGHT('part 1 data'!AK4,4)=Q$2,TRIM(LEFT('part 1 data'!AK4,2)),"0")))</f>
        <v>1</v>
      </c>
      <c r="R4" s="1" t="str">
        <f>IF(RIGHT('part 1 data'!AL4,3)=R$2,TRIM(LEFT('part 1 data'!AL4,2)),
IF(RIGHT('part 1 data'!AM4,3)=R$2,TRIM(LEFT('part 1 data'!AM4,2)),
IF(RIGHT('part 1 data'!AN4,3)=R$2,TRIM(LEFT('part 1 data'!AN4,2)),"0")))</f>
        <v>11</v>
      </c>
      <c r="S4" s="1" t="str">
        <f>IF(RIGHT('part 1 data'!AL4,5)=S$2,TRIM(LEFT('part 1 data'!AL4,2)),
IF(RIGHT('part 1 data'!AM4,5)=S$2,TRIM(LEFT('part 1 data'!AM4,2)),
IF(RIGHT('part 1 data'!AN4,5)=S$2,TRIM(LEFT('part 1 data'!AN4,2)),"0")))</f>
        <v>0</v>
      </c>
      <c r="T4" s="1" t="str">
        <f>IF(RIGHT('part 1 data'!AL4,4)=T$2,TRIM(LEFT('part 1 data'!AL4,2)),
IF(RIGHT('part 1 data'!AM4,4)=T$2,TRIM(LEFT('part 1 data'!AM4,2)),
IF(RIGHT('part 1 data'!AN4,4)=T$2,TRIM(LEFT('part 1 data'!AN4,2)),"0")))</f>
        <v>0</v>
      </c>
      <c r="U4" s="1" t="str">
        <f>IF(RIGHT('part 1 data'!AO4,3)=U$2,TRIM(LEFT('part 1 data'!AO4,2)),
IF(RIGHT('part 1 data'!AP4,3)=U$2,TRIM(LEFT('part 1 data'!AP4,2)),
IF(RIGHT('part 1 data'!AQ4,3)=U$2,TRIM(LEFT('part 1 data'!AQ4,2)),"0")))</f>
        <v>3</v>
      </c>
      <c r="V4" s="1" t="str">
        <f>IF(RIGHT('part 1 data'!AO4,5)=V$2,TRIM(LEFT('part 1 data'!AO4,2)),
IF(RIGHT('part 1 data'!AP4,5)=V$2,TRIM(LEFT('part 1 data'!AP4,2)),
IF(RIGHT('part 1 data'!AQ4,5)=V$2,TRIM(LEFT('part 1 data'!AQ4,2)),"0")))</f>
        <v>4</v>
      </c>
      <c r="W4" s="1" t="str">
        <f>IF(RIGHT('part 1 data'!AO4,4)=W$2,TRIM(LEFT('part 1 data'!AO4,2)),
IF(RIGHT('part 1 data'!AP4,4)=W$2,TRIM(LEFT('part 1 data'!AP4,2)),
IF(RIGHT('part 1 data'!AQ4,4)=W$2,TRIM(LEFT('part 1 data'!AQ4,2)),"0")))</f>
        <v>1</v>
      </c>
      <c r="X4" s="1" t="str">
        <f>IF(RIGHT('part 1 data'!AR4,3)=X$2,TRIM(LEFT('part 1 data'!AR4,2)),
IF(RIGHT('part 1 data'!AS4,3)=X$2,TRIM(LEFT('part 1 data'!AS4,2)),
IF(RIGHT('part 1 data'!AT4,3)=X$2,TRIM(LEFT('part 1 data'!AT4,2)),"0")))</f>
        <v>0</v>
      </c>
      <c r="Y4" s="1" t="str">
        <f>IF(RIGHT('part 1 data'!AR4,5)=Y$2,TRIM(LEFT('part 1 data'!AR4,2)),
IF(RIGHT('part 1 data'!AS4,5)=Y$2,TRIM(LEFT('part 1 data'!AS4,2)),
IF(RIGHT('part 1 data'!AT4,5)=Y$2,TRIM(LEFT('part 1 data'!AT4,2)),"0")))</f>
        <v>4</v>
      </c>
      <c r="Z4" s="1" t="str">
        <f>IF(RIGHT('part 1 data'!AR4,4)=Z$2,TRIM(LEFT('part 1 data'!AR4,2)),
IF(RIGHT('part 1 data'!AS4,4)=Z$2,TRIM(LEFT('part 1 data'!AS4,2)),
IF(RIGHT('part 1 data'!AT4,4)=Z$2,TRIM(LEFT('part 1 data'!AT4,2)),"0")))</f>
        <v>1</v>
      </c>
      <c r="AA4" s="1" t="str">
        <f>IF(RIGHT('part 1 data'!AU4,3)=AA$2,TRIM(LEFT('part 1 data'!AU4,2)),
IF(RIGHT('part 1 data'!AV4,3)=AA$2,TRIM(LEFT('part 1 data'!AV4,2)),
IF(RIGHT('part 1 data'!AW4,3)=AA$2,TRIM(LEFT('part 1 data'!AW4,2)),"0")))</f>
        <v>10</v>
      </c>
      <c r="AB4" s="1" t="str">
        <f>IF(RIGHT('part 1 data'!AU4,5)=AB$2,TRIM(LEFT('part 1 data'!AU4,2)),
IF(RIGHT('part 1 data'!AV4,5)=AB$2,TRIM(LEFT('part 1 data'!AV4,2)),
IF(RIGHT('part 1 data'!AW4,5)=AB$2,TRIM(LEFT('part 1 data'!AW4,2)),"0")))</f>
        <v>1</v>
      </c>
      <c r="AC4" s="1" t="str">
        <f>IF(RIGHT('part 1 data'!AU4,4)=AC$2,TRIM(LEFT('part 1 data'!AU4,2)),
IF(RIGHT('part 1 data'!AV4,4)=AC$2,TRIM(LEFT('part 1 data'!AV4,2)),
IF(RIGHT('part 1 data'!AW4,4)=AC$2,TRIM(LEFT('part 1 data'!AW4,2)),"0")))</f>
        <v>0</v>
      </c>
      <c r="AD4" s="1"/>
      <c r="AE4" t="str">
        <v>2</v>
      </c>
      <c r="AF4" t="str" cm="1">
        <f t="array" ref="AF4:AH4">IFERROR(TRIM(_xlfn.TOROW(_xlfn.TEXTSPLIT(AY4,","))),"")</f>
        <v>3 blue</v>
      </c>
      <c r="AG4" t="str">
        <v>15 red</v>
      </c>
      <c r="AH4" t="str">
        <v>5 green</v>
      </c>
      <c r="AI4" t="str" cm="1">
        <f t="array" ref="AI4:AK4">IFERROR(TRIM(_xlfn.TOROW(_xlfn.TEXTSPLIT('part 1 data'!AZ4,","))),"")</f>
        <v>1 blue</v>
      </c>
      <c r="AJ4" t="str">
        <v>14 red</v>
      </c>
      <c r="AK4" t="str">
        <v>5 green</v>
      </c>
      <c r="AL4" t="str" cm="1">
        <f t="array" ref="AL4">IFERROR(TRIM(_xlfn.TOROW(_xlfn.TEXTSPLIT(BA4,","))),"")</f>
        <v>11 red</v>
      </c>
      <c r="AO4" t="str" cm="1">
        <f t="array" ref="AO4:AQ4">IFERROR(TRIM(_xlfn.TOROW(_xlfn.TEXTSPLIT(BB4,","))),"")</f>
        <v>4 green</v>
      </c>
      <c r="AP4" t="str">
        <v>1 blue</v>
      </c>
      <c r="AQ4" t="str">
        <v>3 red</v>
      </c>
      <c r="AR4" t="str" cm="1">
        <f t="array" ref="AR4:AS4">IFERROR(TRIM(_xlfn.TOROW(_xlfn.TEXTSPLIT(BC4,","))),"")</f>
        <v>4 green</v>
      </c>
      <c r="AS4" t="str">
        <v>1 blue</v>
      </c>
      <c r="AU4" t="str" cm="1">
        <f t="array" ref="AU4:AV4">IFERROR(TRIM(_xlfn.TOROW(_xlfn.TEXTSPLIT(BD4,","))),"")</f>
        <v>10 red</v>
      </c>
      <c r="AV4" t="str">
        <v>1 green</v>
      </c>
      <c r="AY4" t="str" cm="1">
        <f t="array" ref="AY4:BD4">_xlfn.TEXTSPLIT(_xlfn.TEXTAFTER(BF4,":"),";")</f>
        <v xml:space="preserve"> 3 blue, 15 red, 5 green</v>
      </c>
      <c r="AZ4" t="str">
        <v xml:space="preserve"> 1 blue, 14 red, 5 green</v>
      </c>
      <c r="BA4" t="str">
        <v xml:space="preserve"> 11 red</v>
      </c>
      <c r="BB4" t="str">
        <v xml:space="preserve"> 4 green, 1 blue, 3 red</v>
      </c>
      <c r="BC4" t="str">
        <v xml:space="preserve"> 4 green, 1 blue</v>
      </c>
      <c r="BD4" t="str">
        <v xml:space="preserve"> 10 red, 1 green</v>
      </c>
      <c r="BF4" t="s">
        <v>1</v>
      </c>
    </row>
    <row r="5" spans="1:58" x14ac:dyDescent="0.25">
      <c r="A5">
        <f t="shared" si="0"/>
        <v>3</v>
      </c>
      <c r="B5" cm="1">
        <f t="array" ref="B5">IF(SUMPRODUCT(--(D5:I5=TRUE))=6,A5,0)</f>
        <v>0</v>
      </c>
      <c r="D5" t="b">
        <f>IF(VALUE('part 1 data'!L5)&lt;=mr,
       IF(VALUE('part 1 data'!M5)&lt;=mg,
           IF(VALUE('part 1 data'!N5)&lt;=mb,TRUE)))</f>
        <v>1</v>
      </c>
      <c r="E5" t="b">
        <f>IF(VALUE('part 1 data'!O5)&lt;=mr,
IF(VALUE('part 1 data'!P5)&lt;=mg,
IF(VALUE('part 1 data'!Q5)&lt;=mb,TRUE)))</f>
        <v>0</v>
      </c>
      <c r="F5" t="b">
        <f>IF(VALUE('part 1 data'!R5)&lt;=mr,
IF(VALUE('part 1 data'!S5)&lt;=mg,
IF(VALUE('part 1 data'!T5)&lt;=mb,TRUE)))</f>
        <v>1</v>
      </c>
      <c r="G5" t="b">
        <f>IF(VALUE('part 1 data'!U5)&lt;=mr,
IF(VALUE('part 1 data'!V5)&lt;=mg,
IF(VALUE('part 1 data'!W5)&lt;=mb,TRUE)))</f>
        <v>1</v>
      </c>
      <c r="H5" t="b">
        <f>IF(VALUE('part 1 data'!X5)&lt;=mr,
IF(VALUE('part 1 data'!Y5)&lt;=mg,
IF(VALUE('part 1 data'!Z5)&lt;=mb,TRUE)))</f>
        <v>1</v>
      </c>
      <c r="I5" t="b">
        <f>IF(VALUE('part 1 data'!AA5)&lt;=mr,
IF(VALUE('part 1 data'!AB5)&lt;=mg,
IF(VALUE('part 1 data'!AC5)&lt;=mb,TRUE)))</f>
        <v>1</v>
      </c>
      <c r="K5" t="str">
        <f>'part 1 data'!AE5</f>
        <v>3</v>
      </c>
      <c r="L5" s="1" t="str">
        <f>IF(RIGHT('part 1 data'!AF5,3)=L$2,TRIM(LEFT('part 1 data'!AF5,2)),
IF(RIGHT('part 1 data'!AG5,3)=L$2,TRIM(LEFT('part 1 data'!AG5,2)),
IF(RIGHT('part 1 data'!AH5,3)=L$2,TRIM(LEFT('part 1 data'!AH5,2)),"0")))</f>
        <v>3</v>
      </c>
      <c r="M5" s="1" t="str">
        <f>IF(RIGHT('part 1 data'!AF5,5)=M$2,TRIM(LEFT('part 1 data'!AF5,2)),
IF(RIGHT('part 1 data'!AG5,5)=M$2,TRIM(LEFT('part 1 data'!AG5,2)),
IF(RIGHT('part 1 data'!AH5,5)=M$2,TRIM(LEFT('part 1 data'!AH5,2)),"0")))</f>
        <v>11</v>
      </c>
      <c r="N5" s="1" t="str">
        <f>IF(RIGHT('part 1 data'!AF5,4)=N$2,TRIM(LEFT('part 1 data'!AF5,2)),
IF(RIGHT('part 1 data'!AG5,4)=N$2,TRIM(LEFT('part 1 data'!AG5,2)),
IF(RIGHT('part 1 data'!AH5,4)=N$2,TRIM(LEFT('part 1 data'!AH5,2)),"0")))</f>
        <v>0</v>
      </c>
      <c r="O5" s="1" t="str">
        <f>IF(RIGHT('part 1 data'!AI5,3)=O$2,TRIM(LEFT('part 1 data'!AI5,2)),
IF(RIGHT('part 1 data'!AJ5,3)=O$2,TRIM(LEFT('part 1 data'!AJ5,2)),
IF(RIGHT('part 1 data'!AK5,3)=O$2,TRIM(LEFT('part 1 data'!AK5,2)),"0")))</f>
        <v>0</v>
      </c>
      <c r="P5" s="1" t="str">
        <f>IF(RIGHT('part 1 data'!AI5,5)=P$2,TRIM(LEFT('part 1 data'!AI5,2)),
IF(RIGHT('part 1 data'!AJ5,5)=P$2,TRIM(LEFT('part 1 data'!AJ5,2)),
IF(RIGHT('part 1 data'!AK5,5)=P$2,TRIM(LEFT('part 1 data'!AK5,2)),"0")))</f>
        <v>4</v>
      </c>
      <c r="Q5" s="1" t="str">
        <f>IF(RIGHT('part 1 data'!AI5,4)=Q$2,TRIM(LEFT('part 1 data'!AI5,2)),
IF(RIGHT('part 1 data'!AJ5,4)=Q$2,TRIM(LEFT('part 1 data'!AJ5,2)),
IF(RIGHT('part 1 data'!AK5,4)=Q$2,TRIM(LEFT('part 1 data'!AK5,2)),"0")))</f>
        <v>15</v>
      </c>
      <c r="R5" s="1" t="str">
        <f>IF(RIGHT('part 1 data'!AL5,3)=R$2,TRIM(LEFT('part 1 data'!AL5,2)),
IF(RIGHT('part 1 data'!AM5,3)=R$2,TRIM(LEFT('part 1 data'!AM5,2)),
IF(RIGHT('part 1 data'!AN5,3)=R$2,TRIM(LEFT('part 1 data'!AN5,2)),"0")))</f>
        <v>2</v>
      </c>
      <c r="S5" s="1" t="str">
        <f>IF(RIGHT('part 1 data'!AL5,5)=S$2,TRIM(LEFT('part 1 data'!AL5,2)),
IF(RIGHT('part 1 data'!AM5,5)=S$2,TRIM(LEFT('part 1 data'!AM5,2)),
IF(RIGHT('part 1 data'!AN5,5)=S$2,TRIM(LEFT('part 1 data'!AN5,2)),"0")))</f>
        <v>10</v>
      </c>
      <c r="T5" s="1" t="str">
        <f>IF(RIGHT('part 1 data'!AL5,4)=T$2,TRIM(LEFT('part 1 data'!AL5,2)),
IF(RIGHT('part 1 data'!AM5,4)=T$2,TRIM(LEFT('part 1 data'!AM5,2)),
IF(RIGHT('part 1 data'!AN5,4)=T$2,TRIM(LEFT('part 1 data'!AN5,2)),"0")))</f>
        <v>14</v>
      </c>
      <c r="U5" s="1" t="str">
        <f>IF(RIGHT('part 1 data'!AO5,3)=U$2,TRIM(LEFT('part 1 data'!AO5,2)),
IF(RIGHT('part 1 data'!AP5,3)=U$2,TRIM(LEFT('part 1 data'!AP5,2)),
IF(RIGHT('part 1 data'!AQ5,3)=U$2,TRIM(LEFT('part 1 data'!AQ5,2)),"0")))</f>
        <v>1</v>
      </c>
      <c r="V5" s="1" t="str">
        <f>IF(RIGHT('part 1 data'!AO5,5)=V$2,TRIM(LEFT('part 1 data'!AO5,2)),
IF(RIGHT('part 1 data'!AP5,5)=V$2,TRIM(LEFT('part 1 data'!AP5,2)),
IF(RIGHT('part 1 data'!AQ5,5)=V$2,TRIM(LEFT('part 1 data'!AQ5,2)),"0")))</f>
        <v>3</v>
      </c>
      <c r="W5" s="1" t="str">
        <f>IF(RIGHT('part 1 data'!AO5,4)=W$2,TRIM(LEFT('part 1 data'!AO5,2)),
IF(RIGHT('part 1 data'!AP5,4)=W$2,TRIM(LEFT('part 1 data'!AP5,2)),
IF(RIGHT('part 1 data'!AQ5,4)=W$2,TRIM(LEFT('part 1 data'!AQ5,2)),"0")))</f>
        <v>10</v>
      </c>
      <c r="X5" s="1" t="str">
        <f>IF(RIGHT('part 1 data'!AR5,3)=X$2,TRIM(LEFT('part 1 data'!AR5,2)),
IF(RIGHT('part 1 data'!AS5,3)=X$2,TRIM(LEFT('part 1 data'!AS5,2)),
IF(RIGHT('part 1 data'!AT5,3)=X$2,TRIM(LEFT('part 1 data'!AT5,2)),"0")))</f>
        <v>0</v>
      </c>
      <c r="Y5" s="1" t="str">
        <f>IF(RIGHT('part 1 data'!AR5,5)=Y$2,TRIM(LEFT('part 1 data'!AR5,2)),
IF(RIGHT('part 1 data'!AS5,5)=Y$2,TRIM(LEFT('part 1 data'!AS5,2)),
IF(RIGHT('part 1 data'!AT5,5)=Y$2,TRIM(LEFT('part 1 data'!AT5,2)),"0")))</f>
        <v>0</v>
      </c>
      <c r="Z5" s="1" t="str">
        <f>IF(RIGHT('part 1 data'!AR5,4)=Z$2,TRIM(LEFT('part 1 data'!AR5,2)),
IF(RIGHT('part 1 data'!AS5,4)=Z$2,TRIM(LEFT('part 1 data'!AS5,2)),
IF(RIGHT('part 1 data'!AT5,4)=Z$2,TRIM(LEFT('part 1 data'!AT5,2)),"0")))</f>
        <v>0</v>
      </c>
      <c r="AA5" s="1" t="str">
        <f>IF(RIGHT('part 1 data'!AU5,3)=AA$2,TRIM(LEFT('part 1 data'!AU5,2)),
IF(RIGHT('part 1 data'!AV5,3)=AA$2,TRIM(LEFT('part 1 data'!AV5,2)),
IF(RIGHT('part 1 data'!AW5,3)=AA$2,TRIM(LEFT('part 1 data'!AW5,2)),"0")))</f>
        <v>0</v>
      </c>
      <c r="AB5" s="1" t="str">
        <f>IF(RIGHT('part 1 data'!AU5,5)=AB$2,TRIM(LEFT('part 1 data'!AU5,2)),
IF(RIGHT('part 1 data'!AV5,5)=AB$2,TRIM(LEFT('part 1 data'!AV5,2)),
IF(RIGHT('part 1 data'!AW5,5)=AB$2,TRIM(LEFT('part 1 data'!AW5,2)),"0")))</f>
        <v>0</v>
      </c>
      <c r="AC5" s="1" t="str">
        <f>IF(RIGHT('part 1 data'!AU5,4)=AC$2,TRIM(LEFT('part 1 data'!AU5,2)),
IF(RIGHT('part 1 data'!AV5,4)=AC$2,TRIM(LEFT('part 1 data'!AV5,2)),
IF(RIGHT('part 1 data'!AW5,4)=AC$2,TRIM(LEFT('part 1 data'!AW5,2)),"0")))</f>
        <v>0</v>
      </c>
      <c r="AD5" s="1"/>
      <c r="AE5" t="str">
        <v>3</v>
      </c>
      <c r="AF5" t="str" cm="1">
        <f t="array" ref="AF5:AG5">IFERROR(TRIM(_xlfn.TOROW(_xlfn.TEXTSPLIT(AY5,","))),"")</f>
        <v>11 green</v>
      </c>
      <c r="AG5" t="str">
        <v>3 red</v>
      </c>
      <c r="AI5" t="str" cm="1">
        <f t="array" ref="AI5:AJ5">IFERROR(TRIM(_xlfn.TOROW(_xlfn.TEXTSPLIT('part 1 data'!AZ5,","))),"")</f>
        <v>4 green</v>
      </c>
      <c r="AJ5" t="str">
        <v>15 blue</v>
      </c>
      <c r="AL5" t="str" cm="1">
        <f t="array" ref="AL5:AN5">IFERROR(TRIM(_xlfn.TOROW(_xlfn.TEXTSPLIT(BA5,","))),"")</f>
        <v>14 blue</v>
      </c>
      <c r="AM5" t="str">
        <v>2 red</v>
      </c>
      <c r="AN5" t="str">
        <v>10 green</v>
      </c>
      <c r="AO5" t="str" cm="1">
        <f t="array" ref="AO5:AQ5">IFERROR(TRIM(_xlfn.TOROW(_xlfn.TEXTSPLIT(BB5,","))),"")</f>
        <v>1 red</v>
      </c>
      <c r="AP5" t="str">
        <v>3 green</v>
      </c>
      <c r="AQ5" t="str">
        <v>10 blue</v>
      </c>
      <c r="AR5" t="str" cm="1">
        <f t="array" ref="AR5">IFERROR(TRIM(_xlfn.TOROW(_xlfn.TEXTSPLIT(BC5,","))),"")</f>
        <v/>
      </c>
      <c r="AU5" t="str" cm="1">
        <f t="array" ref="AU5">IFERROR(TRIM(_xlfn.TOROW(_xlfn.TEXTSPLIT(BD5,","))),"")</f>
        <v/>
      </c>
      <c r="AY5" t="str" cm="1">
        <f t="array" ref="AY5:BB5">_xlfn.TEXTSPLIT(_xlfn.TEXTAFTER(BF5,":"),";")</f>
        <v xml:space="preserve"> 11 green, 3 red</v>
      </c>
      <c r="AZ5" t="str">
        <v xml:space="preserve"> 4 green, 15 blue</v>
      </c>
      <c r="BA5" t="str">
        <v xml:space="preserve"> 14 blue, 2 red, 10 green</v>
      </c>
      <c r="BB5" t="str">
        <v xml:space="preserve"> 1 red, 3 green, 10 blue</v>
      </c>
      <c r="BF5" t="s">
        <v>2</v>
      </c>
    </row>
    <row r="6" spans="1:58" x14ac:dyDescent="0.25">
      <c r="A6">
        <f t="shared" si="0"/>
        <v>4</v>
      </c>
      <c r="B6" cm="1">
        <f t="array" ref="B6">IF(SUMPRODUCT(--(D6:I6=TRUE))=6,A6,0)</f>
        <v>0</v>
      </c>
      <c r="D6" t="b">
        <f>IF(VALUE('part 1 data'!L6)&lt;=mr,
       IF(VALUE('part 1 data'!M6)&lt;=mg,
           IF(VALUE('part 1 data'!N6)&lt;=mb,TRUE)))</f>
        <v>1</v>
      </c>
      <c r="E6" t="b">
        <f>IF(VALUE('part 1 data'!O6)&lt;=mr,
IF(VALUE('part 1 data'!P6)&lt;=mg,
IF(VALUE('part 1 data'!Q6)&lt;=mb,TRUE)))</f>
        <v>1</v>
      </c>
      <c r="F6" t="b">
        <f>IF(VALUE('part 1 data'!R6)&lt;=mr,
IF(VALUE('part 1 data'!S6)&lt;=mg,
IF(VALUE('part 1 data'!T6)&lt;=mb,TRUE)))</f>
        <v>0</v>
      </c>
      <c r="G6" t="b">
        <f>IF(VALUE('part 1 data'!U6)&lt;=mr,
IF(VALUE('part 1 data'!V6)&lt;=mg,
IF(VALUE('part 1 data'!W6)&lt;=mb,TRUE)))</f>
        <v>1</v>
      </c>
      <c r="H6" t="b">
        <f>IF(VALUE('part 1 data'!X6)&lt;=mr,
IF(VALUE('part 1 data'!Y6)&lt;=mg,
IF(VALUE('part 1 data'!Z6)&lt;=mb,TRUE)))</f>
        <v>1</v>
      </c>
      <c r="I6" t="b">
        <f>IF(VALUE('part 1 data'!AA6)&lt;=mr,
IF(VALUE('part 1 data'!AB6)&lt;=mg,
IF(VALUE('part 1 data'!AC6)&lt;=mb,TRUE)))</f>
        <v>1</v>
      </c>
      <c r="K6" t="str">
        <f>'part 1 data'!AE6</f>
        <v>4</v>
      </c>
      <c r="L6" s="1" t="str">
        <f>IF(RIGHT('part 1 data'!AF6,3)=L$2,TRIM(LEFT('part 1 data'!AF6,2)),
IF(RIGHT('part 1 data'!AG6,3)=L$2,TRIM(LEFT('part 1 data'!AG6,2)),
IF(RIGHT('part 1 data'!AH6,3)=L$2,TRIM(LEFT('part 1 data'!AH6,2)),"0")))</f>
        <v>6</v>
      </c>
      <c r="M6" s="1" t="str">
        <f>IF(RIGHT('part 1 data'!AF6,5)=M$2,TRIM(LEFT('part 1 data'!AF6,2)),
IF(RIGHT('part 1 data'!AG6,5)=M$2,TRIM(LEFT('part 1 data'!AG6,2)),
IF(RIGHT('part 1 data'!AH6,5)=M$2,TRIM(LEFT('part 1 data'!AH6,2)),"0")))</f>
        <v>1</v>
      </c>
      <c r="N6" s="1" t="str">
        <f>IF(RIGHT('part 1 data'!AF6,4)=N$2,TRIM(LEFT('part 1 data'!AF6,2)),
IF(RIGHT('part 1 data'!AG6,4)=N$2,TRIM(LEFT('part 1 data'!AG6,2)),
IF(RIGHT('part 1 data'!AH6,4)=N$2,TRIM(LEFT('part 1 data'!AH6,2)),"0")))</f>
        <v>11</v>
      </c>
      <c r="O6" s="1" t="str">
        <f>IF(RIGHT('part 1 data'!AI6,3)=O$2,TRIM(LEFT('part 1 data'!AI6,2)),
IF(RIGHT('part 1 data'!AJ6,3)=O$2,TRIM(LEFT('part 1 data'!AJ6,2)),
IF(RIGHT('part 1 data'!AK6,3)=O$2,TRIM(LEFT('part 1 data'!AK6,2)),"0")))</f>
        <v>12</v>
      </c>
      <c r="P6" s="1" t="str">
        <f>IF(RIGHT('part 1 data'!AI6,5)=P$2,TRIM(LEFT('part 1 data'!AI6,2)),
IF(RIGHT('part 1 data'!AJ6,5)=P$2,TRIM(LEFT('part 1 data'!AJ6,2)),
IF(RIGHT('part 1 data'!AK6,5)=P$2,TRIM(LEFT('part 1 data'!AK6,2)),"0")))</f>
        <v>0</v>
      </c>
      <c r="Q6" s="1" t="str">
        <f>IF(RIGHT('part 1 data'!AI6,4)=Q$2,TRIM(LEFT('part 1 data'!AI6,2)),
IF(RIGHT('part 1 data'!AJ6,4)=Q$2,TRIM(LEFT('part 1 data'!AJ6,2)),
IF(RIGHT('part 1 data'!AK6,4)=Q$2,TRIM(LEFT('part 1 data'!AK6,2)),"0")))</f>
        <v>3</v>
      </c>
      <c r="R6" s="1" t="str">
        <f>IF(RIGHT('part 1 data'!AL6,3)=R$2,TRIM(LEFT('part 1 data'!AL6,2)),
IF(RIGHT('part 1 data'!AM6,3)=R$2,TRIM(LEFT('part 1 data'!AM6,2)),
IF(RIGHT('part 1 data'!AN6,3)=R$2,TRIM(LEFT('part 1 data'!AN6,2)),"0")))</f>
        <v>14</v>
      </c>
      <c r="S6" s="1" t="str">
        <f>IF(RIGHT('part 1 data'!AL6,5)=S$2,TRIM(LEFT('part 1 data'!AL6,2)),
IF(RIGHT('part 1 data'!AM6,5)=S$2,TRIM(LEFT('part 1 data'!AM6,2)),
IF(RIGHT('part 1 data'!AN6,5)=S$2,TRIM(LEFT('part 1 data'!AN6,2)),"0")))</f>
        <v>1</v>
      </c>
      <c r="T6" s="1" t="str">
        <f>IF(RIGHT('part 1 data'!AL6,4)=T$2,TRIM(LEFT('part 1 data'!AL6,2)),
IF(RIGHT('part 1 data'!AM6,4)=T$2,TRIM(LEFT('part 1 data'!AM6,2)),
IF(RIGHT('part 1 data'!AN6,4)=T$2,TRIM(LEFT('part 1 data'!AN6,2)),"0")))</f>
        <v>8</v>
      </c>
      <c r="U6" s="1" t="str">
        <f>IF(RIGHT('part 1 data'!AO6,3)=U$2,TRIM(LEFT('part 1 data'!AO6,2)),
IF(RIGHT('part 1 data'!AP6,3)=U$2,TRIM(LEFT('part 1 data'!AP6,2)),
IF(RIGHT('part 1 data'!AQ6,3)=U$2,TRIM(LEFT('part 1 data'!AQ6,2)),"0")))</f>
        <v>7</v>
      </c>
      <c r="V6" s="1" t="str">
        <f>IF(RIGHT('part 1 data'!AO6,5)=V$2,TRIM(LEFT('part 1 data'!AO6,2)),
IF(RIGHT('part 1 data'!AP6,5)=V$2,TRIM(LEFT('part 1 data'!AP6,2)),
IF(RIGHT('part 1 data'!AQ6,5)=V$2,TRIM(LEFT('part 1 data'!AQ6,2)),"0")))</f>
        <v>0</v>
      </c>
      <c r="W6" s="1" t="str">
        <f>IF(RIGHT('part 1 data'!AO6,4)=W$2,TRIM(LEFT('part 1 data'!AO6,2)),
IF(RIGHT('part 1 data'!AP6,4)=W$2,TRIM(LEFT('part 1 data'!AP6,2)),
IF(RIGHT('part 1 data'!AQ6,4)=W$2,TRIM(LEFT('part 1 data'!AQ6,2)),"0")))</f>
        <v>3</v>
      </c>
      <c r="X6" s="1" t="str">
        <f>IF(RIGHT('part 1 data'!AR6,3)=X$2,TRIM(LEFT('part 1 data'!AR6,2)),
IF(RIGHT('part 1 data'!AS6,3)=X$2,TRIM(LEFT('part 1 data'!AS6,2)),
IF(RIGHT('part 1 data'!AT6,3)=X$2,TRIM(LEFT('part 1 data'!AT6,2)),"0")))</f>
        <v>5</v>
      </c>
      <c r="Y6" s="1" t="str">
        <f>IF(RIGHT('part 1 data'!AR6,5)=Y$2,TRIM(LEFT('part 1 data'!AR6,2)),
IF(RIGHT('part 1 data'!AS6,5)=Y$2,TRIM(LEFT('part 1 data'!AS6,2)),
IF(RIGHT('part 1 data'!AT6,5)=Y$2,TRIM(LEFT('part 1 data'!AT6,2)),"0")))</f>
        <v>0</v>
      </c>
      <c r="Z6" s="1" t="str">
        <f>IF(RIGHT('part 1 data'!AR6,4)=Z$2,TRIM(LEFT('part 1 data'!AR6,2)),
IF(RIGHT('part 1 data'!AS6,4)=Z$2,TRIM(LEFT('part 1 data'!AS6,2)),
IF(RIGHT('part 1 data'!AT6,4)=Z$2,TRIM(LEFT('part 1 data'!AT6,2)),"0")))</f>
        <v>8</v>
      </c>
      <c r="AA6" s="1" t="str">
        <f>IF(RIGHT('part 1 data'!AU6,3)=AA$2,TRIM(LEFT('part 1 data'!AU6,2)),
IF(RIGHT('part 1 data'!AV6,3)=AA$2,TRIM(LEFT('part 1 data'!AV6,2)),
IF(RIGHT('part 1 data'!AW6,3)=AA$2,TRIM(LEFT('part 1 data'!AW6,2)),"0")))</f>
        <v>7</v>
      </c>
      <c r="AB6" s="1" t="str">
        <f>IF(RIGHT('part 1 data'!AU6,5)=AB$2,TRIM(LEFT('part 1 data'!AU6,2)),
IF(RIGHT('part 1 data'!AV6,5)=AB$2,TRIM(LEFT('part 1 data'!AV6,2)),
IF(RIGHT('part 1 data'!AW6,5)=AB$2,TRIM(LEFT('part 1 data'!AW6,2)),"0")))</f>
        <v>1</v>
      </c>
      <c r="AC6" s="1" t="str">
        <f>IF(RIGHT('part 1 data'!AU6,4)=AC$2,TRIM(LEFT('part 1 data'!AU6,2)),
IF(RIGHT('part 1 data'!AV6,4)=AC$2,TRIM(LEFT('part 1 data'!AV6,2)),
IF(RIGHT('part 1 data'!AW6,4)=AC$2,TRIM(LEFT('part 1 data'!AW6,2)),"0")))</f>
        <v>0</v>
      </c>
      <c r="AD6" s="1"/>
      <c r="AE6" t="str">
        <v>4</v>
      </c>
      <c r="AF6" t="str" cm="1">
        <f t="array" ref="AF6:AH6">IFERROR(TRIM(_xlfn.TOROW(_xlfn.TEXTSPLIT(AY6,","))),"")</f>
        <v>1 green</v>
      </c>
      <c r="AG6" t="str">
        <v>6 red</v>
      </c>
      <c r="AH6" t="str">
        <v>11 blue</v>
      </c>
      <c r="AI6" t="str" cm="1">
        <f t="array" ref="AI6:AJ6">IFERROR(TRIM(_xlfn.TOROW(_xlfn.TEXTSPLIT('part 1 data'!AZ6,","))),"")</f>
        <v>3 blue</v>
      </c>
      <c r="AJ6" t="str">
        <v>12 red</v>
      </c>
      <c r="AL6" t="str" cm="1">
        <f t="array" ref="AL6:AN6">IFERROR(TRIM(_xlfn.TOROW(_xlfn.TEXTSPLIT(BA6,","))),"")</f>
        <v>1 green</v>
      </c>
      <c r="AM6" t="str">
        <v>14 red</v>
      </c>
      <c r="AN6" t="str">
        <v>8 blue</v>
      </c>
      <c r="AO6" t="str" cm="1">
        <f t="array" ref="AO6:AP6">IFERROR(TRIM(_xlfn.TOROW(_xlfn.TEXTSPLIT(BB6,","))),"")</f>
        <v>3 blue</v>
      </c>
      <c r="AP6" t="str">
        <v>7 red</v>
      </c>
      <c r="AR6" t="str" cm="1">
        <f t="array" ref="AR6:AS6">IFERROR(TRIM(_xlfn.TOROW(_xlfn.TEXTSPLIT(BC6,","))),"")</f>
        <v>8 blue</v>
      </c>
      <c r="AS6" t="str">
        <v>5 red</v>
      </c>
      <c r="AU6" t="str" cm="1">
        <f t="array" ref="AU6:AV6">IFERROR(TRIM(_xlfn.TOROW(_xlfn.TEXTSPLIT(BD6,","))),"")</f>
        <v>7 red</v>
      </c>
      <c r="AV6" t="str">
        <v>1 green</v>
      </c>
      <c r="AY6" t="str" cm="1">
        <f t="array" ref="AY6:BD6">_xlfn.TEXTSPLIT(_xlfn.TEXTAFTER(BF6,":"),";")</f>
        <v xml:space="preserve"> 1 green, 6 red, 11 blue</v>
      </c>
      <c r="AZ6" t="str">
        <v xml:space="preserve"> 3 blue, 12 red</v>
      </c>
      <c r="BA6" t="str">
        <v xml:space="preserve"> 1 green, 14 red, 8 blue</v>
      </c>
      <c r="BB6" t="str">
        <v xml:space="preserve"> 3 blue, 7 red</v>
      </c>
      <c r="BC6" t="str">
        <v xml:space="preserve"> 8 blue, 5 red</v>
      </c>
      <c r="BD6" t="str">
        <v xml:space="preserve"> 7 red, 1 green</v>
      </c>
      <c r="BF6" t="s">
        <v>3</v>
      </c>
    </row>
    <row r="7" spans="1:58" x14ac:dyDescent="0.25">
      <c r="A7">
        <f t="shared" si="0"/>
        <v>5</v>
      </c>
      <c r="B7" cm="1">
        <f t="array" ref="B7">IF(SUMPRODUCT(--(D7:I7=TRUE))=6,A7,0)</f>
        <v>0</v>
      </c>
      <c r="D7" t="b">
        <f>IF(VALUE('part 1 data'!L7)&lt;=mr,
       IF(VALUE('part 1 data'!M7)&lt;=mg,
           IF(VALUE('part 1 data'!N7)&lt;=mb,TRUE)))</f>
        <v>0</v>
      </c>
      <c r="E7" t="b">
        <f>IF(VALUE('part 1 data'!O7)&lt;=mr,
IF(VALUE('part 1 data'!P7)&lt;=mg,
IF(VALUE('part 1 data'!Q7)&lt;=mb,TRUE)))</f>
        <v>1</v>
      </c>
      <c r="F7" t="b">
        <f>IF(VALUE('part 1 data'!R7)&lt;=mr,
IF(VALUE('part 1 data'!S7)&lt;=mg,
IF(VALUE('part 1 data'!T7)&lt;=mb,TRUE)))</f>
        <v>1</v>
      </c>
      <c r="G7" t="b">
        <f>IF(VALUE('part 1 data'!U7)&lt;=mr,
IF(VALUE('part 1 data'!V7)&lt;=mg,
IF(VALUE('part 1 data'!W7)&lt;=mb,TRUE)))</f>
        <v>0</v>
      </c>
      <c r="H7" t="b">
        <f>IF(VALUE('part 1 data'!X7)&lt;=mr,
IF(VALUE('part 1 data'!Y7)&lt;=mg,
IF(VALUE('part 1 data'!Z7)&lt;=mb,TRUE)))</f>
        <v>1</v>
      </c>
      <c r="I7" t="b">
        <f>IF(VALUE('part 1 data'!AA7)&lt;=mr,
IF(VALUE('part 1 data'!AB7)&lt;=mg,
IF(VALUE('part 1 data'!AC7)&lt;=mb,TRUE)))</f>
        <v>1</v>
      </c>
      <c r="K7" t="str">
        <f>'part 1 data'!AE7</f>
        <v>5</v>
      </c>
      <c r="L7" s="1" t="str">
        <f>IF(RIGHT('part 1 data'!AF7,3)=L$2,TRIM(LEFT('part 1 data'!AF7,2)),
IF(RIGHT('part 1 data'!AG7,3)=L$2,TRIM(LEFT('part 1 data'!AG7,2)),
IF(RIGHT('part 1 data'!AH7,3)=L$2,TRIM(LEFT('part 1 data'!AH7,2)),"0")))</f>
        <v>3</v>
      </c>
      <c r="M7" s="1" t="str">
        <f>IF(RIGHT('part 1 data'!AF7,5)=M$2,TRIM(LEFT('part 1 data'!AF7,2)),
IF(RIGHT('part 1 data'!AG7,5)=M$2,TRIM(LEFT('part 1 data'!AG7,2)),
IF(RIGHT('part 1 data'!AH7,5)=M$2,TRIM(LEFT('part 1 data'!AH7,2)),"0")))</f>
        <v>14</v>
      </c>
      <c r="N7" s="1" t="str">
        <f>IF(RIGHT('part 1 data'!AF7,4)=N$2,TRIM(LEFT('part 1 data'!AF7,2)),
IF(RIGHT('part 1 data'!AG7,4)=N$2,TRIM(LEFT('part 1 data'!AG7,2)),
IF(RIGHT('part 1 data'!AH7,4)=N$2,TRIM(LEFT('part 1 data'!AH7,2)),"0")))</f>
        <v>3</v>
      </c>
      <c r="O7" s="1" t="str">
        <f>IF(RIGHT('part 1 data'!AI7,3)=O$2,TRIM(LEFT('part 1 data'!AI7,2)),
IF(RIGHT('part 1 data'!AJ7,3)=O$2,TRIM(LEFT('part 1 data'!AJ7,2)),
IF(RIGHT('part 1 data'!AK7,3)=O$2,TRIM(LEFT('part 1 data'!AK7,2)),"0")))</f>
        <v>2</v>
      </c>
      <c r="P7" s="1" t="str">
        <f>IF(RIGHT('part 1 data'!AI7,5)=P$2,TRIM(LEFT('part 1 data'!AI7,2)),
IF(RIGHT('part 1 data'!AJ7,5)=P$2,TRIM(LEFT('part 1 data'!AJ7,2)),
IF(RIGHT('part 1 data'!AK7,5)=P$2,TRIM(LEFT('part 1 data'!AK7,2)),"0")))</f>
        <v>1</v>
      </c>
      <c r="Q7" s="1" t="str">
        <f>IF(RIGHT('part 1 data'!AI7,4)=Q$2,TRIM(LEFT('part 1 data'!AI7,2)),
IF(RIGHT('part 1 data'!AJ7,4)=Q$2,TRIM(LEFT('part 1 data'!AJ7,2)),
IF(RIGHT('part 1 data'!AK7,4)=Q$2,TRIM(LEFT('part 1 data'!AK7,2)),"0")))</f>
        <v>1</v>
      </c>
      <c r="R7" s="1" t="str">
        <f>IF(RIGHT('part 1 data'!AL7,3)=R$2,TRIM(LEFT('part 1 data'!AL7,2)),
IF(RIGHT('part 1 data'!AM7,3)=R$2,TRIM(LEFT('part 1 data'!AM7,2)),
IF(RIGHT('part 1 data'!AN7,3)=R$2,TRIM(LEFT('part 1 data'!AN7,2)),"0")))</f>
        <v>1</v>
      </c>
      <c r="S7" s="1" t="str">
        <f>IF(RIGHT('part 1 data'!AL7,5)=S$2,TRIM(LEFT('part 1 data'!AL7,2)),
IF(RIGHT('part 1 data'!AM7,5)=S$2,TRIM(LEFT('part 1 data'!AM7,2)),
IF(RIGHT('part 1 data'!AN7,5)=S$2,TRIM(LEFT('part 1 data'!AN7,2)),"0")))</f>
        <v>8</v>
      </c>
      <c r="T7" s="1" t="str">
        <f>IF(RIGHT('part 1 data'!AL7,4)=T$2,TRIM(LEFT('part 1 data'!AL7,2)),
IF(RIGHT('part 1 data'!AM7,4)=T$2,TRIM(LEFT('part 1 data'!AM7,2)),
IF(RIGHT('part 1 data'!AN7,4)=T$2,TRIM(LEFT('part 1 data'!AN7,2)),"0")))</f>
        <v>3</v>
      </c>
      <c r="U7" s="1" t="str">
        <f>IF(RIGHT('part 1 data'!AO7,3)=U$2,TRIM(LEFT('part 1 data'!AO7,2)),
IF(RIGHT('part 1 data'!AP7,3)=U$2,TRIM(LEFT('part 1 data'!AP7,2)),
IF(RIGHT('part 1 data'!AQ7,3)=U$2,TRIM(LEFT('part 1 data'!AQ7,2)),"0")))</f>
        <v>1</v>
      </c>
      <c r="V7" s="1" t="str">
        <f>IF(RIGHT('part 1 data'!AO7,5)=V$2,TRIM(LEFT('part 1 data'!AO7,2)),
IF(RIGHT('part 1 data'!AP7,5)=V$2,TRIM(LEFT('part 1 data'!AP7,2)),
IF(RIGHT('part 1 data'!AQ7,5)=V$2,TRIM(LEFT('part 1 data'!AQ7,2)),"0")))</f>
        <v>15</v>
      </c>
      <c r="W7" s="1" t="str">
        <f>IF(RIGHT('part 1 data'!AO7,4)=W$2,TRIM(LEFT('part 1 data'!AO7,2)),
IF(RIGHT('part 1 data'!AP7,4)=W$2,TRIM(LEFT('part 1 data'!AP7,2)),
IF(RIGHT('part 1 data'!AQ7,4)=W$2,TRIM(LEFT('part 1 data'!AQ7,2)),"0")))</f>
        <v>8</v>
      </c>
      <c r="X7" s="1" t="str">
        <f>IF(RIGHT('part 1 data'!AR7,3)=X$2,TRIM(LEFT('part 1 data'!AR7,2)),
IF(RIGHT('part 1 data'!AS7,3)=X$2,TRIM(LEFT('part 1 data'!AS7,2)),
IF(RIGHT('part 1 data'!AT7,3)=X$2,TRIM(LEFT('part 1 data'!AT7,2)),"0")))</f>
        <v>0</v>
      </c>
      <c r="Y7" s="1" t="str">
        <f>IF(RIGHT('part 1 data'!AR7,5)=Y$2,TRIM(LEFT('part 1 data'!AR7,2)),
IF(RIGHT('part 1 data'!AS7,5)=Y$2,TRIM(LEFT('part 1 data'!AS7,2)),
IF(RIGHT('part 1 data'!AT7,5)=Y$2,TRIM(LEFT('part 1 data'!AT7,2)),"0")))</f>
        <v>0</v>
      </c>
      <c r="Z7" s="1" t="str">
        <f>IF(RIGHT('part 1 data'!AR7,4)=Z$2,TRIM(LEFT('part 1 data'!AR7,2)),
IF(RIGHT('part 1 data'!AS7,4)=Z$2,TRIM(LEFT('part 1 data'!AS7,2)),
IF(RIGHT('part 1 data'!AT7,4)=Z$2,TRIM(LEFT('part 1 data'!AT7,2)),"0")))</f>
        <v>0</v>
      </c>
      <c r="AA7" s="1" t="str">
        <f>IF(RIGHT('part 1 data'!AU7,3)=AA$2,TRIM(LEFT('part 1 data'!AU7,2)),
IF(RIGHT('part 1 data'!AV7,3)=AA$2,TRIM(LEFT('part 1 data'!AV7,2)),
IF(RIGHT('part 1 data'!AW7,3)=AA$2,TRIM(LEFT('part 1 data'!AW7,2)),"0")))</f>
        <v>0</v>
      </c>
      <c r="AB7" s="1" t="str">
        <f>IF(RIGHT('part 1 data'!AU7,5)=AB$2,TRIM(LEFT('part 1 data'!AU7,2)),
IF(RIGHT('part 1 data'!AV7,5)=AB$2,TRIM(LEFT('part 1 data'!AV7,2)),
IF(RIGHT('part 1 data'!AW7,5)=AB$2,TRIM(LEFT('part 1 data'!AW7,2)),"0")))</f>
        <v>0</v>
      </c>
      <c r="AC7" s="1" t="str">
        <f>IF(RIGHT('part 1 data'!AU7,4)=AC$2,TRIM(LEFT('part 1 data'!AU7,2)),
IF(RIGHT('part 1 data'!AV7,4)=AC$2,TRIM(LEFT('part 1 data'!AV7,2)),
IF(RIGHT('part 1 data'!AW7,4)=AC$2,TRIM(LEFT('part 1 data'!AW7,2)),"0")))</f>
        <v>0</v>
      </c>
      <c r="AD7" s="1"/>
      <c r="AE7" t="str">
        <v>5</v>
      </c>
      <c r="AF7" t="str" cm="1">
        <f t="array" ref="AF7:AH7">IFERROR(TRIM(_xlfn.TOROW(_xlfn.TEXTSPLIT(AY7,","))),"")</f>
        <v>14 green</v>
      </c>
      <c r="AG7" t="str">
        <v>3 red</v>
      </c>
      <c r="AH7" t="str">
        <v>3 blue</v>
      </c>
      <c r="AI7" t="str" cm="1">
        <f t="array" ref="AI7:AK7">IFERROR(TRIM(_xlfn.TOROW(_xlfn.TEXTSPLIT('part 1 data'!AZ7,","))),"")</f>
        <v>2 red</v>
      </c>
      <c r="AJ7" t="str">
        <v>1 green</v>
      </c>
      <c r="AK7" t="str">
        <v>1 blue</v>
      </c>
      <c r="AL7" t="str" cm="1">
        <f t="array" ref="AL7:AN7">IFERROR(TRIM(_xlfn.TOROW(_xlfn.TEXTSPLIT(BA7,","))),"")</f>
        <v>8 green</v>
      </c>
      <c r="AM7" t="str">
        <v>3 blue</v>
      </c>
      <c r="AN7" t="str">
        <v>1 red</v>
      </c>
      <c r="AO7" t="str" cm="1">
        <f t="array" ref="AO7:AQ7">IFERROR(TRIM(_xlfn.TOROW(_xlfn.TEXTSPLIT(BB7,","))),"")</f>
        <v>15 green</v>
      </c>
      <c r="AP7" t="str">
        <v>8 blue</v>
      </c>
      <c r="AQ7" t="str">
        <v>1 red</v>
      </c>
      <c r="AR7" t="str" cm="1">
        <f t="array" ref="AR7">IFERROR(TRIM(_xlfn.TOROW(_xlfn.TEXTSPLIT(BC7,","))),"")</f>
        <v/>
      </c>
      <c r="AU7" t="str" cm="1">
        <f t="array" ref="AU7">IFERROR(TRIM(_xlfn.TOROW(_xlfn.TEXTSPLIT(BD7,","))),"")</f>
        <v/>
      </c>
      <c r="AY7" t="str" cm="1">
        <f t="array" ref="AY7:BB7">_xlfn.TEXTSPLIT(_xlfn.TEXTAFTER(BF7,":"),";")</f>
        <v xml:space="preserve"> 14 green, 3 red, 3 blue</v>
      </c>
      <c r="AZ7" t="str">
        <v xml:space="preserve"> 2 red, 1 green, 1 blue</v>
      </c>
      <c r="BA7" t="str">
        <v xml:space="preserve"> 8 green, 3 blue, 1 red</v>
      </c>
      <c r="BB7" t="str">
        <v xml:space="preserve"> 15 green, 8 blue, 1 red</v>
      </c>
      <c r="BF7" t="s">
        <v>4</v>
      </c>
    </row>
    <row r="8" spans="1:58" x14ac:dyDescent="0.25">
      <c r="A8">
        <f t="shared" si="0"/>
        <v>6</v>
      </c>
      <c r="B8" cm="1">
        <f t="array" ref="B8">IF(SUMPRODUCT(--(D8:I8=TRUE))=6,A8,0)</f>
        <v>6</v>
      </c>
      <c r="D8" t="b">
        <f>IF(VALUE('part 1 data'!L8)&lt;=mr,
       IF(VALUE('part 1 data'!M8)&lt;=mg,
           IF(VALUE('part 1 data'!N8)&lt;=mb,TRUE)))</f>
        <v>1</v>
      </c>
      <c r="E8" t="b">
        <f>IF(VALUE('part 1 data'!O8)&lt;=mr,
IF(VALUE('part 1 data'!P8)&lt;=mg,
IF(VALUE('part 1 data'!Q8)&lt;=mb,TRUE)))</f>
        <v>1</v>
      </c>
      <c r="F8" t="b">
        <f>IF(VALUE('part 1 data'!R8)&lt;=mr,
IF(VALUE('part 1 data'!S8)&lt;=mg,
IF(VALUE('part 1 data'!T8)&lt;=mb,TRUE)))</f>
        <v>1</v>
      </c>
      <c r="G8" t="b">
        <f>IF(VALUE('part 1 data'!U8)&lt;=mr,
IF(VALUE('part 1 data'!V8)&lt;=mg,
IF(VALUE('part 1 data'!W8)&lt;=mb,TRUE)))</f>
        <v>1</v>
      </c>
      <c r="H8" t="b">
        <f>IF(VALUE('part 1 data'!X8)&lt;=mr,
IF(VALUE('part 1 data'!Y8)&lt;=mg,
IF(VALUE('part 1 data'!Z8)&lt;=mb,TRUE)))</f>
        <v>1</v>
      </c>
      <c r="I8" t="b">
        <f>IF(VALUE('part 1 data'!AA8)&lt;=mr,
IF(VALUE('part 1 data'!AB8)&lt;=mg,
IF(VALUE('part 1 data'!AC8)&lt;=mb,TRUE)))</f>
        <v>1</v>
      </c>
      <c r="K8" t="str">
        <f>'part 1 data'!AE8</f>
        <v>6</v>
      </c>
      <c r="L8" s="1" t="str">
        <f>IF(RIGHT('part 1 data'!AF8,3)=L$2,TRIM(LEFT('part 1 data'!AF8,2)),
IF(RIGHT('part 1 data'!AG8,3)=L$2,TRIM(LEFT('part 1 data'!AG8,2)),
IF(RIGHT('part 1 data'!AH8,3)=L$2,TRIM(LEFT('part 1 data'!AH8,2)),"0")))</f>
        <v>5</v>
      </c>
      <c r="M8" s="1" t="str">
        <f>IF(RIGHT('part 1 data'!AF8,5)=M$2,TRIM(LEFT('part 1 data'!AF8,2)),
IF(RIGHT('part 1 data'!AG8,5)=M$2,TRIM(LEFT('part 1 data'!AG8,2)),
IF(RIGHT('part 1 data'!AH8,5)=M$2,TRIM(LEFT('part 1 data'!AH8,2)),"0")))</f>
        <v>8</v>
      </c>
      <c r="N8" s="1" t="str">
        <f>IF(RIGHT('part 1 data'!AF8,4)=N$2,TRIM(LEFT('part 1 data'!AF8,2)),
IF(RIGHT('part 1 data'!AG8,4)=N$2,TRIM(LEFT('part 1 data'!AG8,2)),
IF(RIGHT('part 1 data'!AH8,4)=N$2,TRIM(LEFT('part 1 data'!AH8,2)),"0")))</f>
        <v>4</v>
      </c>
      <c r="O8" s="1" t="str">
        <f>IF(RIGHT('part 1 data'!AI8,3)=O$2,TRIM(LEFT('part 1 data'!AI8,2)),
IF(RIGHT('part 1 data'!AJ8,3)=O$2,TRIM(LEFT('part 1 data'!AJ8,2)),
IF(RIGHT('part 1 data'!AK8,3)=O$2,TRIM(LEFT('part 1 data'!AK8,2)),"0")))</f>
        <v>7</v>
      </c>
      <c r="P8" s="1" t="str">
        <f>IF(RIGHT('part 1 data'!AI8,5)=P$2,TRIM(LEFT('part 1 data'!AI8,2)),
IF(RIGHT('part 1 data'!AJ8,5)=P$2,TRIM(LEFT('part 1 data'!AJ8,2)),
IF(RIGHT('part 1 data'!AK8,5)=P$2,TRIM(LEFT('part 1 data'!AK8,2)),"0")))</f>
        <v>9</v>
      </c>
      <c r="Q8" s="1" t="str">
        <f>IF(RIGHT('part 1 data'!AI8,4)=Q$2,TRIM(LEFT('part 1 data'!AI8,2)),
IF(RIGHT('part 1 data'!AJ8,4)=Q$2,TRIM(LEFT('part 1 data'!AJ8,2)),
IF(RIGHT('part 1 data'!AK8,4)=Q$2,TRIM(LEFT('part 1 data'!AK8,2)),"0")))</f>
        <v>10</v>
      </c>
      <c r="R8" s="1" t="str">
        <f>IF(RIGHT('part 1 data'!AL8,3)=R$2,TRIM(LEFT('part 1 data'!AL8,2)),
IF(RIGHT('part 1 data'!AM8,3)=R$2,TRIM(LEFT('part 1 data'!AM8,2)),
IF(RIGHT('part 1 data'!AN8,3)=R$2,TRIM(LEFT('part 1 data'!AN8,2)),"0")))</f>
        <v>10</v>
      </c>
      <c r="S8" s="1" t="str">
        <f>IF(RIGHT('part 1 data'!AL8,5)=S$2,TRIM(LEFT('part 1 data'!AL8,2)),
IF(RIGHT('part 1 data'!AM8,5)=S$2,TRIM(LEFT('part 1 data'!AM8,2)),
IF(RIGHT('part 1 data'!AN8,5)=S$2,TRIM(LEFT('part 1 data'!AN8,2)),"0")))</f>
        <v>7</v>
      </c>
      <c r="T8" s="1" t="str">
        <f>IF(RIGHT('part 1 data'!AL8,4)=T$2,TRIM(LEFT('part 1 data'!AL8,2)),
IF(RIGHT('part 1 data'!AM8,4)=T$2,TRIM(LEFT('part 1 data'!AM8,2)),
IF(RIGHT('part 1 data'!AN8,4)=T$2,TRIM(LEFT('part 1 data'!AN8,2)),"0")))</f>
        <v>11</v>
      </c>
      <c r="U8" s="1" t="str">
        <f>IF(RIGHT('part 1 data'!AO8,3)=U$2,TRIM(LEFT('part 1 data'!AO8,2)),
IF(RIGHT('part 1 data'!AP8,3)=U$2,TRIM(LEFT('part 1 data'!AP8,2)),
IF(RIGHT('part 1 data'!AQ8,3)=U$2,TRIM(LEFT('part 1 data'!AQ8,2)),"0")))</f>
        <v>8</v>
      </c>
      <c r="V8" s="1" t="str">
        <f>IF(RIGHT('part 1 data'!AO8,5)=V$2,TRIM(LEFT('part 1 data'!AO8,2)),
IF(RIGHT('part 1 data'!AP8,5)=V$2,TRIM(LEFT('part 1 data'!AP8,2)),
IF(RIGHT('part 1 data'!AQ8,5)=V$2,TRIM(LEFT('part 1 data'!AQ8,2)),"0")))</f>
        <v>9</v>
      </c>
      <c r="W8" s="1" t="str">
        <f>IF(RIGHT('part 1 data'!AO8,4)=W$2,TRIM(LEFT('part 1 data'!AO8,2)),
IF(RIGHT('part 1 data'!AP8,4)=W$2,TRIM(LEFT('part 1 data'!AP8,2)),
IF(RIGHT('part 1 data'!AQ8,4)=W$2,TRIM(LEFT('part 1 data'!AQ8,2)),"0")))</f>
        <v>6</v>
      </c>
      <c r="X8" s="1" t="str">
        <f>IF(RIGHT('part 1 data'!AR8,3)=X$2,TRIM(LEFT('part 1 data'!AR8,2)),
IF(RIGHT('part 1 data'!AS8,3)=X$2,TRIM(LEFT('part 1 data'!AS8,2)),
IF(RIGHT('part 1 data'!AT8,3)=X$2,TRIM(LEFT('part 1 data'!AT8,2)),"0")))</f>
        <v>0</v>
      </c>
      <c r="Y8" s="1" t="str">
        <f>IF(RIGHT('part 1 data'!AR8,5)=Y$2,TRIM(LEFT('part 1 data'!AR8,2)),
IF(RIGHT('part 1 data'!AS8,5)=Y$2,TRIM(LEFT('part 1 data'!AS8,2)),
IF(RIGHT('part 1 data'!AT8,5)=Y$2,TRIM(LEFT('part 1 data'!AT8,2)),"0")))</f>
        <v>0</v>
      </c>
      <c r="Z8" s="1" t="str">
        <f>IF(RIGHT('part 1 data'!AR8,4)=Z$2,TRIM(LEFT('part 1 data'!AR8,2)),
IF(RIGHT('part 1 data'!AS8,4)=Z$2,TRIM(LEFT('part 1 data'!AS8,2)),
IF(RIGHT('part 1 data'!AT8,4)=Z$2,TRIM(LEFT('part 1 data'!AT8,2)),"0")))</f>
        <v>0</v>
      </c>
      <c r="AA8" s="1" t="str">
        <f>IF(RIGHT('part 1 data'!AU8,3)=AA$2,TRIM(LEFT('part 1 data'!AU8,2)),
IF(RIGHT('part 1 data'!AV8,3)=AA$2,TRIM(LEFT('part 1 data'!AV8,2)),
IF(RIGHT('part 1 data'!AW8,3)=AA$2,TRIM(LEFT('part 1 data'!AW8,2)),"0")))</f>
        <v>0</v>
      </c>
      <c r="AB8" s="1" t="str">
        <f>IF(RIGHT('part 1 data'!AU8,5)=AB$2,TRIM(LEFT('part 1 data'!AU8,2)),
IF(RIGHT('part 1 data'!AV8,5)=AB$2,TRIM(LEFT('part 1 data'!AV8,2)),
IF(RIGHT('part 1 data'!AW8,5)=AB$2,TRIM(LEFT('part 1 data'!AW8,2)),"0")))</f>
        <v>0</v>
      </c>
      <c r="AC8" s="1" t="str">
        <f>IF(RIGHT('part 1 data'!AU8,4)=AC$2,TRIM(LEFT('part 1 data'!AU8,2)),
IF(RIGHT('part 1 data'!AV8,4)=AC$2,TRIM(LEFT('part 1 data'!AV8,2)),
IF(RIGHT('part 1 data'!AW8,4)=AC$2,TRIM(LEFT('part 1 data'!AW8,2)),"0")))</f>
        <v>0</v>
      </c>
      <c r="AD8" s="1"/>
      <c r="AE8" t="str">
        <v>6</v>
      </c>
      <c r="AF8" t="str" cm="1">
        <f t="array" ref="AF8:AH8">IFERROR(TRIM(_xlfn.TOROW(_xlfn.TEXTSPLIT(AY8,","))),"")</f>
        <v>4 blue</v>
      </c>
      <c r="AG8" t="str">
        <v>8 green</v>
      </c>
      <c r="AH8" t="str">
        <v>5 red</v>
      </c>
      <c r="AI8" t="str" cm="1">
        <f t="array" ref="AI8:AK8">IFERROR(TRIM(_xlfn.TOROW(_xlfn.TEXTSPLIT('part 1 data'!AZ8,","))),"")</f>
        <v>9 green</v>
      </c>
      <c r="AJ8" t="str">
        <v>10 blue</v>
      </c>
      <c r="AK8" t="str">
        <v>7 red</v>
      </c>
      <c r="AL8" t="str" cm="1">
        <f t="array" ref="AL8:AN8">IFERROR(TRIM(_xlfn.TOROW(_xlfn.TEXTSPLIT(BA8,","))),"")</f>
        <v>11 blue</v>
      </c>
      <c r="AM8" t="str">
        <v>10 red</v>
      </c>
      <c r="AN8" t="str">
        <v>7 green</v>
      </c>
      <c r="AO8" t="str" cm="1">
        <f t="array" ref="AO8:AQ8">IFERROR(TRIM(_xlfn.TOROW(_xlfn.TEXTSPLIT(BB8,","))),"")</f>
        <v>8 red</v>
      </c>
      <c r="AP8" t="str">
        <v>6 blue</v>
      </c>
      <c r="AQ8" t="str">
        <v>9 green</v>
      </c>
      <c r="AR8" t="str" cm="1">
        <f t="array" ref="AR8">IFERROR(TRIM(_xlfn.TOROW(_xlfn.TEXTSPLIT(BC8,","))),"")</f>
        <v/>
      </c>
      <c r="AU8" t="str" cm="1">
        <f t="array" ref="AU8">IFERROR(TRIM(_xlfn.TOROW(_xlfn.TEXTSPLIT(BD8,","))),"")</f>
        <v/>
      </c>
      <c r="AY8" t="str" cm="1">
        <f t="array" ref="AY8:BB8">_xlfn.TEXTSPLIT(_xlfn.TEXTAFTER(BF8,":"),";")</f>
        <v xml:space="preserve"> 4 blue, 8 green, 5 red</v>
      </c>
      <c r="AZ8" t="str">
        <v xml:space="preserve"> 9 green, 10 blue, 7 red</v>
      </c>
      <c r="BA8" t="str">
        <v xml:space="preserve"> 11 blue, 10 red, 7 green</v>
      </c>
      <c r="BB8" t="str">
        <v xml:space="preserve"> 8 red, 6 blue, 9 green</v>
      </c>
      <c r="BF8" t="s">
        <v>5</v>
      </c>
    </row>
    <row r="9" spans="1:58" x14ac:dyDescent="0.25">
      <c r="A9">
        <f t="shared" si="0"/>
        <v>7</v>
      </c>
      <c r="B9" cm="1">
        <f t="array" ref="B9">IF(SUMPRODUCT(--(D9:I9=TRUE))=6,A9,0)</f>
        <v>7</v>
      </c>
      <c r="D9" t="b">
        <f>IF(VALUE('part 1 data'!L9)&lt;=mr,
       IF(VALUE('part 1 data'!M9)&lt;=mg,
           IF(VALUE('part 1 data'!N9)&lt;=mb,TRUE)))</f>
        <v>1</v>
      </c>
      <c r="E9" t="b">
        <f>IF(VALUE('part 1 data'!O9)&lt;=mr,
IF(VALUE('part 1 data'!P9)&lt;=mg,
IF(VALUE('part 1 data'!Q9)&lt;=mb,TRUE)))</f>
        <v>1</v>
      </c>
      <c r="F9" t="b">
        <f>IF(VALUE('part 1 data'!R9)&lt;=mr,
IF(VALUE('part 1 data'!S9)&lt;=mg,
IF(VALUE('part 1 data'!T9)&lt;=mb,TRUE)))</f>
        <v>1</v>
      </c>
      <c r="G9" t="b">
        <f>IF(VALUE('part 1 data'!U9)&lt;=mr,
IF(VALUE('part 1 data'!V9)&lt;=mg,
IF(VALUE('part 1 data'!W9)&lt;=mb,TRUE)))</f>
        <v>1</v>
      </c>
      <c r="H9" t="b">
        <f>IF(VALUE('part 1 data'!X9)&lt;=mr,
IF(VALUE('part 1 data'!Y9)&lt;=mg,
IF(VALUE('part 1 data'!Z9)&lt;=mb,TRUE)))</f>
        <v>1</v>
      </c>
      <c r="I9" t="b">
        <f>IF(VALUE('part 1 data'!AA9)&lt;=mr,
IF(VALUE('part 1 data'!AB9)&lt;=mg,
IF(VALUE('part 1 data'!AC9)&lt;=mb,TRUE)))</f>
        <v>1</v>
      </c>
      <c r="K9" t="str">
        <f>'part 1 data'!AE9</f>
        <v>7</v>
      </c>
      <c r="L9" s="1" t="str">
        <f>IF(RIGHT('part 1 data'!AF9,3)=L$2,TRIM(LEFT('part 1 data'!AF9,2)),
IF(RIGHT('part 1 data'!AG9,3)=L$2,TRIM(LEFT('part 1 data'!AG9,2)),
IF(RIGHT('part 1 data'!AH9,3)=L$2,TRIM(LEFT('part 1 data'!AH9,2)),"0")))</f>
        <v>9</v>
      </c>
      <c r="M9" s="1" t="str">
        <f>IF(RIGHT('part 1 data'!AF9,5)=M$2,TRIM(LEFT('part 1 data'!AF9,2)),
IF(RIGHT('part 1 data'!AG9,5)=M$2,TRIM(LEFT('part 1 data'!AG9,2)),
IF(RIGHT('part 1 data'!AH9,5)=M$2,TRIM(LEFT('part 1 data'!AH9,2)),"0")))</f>
        <v>5</v>
      </c>
      <c r="N9" s="1" t="str">
        <f>IF(RIGHT('part 1 data'!AF9,4)=N$2,TRIM(LEFT('part 1 data'!AF9,2)),
IF(RIGHT('part 1 data'!AG9,4)=N$2,TRIM(LEFT('part 1 data'!AG9,2)),
IF(RIGHT('part 1 data'!AH9,4)=N$2,TRIM(LEFT('part 1 data'!AH9,2)),"0")))</f>
        <v>11</v>
      </c>
      <c r="O9" s="1" t="str">
        <f>IF(RIGHT('part 1 data'!AI9,3)=O$2,TRIM(LEFT('part 1 data'!AI9,2)),
IF(RIGHT('part 1 data'!AJ9,3)=O$2,TRIM(LEFT('part 1 data'!AJ9,2)),
IF(RIGHT('part 1 data'!AK9,3)=O$2,TRIM(LEFT('part 1 data'!AK9,2)),"0")))</f>
        <v>6</v>
      </c>
      <c r="P9" s="1" t="str">
        <f>IF(RIGHT('part 1 data'!AI9,5)=P$2,TRIM(LEFT('part 1 data'!AI9,2)),
IF(RIGHT('part 1 data'!AJ9,5)=P$2,TRIM(LEFT('part 1 data'!AJ9,2)),
IF(RIGHT('part 1 data'!AK9,5)=P$2,TRIM(LEFT('part 1 data'!AK9,2)),"0")))</f>
        <v>2</v>
      </c>
      <c r="Q9" s="1" t="str">
        <f>IF(RIGHT('part 1 data'!AI9,4)=Q$2,TRIM(LEFT('part 1 data'!AI9,2)),
IF(RIGHT('part 1 data'!AJ9,4)=Q$2,TRIM(LEFT('part 1 data'!AJ9,2)),
IF(RIGHT('part 1 data'!AK9,4)=Q$2,TRIM(LEFT('part 1 data'!AK9,2)),"0")))</f>
        <v>12</v>
      </c>
      <c r="R9" s="1" t="str">
        <f>IF(RIGHT('part 1 data'!AL9,3)=R$2,TRIM(LEFT('part 1 data'!AL9,2)),
IF(RIGHT('part 1 data'!AM9,3)=R$2,TRIM(LEFT('part 1 data'!AM9,2)),
IF(RIGHT('part 1 data'!AN9,3)=R$2,TRIM(LEFT('part 1 data'!AN9,2)),"0")))</f>
        <v>8</v>
      </c>
      <c r="S9" s="1" t="str">
        <f>IF(RIGHT('part 1 data'!AL9,5)=S$2,TRIM(LEFT('part 1 data'!AL9,2)),
IF(RIGHT('part 1 data'!AM9,5)=S$2,TRIM(LEFT('part 1 data'!AM9,2)),
IF(RIGHT('part 1 data'!AN9,5)=S$2,TRIM(LEFT('part 1 data'!AN9,2)),"0")))</f>
        <v>3</v>
      </c>
      <c r="T9" s="1" t="str">
        <f>IF(RIGHT('part 1 data'!AL9,4)=T$2,TRIM(LEFT('part 1 data'!AL9,2)),
IF(RIGHT('part 1 data'!AM9,4)=T$2,TRIM(LEFT('part 1 data'!AM9,2)),
IF(RIGHT('part 1 data'!AN9,4)=T$2,TRIM(LEFT('part 1 data'!AN9,2)),"0")))</f>
        <v>4</v>
      </c>
      <c r="U9" s="1" t="str">
        <f>IF(RIGHT('part 1 data'!AO9,3)=U$2,TRIM(LEFT('part 1 data'!AO9,2)),
IF(RIGHT('part 1 data'!AP9,3)=U$2,TRIM(LEFT('part 1 data'!AP9,2)),
IF(RIGHT('part 1 data'!AQ9,3)=U$2,TRIM(LEFT('part 1 data'!AQ9,2)),"0")))</f>
        <v>8</v>
      </c>
      <c r="V9" s="1" t="str">
        <f>IF(RIGHT('part 1 data'!AO9,5)=V$2,TRIM(LEFT('part 1 data'!AO9,2)),
IF(RIGHT('part 1 data'!AP9,5)=V$2,TRIM(LEFT('part 1 data'!AP9,2)),
IF(RIGHT('part 1 data'!AQ9,5)=V$2,TRIM(LEFT('part 1 data'!AQ9,2)),"0")))</f>
        <v>7</v>
      </c>
      <c r="W9" s="1" t="str">
        <f>IF(RIGHT('part 1 data'!AO9,4)=W$2,TRIM(LEFT('part 1 data'!AO9,2)),
IF(RIGHT('part 1 data'!AP9,4)=W$2,TRIM(LEFT('part 1 data'!AP9,2)),
IF(RIGHT('part 1 data'!AQ9,4)=W$2,TRIM(LEFT('part 1 data'!AQ9,2)),"0")))</f>
        <v>9</v>
      </c>
      <c r="X9" s="1" t="str">
        <f>IF(RIGHT('part 1 data'!AR9,3)=X$2,TRIM(LEFT('part 1 data'!AR9,2)),
IF(RIGHT('part 1 data'!AS9,3)=X$2,TRIM(LEFT('part 1 data'!AS9,2)),
IF(RIGHT('part 1 data'!AT9,3)=X$2,TRIM(LEFT('part 1 data'!AT9,2)),"0")))</f>
        <v>5</v>
      </c>
      <c r="Y9" s="1" t="str">
        <f>IF(RIGHT('part 1 data'!AR9,5)=Y$2,TRIM(LEFT('part 1 data'!AR9,2)),
IF(RIGHT('part 1 data'!AS9,5)=Y$2,TRIM(LEFT('part 1 data'!AS9,2)),
IF(RIGHT('part 1 data'!AT9,5)=Y$2,TRIM(LEFT('part 1 data'!AT9,2)),"0")))</f>
        <v>8</v>
      </c>
      <c r="Z9" s="1" t="str">
        <f>IF(RIGHT('part 1 data'!AR9,4)=Z$2,TRIM(LEFT('part 1 data'!AR9,2)),
IF(RIGHT('part 1 data'!AS9,4)=Z$2,TRIM(LEFT('part 1 data'!AS9,2)),
IF(RIGHT('part 1 data'!AT9,4)=Z$2,TRIM(LEFT('part 1 data'!AT9,2)),"0")))</f>
        <v>0</v>
      </c>
      <c r="AA9" s="1" t="str">
        <f>IF(RIGHT('part 1 data'!AU9,3)=AA$2,TRIM(LEFT('part 1 data'!AU9,2)),
IF(RIGHT('part 1 data'!AV9,3)=AA$2,TRIM(LEFT('part 1 data'!AV9,2)),
IF(RIGHT('part 1 data'!AW9,3)=AA$2,TRIM(LEFT('part 1 data'!AW9,2)),"0")))</f>
        <v>0</v>
      </c>
      <c r="AB9" s="1" t="str">
        <f>IF(RIGHT('part 1 data'!AU9,5)=AB$2,TRIM(LEFT('part 1 data'!AU9,2)),
IF(RIGHT('part 1 data'!AV9,5)=AB$2,TRIM(LEFT('part 1 data'!AV9,2)),
IF(RIGHT('part 1 data'!AW9,5)=AB$2,TRIM(LEFT('part 1 data'!AW9,2)),"0")))</f>
        <v>0</v>
      </c>
      <c r="AC9" s="1" t="str">
        <f>IF(RIGHT('part 1 data'!AU9,4)=AC$2,TRIM(LEFT('part 1 data'!AU9,2)),
IF(RIGHT('part 1 data'!AV9,4)=AC$2,TRIM(LEFT('part 1 data'!AV9,2)),
IF(RIGHT('part 1 data'!AW9,4)=AC$2,TRIM(LEFT('part 1 data'!AW9,2)),"0")))</f>
        <v>0</v>
      </c>
      <c r="AD9" s="1"/>
      <c r="AE9" t="str">
        <v>7</v>
      </c>
      <c r="AF9" t="str" cm="1">
        <f t="array" ref="AF9:AH9">IFERROR(TRIM(_xlfn.TOROW(_xlfn.TEXTSPLIT(AY9,","))),"")</f>
        <v>5 green</v>
      </c>
      <c r="AG9" t="str">
        <v>11 blue</v>
      </c>
      <c r="AH9" t="str">
        <v>9 red</v>
      </c>
      <c r="AI9" t="str" cm="1">
        <f t="array" ref="AI9:AK9">IFERROR(TRIM(_xlfn.TOROW(_xlfn.TEXTSPLIT('part 1 data'!AZ9,","))),"")</f>
        <v>2 green</v>
      </c>
      <c r="AJ9" t="str">
        <v>6 red</v>
      </c>
      <c r="AK9" t="str">
        <v>12 blue</v>
      </c>
      <c r="AL9" t="str" cm="1">
        <f t="array" ref="AL9:AN9">IFERROR(TRIM(_xlfn.TOROW(_xlfn.TEXTSPLIT(BA9,","))),"")</f>
        <v>8 red</v>
      </c>
      <c r="AM9" t="str">
        <v>4 blue</v>
      </c>
      <c r="AN9" t="str">
        <v>3 green</v>
      </c>
      <c r="AO9" t="str" cm="1">
        <f t="array" ref="AO9:AQ9">IFERROR(TRIM(_xlfn.TOROW(_xlfn.TEXTSPLIT(BB9,","))),"")</f>
        <v>7 green</v>
      </c>
      <c r="AP9" t="str">
        <v>8 red</v>
      </c>
      <c r="AQ9" t="str">
        <v>9 blue</v>
      </c>
      <c r="AR9" t="str" cm="1">
        <f t="array" ref="AR9:AS9">IFERROR(TRIM(_xlfn.TOROW(_xlfn.TEXTSPLIT(BC9,","))),"")</f>
        <v>8 green</v>
      </c>
      <c r="AS9" t="str">
        <v>5 red</v>
      </c>
      <c r="AU9" t="str" cm="1">
        <f t="array" ref="AU9">IFERROR(TRIM(_xlfn.TOROW(_xlfn.TEXTSPLIT(BD9,","))),"")</f>
        <v/>
      </c>
      <c r="AY9" t="str" cm="1">
        <f t="array" ref="AY9:BC9">_xlfn.TEXTSPLIT(_xlfn.TEXTAFTER(BF9,":"),";")</f>
        <v xml:space="preserve"> 5 green, 11 blue, 9 red</v>
      </c>
      <c r="AZ9" t="str">
        <v xml:space="preserve"> 2 green, 6 red, 12 blue</v>
      </c>
      <c r="BA9" t="str">
        <v xml:space="preserve"> 8 red, 4 blue, 3 green</v>
      </c>
      <c r="BB9" t="str">
        <v xml:space="preserve"> 7 green, 8 red, 9 blue</v>
      </c>
      <c r="BC9" t="str">
        <v xml:space="preserve"> 8 green, 5 red</v>
      </c>
      <c r="BF9" t="s">
        <v>6</v>
      </c>
    </row>
    <row r="10" spans="1:58" x14ac:dyDescent="0.25">
      <c r="A10">
        <f t="shared" si="0"/>
        <v>8</v>
      </c>
      <c r="B10" cm="1">
        <f t="array" ref="B10">IF(SUMPRODUCT(--(D10:I10=TRUE))=6,A10,0)</f>
        <v>0</v>
      </c>
      <c r="D10" t="b">
        <f>IF(VALUE('part 1 data'!L10)&lt;=mr,
       IF(VALUE('part 1 data'!M10)&lt;=mg,
           IF(VALUE('part 1 data'!N10)&lt;=mb,TRUE)))</f>
        <v>1</v>
      </c>
      <c r="E10" t="b">
        <f>IF(VALUE('part 1 data'!O10)&lt;=mr,
IF(VALUE('part 1 data'!P10)&lt;=mg,
IF(VALUE('part 1 data'!Q10)&lt;=mb,TRUE)))</f>
        <v>0</v>
      </c>
      <c r="F10" t="b">
        <f>IF(VALUE('part 1 data'!R10)&lt;=mr,
IF(VALUE('part 1 data'!S10)&lt;=mg,
IF(VALUE('part 1 data'!T10)&lt;=mb,TRUE)))</f>
        <v>1</v>
      </c>
      <c r="G10" t="b">
        <f>IF(VALUE('part 1 data'!U10)&lt;=mr,
IF(VALUE('part 1 data'!V10)&lt;=mg,
IF(VALUE('part 1 data'!W10)&lt;=mb,TRUE)))</f>
        <v>1</v>
      </c>
      <c r="H10" t="b">
        <f>IF(VALUE('part 1 data'!X10)&lt;=mr,
IF(VALUE('part 1 data'!Y10)&lt;=mg,
IF(VALUE('part 1 data'!Z10)&lt;=mb,TRUE)))</f>
        <v>1</v>
      </c>
      <c r="I10" t="b">
        <f>IF(VALUE('part 1 data'!AA10)&lt;=mr,
IF(VALUE('part 1 data'!AB10)&lt;=mg,
IF(VALUE('part 1 data'!AC10)&lt;=mb,TRUE)))</f>
        <v>1</v>
      </c>
      <c r="K10" t="str">
        <f>'part 1 data'!AE10</f>
        <v>8</v>
      </c>
      <c r="L10" s="1" t="str">
        <f>IF(RIGHT('part 1 data'!AF10,3)=L$2,TRIM(LEFT('part 1 data'!AF10,2)),
IF(RIGHT('part 1 data'!AG10,3)=L$2,TRIM(LEFT('part 1 data'!AG10,2)),
IF(RIGHT('part 1 data'!AH10,3)=L$2,TRIM(LEFT('part 1 data'!AH10,2)),"0")))</f>
        <v>7</v>
      </c>
      <c r="M10" s="1" t="str">
        <f>IF(RIGHT('part 1 data'!AF10,5)=M$2,TRIM(LEFT('part 1 data'!AF10,2)),
IF(RIGHT('part 1 data'!AG10,5)=M$2,TRIM(LEFT('part 1 data'!AG10,2)),
IF(RIGHT('part 1 data'!AH10,5)=M$2,TRIM(LEFT('part 1 data'!AH10,2)),"0")))</f>
        <v>12</v>
      </c>
      <c r="N10" s="1" t="str">
        <f>IF(RIGHT('part 1 data'!AF10,4)=N$2,TRIM(LEFT('part 1 data'!AF10,2)),
IF(RIGHT('part 1 data'!AG10,4)=N$2,TRIM(LEFT('part 1 data'!AG10,2)),
IF(RIGHT('part 1 data'!AH10,4)=N$2,TRIM(LEFT('part 1 data'!AH10,2)),"0")))</f>
        <v>0</v>
      </c>
      <c r="O10" s="1" t="str">
        <f>IF(RIGHT('part 1 data'!AI10,3)=O$2,TRIM(LEFT('part 1 data'!AI10,2)),
IF(RIGHT('part 1 data'!AJ10,3)=O$2,TRIM(LEFT('part 1 data'!AJ10,2)),
IF(RIGHT('part 1 data'!AK10,3)=O$2,TRIM(LEFT('part 1 data'!AK10,2)),"0")))</f>
        <v>15</v>
      </c>
      <c r="P10" s="1" t="str">
        <f>IF(RIGHT('part 1 data'!AI10,5)=P$2,TRIM(LEFT('part 1 data'!AI10,2)),
IF(RIGHT('part 1 data'!AJ10,5)=P$2,TRIM(LEFT('part 1 data'!AJ10,2)),
IF(RIGHT('part 1 data'!AK10,5)=P$2,TRIM(LEFT('part 1 data'!AK10,2)),"0")))</f>
        <v>8</v>
      </c>
      <c r="Q10" s="1" t="str">
        <f>IF(RIGHT('part 1 data'!AI10,4)=Q$2,TRIM(LEFT('part 1 data'!AI10,2)),
IF(RIGHT('part 1 data'!AJ10,4)=Q$2,TRIM(LEFT('part 1 data'!AJ10,2)),
IF(RIGHT('part 1 data'!AK10,4)=Q$2,TRIM(LEFT('part 1 data'!AK10,2)),"0")))</f>
        <v>9</v>
      </c>
      <c r="R10" s="1" t="str">
        <f>IF(RIGHT('part 1 data'!AL10,3)=R$2,TRIM(LEFT('part 1 data'!AL10,2)),
IF(RIGHT('part 1 data'!AM10,3)=R$2,TRIM(LEFT('part 1 data'!AM10,2)),
IF(RIGHT('part 1 data'!AN10,3)=R$2,TRIM(LEFT('part 1 data'!AN10,2)),"0")))</f>
        <v>6</v>
      </c>
      <c r="S10" s="1" t="str">
        <f>IF(RIGHT('part 1 data'!AL10,5)=S$2,TRIM(LEFT('part 1 data'!AL10,2)),
IF(RIGHT('part 1 data'!AM10,5)=S$2,TRIM(LEFT('part 1 data'!AM10,2)),
IF(RIGHT('part 1 data'!AN10,5)=S$2,TRIM(LEFT('part 1 data'!AN10,2)),"0")))</f>
        <v>11</v>
      </c>
      <c r="T10" s="1" t="str">
        <f>IF(RIGHT('part 1 data'!AL10,4)=T$2,TRIM(LEFT('part 1 data'!AL10,2)),
IF(RIGHT('part 1 data'!AM10,4)=T$2,TRIM(LEFT('part 1 data'!AM10,2)),
IF(RIGHT('part 1 data'!AN10,4)=T$2,TRIM(LEFT('part 1 data'!AN10,2)),"0")))</f>
        <v>3</v>
      </c>
      <c r="U10" s="1" t="str">
        <f>IF(RIGHT('part 1 data'!AO10,3)=U$2,TRIM(LEFT('part 1 data'!AO10,2)),
IF(RIGHT('part 1 data'!AP10,3)=U$2,TRIM(LEFT('part 1 data'!AP10,2)),
IF(RIGHT('part 1 data'!AQ10,3)=U$2,TRIM(LEFT('part 1 data'!AQ10,2)),"0")))</f>
        <v>12</v>
      </c>
      <c r="V10" s="1" t="str">
        <f>IF(RIGHT('part 1 data'!AO10,5)=V$2,TRIM(LEFT('part 1 data'!AO10,2)),
IF(RIGHT('part 1 data'!AP10,5)=V$2,TRIM(LEFT('part 1 data'!AP10,2)),
IF(RIGHT('part 1 data'!AQ10,5)=V$2,TRIM(LEFT('part 1 data'!AQ10,2)),"0")))</f>
        <v>5</v>
      </c>
      <c r="W10" s="1" t="str">
        <f>IF(RIGHT('part 1 data'!AO10,4)=W$2,TRIM(LEFT('part 1 data'!AO10,2)),
IF(RIGHT('part 1 data'!AP10,4)=W$2,TRIM(LEFT('part 1 data'!AP10,2)),
IF(RIGHT('part 1 data'!AQ10,4)=W$2,TRIM(LEFT('part 1 data'!AQ10,2)),"0")))</f>
        <v>8</v>
      </c>
      <c r="X10" s="1" t="str">
        <f>IF(RIGHT('part 1 data'!AR10,3)=X$2,TRIM(LEFT('part 1 data'!AR10,2)),
IF(RIGHT('part 1 data'!AS10,3)=X$2,TRIM(LEFT('part 1 data'!AS10,2)),
IF(RIGHT('part 1 data'!AT10,3)=X$2,TRIM(LEFT('part 1 data'!AT10,2)),"0")))</f>
        <v>0</v>
      </c>
      <c r="Y10" s="1" t="str">
        <f>IF(RIGHT('part 1 data'!AR10,5)=Y$2,TRIM(LEFT('part 1 data'!AR10,2)),
IF(RIGHT('part 1 data'!AS10,5)=Y$2,TRIM(LEFT('part 1 data'!AS10,2)),
IF(RIGHT('part 1 data'!AT10,5)=Y$2,TRIM(LEFT('part 1 data'!AT10,2)),"0")))</f>
        <v>0</v>
      </c>
      <c r="Z10" s="1" t="str">
        <f>IF(RIGHT('part 1 data'!AR10,4)=Z$2,TRIM(LEFT('part 1 data'!AR10,2)),
IF(RIGHT('part 1 data'!AS10,4)=Z$2,TRIM(LEFT('part 1 data'!AS10,2)),
IF(RIGHT('part 1 data'!AT10,4)=Z$2,TRIM(LEFT('part 1 data'!AT10,2)),"0")))</f>
        <v>0</v>
      </c>
      <c r="AA10" s="1" t="str">
        <f>IF(RIGHT('part 1 data'!AU10,3)=AA$2,TRIM(LEFT('part 1 data'!AU10,2)),
IF(RIGHT('part 1 data'!AV10,3)=AA$2,TRIM(LEFT('part 1 data'!AV10,2)),
IF(RIGHT('part 1 data'!AW10,3)=AA$2,TRIM(LEFT('part 1 data'!AW10,2)),"0")))</f>
        <v>0</v>
      </c>
      <c r="AB10" s="1" t="str">
        <f>IF(RIGHT('part 1 data'!AU10,5)=AB$2,TRIM(LEFT('part 1 data'!AU10,2)),
IF(RIGHT('part 1 data'!AV10,5)=AB$2,TRIM(LEFT('part 1 data'!AV10,2)),
IF(RIGHT('part 1 data'!AW10,5)=AB$2,TRIM(LEFT('part 1 data'!AW10,2)),"0")))</f>
        <v>0</v>
      </c>
      <c r="AC10" s="1" t="str">
        <f>IF(RIGHT('part 1 data'!AU10,4)=AC$2,TRIM(LEFT('part 1 data'!AU10,2)),
IF(RIGHT('part 1 data'!AV10,4)=AC$2,TRIM(LEFT('part 1 data'!AV10,2)),
IF(RIGHT('part 1 data'!AW10,4)=AC$2,TRIM(LEFT('part 1 data'!AW10,2)),"0")))</f>
        <v>0</v>
      </c>
      <c r="AD10" s="1"/>
      <c r="AE10" t="str">
        <v>8</v>
      </c>
      <c r="AF10" t="str" cm="1">
        <f t="array" ref="AF10:AG10">IFERROR(TRIM(_xlfn.TOROW(_xlfn.TEXTSPLIT(AY10,","))),"")</f>
        <v>7 red</v>
      </c>
      <c r="AG10" t="str">
        <v>12 green</v>
      </c>
      <c r="AI10" t="str" cm="1">
        <f t="array" ref="AI10:AK10">IFERROR(TRIM(_xlfn.TOROW(_xlfn.TEXTSPLIT('part 1 data'!AZ10,","))),"")</f>
        <v>9 blue</v>
      </c>
      <c r="AJ10" t="str">
        <v>15 red</v>
      </c>
      <c r="AK10" t="str">
        <v>8 green</v>
      </c>
      <c r="AL10" t="str" cm="1">
        <f t="array" ref="AL10:AN10">IFERROR(TRIM(_xlfn.TOROW(_xlfn.TEXTSPLIT(BA10,","))),"")</f>
        <v>3 blue</v>
      </c>
      <c r="AM10" t="str">
        <v>11 green</v>
      </c>
      <c r="AN10" t="str">
        <v>6 red</v>
      </c>
      <c r="AO10" t="str" cm="1">
        <f t="array" ref="AO10:AQ10">IFERROR(TRIM(_xlfn.TOROW(_xlfn.TEXTSPLIT(BB10,","))),"")</f>
        <v>8 blue</v>
      </c>
      <c r="AP10" t="str">
        <v>12 red</v>
      </c>
      <c r="AQ10" t="str">
        <v>5 green</v>
      </c>
      <c r="AR10" t="str" cm="1">
        <f t="array" ref="AR10">IFERROR(TRIM(_xlfn.TOROW(_xlfn.TEXTSPLIT(BC10,","))),"")</f>
        <v/>
      </c>
      <c r="AU10" t="str" cm="1">
        <f t="array" ref="AU10">IFERROR(TRIM(_xlfn.TOROW(_xlfn.TEXTSPLIT(BD10,","))),"")</f>
        <v/>
      </c>
      <c r="AY10" t="str" cm="1">
        <f t="array" ref="AY10:BB10">_xlfn.TEXTSPLIT(_xlfn.TEXTAFTER(BF10,":"),";")</f>
        <v xml:space="preserve"> 7 red, 12 green</v>
      </c>
      <c r="AZ10" t="str">
        <v xml:space="preserve"> 9 blue, 15 red, 8 green</v>
      </c>
      <c r="BA10" t="str">
        <v xml:space="preserve"> 3 blue, 11 green, 6 red</v>
      </c>
      <c r="BB10" t="str">
        <v xml:space="preserve"> 8 blue, 12 red, 5 green</v>
      </c>
      <c r="BF10" t="s">
        <v>7</v>
      </c>
    </row>
    <row r="11" spans="1:58" x14ac:dyDescent="0.25">
      <c r="A11">
        <f t="shared" si="0"/>
        <v>9</v>
      </c>
      <c r="B11" cm="1">
        <f t="array" ref="B11">IF(SUMPRODUCT(--(D11:I11=TRUE))=6,A11,0)</f>
        <v>9</v>
      </c>
      <c r="D11" t="b">
        <f>IF(VALUE('part 1 data'!L11)&lt;=mr,
       IF(VALUE('part 1 data'!M11)&lt;=mg,
           IF(VALUE('part 1 data'!N11)&lt;=mb,TRUE)))</f>
        <v>1</v>
      </c>
      <c r="E11" t="b">
        <f>IF(VALUE('part 1 data'!O11)&lt;=mr,
IF(VALUE('part 1 data'!P11)&lt;=mg,
IF(VALUE('part 1 data'!Q11)&lt;=mb,TRUE)))</f>
        <v>1</v>
      </c>
      <c r="F11" t="b">
        <f>IF(VALUE('part 1 data'!R11)&lt;=mr,
IF(VALUE('part 1 data'!S11)&lt;=mg,
IF(VALUE('part 1 data'!T11)&lt;=mb,TRUE)))</f>
        <v>1</v>
      </c>
      <c r="G11" t="b">
        <f>IF(VALUE('part 1 data'!U11)&lt;=mr,
IF(VALUE('part 1 data'!V11)&lt;=mg,
IF(VALUE('part 1 data'!W11)&lt;=mb,TRUE)))</f>
        <v>1</v>
      </c>
      <c r="H11" t="b">
        <f>IF(VALUE('part 1 data'!X11)&lt;=mr,
IF(VALUE('part 1 data'!Y11)&lt;=mg,
IF(VALUE('part 1 data'!Z11)&lt;=mb,TRUE)))</f>
        <v>1</v>
      </c>
      <c r="I11" t="b">
        <f>IF(VALUE('part 1 data'!AA11)&lt;=mr,
IF(VALUE('part 1 data'!AB11)&lt;=mg,
IF(VALUE('part 1 data'!AC11)&lt;=mb,TRUE)))</f>
        <v>1</v>
      </c>
      <c r="K11" t="str">
        <f>'part 1 data'!AE11</f>
        <v>9</v>
      </c>
      <c r="L11" s="1" t="str">
        <f>IF(RIGHT('part 1 data'!AF11,3)=L$2,TRIM(LEFT('part 1 data'!AF11,2)),
IF(RIGHT('part 1 data'!AG11,3)=L$2,TRIM(LEFT('part 1 data'!AG11,2)),
IF(RIGHT('part 1 data'!AH11,3)=L$2,TRIM(LEFT('part 1 data'!AH11,2)),"0")))</f>
        <v>6</v>
      </c>
      <c r="M11" s="1" t="str">
        <f>IF(RIGHT('part 1 data'!AF11,5)=M$2,TRIM(LEFT('part 1 data'!AF11,2)),
IF(RIGHT('part 1 data'!AG11,5)=M$2,TRIM(LEFT('part 1 data'!AG11,2)),
IF(RIGHT('part 1 data'!AH11,5)=M$2,TRIM(LEFT('part 1 data'!AH11,2)),"0")))</f>
        <v>7</v>
      </c>
      <c r="N11" s="1" t="str">
        <f>IF(RIGHT('part 1 data'!AF11,4)=N$2,TRIM(LEFT('part 1 data'!AF11,2)),
IF(RIGHT('part 1 data'!AG11,4)=N$2,TRIM(LEFT('part 1 data'!AG11,2)),
IF(RIGHT('part 1 data'!AH11,4)=N$2,TRIM(LEFT('part 1 data'!AH11,2)),"0")))</f>
        <v>8</v>
      </c>
      <c r="O11" s="1" t="str">
        <f>IF(RIGHT('part 1 data'!AI11,3)=O$2,TRIM(LEFT('part 1 data'!AI11,2)),
IF(RIGHT('part 1 data'!AJ11,3)=O$2,TRIM(LEFT('part 1 data'!AJ11,2)),
IF(RIGHT('part 1 data'!AK11,3)=O$2,TRIM(LEFT('part 1 data'!AK11,2)),"0")))</f>
        <v>3</v>
      </c>
      <c r="P11" s="1" t="str">
        <f>IF(RIGHT('part 1 data'!AI11,5)=P$2,TRIM(LEFT('part 1 data'!AI11,2)),
IF(RIGHT('part 1 data'!AJ11,5)=P$2,TRIM(LEFT('part 1 data'!AJ11,2)),
IF(RIGHT('part 1 data'!AK11,5)=P$2,TRIM(LEFT('part 1 data'!AK11,2)),"0")))</f>
        <v>10</v>
      </c>
      <c r="Q11" s="1" t="str">
        <f>IF(RIGHT('part 1 data'!AI11,4)=Q$2,TRIM(LEFT('part 1 data'!AI11,2)),
IF(RIGHT('part 1 data'!AJ11,4)=Q$2,TRIM(LEFT('part 1 data'!AJ11,2)),
IF(RIGHT('part 1 data'!AK11,4)=Q$2,TRIM(LEFT('part 1 data'!AK11,2)),"0")))</f>
        <v>2</v>
      </c>
      <c r="R11" s="1" t="str">
        <f>IF(RIGHT('part 1 data'!AL11,3)=R$2,TRIM(LEFT('part 1 data'!AL11,2)),
IF(RIGHT('part 1 data'!AM11,3)=R$2,TRIM(LEFT('part 1 data'!AM11,2)),
IF(RIGHT('part 1 data'!AN11,3)=R$2,TRIM(LEFT('part 1 data'!AN11,2)),"0")))</f>
        <v>6</v>
      </c>
      <c r="S11" s="1" t="str">
        <f>IF(RIGHT('part 1 data'!AL11,5)=S$2,TRIM(LEFT('part 1 data'!AL11,2)),
IF(RIGHT('part 1 data'!AM11,5)=S$2,TRIM(LEFT('part 1 data'!AM11,2)),
IF(RIGHT('part 1 data'!AN11,5)=S$2,TRIM(LEFT('part 1 data'!AN11,2)),"0")))</f>
        <v>7</v>
      </c>
      <c r="T11" s="1" t="str">
        <f>IF(RIGHT('part 1 data'!AL11,4)=T$2,TRIM(LEFT('part 1 data'!AL11,2)),
IF(RIGHT('part 1 data'!AM11,4)=T$2,TRIM(LEFT('part 1 data'!AM11,2)),
IF(RIGHT('part 1 data'!AN11,4)=T$2,TRIM(LEFT('part 1 data'!AN11,2)),"0")))</f>
        <v>10</v>
      </c>
      <c r="U11" s="1" t="str">
        <f>IF(RIGHT('part 1 data'!AO11,3)=U$2,TRIM(LEFT('part 1 data'!AO11,2)),
IF(RIGHT('part 1 data'!AP11,3)=U$2,TRIM(LEFT('part 1 data'!AP11,2)),
IF(RIGHT('part 1 data'!AQ11,3)=U$2,TRIM(LEFT('part 1 data'!AQ11,2)),"0")))</f>
        <v>11</v>
      </c>
      <c r="V11" s="1" t="str">
        <f>IF(RIGHT('part 1 data'!AO11,5)=V$2,TRIM(LEFT('part 1 data'!AO11,2)),
IF(RIGHT('part 1 data'!AP11,5)=V$2,TRIM(LEFT('part 1 data'!AP11,2)),
IF(RIGHT('part 1 data'!AQ11,5)=V$2,TRIM(LEFT('part 1 data'!AQ11,2)),"0")))</f>
        <v>5</v>
      </c>
      <c r="W11" s="1" t="str">
        <f>IF(RIGHT('part 1 data'!AO11,4)=W$2,TRIM(LEFT('part 1 data'!AO11,2)),
IF(RIGHT('part 1 data'!AP11,4)=W$2,TRIM(LEFT('part 1 data'!AP11,2)),
IF(RIGHT('part 1 data'!AQ11,4)=W$2,TRIM(LEFT('part 1 data'!AQ11,2)),"0")))</f>
        <v>7</v>
      </c>
      <c r="X11" s="1" t="str">
        <f>IF(RIGHT('part 1 data'!AR11,3)=X$2,TRIM(LEFT('part 1 data'!AR11,2)),
IF(RIGHT('part 1 data'!AS11,3)=X$2,TRIM(LEFT('part 1 data'!AS11,2)),
IF(RIGHT('part 1 data'!AT11,3)=X$2,TRIM(LEFT('part 1 data'!AT11,2)),"0")))</f>
        <v>10</v>
      </c>
      <c r="Y11" s="1" t="str">
        <f>IF(RIGHT('part 1 data'!AR11,5)=Y$2,TRIM(LEFT('part 1 data'!AR11,2)),
IF(RIGHT('part 1 data'!AS11,5)=Y$2,TRIM(LEFT('part 1 data'!AS11,2)),
IF(RIGHT('part 1 data'!AT11,5)=Y$2,TRIM(LEFT('part 1 data'!AT11,2)),"0")))</f>
        <v>11</v>
      </c>
      <c r="Z11" s="1" t="str">
        <f>IF(RIGHT('part 1 data'!AR11,4)=Z$2,TRIM(LEFT('part 1 data'!AR11,2)),
IF(RIGHT('part 1 data'!AS11,4)=Z$2,TRIM(LEFT('part 1 data'!AS11,2)),
IF(RIGHT('part 1 data'!AT11,4)=Z$2,TRIM(LEFT('part 1 data'!AT11,2)),"0")))</f>
        <v>0</v>
      </c>
      <c r="AA11" s="1" t="str">
        <f>IF(RIGHT('part 1 data'!AU11,3)=AA$2,TRIM(LEFT('part 1 data'!AU11,2)),
IF(RIGHT('part 1 data'!AV11,3)=AA$2,TRIM(LEFT('part 1 data'!AV11,2)),
IF(RIGHT('part 1 data'!AW11,3)=AA$2,TRIM(LEFT('part 1 data'!AW11,2)),"0")))</f>
        <v>0</v>
      </c>
      <c r="AB11" s="1" t="str">
        <f>IF(RIGHT('part 1 data'!AU11,5)=AB$2,TRIM(LEFT('part 1 data'!AU11,2)),
IF(RIGHT('part 1 data'!AV11,5)=AB$2,TRIM(LEFT('part 1 data'!AV11,2)),
IF(RIGHT('part 1 data'!AW11,5)=AB$2,TRIM(LEFT('part 1 data'!AW11,2)),"0")))</f>
        <v>0</v>
      </c>
      <c r="AC11" s="1" t="str">
        <f>IF(RIGHT('part 1 data'!AU11,4)=AC$2,TRIM(LEFT('part 1 data'!AU11,2)),
IF(RIGHT('part 1 data'!AV11,4)=AC$2,TRIM(LEFT('part 1 data'!AV11,2)),
IF(RIGHT('part 1 data'!AW11,4)=AC$2,TRIM(LEFT('part 1 data'!AW11,2)),"0")))</f>
        <v>0</v>
      </c>
      <c r="AD11" s="1"/>
      <c r="AE11" t="str">
        <v>9</v>
      </c>
      <c r="AF11" t="str" cm="1">
        <f t="array" ref="AF11:AH11">IFERROR(TRIM(_xlfn.TOROW(_xlfn.TEXTSPLIT(AY11,","))),"")</f>
        <v>8 blue</v>
      </c>
      <c r="AG11" t="str">
        <v>6 red</v>
      </c>
      <c r="AH11" t="str">
        <v>7 green</v>
      </c>
      <c r="AI11" t="str" cm="1">
        <f t="array" ref="AI11:AK11">IFERROR(TRIM(_xlfn.TOROW(_xlfn.TEXTSPLIT('part 1 data'!AZ11,","))),"")</f>
        <v>2 blue</v>
      </c>
      <c r="AJ11" t="str">
        <v>3 red</v>
      </c>
      <c r="AK11" t="str">
        <v>10 green</v>
      </c>
      <c r="AL11" t="str" cm="1">
        <f t="array" ref="AL11:AN11">IFERROR(TRIM(_xlfn.TOROW(_xlfn.TEXTSPLIT(BA11,","))),"")</f>
        <v>10 blue</v>
      </c>
      <c r="AM11" t="str">
        <v>6 red</v>
      </c>
      <c r="AN11" t="str">
        <v>7 green</v>
      </c>
      <c r="AO11" t="str" cm="1">
        <f t="array" ref="AO11:AQ11">IFERROR(TRIM(_xlfn.TOROW(_xlfn.TEXTSPLIT(BB11,","))),"")</f>
        <v>11 red</v>
      </c>
      <c r="AP11" t="str">
        <v>7 blue</v>
      </c>
      <c r="AQ11" t="str">
        <v>5 green</v>
      </c>
      <c r="AR11" t="str" cm="1">
        <f t="array" ref="AR11:AS11">IFERROR(TRIM(_xlfn.TOROW(_xlfn.TEXTSPLIT(BC11,","))),"")</f>
        <v>10 red</v>
      </c>
      <c r="AS11" t="str">
        <v>11 green</v>
      </c>
      <c r="AU11" t="str" cm="1">
        <f t="array" ref="AU11">IFERROR(TRIM(_xlfn.TOROW(_xlfn.TEXTSPLIT(BD11,","))),"")</f>
        <v/>
      </c>
      <c r="AY11" t="str" cm="1">
        <f t="array" ref="AY11:BC11">_xlfn.TEXTSPLIT(_xlfn.TEXTAFTER(BF11,":"),";")</f>
        <v xml:space="preserve"> 8 blue, 6 red, 7 green</v>
      </c>
      <c r="AZ11" t="str">
        <v xml:space="preserve"> 2 blue, 3 red, 10 green</v>
      </c>
      <c r="BA11" t="str">
        <v xml:space="preserve"> 10 blue, 6 red, 7 green</v>
      </c>
      <c r="BB11" t="str">
        <v xml:space="preserve"> 11 red, 7 blue, 5 green</v>
      </c>
      <c r="BC11" t="str">
        <v xml:space="preserve"> 10 red, 11 green</v>
      </c>
      <c r="BF11" t="s">
        <v>8</v>
      </c>
    </row>
    <row r="12" spans="1:58" x14ac:dyDescent="0.25">
      <c r="A12">
        <f t="shared" si="0"/>
        <v>10</v>
      </c>
      <c r="B12" cm="1">
        <f t="array" ref="B12">IF(SUMPRODUCT(--(D12:I12=TRUE))=6,A12,0)</f>
        <v>0</v>
      </c>
      <c r="D12" t="b">
        <f>IF(VALUE('part 1 data'!L12)&lt;=mr,
       IF(VALUE('part 1 data'!M12)&lt;=mg,
           IF(VALUE('part 1 data'!N12)&lt;=mb,TRUE)))</f>
        <v>0</v>
      </c>
      <c r="E12" t="b">
        <f>IF(VALUE('part 1 data'!O12)&lt;=mr,
IF(VALUE('part 1 data'!P12)&lt;=mg,
IF(VALUE('part 1 data'!Q12)&lt;=mb,TRUE)))</f>
        <v>0</v>
      </c>
      <c r="F12" t="b">
        <f>IF(VALUE('part 1 data'!R12)&lt;=mr,
IF(VALUE('part 1 data'!S12)&lt;=mg,
IF(VALUE('part 1 data'!T12)&lt;=mb,TRUE)))</f>
        <v>1</v>
      </c>
      <c r="G12" t="b">
        <f>IF(VALUE('part 1 data'!U12)&lt;=mr,
IF(VALUE('part 1 data'!V12)&lt;=mg,
IF(VALUE('part 1 data'!W12)&lt;=mb,TRUE)))</f>
        <v>1</v>
      </c>
      <c r="H12" t="b">
        <f>IF(VALUE('part 1 data'!X12)&lt;=mr,
IF(VALUE('part 1 data'!Y12)&lt;=mg,
IF(VALUE('part 1 data'!Z12)&lt;=mb,TRUE)))</f>
        <v>1</v>
      </c>
      <c r="I12" t="b">
        <f>IF(VALUE('part 1 data'!AA12)&lt;=mr,
IF(VALUE('part 1 data'!AB12)&lt;=mg,
IF(VALUE('part 1 data'!AC12)&lt;=mb,TRUE)))</f>
        <v>1</v>
      </c>
      <c r="K12" t="str">
        <f>'part 1 data'!AE12</f>
        <v>10</v>
      </c>
      <c r="L12" s="1" t="str">
        <f>IF(RIGHT('part 1 data'!AF12,3)=L$2,TRIM(LEFT('part 1 data'!AF12,2)),
IF(RIGHT('part 1 data'!AG12,3)=L$2,TRIM(LEFT('part 1 data'!AG12,2)),
IF(RIGHT('part 1 data'!AH12,3)=L$2,TRIM(LEFT('part 1 data'!AH12,2)),"0")))</f>
        <v>5</v>
      </c>
      <c r="M12" s="1" t="str">
        <f>IF(RIGHT('part 1 data'!AF12,5)=M$2,TRIM(LEFT('part 1 data'!AF12,2)),
IF(RIGHT('part 1 data'!AG12,5)=M$2,TRIM(LEFT('part 1 data'!AG12,2)),
IF(RIGHT('part 1 data'!AH12,5)=M$2,TRIM(LEFT('part 1 data'!AH12,2)),"0")))</f>
        <v>14</v>
      </c>
      <c r="N12" s="1" t="str">
        <f>IF(RIGHT('part 1 data'!AF12,4)=N$2,TRIM(LEFT('part 1 data'!AF12,2)),
IF(RIGHT('part 1 data'!AG12,4)=N$2,TRIM(LEFT('part 1 data'!AG12,2)),
IF(RIGHT('part 1 data'!AH12,4)=N$2,TRIM(LEFT('part 1 data'!AH12,2)),"0")))</f>
        <v>0</v>
      </c>
      <c r="O12" s="1" t="str">
        <f>IF(RIGHT('part 1 data'!AI12,3)=O$2,TRIM(LEFT('part 1 data'!AI12,2)),
IF(RIGHT('part 1 data'!AJ12,3)=O$2,TRIM(LEFT('part 1 data'!AJ12,2)),
IF(RIGHT('part 1 data'!AK12,3)=O$2,TRIM(LEFT('part 1 data'!AK12,2)),"0")))</f>
        <v>2</v>
      </c>
      <c r="P12" s="1" t="str">
        <f>IF(RIGHT('part 1 data'!AI12,5)=P$2,TRIM(LEFT('part 1 data'!AI12,2)),
IF(RIGHT('part 1 data'!AJ12,5)=P$2,TRIM(LEFT('part 1 data'!AJ12,2)),
IF(RIGHT('part 1 data'!AK12,5)=P$2,TRIM(LEFT('part 1 data'!AK12,2)),"0")))</f>
        <v>15</v>
      </c>
      <c r="Q12" s="1" t="str">
        <f>IF(RIGHT('part 1 data'!AI12,4)=Q$2,TRIM(LEFT('part 1 data'!AI12,2)),
IF(RIGHT('part 1 data'!AJ12,4)=Q$2,TRIM(LEFT('part 1 data'!AJ12,2)),
IF(RIGHT('part 1 data'!AK12,4)=Q$2,TRIM(LEFT('part 1 data'!AK12,2)),"0")))</f>
        <v>6</v>
      </c>
      <c r="R12" s="1" t="str">
        <f>IF(RIGHT('part 1 data'!AL12,3)=R$2,TRIM(LEFT('part 1 data'!AL12,2)),
IF(RIGHT('part 1 data'!AM12,3)=R$2,TRIM(LEFT('part 1 data'!AM12,2)),
IF(RIGHT('part 1 data'!AN12,3)=R$2,TRIM(LEFT('part 1 data'!AN12,2)),"0")))</f>
        <v>3</v>
      </c>
      <c r="S12" s="1" t="str">
        <f>IF(RIGHT('part 1 data'!AL12,5)=S$2,TRIM(LEFT('part 1 data'!AL12,2)),
IF(RIGHT('part 1 data'!AM12,5)=S$2,TRIM(LEFT('part 1 data'!AM12,2)),
IF(RIGHT('part 1 data'!AN12,5)=S$2,TRIM(LEFT('part 1 data'!AN12,2)),"0")))</f>
        <v>7</v>
      </c>
      <c r="T12" s="1" t="str">
        <f>IF(RIGHT('part 1 data'!AL12,4)=T$2,TRIM(LEFT('part 1 data'!AL12,2)),
IF(RIGHT('part 1 data'!AM12,4)=T$2,TRIM(LEFT('part 1 data'!AM12,2)),
IF(RIGHT('part 1 data'!AN12,4)=T$2,TRIM(LEFT('part 1 data'!AN12,2)),"0")))</f>
        <v>4</v>
      </c>
      <c r="U12" s="1" t="str">
        <f>IF(RIGHT('part 1 data'!AO12,3)=U$2,TRIM(LEFT('part 1 data'!AO12,2)),
IF(RIGHT('part 1 data'!AP12,3)=U$2,TRIM(LEFT('part 1 data'!AP12,2)),
IF(RIGHT('part 1 data'!AQ12,3)=U$2,TRIM(LEFT('part 1 data'!AQ12,2)),"0")))</f>
        <v>6</v>
      </c>
      <c r="V12" s="1" t="str">
        <f>IF(RIGHT('part 1 data'!AO12,5)=V$2,TRIM(LEFT('part 1 data'!AO12,2)),
IF(RIGHT('part 1 data'!AP12,5)=V$2,TRIM(LEFT('part 1 data'!AP12,2)),
IF(RIGHT('part 1 data'!AQ12,5)=V$2,TRIM(LEFT('part 1 data'!AQ12,2)),"0")))</f>
        <v>1</v>
      </c>
      <c r="W12" s="1" t="str">
        <f>IF(RIGHT('part 1 data'!AO12,4)=W$2,TRIM(LEFT('part 1 data'!AO12,2)),
IF(RIGHT('part 1 data'!AP12,4)=W$2,TRIM(LEFT('part 1 data'!AP12,2)),
IF(RIGHT('part 1 data'!AQ12,4)=W$2,TRIM(LEFT('part 1 data'!AQ12,2)),"0")))</f>
        <v>4</v>
      </c>
      <c r="X12" s="1" t="str">
        <f>IF(RIGHT('part 1 data'!AR12,3)=X$2,TRIM(LEFT('part 1 data'!AR12,2)),
IF(RIGHT('part 1 data'!AS12,3)=X$2,TRIM(LEFT('part 1 data'!AS12,2)),
IF(RIGHT('part 1 data'!AT12,3)=X$2,TRIM(LEFT('part 1 data'!AT12,2)),"0")))</f>
        <v>0</v>
      </c>
      <c r="Y12" s="1" t="str">
        <f>IF(RIGHT('part 1 data'!AR12,5)=Y$2,TRIM(LEFT('part 1 data'!AR12,2)),
IF(RIGHT('part 1 data'!AS12,5)=Y$2,TRIM(LEFT('part 1 data'!AS12,2)),
IF(RIGHT('part 1 data'!AT12,5)=Y$2,TRIM(LEFT('part 1 data'!AT12,2)),"0")))</f>
        <v>0</v>
      </c>
      <c r="Z12" s="1" t="str">
        <f>IF(RIGHT('part 1 data'!AR12,4)=Z$2,TRIM(LEFT('part 1 data'!AR12,2)),
IF(RIGHT('part 1 data'!AS12,4)=Z$2,TRIM(LEFT('part 1 data'!AS12,2)),
IF(RIGHT('part 1 data'!AT12,4)=Z$2,TRIM(LEFT('part 1 data'!AT12,2)),"0")))</f>
        <v>0</v>
      </c>
      <c r="AA12" s="1" t="str">
        <f>IF(RIGHT('part 1 data'!AU12,3)=AA$2,TRIM(LEFT('part 1 data'!AU12,2)),
IF(RIGHT('part 1 data'!AV12,3)=AA$2,TRIM(LEFT('part 1 data'!AV12,2)),
IF(RIGHT('part 1 data'!AW12,3)=AA$2,TRIM(LEFT('part 1 data'!AW12,2)),"0")))</f>
        <v>0</v>
      </c>
      <c r="AB12" s="1" t="str">
        <f>IF(RIGHT('part 1 data'!AU12,5)=AB$2,TRIM(LEFT('part 1 data'!AU12,2)),
IF(RIGHT('part 1 data'!AV12,5)=AB$2,TRIM(LEFT('part 1 data'!AV12,2)),
IF(RIGHT('part 1 data'!AW12,5)=AB$2,TRIM(LEFT('part 1 data'!AW12,2)),"0")))</f>
        <v>0</v>
      </c>
      <c r="AC12" s="1" t="str">
        <f>IF(RIGHT('part 1 data'!AU12,4)=AC$2,TRIM(LEFT('part 1 data'!AU12,2)),
IF(RIGHT('part 1 data'!AV12,4)=AC$2,TRIM(LEFT('part 1 data'!AV12,2)),
IF(RIGHT('part 1 data'!AW12,4)=AC$2,TRIM(LEFT('part 1 data'!AW12,2)),"0")))</f>
        <v>0</v>
      </c>
      <c r="AD12" s="1"/>
      <c r="AE12" t="str">
        <v>10</v>
      </c>
      <c r="AF12" t="str" cm="1">
        <f t="array" ref="AF12:AG12">IFERROR(TRIM(_xlfn.TOROW(_xlfn.TEXTSPLIT(AY12,","))),"")</f>
        <v>5 red</v>
      </c>
      <c r="AG12" t="str">
        <v>14 green</v>
      </c>
      <c r="AI12" t="str" cm="1">
        <f t="array" ref="AI12:AK12">IFERROR(TRIM(_xlfn.TOROW(_xlfn.TEXTSPLIT('part 1 data'!AZ12,","))),"")</f>
        <v>2 red</v>
      </c>
      <c r="AJ12" t="str">
        <v>6 blue</v>
      </c>
      <c r="AK12" t="str">
        <v>15 green</v>
      </c>
      <c r="AL12" t="str" cm="1">
        <f t="array" ref="AL12:AN12">IFERROR(TRIM(_xlfn.TOROW(_xlfn.TEXTSPLIT(BA12,","))),"")</f>
        <v>3 red</v>
      </c>
      <c r="AM12" t="str">
        <v>4 blue</v>
      </c>
      <c r="AN12" t="str">
        <v>7 green</v>
      </c>
      <c r="AO12" t="str" cm="1">
        <f t="array" ref="AO12:AQ12">IFERROR(TRIM(_xlfn.TOROW(_xlfn.TEXTSPLIT(BB12,","))),"")</f>
        <v>6 red</v>
      </c>
      <c r="AP12" t="str">
        <v>1 green</v>
      </c>
      <c r="AQ12" t="str">
        <v>4 blue</v>
      </c>
      <c r="AR12" t="str" cm="1">
        <f t="array" ref="AR12">IFERROR(TRIM(_xlfn.TOROW(_xlfn.TEXTSPLIT(BC12,","))),"")</f>
        <v/>
      </c>
      <c r="AU12" t="str" cm="1">
        <f t="array" ref="AU12">IFERROR(TRIM(_xlfn.TOROW(_xlfn.TEXTSPLIT(BD12,","))),"")</f>
        <v/>
      </c>
      <c r="AY12" t="str" cm="1">
        <f t="array" ref="AY12:BB12">_xlfn.TEXTSPLIT(_xlfn.TEXTAFTER(BF12,":"),";")</f>
        <v xml:space="preserve"> 5 red, 14 green</v>
      </c>
      <c r="AZ12" t="str">
        <v xml:space="preserve"> 2 red, 6 blue, 15 green</v>
      </c>
      <c r="BA12" t="str">
        <v xml:space="preserve"> 3 red, 4 blue, 7 green</v>
      </c>
      <c r="BB12" t="str">
        <v xml:space="preserve"> 6 red, 1 green, 4 blue</v>
      </c>
      <c r="BF12" t="s">
        <v>9</v>
      </c>
    </row>
    <row r="13" spans="1:58" x14ac:dyDescent="0.25">
      <c r="A13">
        <f t="shared" si="0"/>
        <v>11</v>
      </c>
      <c r="B13" cm="1">
        <f t="array" ref="B13">IF(SUMPRODUCT(--(D13:I13=TRUE))=6,A13,0)</f>
        <v>11</v>
      </c>
      <c r="D13" t="b">
        <f>IF(VALUE('part 1 data'!L13)&lt;=mr,
       IF(VALUE('part 1 data'!M13)&lt;=mg,
           IF(VALUE('part 1 data'!N13)&lt;=mb,TRUE)))</f>
        <v>1</v>
      </c>
      <c r="E13" t="b">
        <f>IF(VALUE('part 1 data'!O13)&lt;=mr,
IF(VALUE('part 1 data'!P13)&lt;=mg,
IF(VALUE('part 1 data'!Q13)&lt;=mb,TRUE)))</f>
        <v>1</v>
      </c>
      <c r="F13" t="b">
        <f>IF(VALUE('part 1 data'!R13)&lt;=mr,
IF(VALUE('part 1 data'!S13)&lt;=mg,
IF(VALUE('part 1 data'!T13)&lt;=mb,TRUE)))</f>
        <v>1</v>
      </c>
      <c r="G13" t="b">
        <f>IF(VALUE('part 1 data'!U13)&lt;=mr,
IF(VALUE('part 1 data'!V13)&lt;=mg,
IF(VALUE('part 1 data'!W13)&lt;=mb,TRUE)))</f>
        <v>1</v>
      </c>
      <c r="H13" t="b">
        <f>IF(VALUE('part 1 data'!X13)&lt;=mr,
IF(VALUE('part 1 data'!Y13)&lt;=mg,
IF(VALUE('part 1 data'!Z13)&lt;=mb,TRUE)))</f>
        <v>1</v>
      </c>
      <c r="I13" t="b">
        <f>IF(VALUE('part 1 data'!AA13)&lt;=mr,
IF(VALUE('part 1 data'!AB13)&lt;=mg,
IF(VALUE('part 1 data'!AC13)&lt;=mb,TRUE)))</f>
        <v>1</v>
      </c>
      <c r="K13" t="str">
        <f>'part 1 data'!AE13</f>
        <v>11</v>
      </c>
      <c r="L13" s="1" t="str">
        <f>IF(RIGHT('part 1 data'!AF13,3)=L$2,TRIM(LEFT('part 1 data'!AF13,2)),
IF(RIGHT('part 1 data'!AG13,3)=L$2,TRIM(LEFT('part 1 data'!AG13,2)),
IF(RIGHT('part 1 data'!AH13,3)=L$2,TRIM(LEFT('part 1 data'!AH13,2)),"0")))</f>
        <v>6</v>
      </c>
      <c r="M13" s="1" t="str">
        <f>IF(RIGHT('part 1 data'!AF13,5)=M$2,TRIM(LEFT('part 1 data'!AF13,2)),
IF(RIGHT('part 1 data'!AG13,5)=M$2,TRIM(LEFT('part 1 data'!AG13,2)),
IF(RIGHT('part 1 data'!AH13,5)=M$2,TRIM(LEFT('part 1 data'!AH13,2)),"0")))</f>
        <v>11</v>
      </c>
      <c r="N13" s="1" t="str">
        <f>IF(RIGHT('part 1 data'!AF13,4)=N$2,TRIM(LEFT('part 1 data'!AF13,2)),
IF(RIGHT('part 1 data'!AG13,4)=N$2,TRIM(LEFT('part 1 data'!AG13,2)),
IF(RIGHT('part 1 data'!AH13,4)=N$2,TRIM(LEFT('part 1 data'!AH13,2)),"0")))</f>
        <v>4</v>
      </c>
      <c r="O13" s="1" t="str">
        <f>IF(RIGHT('part 1 data'!AI13,3)=O$2,TRIM(LEFT('part 1 data'!AI13,2)),
IF(RIGHT('part 1 data'!AJ13,3)=O$2,TRIM(LEFT('part 1 data'!AJ13,2)),
IF(RIGHT('part 1 data'!AK13,3)=O$2,TRIM(LEFT('part 1 data'!AK13,2)),"0")))</f>
        <v>12</v>
      </c>
      <c r="P13" s="1" t="str">
        <f>IF(RIGHT('part 1 data'!AI13,5)=P$2,TRIM(LEFT('part 1 data'!AI13,2)),
IF(RIGHT('part 1 data'!AJ13,5)=P$2,TRIM(LEFT('part 1 data'!AJ13,2)),
IF(RIGHT('part 1 data'!AK13,5)=P$2,TRIM(LEFT('part 1 data'!AK13,2)),"0")))</f>
        <v>5</v>
      </c>
      <c r="Q13" s="1" t="str">
        <f>IF(RIGHT('part 1 data'!AI13,4)=Q$2,TRIM(LEFT('part 1 data'!AI13,2)),
IF(RIGHT('part 1 data'!AJ13,4)=Q$2,TRIM(LEFT('part 1 data'!AJ13,2)),
IF(RIGHT('part 1 data'!AK13,4)=Q$2,TRIM(LEFT('part 1 data'!AK13,2)),"0")))</f>
        <v>1</v>
      </c>
      <c r="R13" s="1" t="str">
        <f>IF(RIGHT('part 1 data'!AL13,3)=R$2,TRIM(LEFT('part 1 data'!AL13,2)),
IF(RIGHT('part 1 data'!AM13,3)=R$2,TRIM(LEFT('part 1 data'!AM13,2)),
IF(RIGHT('part 1 data'!AN13,3)=R$2,TRIM(LEFT('part 1 data'!AN13,2)),"0")))</f>
        <v>7</v>
      </c>
      <c r="S13" s="1" t="str">
        <f>IF(RIGHT('part 1 data'!AL13,5)=S$2,TRIM(LEFT('part 1 data'!AL13,2)),
IF(RIGHT('part 1 data'!AM13,5)=S$2,TRIM(LEFT('part 1 data'!AM13,2)),
IF(RIGHT('part 1 data'!AN13,5)=S$2,TRIM(LEFT('part 1 data'!AN13,2)),"0")))</f>
        <v>0</v>
      </c>
      <c r="T13" s="1" t="str">
        <f>IF(RIGHT('part 1 data'!AL13,4)=T$2,TRIM(LEFT('part 1 data'!AL13,2)),
IF(RIGHT('part 1 data'!AM13,4)=T$2,TRIM(LEFT('part 1 data'!AM13,2)),
IF(RIGHT('part 1 data'!AN13,4)=T$2,TRIM(LEFT('part 1 data'!AN13,2)),"0")))</f>
        <v>1</v>
      </c>
      <c r="U13" s="1" t="str">
        <f>IF(RIGHT('part 1 data'!AO13,3)=U$2,TRIM(LEFT('part 1 data'!AO13,2)),
IF(RIGHT('part 1 data'!AP13,3)=U$2,TRIM(LEFT('part 1 data'!AP13,2)),
IF(RIGHT('part 1 data'!AQ13,3)=U$2,TRIM(LEFT('part 1 data'!AQ13,2)),"0")))</f>
        <v>11</v>
      </c>
      <c r="V13" s="1" t="str">
        <f>IF(RIGHT('part 1 data'!AO13,5)=V$2,TRIM(LEFT('part 1 data'!AO13,2)),
IF(RIGHT('part 1 data'!AP13,5)=V$2,TRIM(LEFT('part 1 data'!AP13,2)),
IF(RIGHT('part 1 data'!AQ13,5)=V$2,TRIM(LEFT('part 1 data'!AQ13,2)),"0")))</f>
        <v>2</v>
      </c>
      <c r="W13" s="1" t="str">
        <f>IF(RIGHT('part 1 data'!AO13,4)=W$2,TRIM(LEFT('part 1 data'!AO13,2)),
IF(RIGHT('part 1 data'!AP13,4)=W$2,TRIM(LEFT('part 1 data'!AP13,2)),
IF(RIGHT('part 1 data'!AQ13,4)=W$2,TRIM(LEFT('part 1 data'!AQ13,2)),"0")))</f>
        <v>3</v>
      </c>
      <c r="X13" s="1" t="str">
        <f>IF(RIGHT('part 1 data'!AR13,3)=X$2,TRIM(LEFT('part 1 data'!AR13,2)),
IF(RIGHT('part 1 data'!AS13,3)=X$2,TRIM(LEFT('part 1 data'!AS13,2)),
IF(RIGHT('part 1 data'!AT13,3)=X$2,TRIM(LEFT('part 1 data'!AT13,2)),"0")))</f>
        <v>6</v>
      </c>
      <c r="Y13" s="1" t="str">
        <f>IF(RIGHT('part 1 data'!AR13,5)=Y$2,TRIM(LEFT('part 1 data'!AR13,2)),
IF(RIGHT('part 1 data'!AS13,5)=Y$2,TRIM(LEFT('part 1 data'!AS13,2)),
IF(RIGHT('part 1 data'!AT13,5)=Y$2,TRIM(LEFT('part 1 data'!AT13,2)),"0")))</f>
        <v>7</v>
      </c>
      <c r="Z13" s="1" t="str">
        <f>IF(RIGHT('part 1 data'!AR13,4)=Z$2,TRIM(LEFT('part 1 data'!AR13,2)),
IF(RIGHT('part 1 data'!AS13,4)=Z$2,TRIM(LEFT('part 1 data'!AS13,2)),
IF(RIGHT('part 1 data'!AT13,4)=Z$2,TRIM(LEFT('part 1 data'!AT13,2)),"0")))</f>
        <v>2</v>
      </c>
      <c r="AA13" s="1" t="str">
        <f>IF(RIGHT('part 1 data'!AU13,3)=AA$2,TRIM(LEFT('part 1 data'!AU13,2)),
IF(RIGHT('part 1 data'!AV13,3)=AA$2,TRIM(LEFT('part 1 data'!AV13,2)),
IF(RIGHT('part 1 data'!AW13,3)=AA$2,TRIM(LEFT('part 1 data'!AW13,2)),"0")))</f>
        <v>0</v>
      </c>
      <c r="AB13" s="1" t="str">
        <f>IF(RIGHT('part 1 data'!AU13,5)=AB$2,TRIM(LEFT('part 1 data'!AU13,2)),
IF(RIGHT('part 1 data'!AV13,5)=AB$2,TRIM(LEFT('part 1 data'!AV13,2)),
IF(RIGHT('part 1 data'!AW13,5)=AB$2,TRIM(LEFT('part 1 data'!AW13,2)),"0")))</f>
        <v>0</v>
      </c>
      <c r="AC13" s="1" t="str">
        <f>IF(RIGHT('part 1 data'!AU13,4)=AC$2,TRIM(LEFT('part 1 data'!AU13,2)),
IF(RIGHT('part 1 data'!AV13,4)=AC$2,TRIM(LEFT('part 1 data'!AV13,2)),
IF(RIGHT('part 1 data'!AW13,4)=AC$2,TRIM(LEFT('part 1 data'!AW13,2)),"0")))</f>
        <v>0</v>
      </c>
      <c r="AD13" s="1"/>
      <c r="AE13" t="str">
        <v>11</v>
      </c>
      <c r="AF13" t="str" cm="1">
        <f t="array" ref="AF13:AH13">IFERROR(TRIM(_xlfn.TOROW(_xlfn.TEXTSPLIT(AY13,","))),"")</f>
        <v>4 blue</v>
      </c>
      <c r="AG13" t="str">
        <v>11 green</v>
      </c>
      <c r="AH13" t="str">
        <v>6 red</v>
      </c>
      <c r="AI13" t="str" cm="1">
        <f t="array" ref="AI13:AK13">IFERROR(TRIM(_xlfn.TOROW(_xlfn.TEXTSPLIT('part 1 data'!AZ13,","))),"")</f>
        <v>12 red</v>
      </c>
      <c r="AJ13" t="str">
        <v>1 blue</v>
      </c>
      <c r="AK13" t="str">
        <v>5 green</v>
      </c>
      <c r="AL13" t="str" cm="1">
        <f t="array" ref="AL13:AM13">IFERROR(TRIM(_xlfn.TOROW(_xlfn.TEXTSPLIT(BA13,","))),"")</f>
        <v>7 red</v>
      </c>
      <c r="AM13" t="str">
        <v>1 blue</v>
      </c>
      <c r="AO13" t="str" cm="1">
        <f t="array" ref="AO13:AQ13">IFERROR(TRIM(_xlfn.TOROW(_xlfn.TEXTSPLIT(BB13,","))),"")</f>
        <v>11 red</v>
      </c>
      <c r="AP13" t="str">
        <v>2 green</v>
      </c>
      <c r="AQ13" t="str">
        <v>3 blue</v>
      </c>
      <c r="AR13" t="str" cm="1">
        <f t="array" ref="AR13:AT13">IFERROR(TRIM(_xlfn.TOROW(_xlfn.TEXTSPLIT(BC13,","))),"")</f>
        <v>2 blue</v>
      </c>
      <c r="AS13" t="str">
        <v>6 red</v>
      </c>
      <c r="AT13" t="str">
        <v>7 green</v>
      </c>
      <c r="AU13" t="str" cm="1">
        <f t="array" ref="AU13">IFERROR(TRIM(_xlfn.TOROW(_xlfn.TEXTSPLIT(BD13,","))),"")</f>
        <v/>
      </c>
      <c r="AY13" t="str" cm="1">
        <f t="array" ref="AY13:BC13">_xlfn.TEXTSPLIT(_xlfn.TEXTAFTER(BF13,":"),";")</f>
        <v xml:space="preserve"> 4 blue, 11 green, 6 red</v>
      </c>
      <c r="AZ13" t="str">
        <v xml:space="preserve"> 12 red, 1 blue, 5 green</v>
      </c>
      <c r="BA13" t="str">
        <v xml:space="preserve"> 7 red, 1 blue</v>
      </c>
      <c r="BB13" t="str">
        <v xml:space="preserve"> 11 red, 2 green, 3 blue</v>
      </c>
      <c r="BC13" t="str">
        <v xml:space="preserve"> 2 blue, 6 red, 7 green</v>
      </c>
      <c r="BF13" t="s">
        <v>10</v>
      </c>
    </row>
    <row r="14" spans="1:58" x14ac:dyDescent="0.25">
      <c r="A14">
        <f t="shared" si="0"/>
        <v>12</v>
      </c>
      <c r="B14" cm="1">
        <f t="array" ref="B14">IF(SUMPRODUCT(--(D14:I14=TRUE))=6,A14,0)</f>
        <v>12</v>
      </c>
      <c r="D14" t="b">
        <f>IF(VALUE('part 1 data'!L14)&lt;=mr,
       IF(VALUE('part 1 data'!M14)&lt;=mg,
           IF(VALUE('part 1 data'!N14)&lt;=mb,TRUE)))</f>
        <v>1</v>
      </c>
      <c r="E14" t="b">
        <f>IF(VALUE('part 1 data'!O14)&lt;=mr,
IF(VALUE('part 1 data'!P14)&lt;=mg,
IF(VALUE('part 1 data'!Q14)&lt;=mb,TRUE)))</f>
        <v>1</v>
      </c>
      <c r="F14" t="b">
        <f>IF(VALUE('part 1 data'!R14)&lt;=mr,
IF(VALUE('part 1 data'!S14)&lt;=mg,
IF(VALUE('part 1 data'!T14)&lt;=mb,TRUE)))</f>
        <v>1</v>
      </c>
      <c r="G14" t="b">
        <f>IF(VALUE('part 1 data'!U14)&lt;=mr,
IF(VALUE('part 1 data'!V14)&lt;=mg,
IF(VALUE('part 1 data'!W14)&lt;=mb,TRUE)))</f>
        <v>1</v>
      </c>
      <c r="H14" t="b">
        <f>IF(VALUE('part 1 data'!X14)&lt;=mr,
IF(VALUE('part 1 data'!Y14)&lt;=mg,
IF(VALUE('part 1 data'!Z14)&lt;=mb,TRUE)))</f>
        <v>1</v>
      </c>
      <c r="I14" t="b">
        <f>IF(VALUE('part 1 data'!AA14)&lt;=mr,
IF(VALUE('part 1 data'!AB14)&lt;=mg,
IF(VALUE('part 1 data'!AC14)&lt;=mb,TRUE)))</f>
        <v>1</v>
      </c>
      <c r="K14" t="str">
        <f>'part 1 data'!AE14</f>
        <v>12</v>
      </c>
      <c r="L14" s="1" t="str">
        <f>IF(RIGHT('part 1 data'!AF14,3)=L$2,TRIM(LEFT('part 1 data'!AF14,2)),
IF(RIGHT('part 1 data'!AG14,3)=L$2,TRIM(LEFT('part 1 data'!AG14,2)),
IF(RIGHT('part 1 data'!AH14,3)=L$2,TRIM(LEFT('part 1 data'!AH14,2)),"0")))</f>
        <v>8</v>
      </c>
      <c r="M14" s="1" t="str">
        <f>IF(RIGHT('part 1 data'!AF14,5)=M$2,TRIM(LEFT('part 1 data'!AF14,2)),
IF(RIGHT('part 1 data'!AG14,5)=M$2,TRIM(LEFT('part 1 data'!AG14,2)),
IF(RIGHT('part 1 data'!AH14,5)=M$2,TRIM(LEFT('part 1 data'!AH14,2)),"0")))</f>
        <v>1</v>
      </c>
      <c r="N14" s="1" t="str">
        <f>IF(RIGHT('part 1 data'!AF14,4)=N$2,TRIM(LEFT('part 1 data'!AF14,2)),
IF(RIGHT('part 1 data'!AG14,4)=N$2,TRIM(LEFT('part 1 data'!AG14,2)),
IF(RIGHT('part 1 data'!AH14,4)=N$2,TRIM(LEFT('part 1 data'!AH14,2)),"0")))</f>
        <v>3</v>
      </c>
      <c r="O14" s="1" t="str">
        <f>IF(RIGHT('part 1 data'!AI14,3)=O$2,TRIM(LEFT('part 1 data'!AI14,2)),
IF(RIGHT('part 1 data'!AJ14,3)=O$2,TRIM(LEFT('part 1 data'!AJ14,2)),
IF(RIGHT('part 1 data'!AK14,3)=O$2,TRIM(LEFT('part 1 data'!AK14,2)),"0")))</f>
        <v>2</v>
      </c>
      <c r="P14" s="1" t="str">
        <f>IF(RIGHT('part 1 data'!AI14,5)=P$2,TRIM(LEFT('part 1 data'!AI14,2)),
IF(RIGHT('part 1 data'!AJ14,5)=P$2,TRIM(LEFT('part 1 data'!AJ14,2)),
IF(RIGHT('part 1 data'!AK14,5)=P$2,TRIM(LEFT('part 1 data'!AK14,2)),"0")))</f>
        <v>3</v>
      </c>
      <c r="Q14" s="1" t="str">
        <f>IF(RIGHT('part 1 data'!AI14,4)=Q$2,TRIM(LEFT('part 1 data'!AI14,2)),
IF(RIGHT('part 1 data'!AJ14,4)=Q$2,TRIM(LEFT('part 1 data'!AJ14,2)),
IF(RIGHT('part 1 data'!AK14,4)=Q$2,TRIM(LEFT('part 1 data'!AK14,2)),"0")))</f>
        <v>0</v>
      </c>
      <c r="R14" s="1" t="str">
        <f>IF(RIGHT('part 1 data'!AL14,3)=R$2,TRIM(LEFT('part 1 data'!AL14,2)),
IF(RIGHT('part 1 data'!AM14,3)=R$2,TRIM(LEFT('part 1 data'!AM14,2)),
IF(RIGHT('part 1 data'!AN14,3)=R$2,TRIM(LEFT('part 1 data'!AN14,2)),"0")))</f>
        <v>5</v>
      </c>
      <c r="S14" s="1" t="str">
        <f>IF(RIGHT('part 1 data'!AL14,5)=S$2,TRIM(LEFT('part 1 data'!AL14,2)),
IF(RIGHT('part 1 data'!AM14,5)=S$2,TRIM(LEFT('part 1 data'!AM14,2)),
IF(RIGHT('part 1 data'!AN14,5)=S$2,TRIM(LEFT('part 1 data'!AN14,2)),"0")))</f>
        <v>1</v>
      </c>
      <c r="T14" s="1" t="str">
        <f>IF(RIGHT('part 1 data'!AL14,4)=T$2,TRIM(LEFT('part 1 data'!AL14,2)),
IF(RIGHT('part 1 data'!AM14,4)=T$2,TRIM(LEFT('part 1 data'!AM14,2)),
IF(RIGHT('part 1 data'!AN14,4)=T$2,TRIM(LEFT('part 1 data'!AN14,2)),"0")))</f>
        <v>2</v>
      </c>
      <c r="U14" s="1" t="str">
        <f>IF(RIGHT('part 1 data'!AO14,3)=U$2,TRIM(LEFT('part 1 data'!AO14,2)),
IF(RIGHT('part 1 data'!AP14,3)=U$2,TRIM(LEFT('part 1 data'!AP14,2)),
IF(RIGHT('part 1 data'!AQ14,3)=U$2,TRIM(LEFT('part 1 data'!AQ14,2)),"0")))</f>
        <v>0</v>
      </c>
      <c r="V14" s="1" t="str">
        <f>IF(RIGHT('part 1 data'!AO14,5)=V$2,TRIM(LEFT('part 1 data'!AO14,2)),
IF(RIGHT('part 1 data'!AP14,5)=V$2,TRIM(LEFT('part 1 data'!AP14,2)),
IF(RIGHT('part 1 data'!AQ14,5)=V$2,TRIM(LEFT('part 1 data'!AQ14,2)),"0")))</f>
        <v>0</v>
      </c>
      <c r="W14" s="1" t="str">
        <f>IF(RIGHT('part 1 data'!AO14,4)=W$2,TRIM(LEFT('part 1 data'!AO14,2)),
IF(RIGHT('part 1 data'!AP14,4)=W$2,TRIM(LEFT('part 1 data'!AP14,2)),
IF(RIGHT('part 1 data'!AQ14,4)=W$2,TRIM(LEFT('part 1 data'!AQ14,2)),"0")))</f>
        <v>0</v>
      </c>
      <c r="X14" s="1" t="str">
        <f>IF(RIGHT('part 1 data'!AR14,3)=X$2,TRIM(LEFT('part 1 data'!AR14,2)),
IF(RIGHT('part 1 data'!AS14,3)=X$2,TRIM(LEFT('part 1 data'!AS14,2)),
IF(RIGHT('part 1 data'!AT14,3)=X$2,TRIM(LEFT('part 1 data'!AT14,2)),"0")))</f>
        <v>0</v>
      </c>
      <c r="Y14" s="1" t="str">
        <f>IF(RIGHT('part 1 data'!AR14,5)=Y$2,TRIM(LEFT('part 1 data'!AR14,2)),
IF(RIGHT('part 1 data'!AS14,5)=Y$2,TRIM(LEFT('part 1 data'!AS14,2)),
IF(RIGHT('part 1 data'!AT14,5)=Y$2,TRIM(LEFT('part 1 data'!AT14,2)),"0")))</f>
        <v>0</v>
      </c>
      <c r="Z14" s="1" t="str">
        <f>IF(RIGHT('part 1 data'!AR14,4)=Z$2,TRIM(LEFT('part 1 data'!AR14,2)),
IF(RIGHT('part 1 data'!AS14,4)=Z$2,TRIM(LEFT('part 1 data'!AS14,2)),
IF(RIGHT('part 1 data'!AT14,4)=Z$2,TRIM(LEFT('part 1 data'!AT14,2)),"0")))</f>
        <v>0</v>
      </c>
      <c r="AA14" s="1" t="str">
        <f>IF(RIGHT('part 1 data'!AU14,3)=AA$2,TRIM(LEFT('part 1 data'!AU14,2)),
IF(RIGHT('part 1 data'!AV14,3)=AA$2,TRIM(LEFT('part 1 data'!AV14,2)),
IF(RIGHT('part 1 data'!AW14,3)=AA$2,TRIM(LEFT('part 1 data'!AW14,2)),"0")))</f>
        <v>0</v>
      </c>
      <c r="AB14" s="1" t="str">
        <f>IF(RIGHT('part 1 data'!AU14,5)=AB$2,TRIM(LEFT('part 1 data'!AU14,2)),
IF(RIGHT('part 1 data'!AV14,5)=AB$2,TRIM(LEFT('part 1 data'!AV14,2)),
IF(RIGHT('part 1 data'!AW14,5)=AB$2,TRIM(LEFT('part 1 data'!AW14,2)),"0")))</f>
        <v>0</v>
      </c>
      <c r="AC14" s="1" t="str">
        <f>IF(RIGHT('part 1 data'!AU14,4)=AC$2,TRIM(LEFT('part 1 data'!AU14,2)),
IF(RIGHT('part 1 data'!AV14,4)=AC$2,TRIM(LEFT('part 1 data'!AV14,2)),
IF(RIGHT('part 1 data'!AW14,4)=AC$2,TRIM(LEFT('part 1 data'!AW14,2)),"0")))</f>
        <v>0</v>
      </c>
      <c r="AD14" s="1"/>
      <c r="AE14" t="str">
        <v>12</v>
      </c>
      <c r="AF14" t="str" cm="1">
        <f t="array" ref="AF14:AH14">IFERROR(TRIM(_xlfn.TOROW(_xlfn.TEXTSPLIT(AY14,","))),"")</f>
        <v>1 green</v>
      </c>
      <c r="AG14" t="str">
        <v>8 red</v>
      </c>
      <c r="AH14" t="str">
        <v>3 blue</v>
      </c>
      <c r="AI14" t="str" cm="1">
        <f t="array" ref="AI14:AJ14">IFERROR(TRIM(_xlfn.TOROW(_xlfn.TEXTSPLIT('part 1 data'!AZ14,","))),"")</f>
        <v>3 green</v>
      </c>
      <c r="AJ14" t="str">
        <v>2 red</v>
      </c>
      <c r="AL14" t="str" cm="1">
        <f t="array" ref="AL14:AN14">IFERROR(TRIM(_xlfn.TOROW(_xlfn.TEXTSPLIT(BA14,","))),"")</f>
        <v>2 blue</v>
      </c>
      <c r="AM14" t="str">
        <v>5 red</v>
      </c>
      <c r="AN14" t="str">
        <v>1 green</v>
      </c>
      <c r="AO14" t="str" cm="1">
        <f t="array" ref="AO14">IFERROR(TRIM(_xlfn.TOROW(_xlfn.TEXTSPLIT(BB14,","))),"")</f>
        <v/>
      </c>
      <c r="AR14" t="str" cm="1">
        <f t="array" ref="AR14">IFERROR(TRIM(_xlfn.TOROW(_xlfn.TEXTSPLIT(BC14,","))),"")</f>
        <v/>
      </c>
      <c r="AU14" t="str" cm="1">
        <f t="array" ref="AU14">IFERROR(TRIM(_xlfn.TOROW(_xlfn.TEXTSPLIT(BD14,","))),"")</f>
        <v/>
      </c>
      <c r="AY14" t="str" cm="1">
        <f t="array" ref="AY14:BA14">_xlfn.TEXTSPLIT(_xlfn.TEXTAFTER(BF14,":"),";")</f>
        <v xml:space="preserve"> 1 green, 8 red, 3 blue</v>
      </c>
      <c r="AZ14" t="str">
        <v xml:space="preserve"> 3 green, 2 red</v>
      </c>
      <c r="BA14" t="str">
        <v xml:space="preserve"> 2 blue, 5 red, 1 green</v>
      </c>
      <c r="BF14" t="s">
        <v>11</v>
      </c>
    </row>
    <row r="15" spans="1:58" x14ac:dyDescent="0.25">
      <c r="A15">
        <f t="shared" si="0"/>
        <v>13</v>
      </c>
      <c r="B15" cm="1">
        <f t="array" ref="B15">IF(SUMPRODUCT(--(D15:I15=TRUE))=6,A15,0)</f>
        <v>0</v>
      </c>
      <c r="D15" t="b">
        <f>IF(VALUE('part 1 data'!L15)&lt;=mr,
       IF(VALUE('part 1 data'!M15)&lt;=mg,
           IF(VALUE('part 1 data'!N15)&lt;=mb,TRUE)))</f>
        <v>1</v>
      </c>
      <c r="E15" t="b">
        <f>IF(VALUE('part 1 data'!O15)&lt;=mr,
IF(VALUE('part 1 data'!P15)&lt;=mg,
IF(VALUE('part 1 data'!Q15)&lt;=mb,TRUE)))</f>
        <v>1</v>
      </c>
      <c r="F15" t="b">
        <f>IF(VALUE('part 1 data'!R15)&lt;=mr,
IF(VALUE('part 1 data'!S15)&lt;=mg,
IF(VALUE('part 1 data'!T15)&lt;=mb,TRUE)))</f>
        <v>0</v>
      </c>
      <c r="G15" t="b">
        <f>IF(VALUE('part 1 data'!U15)&lt;=mr,
IF(VALUE('part 1 data'!V15)&lt;=mg,
IF(VALUE('part 1 data'!W15)&lt;=mb,TRUE)))</f>
        <v>1</v>
      </c>
      <c r="H15" t="b">
        <f>IF(VALUE('part 1 data'!X15)&lt;=mr,
IF(VALUE('part 1 data'!Y15)&lt;=mg,
IF(VALUE('part 1 data'!Z15)&lt;=mb,TRUE)))</f>
        <v>1</v>
      </c>
      <c r="I15" t="b">
        <f>IF(VALUE('part 1 data'!AA15)&lt;=mr,
IF(VALUE('part 1 data'!AB15)&lt;=mg,
IF(VALUE('part 1 data'!AC15)&lt;=mb,TRUE)))</f>
        <v>1</v>
      </c>
      <c r="K15" t="str">
        <f>'part 1 data'!AE15</f>
        <v>13</v>
      </c>
      <c r="L15" s="1" t="str">
        <f>IF(RIGHT('part 1 data'!AF15,3)=L$2,TRIM(LEFT('part 1 data'!AF15,2)),
IF(RIGHT('part 1 data'!AG15,3)=L$2,TRIM(LEFT('part 1 data'!AG15,2)),
IF(RIGHT('part 1 data'!AH15,3)=L$2,TRIM(LEFT('part 1 data'!AH15,2)),"0")))</f>
        <v>0</v>
      </c>
      <c r="M15" s="1" t="str">
        <f>IF(RIGHT('part 1 data'!AF15,5)=M$2,TRIM(LEFT('part 1 data'!AF15,2)),
IF(RIGHT('part 1 data'!AG15,5)=M$2,TRIM(LEFT('part 1 data'!AG15,2)),
IF(RIGHT('part 1 data'!AH15,5)=M$2,TRIM(LEFT('part 1 data'!AH15,2)),"0")))</f>
        <v>2</v>
      </c>
      <c r="N15" s="1" t="str">
        <f>IF(RIGHT('part 1 data'!AF15,4)=N$2,TRIM(LEFT('part 1 data'!AF15,2)),
IF(RIGHT('part 1 data'!AG15,4)=N$2,TRIM(LEFT('part 1 data'!AG15,2)),
IF(RIGHT('part 1 data'!AH15,4)=N$2,TRIM(LEFT('part 1 data'!AH15,2)),"0")))</f>
        <v>0</v>
      </c>
      <c r="O15" s="1" t="str">
        <f>IF(RIGHT('part 1 data'!AI15,3)=O$2,TRIM(LEFT('part 1 data'!AI15,2)),
IF(RIGHT('part 1 data'!AJ15,3)=O$2,TRIM(LEFT('part 1 data'!AJ15,2)),
IF(RIGHT('part 1 data'!AK15,3)=O$2,TRIM(LEFT('part 1 data'!AK15,2)),"0")))</f>
        <v>12</v>
      </c>
      <c r="P15" s="1" t="str">
        <f>IF(RIGHT('part 1 data'!AI15,5)=P$2,TRIM(LEFT('part 1 data'!AI15,2)),
IF(RIGHT('part 1 data'!AJ15,5)=P$2,TRIM(LEFT('part 1 data'!AJ15,2)),
IF(RIGHT('part 1 data'!AK15,5)=P$2,TRIM(LEFT('part 1 data'!AK15,2)),"0")))</f>
        <v>8</v>
      </c>
      <c r="Q15" s="1" t="str">
        <f>IF(RIGHT('part 1 data'!AI15,4)=Q$2,TRIM(LEFT('part 1 data'!AI15,2)),
IF(RIGHT('part 1 data'!AJ15,4)=Q$2,TRIM(LEFT('part 1 data'!AJ15,2)),
IF(RIGHT('part 1 data'!AK15,4)=Q$2,TRIM(LEFT('part 1 data'!AK15,2)),"0")))</f>
        <v>1</v>
      </c>
      <c r="R15" s="1" t="str">
        <f>IF(RIGHT('part 1 data'!AL15,3)=R$2,TRIM(LEFT('part 1 data'!AL15,2)),
IF(RIGHT('part 1 data'!AM15,3)=R$2,TRIM(LEFT('part 1 data'!AM15,2)),
IF(RIGHT('part 1 data'!AN15,3)=R$2,TRIM(LEFT('part 1 data'!AN15,2)),"0")))</f>
        <v>2</v>
      </c>
      <c r="S15" s="1" t="str">
        <f>IF(RIGHT('part 1 data'!AL15,5)=S$2,TRIM(LEFT('part 1 data'!AL15,2)),
IF(RIGHT('part 1 data'!AM15,5)=S$2,TRIM(LEFT('part 1 data'!AM15,2)),
IF(RIGHT('part 1 data'!AN15,5)=S$2,TRIM(LEFT('part 1 data'!AN15,2)),"0")))</f>
        <v>14</v>
      </c>
      <c r="T15" s="1" t="str">
        <f>IF(RIGHT('part 1 data'!AL15,4)=T$2,TRIM(LEFT('part 1 data'!AL15,2)),
IF(RIGHT('part 1 data'!AM15,4)=T$2,TRIM(LEFT('part 1 data'!AM15,2)),
IF(RIGHT('part 1 data'!AN15,4)=T$2,TRIM(LEFT('part 1 data'!AN15,2)),"0")))</f>
        <v>1</v>
      </c>
      <c r="U15" s="1" t="str">
        <f>IF(RIGHT('part 1 data'!AO15,3)=U$2,TRIM(LEFT('part 1 data'!AO15,2)),
IF(RIGHT('part 1 data'!AP15,3)=U$2,TRIM(LEFT('part 1 data'!AP15,2)),
IF(RIGHT('part 1 data'!AQ15,3)=U$2,TRIM(LEFT('part 1 data'!AQ15,2)),"0")))</f>
        <v>6</v>
      </c>
      <c r="V15" s="1" t="str">
        <f>IF(RIGHT('part 1 data'!AO15,5)=V$2,TRIM(LEFT('part 1 data'!AO15,2)),
IF(RIGHT('part 1 data'!AP15,5)=V$2,TRIM(LEFT('part 1 data'!AP15,2)),
IF(RIGHT('part 1 data'!AQ15,5)=V$2,TRIM(LEFT('part 1 data'!AQ15,2)),"0")))</f>
        <v>6</v>
      </c>
      <c r="W15" s="1" t="str">
        <f>IF(RIGHT('part 1 data'!AO15,4)=W$2,TRIM(LEFT('part 1 data'!AO15,2)),
IF(RIGHT('part 1 data'!AP15,4)=W$2,TRIM(LEFT('part 1 data'!AP15,2)),
IF(RIGHT('part 1 data'!AQ15,4)=W$2,TRIM(LEFT('part 1 data'!AQ15,2)),"0")))</f>
        <v>1</v>
      </c>
      <c r="X15" s="1" t="str">
        <f>IF(RIGHT('part 1 data'!AR15,3)=X$2,TRIM(LEFT('part 1 data'!AR15,2)),
IF(RIGHT('part 1 data'!AS15,3)=X$2,TRIM(LEFT('part 1 data'!AS15,2)),
IF(RIGHT('part 1 data'!AT15,3)=X$2,TRIM(LEFT('part 1 data'!AT15,2)),"0")))</f>
        <v>10</v>
      </c>
      <c r="Y15" s="1" t="str">
        <f>IF(RIGHT('part 1 data'!AR15,5)=Y$2,TRIM(LEFT('part 1 data'!AR15,2)),
IF(RIGHT('part 1 data'!AS15,5)=Y$2,TRIM(LEFT('part 1 data'!AS15,2)),
IF(RIGHT('part 1 data'!AT15,5)=Y$2,TRIM(LEFT('part 1 data'!AT15,2)),"0")))</f>
        <v>7</v>
      </c>
      <c r="Z15" s="1" t="str">
        <f>IF(RIGHT('part 1 data'!AR15,4)=Z$2,TRIM(LEFT('part 1 data'!AR15,2)),
IF(RIGHT('part 1 data'!AS15,4)=Z$2,TRIM(LEFT('part 1 data'!AS15,2)),
IF(RIGHT('part 1 data'!AT15,4)=Z$2,TRIM(LEFT('part 1 data'!AT15,2)),"0")))</f>
        <v>0</v>
      </c>
      <c r="AA15" s="1" t="str">
        <f>IF(RIGHT('part 1 data'!AU15,3)=AA$2,TRIM(LEFT('part 1 data'!AU15,2)),
IF(RIGHT('part 1 data'!AV15,3)=AA$2,TRIM(LEFT('part 1 data'!AV15,2)),
IF(RIGHT('part 1 data'!AW15,3)=AA$2,TRIM(LEFT('part 1 data'!AW15,2)),"0")))</f>
        <v>0</v>
      </c>
      <c r="AB15" s="1" t="str">
        <f>IF(RIGHT('part 1 data'!AU15,5)=AB$2,TRIM(LEFT('part 1 data'!AU15,2)),
IF(RIGHT('part 1 data'!AV15,5)=AB$2,TRIM(LEFT('part 1 data'!AV15,2)),
IF(RIGHT('part 1 data'!AW15,5)=AB$2,TRIM(LEFT('part 1 data'!AW15,2)),"0")))</f>
        <v>0</v>
      </c>
      <c r="AC15" s="1" t="str">
        <f>IF(RIGHT('part 1 data'!AU15,4)=AC$2,TRIM(LEFT('part 1 data'!AU15,2)),
IF(RIGHT('part 1 data'!AV15,4)=AC$2,TRIM(LEFT('part 1 data'!AV15,2)),
IF(RIGHT('part 1 data'!AW15,4)=AC$2,TRIM(LEFT('part 1 data'!AW15,2)),"0")))</f>
        <v>0</v>
      </c>
      <c r="AD15" s="1"/>
      <c r="AE15" t="str">
        <v>13</v>
      </c>
      <c r="AF15" t="str" cm="1">
        <f t="array" ref="AF15">IFERROR(TRIM(_xlfn.TOROW(_xlfn.TEXTSPLIT(AY15,","))),"")</f>
        <v>2 green</v>
      </c>
      <c r="AI15" t="str" cm="1">
        <f t="array" ref="AI15:AK15">IFERROR(TRIM(_xlfn.TOROW(_xlfn.TEXTSPLIT('part 1 data'!AZ15,","))),"")</f>
        <v>8 green</v>
      </c>
      <c r="AJ15" t="str">
        <v>1 blue</v>
      </c>
      <c r="AK15" t="str">
        <v>12 red</v>
      </c>
      <c r="AL15" t="str" cm="1">
        <f t="array" ref="AL15:AN15">IFERROR(TRIM(_xlfn.TOROW(_xlfn.TEXTSPLIT(BA15,","))),"")</f>
        <v>1 blue</v>
      </c>
      <c r="AM15" t="str">
        <v>14 green</v>
      </c>
      <c r="AN15" t="str">
        <v>2 red</v>
      </c>
      <c r="AO15" t="str" cm="1">
        <f t="array" ref="AO15:AQ15">IFERROR(TRIM(_xlfn.TOROW(_xlfn.TEXTSPLIT(BB15,","))),"")</f>
        <v>1 blue</v>
      </c>
      <c r="AP15" t="str">
        <v>6 red</v>
      </c>
      <c r="AQ15" t="str">
        <v>6 green</v>
      </c>
      <c r="AR15" t="str" cm="1">
        <f t="array" ref="AR15:AS15">IFERROR(TRIM(_xlfn.TOROW(_xlfn.TEXTSPLIT(BC15,","))),"")</f>
        <v>7 green</v>
      </c>
      <c r="AS15" t="str">
        <v>10 red</v>
      </c>
      <c r="AU15" t="str" cm="1">
        <f t="array" ref="AU15">IFERROR(TRIM(_xlfn.TOROW(_xlfn.TEXTSPLIT(BD15,","))),"")</f>
        <v/>
      </c>
      <c r="AY15" t="str" cm="1">
        <f t="array" ref="AY15:BC15">_xlfn.TEXTSPLIT(_xlfn.TEXTAFTER(BF15,":"),";")</f>
        <v xml:space="preserve"> 2 green</v>
      </c>
      <c r="AZ15" t="str">
        <v xml:space="preserve"> 8 green, 1 blue, 12 red</v>
      </c>
      <c r="BA15" t="str">
        <v xml:space="preserve"> 1 blue, 14 green, 2 red</v>
      </c>
      <c r="BB15" t="str">
        <v xml:space="preserve"> 1 blue, 6 red, 6 green</v>
      </c>
      <c r="BC15" t="str">
        <v xml:space="preserve"> 7 green, 10 red</v>
      </c>
      <c r="BF15" t="s">
        <v>12</v>
      </c>
    </row>
    <row r="16" spans="1:58" x14ac:dyDescent="0.25">
      <c r="A16">
        <f t="shared" si="0"/>
        <v>14</v>
      </c>
      <c r="B16" cm="1">
        <f t="array" ref="B16">IF(SUMPRODUCT(--(D16:I16=TRUE))=6,A16,0)</f>
        <v>0</v>
      </c>
      <c r="D16" t="b">
        <f>IF(VALUE('part 1 data'!L16)&lt;=mr,
       IF(VALUE('part 1 data'!M16)&lt;=mg,
           IF(VALUE('part 1 data'!N16)&lt;=mb,TRUE)))</f>
        <v>1</v>
      </c>
      <c r="E16" t="b">
        <f>IF(VALUE('part 1 data'!O16)&lt;=mr,
IF(VALUE('part 1 data'!P16)&lt;=mg,
IF(VALUE('part 1 data'!Q16)&lt;=mb,TRUE)))</f>
        <v>1</v>
      </c>
      <c r="F16" t="b">
        <f>IF(VALUE('part 1 data'!R16)&lt;=mr,
IF(VALUE('part 1 data'!S16)&lt;=mg,
IF(VALUE('part 1 data'!T16)&lt;=mb,TRUE)))</f>
        <v>0</v>
      </c>
      <c r="G16" t="b">
        <f>IF(VALUE('part 1 data'!U16)&lt;=mr,
IF(VALUE('part 1 data'!V16)&lt;=mg,
IF(VALUE('part 1 data'!W16)&lt;=mb,TRUE)))</f>
        <v>1</v>
      </c>
      <c r="H16" t="b">
        <f>IF(VALUE('part 1 data'!X16)&lt;=mr,
IF(VALUE('part 1 data'!Y16)&lt;=mg,
IF(VALUE('part 1 data'!Z16)&lt;=mb,TRUE)))</f>
        <v>1</v>
      </c>
      <c r="I16" t="b">
        <f>IF(VALUE('part 1 data'!AA16)&lt;=mr,
IF(VALUE('part 1 data'!AB16)&lt;=mg,
IF(VALUE('part 1 data'!AC16)&lt;=mb,TRUE)))</f>
        <v>1</v>
      </c>
      <c r="K16" t="str">
        <f>'part 1 data'!AE16</f>
        <v>14</v>
      </c>
      <c r="L16" s="1" t="str">
        <f>IF(RIGHT('part 1 data'!AF16,3)=L$2,TRIM(LEFT('part 1 data'!AF16,2)),
IF(RIGHT('part 1 data'!AG16,3)=L$2,TRIM(LEFT('part 1 data'!AG16,2)),
IF(RIGHT('part 1 data'!AH16,3)=L$2,TRIM(LEFT('part 1 data'!AH16,2)),"0")))</f>
        <v>4</v>
      </c>
      <c r="M16" s="1" t="str">
        <f>IF(RIGHT('part 1 data'!AF16,5)=M$2,TRIM(LEFT('part 1 data'!AF16,2)),
IF(RIGHT('part 1 data'!AG16,5)=M$2,TRIM(LEFT('part 1 data'!AG16,2)),
IF(RIGHT('part 1 data'!AH16,5)=M$2,TRIM(LEFT('part 1 data'!AH16,2)),"0")))</f>
        <v>9</v>
      </c>
      <c r="N16" s="1" t="str">
        <f>IF(RIGHT('part 1 data'!AF16,4)=N$2,TRIM(LEFT('part 1 data'!AF16,2)),
IF(RIGHT('part 1 data'!AG16,4)=N$2,TRIM(LEFT('part 1 data'!AG16,2)),
IF(RIGHT('part 1 data'!AH16,4)=N$2,TRIM(LEFT('part 1 data'!AH16,2)),"0")))</f>
        <v>1</v>
      </c>
      <c r="O16" s="1" t="str">
        <f>IF(RIGHT('part 1 data'!AI16,3)=O$2,TRIM(LEFT('part 1 data'!AI16,2)),
IF(RIGHT('part 1 data'!AJ16,3)=O$2,TRIM(LEFT('part 1 data'!AJ16,2)),
IF(RIGHT('part 1 data'!AK16,3)=O$2,TRIM(LEFT('part 1 data'!AK16,2)),"0")))</f>
        <v>5</v>
      </c>
      <c r="P16" s="1" t="str">
        <f>IF(RIGHT('part 1 data'!AI16,5)=P$2,TRIM(LEFT('part 1 data'!AI16,2)),
IF(RIGHT('part 1 data'!AJ16,5)=P$2,TRIM(LEFT('part 1 data'!AJ16,2)),
IF(RIGHT('part 1 data'!AK16,5)=P$2,TRIM(LEFT('part 1 data'!AK16,2)),"0")))</f>
        <v>2</v>
      </c>
      <c r="Q16" s="1" t="str">
        <f>IF(RIGHT('part 1 data'!AI16,4)=Q$2,TRIM(LEFT('part 1 data'!AI16,2)),
IF(RIGHT('part 1 data'!AJ16,4)=Q$2,TRIM(LEFT('part 1 data'!AJ16,2)),
IF(RIGHT('part 1 data'!AK16,4)=Q$2,TRIM(LEFT('part 1 data'!AK16,2)),"0")))</f>
        <v>0</v>
      </c>
      <c r="R16" s="1" t="str">
        <f>IF(RIGHT('part 1 data'!AL16,3)=R$2,TRIM(LEFT('part 1 data'!AL16,2)),
IF(RIGHT('part 1 data'!AM16,3)=R$2,TRIM(LEFT('part 1 data'!AM16,2)),
IF(RIGHT('part 1 data'!AN16,3)=R$2,TRIM(LEFT('part 1 data'!AN16,2)),"0")))</f>
        <v>1</v>
      </c>
      <c r="S16" s="1" t="str">
        <f>IF(RIGHT('part 1 data'!AL16,5)=S$2,TRIM(LEFT('part 1 data'!AL16,2)),
IF(RIGHT('part 1 data'!AM16,5)=S$2,TRIM(LEFT('part 1 data'!AM16,2)),
IF(RIGHT('part 1 data'!AN16,5)=S$2,TRIM(LEFT('part 1 data'!AN16,2)),"0")))</f>
        <v>17</v>
      </c>
      <c r="T16" s="1" t="str">
        <f>IF(RIGHT('part 1 data'!AL16,4)=T$2,TRIM(LEFT('part 1 data'!AL16,2)),
IF(RIGHT('part 1 data'!AM16,4)=T$2,TRIM(LEFT('part 1 data'!AM16,2)),
IF(RIGHT('part 1 data'!AN16,4)=T$2,TRIM(LEFT('part 1 data'!AN16,2)),"0")))</f>
        <v>0</v>
      </c>
      <c r="U16" s="1" t="str">
        <f>IF(RIGHT('part 1 data'!AO16,3)=U$2,TRIM(LEFT('part 1 data'!AO16,2)),
IF(RIGHT('part 1 data'!AP16,3)=U$2,TRIM(LEFT('part 1 data'!AP16,2)),
IF(RIGHT('part 1 data'!AQ16,3)=U$2,TRIM(LEFT('part 1 data'!AQ16,2)),"0")))</f>
        <v>6</v>
      </c>
      <c r="V16" s="1" t="str">
        <f>IF(RIGHT('part 1 data'!AO16,5)=V$2,TRIM(LEFT('part 1 data'!AO16,2)),
IF(RIGHT('part 1 data'!AP16,5)=V$2,TRIM(LEFT('part 1 data'!AP16,2)),
IF(RIGHT('part 1 data'!AQ16,5)=V$2,TRIM(LEFT('part 1 data'!AQ16,2)),"0")))</f>
        <v>10</v>
      </c>
      <c r="W16" s="1" t="str">
        <f>IF(RIGHT('part 1 data'!AO16,4)=W$2,TRIM(LEFT('part 1 data'!AO16,2)),
IF(RIGHT('part 1 data'!AP16,4)=W$2,TRIM(LEFT('part 1 data'!AP16,2)),
IF(RIGHT('part 1 data'!AQ16,4)=W$2,TRIM(LEFT('part 1 data'!AQ16,2)),"0")))</f>
        <v>0</v>
      </c>
      <c r="X16" s="1" t="str">
        <f>IF(RIGHT('part 1 data'!AR16,3)=X$2,TRIM(LEFT('part 1 data'!AR16,2)),
IF(RIGHT('part 1 data'!AS16,3)=X$2,TRIM(LEFT('part 1 data'!AS16,2)),
IF(RIGHT('part 1 data'!AT16,3)=X$2,TRIM(LEFT('part 1 data'!AT16,2)),"0")))</f>
        <v>3</v>
      </c>
      <c r="Y16" s="1" t="str">
        <f>IF(RIGHT('part 1 data'!AR16,5)=Y$2,TRIM(LEFT('part 1 data'!AR16,2)),
IF(RIGHT('part 1 data'!AS16,5)=Y$2,TRIM(LEFT('part 1 data'!AS16,2)),
IF(RIGHT('part 1 data'!AT16,5)=Y$2,TRIM(LEFT('part 1 data'!AT16,2)),"0")))</f>
        <v>4</v>
      </c>
      <c r="Z16" s="1" t="str">
        <f>IF(RIGHT('part 1 data'!AR16,4)=Z$2,TRIM(LEFT('part 1 data'!AR16,2)),
IF(RIGHT('part 1 data'!AS16,4)=Z$2,TRIM(LEFT('part 1 data'!AS16,2)),
IF(RIGHT('part 1 data'!AT16,4)=Z$2,TRIM(LEFT('part 1 data'!AT16,2)),"0")))</f>
        <v>1</v>
      </c>
      <c r="AA16" s="1" t="str">
        <f>IF(RIGHT('part 1 data'!AU16,3)=AA$2,TRIM(LEFT('part 1 data'!AU16,2)),
IF(RIGHT('part 1 data'!AV16,3)=AA$2,TRIM(LEFT('part 1 data'!AV16,2)),
IF(RIGHT('part 1 data'!AW16,3)=AA$2,TRIM(LEFT('part 1 data'!AW16,2)),"0")))</f>
        <v>0</v>
      </c>
      <c r="AB16" s="1" t="str">
        <f>IF(RIGHT('part 1 data'!AU16,5)=AB$2,TRIM(LEFT('part 1 data'!AU16,2)),
IF(RIGHT('part 1 data'!AV16,5)=AB$2,TRIM(LEFT('part 1 data'!AV16,2)),
IF(RIGHT('part 1 data'!AW16,5)=AB$2,TRIM(LEFT('part 1 data'!AW16,2)),"0")))</f>
        <v>0</v>
      </c>
      <c r="AC16" s="1" t="str">
        <f>IF(RIGHT('part 1 data'!AU16,4)=AC$2,TRIM(LEFT('part 1 data'!AU16,2)),
IF(RIGHT('part 1 data'!AV16,4)=AC$2,TRIM(LEFT('part 1 data'!AV16,2)),
IF(RIGHT('part 1 data'!AW16,4)=AC$2,TRIM(LEFT('part 1 data'!AW16,2)),"0")))</f>
        <v>0</v>
      </c>
      <c r="AD16" s="1"/>
      <c r="AE16" t="str">
        <v>14</v>
      </c>
      <c r="AF16" t="str" cm="1">
        <f t="array" ref="AF16:AH16">IFERROR(TRIM(_xlfn.TOROW(_xlfn.TEXTSPLIT(AY16,","))),"")</f>
        <v>9 green</v>
      </c>
      <c r="AG16" t="str">
        <v>4 red</v>
      </c>
      <c r="AH16" t="str">
        <v>1 blue</v>
      </c>
      <c r="AI16" t="str" cm="1">
        <f t="array" ref="AI16:AJ16">IFERROR(TRIM(_xlfn.TOROW(_xlfn.TEXTSPLIT('part 1 data'!AZ16,","))),"")</f>
        <v>5 red</v>
      </c>
      <c r="AJ16" t="str">
        <v>2 green</v>
      </c>
      <c r="AL16" t="str" cm="1">
        <f t="array" ref="AL16:AM16">IFERROR(TRIM(_xlfn.TOROW(_xlfn.TEXTSPLIT(BA16,","))),"")</f>
        <v>17 green</v>
      </c>
      <c r="AM16" t="str">
        <v>1 red</v>
      </c>
      <c r="AO16" t="str" cm="1">
        <f t="array" ref="AO16:AP16">IFERROR(TRIM(_xlfn.TOROW(_xlfn.TEXTSPLIT(BB16,","))),"")</f>
        <v>6 red</v>
      </c>
      <c r="AP16" t="str">
        <v>10 green</v>
      </c>
      <c r="AR16" t="str" cm="1">
        <f t="array" ref="AR16:AT16">IFERROR(TRIM(_xlfn.TOROW(_xlfn.TEXTSPLIT(BC16,","))),"")</f>
        <v>4 green</v>
      </c>
      <c r="AS16" t="str">
        <v>3 red</v>
      </c>
      <c r="AT16" t="str">
        <v>1 blue</v>
      </c>
      <c r="AU16" t="str" cm="1">
        <f t="array" ref="AU16">IFERROR(TRIM(_xlfn.TOROW(_xlfn.TEXTSPLIT(BD16,","))),"")</f>
        <v/>
      </c>
      <c r="AY16" t="str" cm="1">
        <f t="array" ref="AY16:BC16">_xlfn.TEXTSPLIT(_xlfn.TEXTAFTER(BF16,":"),";")</f>
        <v xml:space="preserve"> 9 green, 4 red, 1 blue</v>
      </c>
      <c r="AZ16" t="str">
        <v xml:space="preserve"> 5 red, 2 green</v>
      </c>
      <c r="BA16" t="str">
        <v xml:space="preserve"> 17 green, 1 red</v>
      </c>
      <c r="BB16" t="str">
        <v xml:space="preserve"> 6 red, 10 green</v>
      </c>
      <c r="BC16" t="str">
        <v xml:space="preserve"> 4 green, 3 red, 1 blue</v>
      </c>
      <c r="BF16" t="s">
        <v>13</v>
      </c>
    </row>
    <row r="17" spans="1:58" x14ac:dyDescent="0.25">
      <c r="A17">
        <f t="shared" si="0"/>
        <v>15</v>
      </c>
      <c r="B17" cm="1">
        <f t="array" ref="B17">IF(SUMPRODUCT(--(D17:I17=TRUE))=6,A17,0)</f>
        <v>0</v>
      </c>
      <c r="D17" t="b">
        <f>IF(VALUE('part 1 data'!L17)&lt;=mr,
       IF(VALUE('part 1 data'!M17)&lt;=mg,
           IF(VALUE('part 1 data'!N17)&lt;=mb,TRUE)))</f>
        <v>1</v>
      </c>
      <c r="E17" t="b">
        <f>IF(VALUE('part 1 data'!O17)&lt;=mr,
IF(VALUE('part 1 data'!P17)&lt;=mg,
IF(VALUE('part 1 data'!Q17)&lt;=mb,TRUE)))</f>
        <v>1</v>
      </c>
      <c r="F17" t="b">
        <f>IF(VALUE('part 1 data'!R17)&lt;=mr,
IF(VALUE('part 1 data'!S17)&lt;=mg,
IF(VALUE('part 1 data'!T17)&lt;=mb,TRUE)))</f>
        <v>0</v>
      </c>
      <c r="G17" t="b">
        <f>IF(VALUE('part 1 data'!U17)&lt;=mr,
IF(VALUE('part 1 data'!V17)&lt;=mg,
IF(VALUE('part 1 data'!W17)&lt;=mb,TRUE)))</f>
        <v>1</v>
      </c>
      <c r="H17" t="b">
        <f>IF(VALUE('part 1 data'!X17)&lt;=mr,
IF(VALUE('part 1 data'!Y17)&lt;=mg,
IF(VALUE('part 1 data'!Z17)&lt;=mb,TRUE)))</f>
        <v>1</v>
      </c>
      <c r="I17" t="b">
        <f>IF(VALUE('part 1 data'!AA17)&lt;=mr,
IF(VALUE('part 1 data'!AB17)&lt;=mg,
IF(VALUE('part 1 data'!AC17)&lt;=mb,TRUE)))</f>
        <v>1</v>
      </c>
      <c r="K17" t="str">
        <f>'part 1 data'!AE17</f>
        <v>15</v>
      </c>
      <c r="L17" s="1" t="str">
        <f>IF(RIGHT('part 1 data'!AF17,3)=L$2,TRIM(LEFT('part 1 data'!AF17,2)),
IF(RIGHT('part 1 data'!AG17,3)=L$2,TRIM(LEFT('part 1 data'!AG17,2)),
IF(RIGHT('part 1 data'!AH17,3)=L$2,TRIM(LEFT('part 1 data'!AH17,2)),"0")))</f>
        <v>4</v>
      </c>
      <c r="M17" s="1" t="str">
        <f>IF(RIGHT('part 1 data'!AF17,5)=M$2,TRIM(LEFT('part 1 data'!AF17,2)),
IF(RIGHT('part 1 data'!AG17,5)=M$2,TRIM(LEFT('part 1 data'!AG17,2)),
IF(RIGHT('part 1 data'!AH17,5)=M$2,TRIM(LEFT('part 1 data'!AH17,2)),"0")))</f>
        <v>7</v>
      </c>
      <c r="N17" s="1" t="str">
        <f>IF(RIGHT('part 1 data'!AF17,4)=N$2,TRIM(LEFT('part 1 data'!AF17,2)),
IF(RIGHT('part 1 data'!AG17,4)=N$2,TRIM(LEFT('part 1 data'!AG17,2)),
IF(RIGHT('part 1 data'!AH17,4)=N$2,TRIM(LEFT('part 1 data'!AH17,2)),"0")))</f>
        <v>13</v>
      </c>
      <c r="O17" s="1" t="str">
        <f>IF(RIGHT('part 1 data'!AI17,3)=O$2,TRIM(LEFT('part 1 data'!AI17,2)),
IF(RIGHT('part 1 data'!AJ17,3)=O$2,TRIM(LEFT('part 1 data'!AJ17,2)),
IF(RIGHT('part 1 data'!AK17,3)=O$2,TRIM(LEFT('part 1 data'!AK17,2)),"0")))</f>
        <v>9</v>
      </c>
      <c r="P17" s="1" t="str">
        <f>IF(RIGHT('part 1 data'!AI17,5)=P$2,TRIM(LEFT('part 1 data'!AI17,2)),
IF(RIGHT('part 1 data'!AJ17,5)=P$2,TRIM(LEFT('part 1 data'!AJ17,2)),
IF(RIGHT('part 1 data'!AK17,5)=P$2,TRIM(LEFT('part 1 data'!AK17,2)),"0")))</f>
        <v>7</v>
      </c>
      <c r="Q17" s="1" t="str">
        <f>IF(RIGHT('part 1 data'!AI17,4)=Q$2,TRIM(LEFT('part 1 data'!AI17,2)),
IF(RIGHT('part 1 data'!AJ17,4)=Q$2,TRIM(LEFT('part 1 data'!AJ17,2)),
IF(RIGHT('part 1 data'!AK17,4)=Q$2,TRIM(LEFT('part 1 data'!AK17,2)),"0")))</f>
        <v>1</v>
      </c>
      <c r="R17" s="1" t="str">
        <f>IF(RIGHT('part 1 data'!AL17,3)=R$2,TRIM(LEFT('part 1 data'!AL17,2)),
IF(RIGHT('part 1 data'!AM17,3)=R$2,TRIM(LEFT('part 1 data'!AM17,2)),
IF(RIGHT('part 1 data'!AN17,3)=R$2,TRIM(LEFT('part 1 data'!AN17,2)),"0")))</f>
        <v>13</v>
      </c>
      <c r="S17" s="1" t="str">
        <f>IF(RIGHT('part 1 data'!AL17,5)=S$2,TRIM(LEFT('part 1 data'!AL17,2)),
IF(RIGHT('part 1 data'!AM17,5)=S$2,TRIM(LEFT('part 1 data'!AM17,2)),
IF(RIGHT('part 1 data'!AN17,5)=S$2,TRIM(LEFT('part 1 data'!AN17,2)),"0")))</f>
        <v>7</v>
      </c>
      <c r="T17" s="1" t="str">
        <f>IF(RIGHT('part 1 data'!AL17,4)=T$2,TRIM(LEFT('part 1 data'!AL17,2)),
IF(RIGHT('part 1 data'!AM17,4)=T$2,TRIM(LEFT('part 1 data'!AM17,2)),
IF(RIGHT('part 1 data'!AN17,4)=T$2,TRIM(LEFT('part 1 data'!AN17,2)),"0")))</f>
        <v>13</v>
      </c>
      <c r="U17" s="1" t="str">
        <f>IF(RIGHT('part 1 data'!AO17,3)=U$2,TRIM(LEFT('part 1 data'!AO17,2)),
IF(RIGHT('part 1 data'!AP17,3)=U$2,TRIM(LEFT('part 1 data'!AP17,2)),
IF(RIGHT('part 1 data'!AQ17,3)=U$2,TRIM(LEFT('part 1 data'!AQ17,2)),"0")))</f>
        <v>8</v>
      </c>
      <c r="V17" s="1" t="str">
        <f>IF(RIGHT('part 1 data'!AO17,5)=V$2,TRIM(LEFT('part 1 data'!AO17,2)),
IF(RIGHT('part 1 data'!AP17,5)=V$2,TRIM(LEFT('part 1 data'!AP17,2)),
IF(RIGHT('part 1 data'!AQ17,5)=V$2,TRIM(LEFT('part 1 data'!AQ17,2)),"0")))</f>
        <v>0</v>
      </c>
      <c r="W17" s="1" t="str">
        <f>IF(RIGHT('part 1 data'!AO17,4)=W$2,TRIM(LEFT('part 1 data'!AO17,2)),
IF(RIGHT('part 1 data'!AP17,4)=W$2,TRIM(LEFT('part 1 data'!AP17,2)),
IF(RIGHT('part 1 data'!AQ17,4)=W$2,TRIM(LEFT('part 1 data'!AQ17,2)),"0")))</f>
        <v>9</v>
      </c>
      <c r="X17" s="1" t="str">
        <f>IF(RIGHT('part 1 data'!AR17,3)=X$2,TRIM(LEFT('part 1 data'!AR17,2)),
IF(RIGHT('part 1 data'!AS17,3)=X$2,TRIM(LEFT('part 1 data'!AS17,2)),
IF(RIGHT('part 1 data'!AT17,3)=X$2,TRIM(LEFT('part 1 data'!AT17,2)),"0")))</f>
        <v>9</v>
      </c>
      <c r="Y17" s="1" t="str">
        <f>IF(RIGHT('part 1 data'!AR17,5)=Y$2,TRIM(LEFT('part 1 data'!AR17,2)),
IF(RIGHT('part 1 data'!AS17,5)=Y$2,TRIM(LEFT('part 1 data'!AS17,2)),
IF(RIGHT('part 1 data'!AT17,5)=Y$2,TRIM(LEFT('part 1 data'!AT17,2)),"0")))</f>
        <v>0</v>
      </c>
      <c r="Z17" s="1" t="str">
        <f>IF(RIGHT('part 1 data'!AR17,4)=Z$2,TRIM(LEFT('part 1 data'!AR17,2)),
IF(RIGHT('part 1 data'!AS17,4)=Z$2,TRIM(LEFT('part 1 data'!AS17,2)),
IF(RIGHT('part 1 data'!AT17,4)=Z$2,TRIM(LEFT('part 1 data'!AT17,2)),"0")))</f>
        <v>14</v>
      </c>
      <c r="AA17" s="1" t="str">
        <f>IF(RIGHT('part 1 data'!AU17,3)=AA$2,TRIM(LEFT('part 1 data'!AU17,2)),
IF(RIGHT('part 1 data'!AV17,3)=AA$2,TRIM(LEFT('part 1 data'!AV17,2)),
IF(RIGHT('part 1 data'!AW17,3)=AA$2,TRIM(LEFT('part 1 data'!AW17,2)),"0")))</f>
        <v>7</v>
      </c>
      <c r="AB17" s="1" t="str">
        <f>IF(RIGHT('part 1 data'!AU17,5)=AB$2,TRIM(LEFT('part 1 data'!AU17,2)),
IF(RIGHT('part 1 data'!AV17,5)=AB$2,TRIM(LEFT('part 1 data'!AV17,2)),
IF(RIGHT('part 1 data'!AW17,5)=AB$2,TRIM(LEFT('part 1 data'!AW17,2)),"0")))</f>
        <v>2</v>
      </c>
      <c r="AC17" s="1" t="str">
        <f>IF(RIGHT('part 1 data'!AU17,4)=AC$2,TRIM(LEFT('part 1 data'!AU17,2)),
IF(RIGHT('part 1 data'!AV17,4)=AC$2,TRIM(LEFT('part 1 data'!AV17,2)),
IF(RIGHT('part 1 data'!AW17,4)=AC$2,TRIM(LEFT('part 1 data'!AW17,2)),"0")))</f>
        <v>9</v>
      </c>
      <c r="AD17" s="1"/>
      <c r="AE17" t="str">
        <v>15</v>
      </c>
      <c r="AF17" t="str" cm="1">
        <f t="array" ref="AF17:AH17">IFERROR(TRIM(_xlfn.TOROW(_xlfn.TEXTSPLIT(AY17,","))),"")</f>
        <v>7 green</v>
      </c>
      <c r="AG17" t="str">
        <v>13 blue</v>
      </c>
      <c r="AH17" t="str">
        <v>4 red</v>
      </c>
      <c r="AI17" t="str" cm="1">
        <f t="array" ref="AI17:AK17">IFERROR(TRIM(_xlfn.TOROW(_xlfn.TEXTSPLIT('part 1 data'!AZ17,","))),"")</f>
        <v>1 blue</v>
      </c>
      <c r="AJ17" t="str">
        <v>7 green</v>
      </c>
      <c r="AK17" t="str">
        <v>9 red</v>
      </c>
      <c r="AL17" t="str" cm="1">
        <f t="array" ref="AL17:AN17">IFERROR(TRIM(_xlfn.TOROW(_xlfn.TEXTSPLIT(BA17,","))),"")</f>
        <v>13 blue</v>
      </c>
      <c r="AM17" t="str">
        <v>13 red</v>
      </c>
      <c r="AN17" t="str">
        <v>7 green</v>
      </c>
      <c r="AO17" t="str" cm="1">
        <f t="array" ref="AO17:AP17">IFERROR(TRIM(_xlfn.TOROW(_xlfn.TEXTSPLIT(BB17,","))),"")</f>
        <v>8 red</v>
      </c>
      <c r="AP17" t="str">
        <v>9 blue</v>
      </c>
      <c r="AR17" t="str" cm="1">
        <f t="array" ref="AR17:AS17">IFERROR(TRIM(_xlfn.TOROW(_xlfn.TEXTSPLIT(BC17,","))),"")</f>
        <v>9 red</v>
      </c>
      <c r="AS17" t="str">
        <v>14 blue</v>
      </c>
      <c r="AU17" t="str" cm="1">
        <f t="array" ref="AU17:AW17">IFERROR(TRIM(_xlfn.TOROW(_xlfn.TEXTSPLIT(BD17,","))),"")</f>
        <v>2 green</v>
      </c>
      <c r="AV17" t="str">
        <v>7 red</v>
      </c>
      <c r="AW17" t="str">
        <v>9 blue</v>
      </c>
      <c r="AY17" t="str" cm="1">
        <f t="array" ref="AY17:BD17">_xlfn.TEXTSPLIT(_xlfn.TEXTAFTER(BF17,":"),";")</f>
        <v xml:space="preserve"> 7 green, 13 blue, 4 red</v>
      </c>
      <c r="AZ17" t="str">
        <v xml:space="preserve"> 1 blue, 7 green, 9 red</v>
      </c>
      <c r="BA17" t="str">
        <v xml:space="preserve"> 13 blue, 13 red, 7 green</v>
      </c>
      <c r="BB17" t="str">
        <v xml:space="preserve"> 8 red, 9 blue</v>
      </c>
      <c r="BC17" t="str">
        <v xml:space="preserve"> 9 red, 14 blue</v>
      </c>
      <c r="BD17" t="str">
        <v xml:space="preserve"> 2 green, 7 red, 9 blue</v>
      </c>
      <c r="BF17" t="s">
        <v>14</v>
      </c>
    </row>
    <row r="18" spans="1:58" x14ac:dyDescent="0.25">
      <c r="A18">
        <f t="shared" si="0"/>
        <v>16</v>
      </c>
      <c r="B18" cm="1">
        <f t="array" ref="B18">IF(SUMPRODUCT(--(D18:I18=TRUE))=6,A18,0)</f>
        <v>0</v>
      </c>
      <c r="D18" t="b">
        <f>IF(VALUE('part 1 data'!L18)&lt;=mr,
       IF(VALUE('part 1 data'!M18)&lt;=mg,
           IF(VALUE('part 1 data'!N18)&lt;=mb,TRUE)))</f>
        <v>0</v>
      </c>
      <c r="E18" t="b">
        <f>IF(VALUE('part 1 data'!O18)&lt;=mr,
IF(VALUE('part 1 data'!P18)&lt;=mg,
IF(VALUE('part 1 data'!Q18)&lt;=mb,TRUE)))</f>
        <v>1</v>
      </c>
      <c r="F18" t="b">
        <f>IF(VALUE('part 1 data'!R18)&lt;=mr,
IF(VALUE('part 1 data'!S18)&lt;=mg,
IF(VALUE('part 1 data'!T18)&lt;=mb,TRUE)))</f>
        <v>0</v>
      </c>
      <c r="G18" t="b">
        <f>IF(VALUE('part 1 data'!U18)&lt;=mr,
IF(VALUE('part 1 data'!V18)&lt;=mg,
IF(VALUE('part 1 data'!W18)&lt;=mb,TRUE)))</f>
        <v>1</v>
      </c>
      <c r="H18" t="b">
        <f>IF(VALUE('part 1 data'!X18)&lt;=mr,
IF(VALUE('part 1 data'!Y18)&lt;=mg,
IF(VALUE('part 1 data'!Z18)&lt;=mb,TRUE)))</f>
        <v>1</v>
      </c>
      <c r="I18" t="b">
        <f>IF(VALUE('part 1 data'!AA18)&lt;=mr,
IF(VALUE('part 1 data'!AB18)&lt;=mg,
IF(VALUE('part 1 data'!AC18)&lt;=mb,TRUE)))</f>
        <v>1</v>
      </c>
      <c r="K18" t="str">
        <f>'part 1 data'!AE18</f>
        <v>16</v>
      </c>
      <c r="L18" s="1" t="str">
        <f>IF(RIGHT('part 1 data'!AF18,3)=L$2,TRIM(LEFT('part 1 data'!AF18,2)),
IF(RIGHT('part 1 data'!AG18,3)=L$2,TRIM(LEFT('part 1 data'!AG18,2)),
IF(RIGHT('part 1 data'!AH18,3)=L$2,TRIM(LEFT('part 1 data'!AH18,2)),"0")))</f>
        <v>6</v>
      </c>
      <c r="M18" s="1" t="str">
        <f>IF(RIGHT('part 1 data'!AF18,5)=M$2,TRIM(LEFT('part 1 data'!AF18,2)),
IF(RIGHT('part 1 data'!AG18,5)=M$2,TRIM(LEFT('part 1 data'!AG18,2)),
IF(RIGHT('part 1 data'!AH18,5)=M$2,TRIM(LEFT('part 1 data'!AH18,2)),"0")))</f>
        <v>6</v>
      </c>
      <c r="N18" s="1" t="str">
        <f>IF(RIGHT('part 1 data'!AF18,4)=N$2,TRIM(LEFT('part 1 data'!AF18,2)),
IF(RIGHT('part 1 data'!AG18,4)=N$2,TRIM(LEFT('part 1 data'!AG18,2)),
IF(RIGHT('part 1 data'!AH18,4)=N$2,TRIM(LEFT('part 1 data'!AH18,2)),"0")))</f>
        <v>18</v>
      </c>
      <c r="O18" s="1" t="str">
        <f>IF(RIGHT('part 1 data'!AI18,3)=O$2,TRIM(LEFT('part 1 data'!AI18,2)),
IF(RIGHT('part 1 data'!AJ18,3)=O$2,TRIM(LEFT('part 1 data'!AJ18,2)),
IF(RIGHT('part 1 data'!AK18,3)=O$2,TRIM(LEFT('part 1 data'!AK18,2)),"0")))</f>
        <v>2</v>
      </c>
      <c r="P18" s="1" t="str">
        <f>IF(RIGHT('part 1 data'!AI18,5)=P$2,TRIM(LEFT('part 1 data'!AI18,2)),
IF(RIGHT('part 1 data'!AJ18,5)=P$2,TRIM(LEFT('part 1 data'!AJ18,2)),
IF(RIGHT('part 1 data'!AK18,5)=P$2,TRIM(LEFT('part 1 data'!AK18,2)),"0")))</f>
        <v>5</v>
      </c>
      <c r="Q18" s="1" t="str">
        <f>IF(RIGHT('part 1 data'!AI18,4)=Q$2,TRIM(LEFT('part 1 data'!AI18,2)),
IF(RIGHT('part 1 data'!AJ18,4)=Q$2,TRIM(LEFT('part 1 data'!AJ18,2)),
IF(RIGHT('part 1 data'!AK18,4)=Q$2,TRIM(LEFT('part 1 data'!AK18,2)),"0")))</f>
        <v>2</v>
      </c>
      <c r="R18" s="1" t="str">
        <f>IF(RIGHT('part 1 data'!AL18,3)=R$2,TRIM(LEFT('part 1 data'!AL18,2)),
IF(RIGHT('part 1 data'!AM18,3)=R$2,TRIM(LEFT('part 1 data'!AM18,2)),
IF(RIGHT('part 1 data'!AN18,3)=R$2,TRIM(LEFT('part 1 data'!AN18,2)),"0")))</f>
        <v>2</v>
      </c>
      <c r="S18" s="1" t="str">
        <f>IF(RIGHT('part 1 data'!AL18,5)=S$2,TRIM(LEFT('part 1 data'!AL18,2)),
IF(RIGHT('part 1 data'!AM18,5)=S$2,TRIM(LEFT('part 1 data'!AM18,2)),
IF(RIGHT('part 1 data'!AN18,5)=S$2,TRIM(LEFT('part 1 data'!AN18,2)),"0")))</f>
        <v>6</v>
      </c>
      <c r="T18" s="1" t="str">
        <f>IF(RIGHT('part 1 data'!AL18,4)=T$2,TRIM(LEFT('part 1 data'!AL18,2)),
IF(RIGHT('part 1 data'!AM18,4)=T$2,TRIM(LEFT('part 1 data'!AM18,2)),
IF(RIGHT('part 1 data'!AN18,4)=T$2,TRIM(LEFT('part 1 data'!AN18,2)),"0")))</f>
        <v>17</v>
      </c>
      <c r="U18" s="1" t="str">
        <f>IF(RIGHT('part 1 data'!AO18,3)=U$2,TRIM(LEFT('part 1 data'!AO18,2)),
IF(RIGHT('part 1 data'!AP18,3)=U$2,TRIM(LEFT('part 1 data'!AP18,2)),
IF(RIGHT('part 1 data'!AQ18,3)=U$2,TRIM(LEFT('part 1 data'!AQ18,2)),"0")))</f>
        <v>2</v>
      </c>
      <c r="V18" s="1" t="str">
        <f>IF(RIGHT('part 1 data'!AO18,5)=V$2,TRIM(LEFT('part 1 data'!AO18,2)),
IF(RIGHT('part 1 data'!AP18,5)=V$2,TRIM(LEFT('part 1 data'!AP18,2)),
IF(RIGHT('part 1 data'!AQ18,5)=V$2,TRIM(LEFT('part 1 data'!AQ18,2)),"0")))</f>
        <v>2</v>
      </c>
      <c r="W18" s="1" t="str">
        <f>IF(RIGHT('part 1 data'!AO18,4)=W$2,TRIM(LEFT('part 1 data'!AO18,2)),
IF(RIGHT('part 1 data'!AP18,4)=W$2,TRIM(LEFT('part 1 data'!AP18,2)),
IF(RIGHT('part 1 data'!AQ18,4)=W$2,TRIM(LEFT('part 1 data'!AQ18,2)),"0")))</f>
        <v>8</v>
      </c>
      <c r="X18" s="1" t="str">
        <f>IF(RIGHT('part 1 data'!AR18,3)=X$2,TRIM(LEFT('part 1 data'!AR18,2)),
IF(RIGHT('part 1 data'!AS18,3)=X$2,TRIM(LEFT('part 1 data'!AS18,2)),
IF(RIGHT('part 1 data'!AT18,3)=X$2,TRIM(LEFT('part 1 data'!AT18,2)),"0")))</f>
        <v>2</v>
      </c>
      <c r="Y18" s="1" t="str">
        <f>IF(RIGHT('part 1 data'!AR18,5)=Y$2,TRIM(LEFT('part 1 data'!AR18,2)),
IF(RIGHT('part 1 data'!AS18,5)=Y$2,TRIM(LEFT('part 1 data'!AS18,2)),
IF(RIGHT('part 1 data'!AT18,5)=Y$2,TRIM(LEFT('part 1 data'!AT18,2)),"0")))</f>
        <v>0</v>
      </c>
      <c r="Z18" s="1" t="str">
        <f>IF(RIGHT('part 1 data'!AR18,4)=Z$2,TRIM(LEFT('part 1 data'!AR18,2)),
IF(RIGHT('part 1 data'!AS18,4)=Z$2,TRIM(LEFT('part 1 data'!AS18,2)),
IF(RIGHT('part 1 data'!AT18,4)=Z$2,TRIM(LEFT('part 1 data'!AT18,2)),"0")))</f>
        <v>10</v>
      </c>
      <c r="AA18" s="1" t="str">
        <f>IF(RIGHT('part 1 data'!AU18,3)=AA$2,TRIM(LEFT('part 1 data'!AU18,2)),
IF(RIGHT('part 1 data'!AV18,3)=AA$2,TRIM(LEFT('part 1 data'!AV18,2)),
IF(RIGHT('part 1 data'!AW18,3)=AA$2,TRIM(LEFT('part 1 data'!AW18,2)),"0")))</f>
        <v>0</v>
      </c>
      <c r="AB18" s="1" t="str">
        <f>IF(RIGHT('part 1 data'!AU18,5)=AB$2,TRIM(LEFT('part 1 data'!AU18,2)),
IF(RIGHT('part 1 data'!AV18,5)=AB$2,TRIM(LEFT('part 1 data'!AV18,2)),
IF(RIGHT('part 1 data'!AW18,5)=AB$2,TRIM(LEFT('part 1 data'!AW18,2)),"0")))</f>
        <v>0</v>
      </c>
      <c r="AC18" s="1" t="str">
        <f>IF(RIGHT('part 1 data'!AU18,4)=AC$2,TRIM(LEFT('part 1 data'!AU18,2)),
IF(RIGHT('part 1 data'!AV18,4)=AC$2,TRIM(LEFT('part 1 data'!AV18,2)),
IF(RIGHT('part 1 data'!AW18,4)=AC$2,TRIM(LEFT('part 1 data'!AW18,2)),"0")))</f>
        <v>0</v>
      </c>
      <c r="AD18" s="1"/>
      <c r="AE18" t="str">
        <v>16</v>
      </c>
      <c r="AF18" t="str" cm="1">
        <f t="array" ref="AF18:AH18">IFERROR(TRIM(_xlfn.TOROW(_xlfn.TEXTSPLIT(AY18,","))),"")</f>
        <v>6 green</v>
      </c>
      <c r="AG18" t="str">
        <v>18 blue</v>
      </c>
      <c r="AH18" t="str">
        <v>6 red</v>
      </c>
      <c r="AI18" t="str" cm="1">
        <f t="array" ref="AI18:AK18">IFERROR(TRIM(_xlfn.TOROW(_xlfn.TEXTSPLIT('part 1 data'!AZ18,","))),"")</f>
        <v>5 green</v>
      </c>
      <c r="AJ18" t="str">
        <v>2 blue</v>
      </c>
      <c r="AK18" t="str">
        <v>2 red</v>
      </c>
      <c r="AL18" t="str" cm="1">
        <f t="array" ref="AL18:AN18">IFERROR(TRIM(_xlfn.TOROW(_xlfn.TEXTSPLIT(BA18,","))),"")</f>
        <v>6 green</v>
      </c>
      <c r="AM18" t="str">
        <v>2 red</v>
      </c>
      <c r="AN18" t="str">
        <v>17 blue</v>
      </c>
      <c r="AO18" t="str" cm="1">
        <f t="array" ref="AO18:AQ18">IFERROR(TRIM(_xlfn.TOROW(_xlfn.TEXTSPLIT(BB18,","))),"")</f>
        <v>2 red</v>
      </c>
      <c r="AP18" t="str">
        <v>2 green</v>
      </c>
      <c r="AQ18" t="str">
        <v>8 blue</v>
      </c>
      <c r="AR18" t="str" cm="1">
        <f t="array" ref="AR18:AS18">IFERROR(TRIM(_xlfn.TOROW(_xlfn.TEXTSPLIT(BC18,","))),"")</f>
        <v>2 red</v>
      </c>
      <c r="AS18" t="str">
        <v>10 blue</v>
      </c>
      <c r="AU18" t="str" cm="1">
        <f t="array" ref="AU18">IFERROR(TRIM(_xlfn.TOROW(_xlfn.TEXTSPLIT(BD18,","))),"")</f>
        <v/>
      </c>
      <c r="AY18" t="str" cm="1">
        <f t="array" ref="AY18:BC18">_xlfn.TEXTSPLIT(_xlfn.TEXTAFTER(BF18,":"),";")</f>
        <v xml:space="preserve"> 6 green, 18 blue, 6 red</v>
      </c>
      <c r="AZ18" t="str">
        <v xml:space="preserve"> 5 green, 2 blue, 2 red</v>
      </c>
      <c r="BA18" t="str">
        <v xml:space="preserve"> 6 green, 2 red, 17 blue</v>
      </c>
      <c r="BB18" t="str">
        <v xml:space="preserve"> 2 red, 2 green, 8 blue</v>
      </c>
      <c r="BC18" t="str">
        <v xml:space="preserve"> 2 red, 10 blue</v>
      </c>
      <c r="BF18" t="s">
        <v>15</v>
      </c>
    </row>
    <row r="19" spans="1:58" x14ac:dyDescent="0.25">
      <c r="A19">
        <f t="shared" si="0"/>
        <v>17</v>
      </c>
      <c r="B19" cm="1">
        <f t="array" ref="B19">IF(SUMPRODUCT(--(D19:I19=TRUE))=6,A19,0)</f>
        <v>0</v>
      </c>
      <c r="D19" t="b">
        <f>IF(VALUE('part 1 data'!L19)&lt;=mr,
       IF(VALUE('part 1 data'!M19)&lt;=mg,
           IF(VALUE('part 1 data'!N19)&lt;=mb,TRUE)))</f>
        <v>0</v>
      </c>
      <c r="E19" t="b">
        <f>IF(VALUE('part 1 data'!O19)&lt;=mr,
IF(VALUE('part 1 data'!P19)&lt;=mg,
IF(VALUE('part 1 data'!Q19)&lt;=mb,TRUE)))</f>
        <v>1</v>
      </c>
      <c r="F19" t="b">
        <f>IF(VALUE('part 1 data'!R19)&lt;=mr,
IF(VALUE('part 1 data'!S19)&lt;=mg,
IF(VALUE('part 1 data'!T19)&lt;=mb,TRUE)))</f>
        <v>1</v>
      </c>
      <c r="G19" t="b">
        <f>IF(VALUE('part 1 data'!U19)&lt;=mr,
IF(VALUE('part 1 data'!V19)&lt;=mg,
IF(VALUE('part 1 data'!W19)&lt;=mb,TRUE)))</f>
        <v>1</v>
      </c>
      <c r="H19" t="b">
        <f>IF(VALUE('part 1 data'!X19)&lt;=mr,
IF(VALUE('part 1 data'!Y19)&lt;=mg,
IF(VALUE('part 1 data'!Z19)&lt;=mb,TRUE)))</f>
        <v>1</v>
      </c>
      <c r="I19" t="b">
        <f>IF(VALUE('part 1 data'!AA19)&lt;=mr,
IF(VALUE('part 1 data'!AB19)&lt;=mg,
IF(VALUE('part 1 data'!AC19)&lt;=mb,TRUE)))</f>
        <v>1</v>
      </c>
      <c r="K19" t="str">
        <f>'part 1 data'!AE19</f>
        <v>17</v>
      </c>
      <c r="L19" s="1" t="str">
        <f>IF(RIGHT('part 1 data'!AF19,3)=L$2,TRIM(LEFT('part 1 data'!AF19,2)),
IF(RIGHT('part 1 data'!AG19,3)=L$2,TRIM(LEFT('part 1 data'!AG19,2)),
IF(RIGHT('part 1 data'!AH19,3)=L$2,TRIM(LEFT('part 1 data'!AH19,2)),"0")))</f>
        <v>17</v>
      </c>
      <c r="M19" s="1" t="str">
        <f>IF(RIGHT('part 1 data'!AF19,5)=M$2,TRIM(LEFT('part 1 data'!AF19,2)),
IF(RIGHT('part 1 data'!AG19,5)=M$2,TRIM(LEFT('part 1 data'!AG19,2)),
IF(RIGHT('part 1 data'!AH19,5)=M$2,TRIM(LEFT('part 1 data'!AH19,2)),"0")))</f>
        <v>8</v>
      </c>
      <c r="N19" s="1" t="str">
        <f>IF(RIGHT('part 1 data'!AF19,4)=N$2,TRIM(LEFT('part 1 data'!AF19,2)),
IF(RIGHT('part 1 data'!AG19,4)=N$2,TRIM(LEFT('part 1 data'!AG19,2)),
IF(RIGHT('part 1 data'!AH19,4)=N$2,TRIM(LEFT('part 1 data'!AH19,2)),"0")))</f>
        <v>0</v>
      </c>
      <c r="O19" s="1" t="str">
        <f>IF(RIGHT('part 1 data'!AI19,3)=O$2,TRIM(LEFT('part 1 data'!AI19,2)),
IF(RIGHT('part 1 data'!AJ19,3)=O$2,TRIM(LEFT('part 1 data'!AJ19,2)),
IF(RIGHT('part 1 data'!AK19,3)=O$2,TRIM(LEFT('part 1 data'!AK19,2)),"0")))</f>
        <v>3</v>
      </c>
      <c r="P19" s="1" t="str">
        <f>IF(RIGHT('part 1 data'!AI19,5)=P$2,TRIM(LEFT('part 1 data'!AI19,2)),
IF(RIGHT('part 1 data'!AJ19,5)=P$2,TRIM(LEFT('part 1 data'!AJ19,2)),
IF(RIGHT('part 1 data'!AK19,5)=P$2,TRIM(LEFT('part 1 data'!AK19,2)),"0")))</f>
        <v>10</v>
      </c>
      <c r="Q19" s="1" t="str">
        <f>IF(RIGHT('part 1 data'!AI19,4)=Q$2,TRIM(LEFT('part 1 data'!AI19,2)),
IF(RIGHT('part 1 data'!AJ19,4)=Q$2,TRIM(LEFT('part 1 data'!AJ19,2)),
IF(RIGHT('part 1 data'!AK19,4)=Q$2,TRIM(LEFT('part 1 data'!AK19,2)),"0")))</f>
        <v>4</v>
      </c>
      <c r="R19" s="1" t="str">
        <f>IF(RIGHT('part 1 data'!AL19,3)=R$2,TRIM(LEFT('part 1 data'!AL19,2)),
IF(RIGHT('part 1 data'!AM19,3)=R$2,TRIM(LEFT('part 1 data'!AM19,2)),
IF(RIGHT('part 1 data'!AN19,3)=R$2,TRIM(LEFT('part 1 data'!AN19,2)),"0")))</f>
        <v>8</v>
      </c>
      <c r="S19" s="1" t="str">
        <f>IF(RIGHT('part 1 data'!AL19,5)=S$2,TRIM(LEFT('part 1 data'!AL19,2)),
IF(RIGHT('part 1 data'!AM19,5)=S$2,TRIM(LEFT('part 1 data'!AM19,2)),
IF(RIGHT('part 1 data'!AN19,5)=S$2,TRIM(LEFT('part 1 data'!AN19,2)),"0")))</f>
        <v>5</v>
      </c>
      <c r="T19" s="1" t="str">
        <f>IF(RIGHT('part 1 data'!AL19,4)=T$2,TRIM(LEFT('part 1 data'!AL19,2)),
IF(RIGHT('part 1 data'!AM19,4)=T$2,TRIM(LEFT('part 1 data'!AM19,2)),
IF(RIGHT('part 1 data'!AN19,4)=T$2,TRIM(LEFT('part 1 data'!AN19,2)),"0")))</f>
        <v>3</v>
      </c>
      <c r="U19" s="1" t="str">
        <f>IF(RIGHT('part 1 data'!AO19,3)=U$2,TRIM(LEFT('part 1 data'!AO19,2)),
IF(RIGHT('part 1 data'!AP19,3)=U$2,TRIM(LEFT('part 1 data'!AP19,2)),
IF(RIGHT('part 1 data'!AQ19,3)=U$2,TRIM(LEFT('part 1 data'!AQ19,2)),"0")))</f>
        <v>3</v>
      </c>
      <c r="V19" s="1" t="str">
        <f>IF(RIGHT('part 1 data'!AO19,5)=V$2,TRIM(LEFT('part 1 data'!AO19,2)),
IF(RIGHT('part 1 data'!AP19,5)=V$2,TRIM(LEFT('part 1 data'!AP19,2)),
IF(RIGHT('part 1 data'!AQ19,5)=V$2,TRIM(LEFT('part 1 data'!AQ19,2)),"0")))</f>
        <v>12</v>
      </c>
      <c r="W19" s="1" t="str">
        <f>IF(RIGHT('part 1 data'!AO19,4)=W$2,TRIM(LEFT('part 1 data'!AO19,2)),
IF(RIGHT('part 1 data'!AP19,4)=W$2,TRIM(LEFT('part 1 data'!AP19,2)),
IF(RIGHT('part 1 data'!AQ19,4)=W$2,TRIM(LEFT('part 1 data'!AQ19,2)),"0")))</f>
        <v>0</v>
      </c>
      <c r="X19" s="1" t="str">
        <f>IF(RIGHT('part 1 data'!AR19,3)=X$2,TRIM(LEFT('part 1 data'!AR19,2)),
IF(RIGHT('part 1 data'!AS19,3)=X$2,TRIM(LEFT('part 1 data'!AS19,2)),
IF(RIGHT('part 1 data'!AT19,3)=X$2,TRIM(LEFT('part 1 data'!AT19,2)),"0")))</f>
        <v>0</v>
      </c>
      <c r="Y19" s="1" t="str">
        <f>IF(RIGHT('part 1 data'!AR19,5)=Y$2,TRIM(LEFT('part 1 data'!AR19,2)),
IF(RIGHT('part 1 data'!AS19,5)=Y$2,TRIM(LEFT('part 1 data'!AS19,2)),
IF(RIGHT('part 1 data'!AT19,5)=Y$2,TRIM(LEFT('part 1 data'!AT19,2)),"0")))</f>
        <v>0</v>
      </c>
      <c r="Z19" s="1" t="str">
        <f>IF(RIGHT('part 1 data'!AR19,4)=Z$2,TRIM(LEFT('part 1 data'!AR19,2)),
IF(RIGHT('part 1 data'!AS19,4)=Z$2,TRIM(LEFT('part 1 data'!AS19,2)),
IF(RIGHT('part 1 data'!AT19,4)=Z$2,TRIM(LEFT('part 1 data'!AT19,2)),"0")))</f>
        <v>0</v>
      </c>
      <c r="AA19" s="1" t="str">
        <f>IF(RIGHT('part 1 data'!AU19,3)=AA$2,TRIM(LEFT('part 1 data'!AU19,2)),
IF(RIGHT('part 1 data'!AV19,3)=AA$2,TRIM(LEFT('part 1 data'!AV19,2)),
IF(RIGHT('part 1 data'!AW19,3)=AA$2,TRIM(LEFT('part 1 data'!AW19,2)),"0")))</f>
        <v>0</v>
      </c>
      <c r="AB19" s="1" t="str">
        <f>IF(RIGHT('part 1 data'!AU19,5)=AB$2,TRIM(LEFT('part 1 data'!AU19,2)),
IF(RIGHT('part 1 data'!AV19,5)=AB$2,TRIM(LEFT('part 1 data'!AV19,2)),
IF(RIGHT('part 1 data'!AW19,5)=AB$2,TRIM(LEFT('part 1 data'!AW19,2)),"0")))</f>
        <v>0</v>
      </c>
      <c r="AC19" s="1" t="str">
        <f>IF(RIGHT('part 1 data'!AU19,4)=AC$2,TRIM(LEFT('part 1 data'!AU19,2)),
IF(RIGHT('part 1 data'!AV19,4)=AC$2,TRIM(LEFT('part 1 data'!AV19,2)),
IF(RIGHT('part 1 data'!AW19,4)=AC$2,TRIM(LEFT('part 1 data'!AW19,2)),"0")))</f>
        <v>0</v>
      </c>
      <c r="AD19" s="1"/>
      <c r="AE19" t="str">
        <v>17</v>
      </c>
      <c r="AF19" t="str" cm="1">
        <f t="array" ref="AF19:AG19">IFERROR(TRIM(_xlfn.TOROW(_xlfn.TEXTSPLIT(AY19,","))),"")</f>
        <v>17 red</v>
      </c>
      <c r="AG19" t="str">
        <v>8 green</v>
      </c>
      <c r="AI19" t="str" cm="1">
        <f t="array" ref="AI19:AK19">IFERROR(TRIM(_xlfn.TOROW(_xlfn.TEXTSPLIT('part 1 data'!AZ19,","))),"")</f>
        <v>4 blue</v>
      </c>
      <c r="AJ19" t="str">
        <v>10 green</v>
      </c>
      <c r="AK19" t="str">
        <v>3 red</v>
      </c>
      <c r="AL19" t="str" cm="1">
        <f t="array" ref="AL19:AN19">IFERROR(TRIM(_xlfn.TOROW(_xlfn.TEXTSPLIT(BA19,","))),"")</f>
        <v>8 red</v>
      </c>
      <c r="AM19" t="str">
        <v>5 green</v>
      </c>
      <c r="AN19" t="str">
        <v>3 blue</v>
      </c>
      <c r="AO19" t="str" cm="1">
        <f t="array" ref="AO19:AP19">IFERROR(TRIM(_xlfn.TOROW(_xlfn.TEXTSPLIT(BB19,","))),"")</f>
        <v>12 green</v>
      </c>
      <c r="AP19" t="str">
        <v>3 red</v>
      </c>
      <c r="AR19" t="str" cm="1">
        <f t="array" ref="AR19">IFERROR(TRIM(_xlfn.TOROW(_xlfn.TEXTSPLIT(BC19,","))),"")</f>
        <v/>
      </c>
      <c r="AU19" t="str" cm="1">
        <f t="array" ref="AU19">IFERROR(TRIM(_xlfn.TOROW(_xlfn.TEXTSPLIT(BD19,","))),"")</f>
        <v/>
      </c>
      <c r="AY19" t="str" cm="1">
        <f t="array" ref="AY19:BB19">_xlfn.TEXTSPLIT(_xlfn.TEXTAFTER(BF19,":"),";")</f>
        <v xml:space="preserve"> 17 red, 8 green</v>
      </c>
      <c r="AZ19" t="str">
        <v xml:space="preserve"> 4 blue, 10 green, 3 red</v>
      </c>
      <c r="BA19" t="str">
        <v xml:space="preserve"> 8 red, 5 green, 3 blue</v>
      </c>
      <c r="BB19" t="str">
        <v xml:space="preserve"> 12 green, 3 red</v>
      </c>
      <c r="BF19" t="s">
        <v>16</v>
      </c>
    </row>
    <row r="20" spans="1:58" x14ac:dyDescent="0.25">
      <c r="A20">
        <f t="shared" si="0"/>
        <v>18</v>
      </c>
      <c r="B20" cm="1">
        <f t="array" ref="B20">IF(SUMPRODUCT(--(D20:I20=TRUE))=6,A20,0)</f>
        <v>0</v>
      </c>
      <c r="D20" t="b">
        <f>IF(VALUE('part 1 data'!L20)&lt;=mr,
       IF(VALUE('part 1 data'!M20)&lt;=mg,
           IF(VALUE('part 1 data'!N20)&lt;=mb,TRUE)))</f>
        <v>1</v>
      </c>
      <c r="E20" t="b">
        <f>IF(VALUE('part 1 data'!O20)&lt;=mr,
IF(VALUE('part 1 data'!P20)&lt;=mg,
IF(VALUE('part 1 data'!Q20)&lt;=mb,TRUE)))</f>
        <v>1</v>
      </c>
      <c r="F20" t="b">
        <f>IF(VALUE('part 1 data'!R20)&lt;=mr,
IF(VALUE('part 1 data'!S20)&lt;=mg,
IF(VALUE('part 1 data'!T20)&lt;=mb,TRUE)))</f>
        <v>0</v>
      </c>
      <c r="G20" t="b">
        <f>IF(VALUE('part 1 data'!U20)&lt;=mr,
IF(VALUE('part 1 data'!V20)&lt;=mg,
IF(VALUE('part 1 data'!W20)&lt;=mb,TRUE)))</f>
        <v>1</v>
      </c>
      <c r="H20" t="b">
        <f>IF(VALUE('part 1 data'!X20)&lt;=mr,
IF(VALUE('part 1 data'!Y20)&lt;=mg,
IF(VALUE('part 1 data'!Z20)&lt;=mb,TRUE)))</f>
        <v>0</v>
      </c>
      <c r="I20" t="b">
        <f>IF(VALUE('part 1 data'!AA20)&lt;=mr,
IF(VALUE('part 1 data'!AB20)&lt;=mg,
IF(VALUE('part 1 data'!AC20)&lt;=mb,TRUE)))</f>
        <v>1</v>
      </c>
      <c r="K20" t="str">
        <f>'part 1 data'!AE20</f>
        <v>18</v>
      </c>
      <c r="L20" s="1" t="str">
        <f>IF(RIGHT('part 1 data'!AF20,3)=L$2,TRIM(LEFT('part 1 data'!AF20,2)),
IF(RIGHT('part 1 data'!AG20,3)=L$2,TRIM(LEFT('part 1 data'!AG20,2)),
IF(RIGHT('part 1 data'!AH20,3)=L$2,TRIM(LEFT('part 1 data'!AH20,2)),"0")))</f>
        <v>6</v>
      </c>
      <c r="M20" s="1" t="str">
        <f>IF(RIGHT('part 1 data'!AF20,5)=M$2,TRIM(LEFT('part 1 data'!AF20,2)),
IF(RIGHT('part 1 data'!AG20,5)=M$2,TRIM(LEFT('part 1 data'!AG20,2)),
IF(RIGHT('part 1 data'!AH20,5)=M$2,TRIM(LEFT('part 1 data'!AH20,2)),"0")))</f>
        <v>1</v>
      </c>
      <c r="N20" s="1" t="str">
        <f>IF(RIGHT('part 1 data'!AF20,4)=N$2,TRIM(LEFT('part 1 data'!AF20,2)),
IF(RIGHT('part 1 data'!AG20,4)=N$2,TRIM(LEFT('part 1 data'!AG20,2)),
IF(RIGHT('part 1 data'!AH20,4)=N$2,TRIM(LEFT('part 1 data'!AH20,2)),"0")))</f>
        <v>14</v>
      </c>
      <c r="O20" s="1" t="str">
        <f>IF(RIGHT('part 1 data'!AI20,3)=O$2,TRIM(LEFT('part 1 data'!AI20,2)),
IF(RIGHT('part 1 data'!AJ20,3)=O$2,TRIM(LEFT('part 1 data'!AJ20,2)),
IF(RIGHT('part 1 data'!AK20,3)=O$2,TRIM(LEFT('part 1 data'!AK20,2)),"0")))</f>
        <v>1</v>
      </c>
      <c r="P20" s="1" t="str">
        <f>IF(RIGHT('part 1 data'!AI20,5)=P$2,TRIM(LEFT('part 1 data'!AI20,2)),
IF(RIGHT('part 1 data'!AJ20,5)=P$2,TRIM(LEFT('part 1 data'!AJ20,2)),
IF(RIGHT('part 1 data'!AK20,5)=P$2,TRIM(LEFT('part 1 data'!AK20,2)),"0")))</f>
        <v>1</v>
      </c>
      <c r="Q20" s="1" t="str">
        <f>IF(RIGHT('part 1 data'!AI20,4)=Q$2,TRIM(LEFT('part 1 data'!AI20,2)),
IF(RIGHT('part 1 data'!AJ20,4)=Q$2,TRIM(LEFT('part 1 data'!AJ20,2)),
IF(RIGHT('part 1 data'!AK20,4)=Q$2,TRIM(LEFT('part 1 data'!AK20,2)),"0")))</f>
        <v>10</v>
      </c>
      <c r="R20" s="1" t="str">
        <f>IF(RIGHT('part 1 data'!AL20,3)=R$2,TRIM(LEFT('part 1 data'!AL20,2)),
IF(RIGHT('part 1 data'!AM20,3)=R$2,TRIM(LEFT('part 1 data'!AM20,2)),
IF(RIGHT('part 1 data'!AN20,3)=R$2,TRIM(LEFT('part 1 data'!AN20,2)),"0")))</f>
        <v>1</v>
      </c>
      <c r="S20" s="1" t="str">
        <f>IF(RIGHT('part 1 data'!AL20,5)=S$2,TRIM(LEFT('part 1 data'!AL20,2)),
IF(RIGHT('part 1 data'!AM20,5)=S$2,TRIM(LEFT('part 1 data'!AM20,2)),
IF(RIGHT('part 1 data'!AN20,5)=S$2,TRIM(LEFT('part 1 data'!AN20,2)),"0")))</f>
        <v>1</v>
      </c>
      <c r="T20" s="1" t="str">
        <f>IF(RIGHT('part 1 data'!AL20,4)=T$2,TRIM(LEFT('part 1 data'!AL20,2)),
IF(RIGHT('part 1 data'!AM20,4)=T$2,TRIM(LEFT('part 1 data'!AM20,2)),
IF(RIGHT('part 1 data'!AN20,4)=T$2,TRIM(LEFT('part 1 data'!AN20,2)),"0")))</f>
        <v>17</v>
      </c>
      <c r="U20" s="1" t="str">
        <f>IF(RIGHT('part 1 data'!AO20,3)=U$2,TRIM(LEFT('part 1 data'!AO20,2)),
IF(RIGHT('part 1 data'!AP20,3)=U$2,TRIM(LEFT('part 1 data'!AP20,2)),
IF(RIGHT('part 1 data'!AQ20,3)=U$2,TRIM(LEFT('part 1 data'!AQ20,2)),"0")))</f>
        <v>5</v>
      </c>
      <c r="V20" s="1" t="str">
        <f>IF(RIGHT('part 1 data'!AO20,5)=V$2,TRIM(LEFT('part 1 data'!AO20,2)),
IF(RIGHT('part 1 data'!AP20,5)=V$2,TRIM(LEFT('part 1 data'!AP20,2)),
IF(RIGHT('part 1 data'!AQ20,5)=V$2,TRIM(LEFT('part 1 data'!AQ20,2)),"0")))</f>
        <v>0</v>
      </c>
      <c r="W20" s="1" t="str">
        <f>IF(RIGHT('part 1 data'!AO20,4)=W$2,TRIM(LEFT('part 1 data'!AO20,2)),
IF(RIGHT('part 1 data'!AP20,4)=W$2,TRIM(LEFT('part 1 data'!AP20,2)),
IF(RIGHT('part 1 data'!AQ20,4)=W$2,TRIM(LEFT('part 1 data'!AQ20,2)),"0")))</f>
        <v>1</v>
      </c>
      <c r="X20" s="1" t="str">
        <f>IF(RIGHT('part 1 data'!AR20,3)=X$2,TRIM(LEFT('part 1 data'!AR20,2)),
IF(RIGHT('part 1 data'!AS20,3)=X$2,TRIM(LEFT('part 1 data'!AS20,2)),
IF(RIGHT('part 1 data'!AT20,3)=X$2,TRIM(LEFT('part 1 data'!AT20,2)),"0")))</f>
        <v>5</v>
      </c>
      <c r="Y20" s="1" t="str">
        <f>IF(RIGHT('part 1 data'!AR20,5)=Y$2,TRIM(LEFT('part 1 data'!AR20,2)),
IF(RIGHT('part 1 data'!AS20,5)=Y$2,TRIM(LEFT('part 1 data'!AS20,2)),
IF(RIGHT('part 1 data'!AT20,5)=Y$2,TRIM(LEFT('part 1 data'!AT20,2)),"0")))</f>
        <v>0</v>
      </c>
      <c r="Z20" s="1" t="str">
        <f>IF(RIGHT('part 1 data'!AR20,4)=Z$2,TRIM(LEFT('part 1 data'!AR20,2)),
IF(RIGHT('part 1 data'!AS20,4)=Z$2,TRIM(LEFT('part 1 data'!AS20,2)),
IF(RIGHT('part 1 data'!AT20,4)=Z$2,TRIM(LEFT('part 1 data'!AT20,2)),"0")))</f>
        <v>18</v>
      </c>
      <c r="AA20" s="1" t="str">
        <f>IF(RIGHT('part 1 data'!AU20,3)=AA$2,TRIM(LEFT('part 1 data'!AU20,2)),
IF(RIGHT('part 1 data'!AV20,3)=AA$2,TRIM(LEFT('part 1 data'!AV20,2)),
IF(RIGHT('part 1 data'!AW20,3)=AA$2,TRIM(LEFT('part 1 data'!AW20,2)),"0")))</f>
        <v>2</v>
      </c>
      <c r="AB20" s="1" t="str">
        <f>IF(RIGHT('part 1 data'!AU20,5)=AB$2,TRIM(LEFT('part 1 data'!AU20,2)),
IF(RIGHT('part 1 data'!AV20,5)=AB$2,TRIM(LEFT('part 1 data'!AV20,2)),
IF(RIGHT('part 1 data'!AW20,5)=AB$2,TRIM(LEFT('part 1 data'!AW20,2)),"0")))</f>
        <v>0</v>
      </c>
      <c r="AC20" s="1" t="str">
        <f>IF(RIGHT('part 1 data'!AU20,4)=AC$2,TRIM(LEFT('part 1 data'!AU20,2)),
IF(RIGHT('part 1 data'!AV20,4)=AC$2,TRIM(LEFT('part 1 data'!AV20,2)),
IF(RIGHT('part 1 data'!AW20,4)=AC$2,TRIM(LEFT('part 1 data'!AW20,2)),"0")))</f>
        <v>3</v>
      </c>
      <c r="AD20" s="1"/>
      <c r="AE20" t="str">
        <v>18</v>
      </c>
      <c r="AF20" t="str" cm="1">
        <f t="array" ref="AF20:AH20">IFERROR(TRIM(_xlfn.TOROW(_xlfn.TEXTSPLIT(AY20,","))),"")</f>
        <v>6 red</v>
      </c>
      <c r="AG20" t="str">
        <v>1 green</v>
      </c>
      <c r="AH20" t="str">
        <v>14 blue</v>
      </c>
      <c r="AI20" t="str" cm="1">
        <f t="array" ref="AI20:AK20">IFERROR(TRIM(_xlfn.TOROW(_xlfn.TEXTSPLIT('part 1 data'!AZ20,","))),"")</f>
        <v>1 red</v>
      </c>
      <c r="AJ20" t="str">
        <v>10 blue</v>
      </c>
      <c r="AK20" t="str">
        <v>1 green</v>
      </c>
      <c r="AL20" t="str" cm="1">
        <f t="array" ref="AL20:AN20">IFERROR(TRIM(_xlfn.TOROW(_xlfn.TEXTSPLIT(BA20,","))),"")</f>
        <v>1 red</v>
      </c>
      <c r="AM20" t="str">
        <v>17 blue</v>
      </c>
      <c r="AN20" t="str">
        <v>1 green</v>
      </c>
      <c r="AO20" t="str" cm="1">
        <f t="array" ref="AO20:AP20">IFERROR(TRIM(_xlfn.TOROW(_xlfn.TEXTSPLIT(BB20,","))),"")</f>
        <v>5 red</v>
      </c>
      <c r="AP20" t="str">
        <v>1 blue</v>
      </c>
      <c r="AR20" t="str" cm="1">
        <f t="array" ref="AR20:AS20">IFERROR(TRIM(_xlfn.TOROW(_xlfn.TEXTSPLIT(BC20,","))),"")</f>
        <v>5 red</v>
      </c>
      <c r="AS20" t="str">
        <v>18 blue</v>
      </c>
      <c r="AU20" t="str" cm="1">
        <f t="array" ref="AU20:AV20">IFERROR(TRIM(_xlfn.TOROW(_xlfn.TEXTSPLIT(BD20,","))),"")</f>
        <v>2 red</v>
      </c>
      <c r="AV20" t="str">
        <v>3 blue</v>
      </c>
      <c r="AY20" t="str" cm="1">
        <f t="array" ref="AY20:BD20">_xlfn.TEXTSPLIT(_xlfn.TEXTAFTER(BF20,":"),";")</f>
        <v xml:space="preserve"> 6 red, 1 green, 14 blue</v>
      </c>
      <c r="AZ20" t="str">
        <v xml:space="preserve"> 1 red, 10 blue, 1 green</v>
      </c>
      <c r="BA20" t="str">
        <v xml:space="preserve"> 1 red, 17 blue, 1 green</v>
      </c>
      <c r="BB20" t="str">
        <v xml:space="preserve"> 5 red, 1 blue</v>
      </c>
      <c r="BC20" t="str">
        <v xml:space="preserve"> 5 red, 18 blue</v>
      </c>
      <c r="BD20" t="str">
        <v xml:space="preserve"> 2 red, 3 blue</v>
      </c>
      <c r="BF20" t="s">
        <v>17</v>
      </c>
    </row>
    <row r="21" spans="1:58" x14ac:dyDescent="0.25">
      <c r="A21">
        <f t="shared" si="0"/>
        <v>19</v>
      </c>
      <c r="B21" cm="1">
        <f t="array" ref="B21">IF(SUMPRODUCT(--(D21:I21=TRUE))=6,A21,0)</f>
        <v>19</v>
      </c>
      <c r="D21" t="b">
        <f>IF(VALUE('part 1 data'!L21)&lt;=mr,
       IF(VALUE('part 1 data'!M21)&lt;=mg,
           IF(VALUE('part 1 data'!N21)&lt;=mb,TRUE)))</f>
        <v>1</v>
      </c>
      <c r="E21" t="b">
        <f>IF(VALUE('part 1 data'!O21)&lt;=mr,
IF(VALUE('part 1 data'!P21)&lt;=mg,
IF(VALUE('part 1 data'!Q21)&lt;=mb,TRUE)))</f>
        <v>1</v>
      </c>
      <c r="F21" t="b">
        <f>IF(VALUE('part 1 data'!R21)&lt;=mr,
IF(VALUE('part 1 data'!S21)&lt;=mg,
IF(VALUE('part 1 data'!T21)&lt;=mb,TRUE)))</f>
        <v>1</v>
      </c>
      <c r="G21" t="b">
        <f>IF(VALUE('part 1 data'!U21)&lt;=mr,
IF(VALUE('part 1 data'!V21)&lt;=mg,
IF(VALUE('part 1 data'!W21)&lt;=mb,TRUE)))</f>
        <v>1</v>
      </c>
      <c r="H21" t="b">
        <f>IF(VALUE('part 1 data'!X21)&lt;=mr,
IF(VALUE('part 1 data'!Y21)&lt;=mg,
IF(VALUE('part 1 data'!Z21)&lt;=mb,TRUE)))</f>
        <v>1</v>
      </c>
      <c r="I21" t="b">
        <f>IF(VALUE('part 1 data'!AA21)&lt;=mr,
IF(VALUE('part 1 data'!AB21)&lt;=mg,
IF(VALUE('part 1 data'!AC21)&lt;=mb,TRUE)))</f>
        <v>1</v>
      </c>
      <c r="K21" t="str">
        <f>'part 1 data'!AE21</f>
        <v>19</v>
      </c>
      <c r="L21" s="1" t="str">
        <f>IF(RIGHT('part 1 data'!AF21,3)=L$2,TRIM(LEFT('part 1 data'!AF21,2)),
IF(RIGHT('part 1 data'!AG21,3)=L$2,TRIM(LEFT('part 1 data'!AG21,2)),
IF(RIGHT('part 1 data'!AH21,3)=L$2,TRIM(LEFT('part 1 data'!AH21,2)),"0")))</f>
        <v>12</v>
      </c>
      <c r="M21" s="1" t="str">
        <f>IF(RIGHT('part 1 data'!AF21,5)=M$2,TRIM(LEFT('part 1 data'!AF21,2)),
IF(RIGHT('part 1 data'!AG21,5)=M$2,TRIM(LEFT('part 1 data'!AG21,2)),
IF(RIGHT('part 1 data'!AH21,5)=M$2,TRIM(LEFT('part 1 data'!AH21,2)),"0")))</f>
        <v>0</v>
      </c>
      <c r="N21" s="1" t="str">
        <f>IF(RIGHT('part 1 data'!AF21,4)=N$2,TRIM(LEFT('part 1 data'!AF21,2)),
IF(RIGHT('part 1 data'!AG21,4)=N$2,TRIM(LEFT('part 1 data'!AG21,2)),
IF(RIGHT('part 1 data'!AH21,4)=N$2,TRIM(LEFT('part 1 data'!AH21,2)),"0")))</f>
        <v>5</v>
      </c>
      <c r="O21" s="1" t="str">
        <f>IF(RIGHT('part 1 data'!AI21,3)=O$2,TRIM(LEFT('part 1 data'!AI21,2)),
IF(RIGHT('part 1 data'!AJ21,3)=O$2,TRIM(LEFT('part 1 data'!AJ21,2)),
IF(RIGHT('part 1 data'!AK21,3)=O$2,TRIM(LEFT('part 1 data'!AK21,2)),"0")))</f>
        <v>3</v>
      </c>
      <c r="P21" s="1" t="str">
        <f>IF(RIGHT('part 1 data'!AI21,5)=P$2,TRIM(LEFT('part 1 data'!AI21,2)),
IF(RIGHT('part 1 data'!AJ21,5)=P$2,TRIM(LEFT('part 1 data'!AJ21,2)),
IF(RIGHT('part 1 data'!AK21,5)=P$2,TRIM(LEFT('part 1 data'!AK21,2)),"0")))</f>
        <v>6</v>
      </c>
      <c r="Q21" s="1" t="str">
        <f>IF(RIGHT('part 1 data'!AI21,4)=Q$2,TRIM(LEFT('part 1 data'!AI21,2)),
IF(RIGHT('part 1 data'!AJ21,4)=Q$2,TRIM(LEFT('part 1 data'!AJ21,2)),
IF(RIGHT('part 1 data'!AK21,4)=Q$2,TRIM(LEFT('part 1 data'!AK21,2)),"0")))</f>
        <v>6</v>
      </c>
      <c r="R21" s="1" t="str">
        <f>IF(RIGHT('part 1 data'!AL21,3)=R$2,TRIM(LEFT('part 1 data'!AL21,2)),
IF(RIGHT('part 1 data'!AM21,3)=R$2,TRIM(LEFT('part 1 data'!AM21,2)),
IF(RIGHT('part 1 data'!AN21,3)=R$2,TRIM(LEFT('part 1 data'!AN21,2)),"0")))</f>
        <v>6</v>
      </c>
      <c r="S21" s="1" t="str">
        <f>IF(RIGHT('part 1 data'!AL21,5)=S$2,TRIM(LEFT('part 1 data'!AL21,2)),
IF(RIGHT('part 1 data'!AM21,5)=S$2,TRIM(LEFT('part 1 data'!AM21,2)),
IF(RIGHT('part 1 data'!AN21,5)=S$2,TRIM(LEFT('part 1 data'!AN21,2)),"0")))</f>
        <v>6</v>
      </c>
      <c r="T21" s="1" t="str">
        <f>IF(RIGHT('part 1 data'!AL21,4)=T$2,TRIM(LEFT('part 1 data'!AL21,2)),
IF(RIGHT('part 1 data'!AM21,4)=T$2,TRIM(LEFT('part 1 data'!AM21,2)),
IF(RIGHT('part 1 data'!AN21,4)=T$2,TRIM(LEFT('part 1 data'!AN21,2)),"0")))</f>
        <v>8</v>
      </c>
      <c r="U21" s="1" t="str">
        <f>IF(RIGHT('part 1 data'!AO21,3)=U$2,TRIM(LEFT('part 1 data'!AO21,2)),
IF(RIGHT('part 1 data'!AP21,3)=U$2,TRIM(LEFT('part 1 data'!AP21,2)),
IF(RIGHT('part 1 data'!AQ21,3)=U$2,TRIM(LEFT('part 1 data'!AQ21,2)),"0")))</f>
        <v>2</v>
      </c>
      <c r="V21" s="1" t="str">
        <f>IF(RIGHT('part 1 data'!AO21,5)=V$2,TRIM(LEFT('part 1 data'!AO21,2)),
IF(RIGHT('part 1 data'!AP21,5)=V$2,TRIM(LEFT('part 1 data'!AP21,2)),
IF(RIGHT('part 1 data'!AQ21,5)=V$2,TRIM(LEFT('part 1 data'!AQ21,2)),"0")))</f>
        <v>8</v>
      </c>
      <c r="W21" s="1" t="str">
        <f>IF(RIGHT('part 1 data'!AO21,4)=W$2,TRIM(LEFT('part 1 data'!AO21,2)),
IF(RIGHT('part 1 data'!AP21,4)=W$2,TRIM(LEFT('part 1 data'!AP21,2)),
IF(RIGHT('part 1 data'!AQ21,4)=W$2,TRIM(LEFT('part 1 data'!AQ21,2)),"0")))</f>
        <v>8</v>
      </c>
      <c r="X21" s="1" t="str">
        <f>IF(RIGHT('part 1 data'!AR21,3)=X$2,TRIM(LEFT('part 1 data'!AR21,2)),
IF(RIGHT('part 1 data'!AS21,3)=X$2,TRIM(LEFT('part 1 data'!AS21,2)),
IF(RIGHT('part 1 data'!AT21,3)=X$2,TRIM(LEFT('part 1 data'!AT21,2)),"0")))</f>
        <v>6</v>
      </c>
      <c r="Y21" s="1" t="str">
        <f>IF(RIGHT('part 1 data'!AR21,5)=Y$2,TRIM(LEFT('part 1 data'!AR21,2)),
IF(RIGHT('part 1 data'!AS21,5)=Y$2,TRIM(LEFT('part 1 data'!AS21,2)),
IF(RIGHT('part 1 data'!AT21,5)=Y$2,TRIM(LEFT('part 1 data'!AT21,2)),"0")))</f>
        <v>4</v>
      </c>
      <c r="Z21" s="1" t="str">
        <f>IF(RIGHT('part 1 data'!AR21,4)=Z$2,TRIM(LEFT('part 1 data'!AR21,2)),
IF(RIGHT('part 1 data'!AS21,4)=Z$2,TRIM(LEFT('part 1 data'!AS21,2)),
IF(RIGHT('part 1 data'!AT21,4)=Z$2,TRIM(LEFT('part 1 data'!AT21,2)),"0")))</f>
        <v>6</v>
      </c>
      <c r="AA21" s="1" t="str">
        <f>IF(RIGHT('part 1 data'!AU21,3)=AA$2,TRIM(LEFT('part 1 data'!AU21,2)),
IF(RIGHT('part 1 data'!AV21,3)=AA$2,TRIM(LEFT('part 1 data'!AV21,2)),
IF(RIGHT('part 1 data'!AW21,3)=AA$2,TRIM(LEFT('part 1 data'!AW21,2)),"0")))</f>
        <v>3</v>
      </c>
      <c r="AB21" s="1" t="str">
        <f>IF(RIGHT('part 1 data'!AU21,5)=AB$2,TRIM(LEFT('part 1 data'!AU21,2)),
IF(RIGHT('part 1 data'!AV21,5)=AB$2,TRIM(LEFT('part 1 data'!AV21,2)),
IF(RIGHT('part 1 data'!AW21,5)=AB$2,TRIM(LEFT('part 1 data'!AW21,2)),"0")))</f>
        <v>1</v>
      </c>
      <c r="AC21" s="1" t="str">
        <f>IF(RIGHT('part 1 data'!AU21,4)=AC$2,TRIM(LEFT('part 1 data'!AU21,2)),
IF(RIGHT('part 1 data'!AV21,4)=AC$2,TRIM(LEFT('part 1 data'!AV21,2)),
IF(RIGHT('part 1 data'!AW21,4)=AC$2,TRIM(LEFT('part 1 data'!AW21,2)),"0")))</f>
        <v>13</v>
      </c>
      <c r="AD21" s="1"/>
      <c r="AE21" t="str">
        <v>19</v>
      </c>
      <c r="AF21" t="str" cm="1">
        <f t="array" ref="AF21:AG21">IFERROR(TRIM(_xlfn.TOROW(_xlfn.TEXTSPLIT(AY21,","))),"")</f>
        <v>5 blue</v>
      </c>
      <c r="AG21" t="str">
        <v>12 red</v>
      </c>
      <c r="AI21" t="str" cm="1">
        <f t="array" ref="AI21:AK21">IFERROR(TRIM(_xlfn.TOROW(_xlfn.TEXTSPLIT('part 1 data'!AZ21,","))),"")</f>
        <v>6 blue</v>
      </c>
      <c r="AJ21" t="str">
        <v>3 red</v>
      </c>
      <c r="AK21" t="str">
        <v>6 green</v>
      </c>
      <c r="AL21" t="str" cm="1">
        <f t="array" ref="AL21:AN21">IFERROR(TRIM(_xlfn.TOROW(_xlfn.TEXTSPLIT(BA21,","))),"")</f>
        <v>8 blue</v>
      </c>
      <c r="AM21" t="str">
        <v>6 red</v>
      </c>
      <c r="AN21" t="str">
        <v>6 green</v>
      </c>
      <c r="AO21" t="str" cm="1">
        <f t="array" ref="AO21:AQ21">IFERROR(TRIM(_xlfn.TOROW(_xlfn.TEXTSPLIT(BB21,","))),"")</f>
        <v>8 green</v>
      </c>
      <c r="AP21" t="str">
        <v>8 blue</v>
      </c>
      <c r="AQ21" t="str">
        <v>2 red</v>
      </c>
      <c r="AR21" t="str" cm="1">
        <f t="array" ref="AR21:AT21">IFERROR(TRIM(_xlfn.TOROW(_xlfn.TEXTSPLIT(BC21,","))),"")</f>
        <v>4 green</v>
      </c>
      <c r="AS21" t="str">
        <v>6 red</v>
      </c>
      <c r="AT21" t="str">
        <v>6 blue</v>
      </c>
      <c r="AU21" t="str" cm="1">
        <f t="array" ref="AU21:AW21">IFERROR(TRIM(_xlfn.TOROW(_xlfn.TEXTSPLIT(BD21,","))),"")</f>
        <v>1 green</v>
      </c>
      <c r="AV21" t="str">
        <v>3 red</v>
      </c>
      <c r="AW21" t="str">
        <v>13 blue</v>
      </c>
      <c r="AY21" t="str" cm="1">
        <f t="array" ref="AY21:BD21">_xlfn.TEXTSPLIT(_xlfn.TEXTAFTER(BF21,":"),";")</f>
        <v xml:space="preserve"> 5 blue, 12 red</v>
      </c>
      <c r="AZ21" t="str">
        <v xml:space="preserve"> 6 blue, 3 red, 6 green</v>
      </c>
      <c r="BA21" t="str">
        <v xml:space="preserve"> 8 blue, 6 red, 6 green</v>
      </c>
      <c r="BB21" t="str">
        <v xml:space="preserve"> 8 green, 8 blue, 2 red</v>
      </c>
      <c r="BC21" t="str">
        <v xml:space="preserve"> 4 green, 6 red, 6 blue</v>
      </c>
      <c r="BD21" t="str">
        <v xml:space="preserve"> 1 green, 3 red, 13 blue</v>
      </c>
      <c r="BF21" t="s">
        <v>18</v>
      </c>
    </row>
    <row r="22" spans="1:58" x14ac:dyDescent="0.25">
      <c r="A22">
        <f t="shared" si="0"/>
        <v>20</v>
      </c>
      <c r="B22" cm="1">
        <f t="array" ref="B22">IF(SUMPRODUCT(--(D22:I22=TRUE))=6,A22,0)</f>
        <v>20</v>
      </c>
      <c r="D22" t="b">
        <f>IF(VALUE('part 1 data'!L22)&lt;=mr,
       IF(VALUE('part 1 data'!M22)&lt;=mg,
           IF(VALUE('part 1 data'!N22)&lt;=mb,TRUE)))</f>
        <v>1</v>
      </c>
      <c r="E22" t="b">
        <f>IF(VALUE('part 1 data'!O22)&lt;=mr,
IF(VALUE('part 1 data'!P22)&lt;=mg,
IF(VALUE('part 1 data'!Q22)&lt;=mb,TRUE)))</f>
        <v>1</v>
      </c>
      <c r="F22" t="b">
        <f>IF(VALUE('part 1 data'!R22)&lt;=mr,
IF(VALUE('part 1 data'!S22)&lt;=mg,
IF(VALUE('part 1 data'!T22)&lt;=mb,TRUE)))</f>
        <v>1</v>
      </c>
      <c r="G22" t="b">
        <f>IF(VALUE('part 1 data'!U22)&lt;=mr,
IF(VALUE('part 1 data'!V22)&lt;=mg,
IF(VALUE('part 1 data'!W22)&lt;=mb,TRUE)))</f>
        <v>1</v>
      </c>
      <c r="H22" t="b">
        <f>IF(VALUE('part 1 data'!X22)&lt;=mr,
IF(VALUE('part 1 data'!Y22)&lt;=mg,
IF(VALUE('part 1 data'!Z22)&lt;=mb,TRUE)))</f>
        <v>1</v>
      </c>
      <c r="I22" t="b">
        <f>IF(VALUE('part 1 data'!AA22)&lt;=mr,
IF(VALUE('part 1 data'!AB22)&lt;=mg,
IF(VALUE('part 1 data'!AC22)&lt;=mb,TRUE)))</f>
        <v>1</v>
      </c>
      <c r="K22" t="str">
        <f>'part 1 data'!AE22</f>
        <v>20</v>
      </c>
      <c r="L22" s="1" t="str">
        <f>IF(RIGHT('part 1 data'!AF22,3)=L$2,TRIM(LEFT('part 1 data'!AF22,2)),
IF(RIGHT('part 1 data'!AG22,3)=L$2,TRIM(LEFT('part 1 data'!AG22,2)),
IF(RIGHT('part 1 data'!AH22,3)=L$2,TRIM(LEFT('part 1 data'!AH22,2)),"0")))</f>
        <v>0</v>
      </c>
      <c r="M22" s="1" t="str">
        <f>IF(RIGHT('part 1 data'!AF22,5)=M$2,TRIM(LEFT('part 1 data'!AF22,2)),
IF(RIGHT('part 1 data'!AG22,5)=M$2,TRIM(LEFT('part 1 data'!AG22,2)),
IF(RIGHT('part 1 data'!AH22,5)=M$2,TRIM(LEFT('part 1 data'!AH22,2)),"0")))</f>
        <v>7</v>
      </c>
      <c r="N22" s="1" t="str">
        <f>IF(RIGHT('part 1 data'!AF22,4)=N$2,TRIM(LEFT('part 1 data'!AF22,2)),
IF(RIGHT('part 1 data'!AG22,4)=N$2,TRIM(LEFT('part 1 data'!AG22,2)),
IF(RIGHT('part 1 data'!AH22,4)=N$2,TRIM(LEFT('part 1 data'!AH22,2)),"0")))</f>
        <v>2</v>
      </c>
      <c r="O22" s="1" t="str">
        <f>IF(RIGHT('part 1 data'!AI22,3)=O$2,TRIM(LEFT('part 1 data'!AI22,2)),
IF(RIGHT('part 1 data'!AJ22,3)=O$2,TRIM(LEFT('part 1 data'!AJ22,2)),
IF(RIGHT('part 1 data'!AK22,3)=O$2,TRIM(LEFT('part 1 data'!AK22,2)),"0")))</f>
        <v>12</v>
      </c>
      <c r="P22" s="1" t="str">
        <f>IF(RIGHT('part 1 data'!AI22,5)=P$2,TRIM(LEFT('part 1 data'!AI22,2)),
IF(RIGHT('part 1 data'!AJ22,5)=P$2,TRIM(LEFT('part 1 data'!AJ22,2)),
IF(RIGHT('part 1 data'!AK22,5)=P$2,TRIM(LEFT('part 1 data'!AK22,2)),"0")))</f>
        <v>2</v>
      </c>
      <c r="Q22" s="1" t="str">
        <f>IF(RIGHT('part 1 data'!AI22,4)=Q$2,TRIM(LEFT('part 1 data'!AI22,2)),
IF(RIGHT('part 1 data'!AJ22,4)=Q$2,TRIM(LEFT('part 1 data'!AJ22,2)),
IF(RIGHT('part 1 data'!AK22,4)=Q$2,TRIM(LEFT('part 1 data'!AK22,2)),"0")))</f>
        <v>4</v>
      </c>
      <c r="R22" s="1" t="str">
        <f>IF(RIGHT('part 1 data'!AL22,3)=R$2,TRIM(LEFT('part 1 data'!AL22,2)),
IF(RIGHT('part 1 data'!AM22,3)=R$2,TRIM(LEFT('part 1 data'!AM22,2)),
IF(RIGHT('part 1 data'!AN22,3)=R$2,TRIM(LEFT('part 1 data'!AN22,2)),"0")))</f>
        <v>7</v>
      </c>
      <c r="S22" s="1" t="str">
        <f>IF(RIGHT('part 1 data'!AL22,5)=S$2,TRIM(LEFT('part 1 data'!AL22,2)),
IF(RIGHT('part 1 data'!AM22,5)=S$2,TRIM(LEFT('part 1 data'!AM22,2)),
IF(RIGHT('part 1 data'!AN22,5)=S$2,TRIM(LEFT('part 1 data'!AN22,2)),"0")))</f>
        <v>2</v>
      </c>
      <c r="T22" s="1" t="str">
        <f>IF(RIGHT('part 1 data'!AL22,4)=T$2,TRIM(LEFT('part 1 data'!AL22,2)),
IF(RIGHT('part 1 data'!AM22,4)=T$2,TRIM(LEFT('part 1 data'!AM22,2)),
IF(RIGHT('part 1 data'!AN22,4)=T$2,TRIM(LEFT('part 1 data'!AN22,2)),"0")))</f>
        <v>6</v>
      </c>
      <c r="U22" s="1" t="str">
        <f>IF(RIGHT('part 1 data'!AO22,3)=U$2,TRIM(LEFT('part 1 data'!AO22,2)),
IF(RIGHT('part 1 data'!AP22,3)=U$2,TRIM(LEFT('part 1 data'!AP22,2)),
IF(RIGHT('part 1 data'!AQ22,3)=U$2,TRIM(LEFT('part 1 data'!AQ22,2)),"0")))</f>
        <v>0</v>
      </c>
      <c r="V22" s="1" t="str">
        <f>IF(RIGHT('part 1 data'!AO22,5)=V$2,TRIM(LEFT('part 1 data'!AO22,2)),
IF(RIGHT('part 1 data'!AP22,5)=V$2,TRIM(LEFT('part 1 data'!AP22,2)),
IF(RIGHT('part 1 data'!AQ22,5)=V$2,TRIM(LEFT('part 1 data'!AQ22,2)),"0")))</f>
        <v>0</v>
      </c>
      <c r="W22" s="1" t="str">
        <f>IF(RIGHT('part 1 data'!AO22,4)=W$2,TRIM(LEFT('part 1 data'!AO22,2)),
IF(RIGHT('part 1 data'!AP22,4)=W$2,TRIM(LEFT('part 1 data'!AP22,2)),
IF(RIGHT('part 1 data'!AQ22,4)=W$2,TRIM(LEFT('part 1 data'!AQ22,2)),"0")))</f>
        <v>0</v>
      </c>
      <c r="X22" s="1" t="str">
        <f>IF(RIGHT('part 1 data'!AR22,3)=X$2,TRIM(LEFT('part 1 data'!AR22,2)),
IF(RIGHT('part 1 data'!AS22,3)=X$2,TRIM(LEFT('part 1 data'!AS22,2)),
IF(RIGHT('part 1 data'!AT22,3)=X$2,TRIM(LEFT('part 1 data'!AT22,2)),"0")))</f>
        <v>0</v>
      </c>
      <c r="Y22" s="1" t="str">
        <f>IF(RIGHT('part 1 data'!AR22,5)=Y$2,TRIM(LEFT('part 1 data'!AR22,2)),
IF(RIGHT('part 1 data'!AS22,5)=Y$2,TRIM(LEFT('part 1 data'!AS22,2)),
IF(RIGHT('part 1 data'!AT22,5)=Y$2,TRIM(LEFT('part 1 data'!AT22,2)),"0")))</f>
        <v>0</v>
      </c>
      <c r="Z22" s="1" t="str">
        <f>IF(RIGHT('part 1 data'!AR22,4)=Z$2,TRIM(LEFT('part 1 data'!AR22,2)),
IF(RIGHT('part 1 data'!AS22,4)=Z$2,TRIM(LEFT('part 1 data'!AS22,2)),
IF(RIGHT('part 1 data'!AT22,4)=Z$2,TRIM(LEFT('part 1 data'!AT22,2)),"0")))</f>
        <v>0</v>
      </c>
      <c r="AA22" s="1" t="str">
        <f>IF(RIGHT('part 1 data'!AU22,3)=AA$2,TRIM(LEFT('part 1 data'!AU22,2)),
IF(RIGHT('part 1 data'!AV22,3)=AA$2,TRIM(LEFT('part 1 data'!AV22,2)),
IF(RIGHT('part 1 data'!AW22,3)=AA$2,TRIM(LEFT('part 1 data'!AW22,2)),"0")))</f>
        <v>0</v>
      </c>
      <c r="AB22" s="1" t="str">
        <f>IF(RIGHT('part 1 data'!AU22,5)=AB$2,TRIM(LEFT('part 1 data'!AU22,2)),
IF(RIGHT('part 1 data'!AV22,5)=AB$2,TRIM(LEFT('part 1 data'!AV22,2)),
IF(RIGHT('part 1 data'!AW22,5)=AB$2,TRIM(LEFT('part 1 data'!AW22,2)),"0")))</f>
        <v>0</v>
      </c>
      <c r="AC22" s="1" t="str">
        <f>IF(RIGHT('part 1 data'!AU22,4)=AC$2,TRIM(LEFT('part 1 data'!AU22,2)),
IF(RIGHT('part 1 data'!AV22,4)=AC$2,TRIM(LEFT('part 1 data'!AV22,2)),
IF(RIGHT('part 1 data'!AW22,4)=AC$2,TRIM(LEFT('part 1 data'!AW22,2)),"0")))</f>
        <v>0</v>
      </c>
      <c r="AD22" s="1"/>
      <c r="AE22" t="str">
        <v>20</v>
      </c>
      <c r="AF22" t="str" cm="1">
        <f t="array" ref="AF22:AG22">IFERROR(TRIM(_xlfn.TOROW(_xlfn.TEXTSPLIT(AY22,","))),"")</f>
        <v>7 green</v>
      </c>
      <c r="AG22" t="str">
        <v>2 blue</v>
      </c>
      <c r="AI22" t="str" cm="1">
        <f t="array" ref="AI22:AK22">IFERROR(TRIM(_xlfn.TOROW(_xlfn.TEXTSPLIT('part 1 data'!AZ22,","))),"")</f>
        <v>4 blue</v>
      </c>
      <c r="AJ22" t="str">
        <v>12 red</v>
      </c>
      <c r="AK22" t="str">
        <v>2 green</v>
      </c>
      <c r="AL22" t="str" cm="1">
        <f t="array" ref="AL22:AN22">IFERROR(TRIM(_xlfn.TOROW(_xlfn.TEXTSPLIT(BA22,","))),"")</f>
        <v>7 red</v>
      </c>
      <c r="AM22" t="str">
        <v>2 green</v>
      </c>
      <c r="AN22" t="str">
        <v>6 blue</v>
      </c>
      <c r="AO22" t="str" cm="1">
        <f t="array" ref="AO22">IFERROR(TRIM(_xlfn.TOROW(_xlfn.TEXTSPLIT(BB22,","))),"")</f>
        <v/>
      </c>
      <c r="AR22" t="str" cm="1">
        <f t="array" ref="AR22">IFERROR(TRIM(_xlfn.TOROW(_xlfn.TEXTSPLIT(BC22,","))),"")</f>
        <v/>
      </c>
      <c r="AU22" t="str" cm="1">
        <f t="array" ref="AU22">IFERROR(TRIM(_xlfn.TOROW(_xlfn.TEXTSPLIT(BD22,","))),"")</f>
        <v/>
      </c>
      <c r="AY22" t="str" cm="1">
        <f t="array" ref="AY22:BA22">_xlfn.TEXTSPLIT(_xlfn.TEXTAFTER(BF22,":"),";")</f>
        <v xml:space="preserve"> 7 green, 2 blue</v>
      </c>
      <c r="AZ22" t="str">
        <v xml:space="preserve"> 4 blue, 12 red, 2 green</v>
      </c>
      <c r="BA22" t="str">
        <v xml:space="preserve"> 7 red, 2 green, 6 blue</v>
      </c>
      <c r="BF22" t="s">
        <v>19</v>
      </c>
    </row>
    <row r="23" spans="1:58" x14ac:dyDescent="0.25">
      <c r="A23">
        <f t="shared" si="0"/>
        <v>21</v>
      </c>
      <c r="B23" cm="1">
        <f t="array" ref="B23">IF(SUMPRODUCT(--(D23:I23=TRUE))=6,A23,0)</f>
        <v>21</v>
      </c>
      <c r="D23" t="b">
        <f>IF(VALUE('part 1 data'!L23)&lt;=mr,
       IF(VALUE('part 1 data'!M23)&lt;=mg,
           IF(VALUE('part 1 data'!N23)&lt;=mb,TRUE)))</f>
        <v>1</v>
      </c>
      <c r="E23" t="b">
        <f>IF(VALUE('part 1 data'!O23)&lt;=mr,
IF(VALUE('part 1 data'!P23)&lt;=mg,
IF(VALUE('part 1 data'!Q23)&lt;=mb,TRUE)))</f>
        <v>1</v>
      </c>
      <c r="F23" t="b">
        <f>IF(VALUE('part 1 data'!R23)&lt;=mr,
IF(VALUE('part 1 data'!S23)&lt;=mg,
IF(VALUE('part 1 data'!T23)&lt;=mb,TRUE)))</f>
        <v>1</v>
      </c>
      <c r="G23" t="b">
        <f>IF(VALUE('part 1 data'!U23)&lt;=mr,
IF(VALUE('part 1 data'!V23)&lt;=mg,
IF(VALUE('part 1 data'!W23)&lt;=mb,TRUE)))</f>
        <v>1</v>
      </c>
      <c r="H23" t="b">
        <f>IF(VALUE('part 1 data'!X23)&lt;=mr,
IF(VALUE('part 1 data'!Y23)&lt;=mg,
IF(VALUE('part 1 data'!Z23)&lt;=mb,TRUE)))</f>
        <v>1</v>
      </c>
      <c r="I23" t="b">
        <f>IF(VALUE('part 1 data'!AA23)&lt;=mr,
IF(VALUE('part 1 data'!AB23)&lt;=mg,
IF(VALUE('part 1 data'!AC23)&lt;=mb,TRUE)))</f>
        <v>1</v>
      </c>
      <c r="K23" t="str">
        <f>'part 1 data'!AE23</f>
        <v>21</v>
      </c>
      <c r="L23" s="1" t="str">
        <f>IF(RIGHT('part 1 data'!AF23,3)=L$2,TRIM(LEFT('part 1 data'!AF23,2)),
IF(RIGHT('part 1 data'!AG23,3)=L$2,TRIM(LEFT('part 1 data'!AG23,2)),
IF(RIGHT('part 1 data'!AH23,3)=L$2,TRIM(LEFT('part 1 data'!AH23,2)),"0")))</f>
        <v>1</v>
      </c>
      <c r="M23" s="1" t="str">
        <f>IF(RIGHT('part 1 data'!AF23,5)=M$2,TRIM(LEFT('part 1 data'!AF23,2)),
IF(RIGHT('part 1 data'!AG23,5)=M$2,TRIM(LEFT('part 1 data'!AG23,2)),
IF(RIGHT('part 1 data'!AH23,5)=M$2,TRIM(LEFT('part 1 data'!AH23,2)),"0")))</f>
        <v>8</v>
      </c>
      <c r="N23" s="1" t="str">
        <f>IF(RIGHT('part 1 data'!AF23,4)=N$2,TRIM(LEFT('part 1 data'!AF23,2)),
IF(RIGHT('part 1 data'!AG23,4)=N$2,TRIM(LEFT('part 1 data'!AG23,2)),
IF(RIGHT('part 1 data'!AH23,4)=N$2,TRIM(LEFT('part 1 data'!AH23,2)),"0")))</f>
        <v>0</v>
      </c>
      <c r="O23" s="1" t="str">
        <f>IF(RIGHT('part 1 data'!AI23,3)=O$2,TRIM(LEFT('part 1 data'!AI23,2)),
IF(RIGHT('part 1 data'!AJ23,3)=O$2,TRIM(LEFT('part 1 data'!AJ23,2)),
IF(RIGHT('part 1 data'!AK23,3)=O$2,TRIM(LEFT('part 1 data'!AK23,2)),"0")))</f>
        <v>1</v>
      </c>
      <c r="P23" s="1" t="str">
        <f>IF(RIGHT('part 1 data'!AI23,5)=P$2,TRIM(LEFT('part 1 data'!AI23,2)),
IF(RIGHT('part 1 data'!AJ23,5)=P$2,TRIM(LEFT('part 1 data'!AJ23,2)),
IF(RIGHT('part 1 data'!AK23,5)=P$2,TRIM(LEFT('part 1 data'!AK23,2)),"0")))</f>
        <v>9</v>
      </c>
      <c r="Q23" s="1" t="str">
        <f>IF(RIGHT('part 1 data'!AI23,4)=Q$2,TRIM(LEFT('part 1 data'!AI23,2)),
IF(RIGHT('part 1 data'!AJ23,4)=Q$2,TRIM(LEFT('part 1 data'!AJ23,2)),
IF(RIGHT('part 1 data'!AK23,4)=Q$2,TRIM(LEFT('part 1 data'!AK23,2)),"0")))</f>
        <v>0</v>
      </c>
      <c r="R23" s="1" t="str">
        <f>IF(RIGHT('part 1 data'!AL23,3)=R$2,TRIM(LEFT('part 1 data'!AL23,2)),
IF(RIGHT('part 1 data'!AM23,3)=R$2,TRIM(LEFT('part 1 data'!AM23,2)),
IF(RIGHT('part 1 data'!AN23,3)=R$2,TRIM(LEFT('part 1 data'!AN23,2)),"0")))</f>
        <v>1</v>
      </c>
      <c r="S23" s="1" t="str">
        <f>IF(RIGHT('part 1 data'!AL23,5)=S$2,TRIM(LEFT('part 1 data'!AL23,2)),
IF(RIGHT('part 1 data'!AM23,5)=S$2,TRIM(LEFT('part 1 data'!AM23,2)),
IF(RIGHT('part 1 data'!AN23,5)=S$2,TRIM(LEFT('part 1 data'!AN23,2)),"0")))</f>
        <v>6</v>
      </c>
      <c r="T23" s="1" t="str">
        <f>IF(RIGHT('part 1 data'!AL23,4)=T$2,TRIM(LEFT('part 1 data'!AL23,2)),
IF(RIGHT('part 1 data'!AM23,4)=T$2,TRIM(LEFT('part 1 data'!AM23,2)),
IF(RIGHT('part 1 data'!AN23,4)=T$2,TRIM(LEFT('part 1 data'!AN23,2)),"0")))</f>
        <v>4</v>
      </c>
      <c r="U23" s="1" t="str">
        <f>IF(RIGHT('part 1 data'!AO23,3)=U$2,TRIM(LEFT('part 1 data'!AO23,2)),
IF(RIGHT('part 1 data'!AP23,3)=U$2,TRIM(LEFT('part 1 data'!AP23,2)),
IF(RIGHT('part 1 data'!AQ23,3)=U$2,TRIM(LEFT('part 1 data'!AQ23,2)),"0")))</f>
        <v>1</v>
      </c>
      <c r="V23" s="1" t="str">
        <f>IF(RIGHT('part 1 data'!AO23,5)=V$2,TRIM(LEFT('part 1 data'!AO23,2)),
IF(RIGHT('part 1 data'!AP23,5)=V$2,TRIM(LEFT('part 1 data'!AP23,2)),
IF(RIGHT('part 1 data'!AQ23,5)=V$2,TRIM(LEFT('part 1 data'!AQ23,2)),"0")))</f>
        <v>3</v>
      </c>
      <c r="W23" s="1" t="str">
        <f>IF(RIGHT('part 1 data'!AO23,4)=W$2,TRIM(LEFT('part 1 data'!AO23,2)),
IF(RIGHT('part 1 data'!AP23,4)=W$2,TRIM(LEFT('part 1 data'!AP23,2)),
IF(RIGHT('part 1 data'!AQ23,4)=W$2,TRIM(LEFT('part 1 data'!AQ23,2)),"0")))</f>
        <v>5</v>
      </c>
      <c r="X23" s="1" t="str">
        <f>IF(RIGHT('part 1 data'!AR23,3)=X$2,TRIM(LEFT('part 1 data'!AR23,2)),
IF(RIGHT('part 1 data'!AS23,3)=X$2,TRIM(LEFT('part 1 data'!AS23,2)),
IF(RIGHT('part 1 data'!AT23,3)=X$2,TRIM(LEFT('part 1 data'!AT23,2)),"0")))</f>
        <v>2</v>
      </c>
      <c r="Y23" s="1" t="str">
        <f>IF(RIGHT('part 1 data'!AR23,5)=Y$2,TRIM(LEFT('part 1 data'!AR23,2)),
IF(RIGHT('part 1 data'!AS23,5)=Y$2,TRIM(LEFT('part 1 data'!AS23,2)),
IF(RIGHT('part 1 data'!AT23,5)=Y$2,TRIM(LEFT('part 1 data'!AT23,2)),"0")))</f>
        <v>6</v>
      </c>
      <c r="Z23" s="1" t="str">
        <f>IF(RIGHT('part 1 data'!AR23,4)=Z$2,TRIM(LEFT('part 1 data'!AR23,2)),
IF(RIGHT('part 1 data'!AS23,4)=Z$2,TRIM(LEFT('part 1 data'!AS23,2)),
IF(RIGHT('part 1 data'!AT23,4)=Z$2,TRIM(LEFT('part 1 data'!AT23,2)),"0")))</f>
        <v>0</v>
      </c>
      <c r="AA23" s="1" t="str">
        <f>IF(RIGHT('part 1 data'!AU23,3)=AA$2,TRIM(LEFT('part 1 data'!AU23,2)),
IF(RIGHT('part 1 data'!AV23,3)=AA$2,TRIM(LEFT('part 1 data'!AV23,2)),
IF(RIGHT('part 1 data'!AW23,3)=AA$2,TRIM(LEFT('part 1 data'!AW23,2)),"0")))</f>
        <v>0</v>
      </c>
      <c r="AB23" s="1" t="str">
        <f>IF(RIGHT('part 1 data'!AU23,5)=AB$2,TRIM(LEFT('part 1 data'!AU23,2)),
IF(RIGHT('part 1 data'!AV23,5)=AB$2,TRIM(LEFT('part 1 data'!AV23,2)),
IF(RIGHT('part 1 data'!AW23,5)=AB$2,TRIM(LEFT('part 1 data'!AW23,2)),"0")))</f>
        <v>0</v>
      </c>
      <c r="AC23" s="1" t="str">
        <f>IF(RIGHT('part 1 data'!AU23,4)=AC$2,TRIM(LEFT('part 1 data'!AU23,2)),
IF(RIGHT('part 1 data'!AV23,4)=AC$2,TRIM(LEFT('part 1 data'!AV23,2)),
IF(RIGHT('part 1 data'!AW23,4)=AC$2,TRIM(LEFT('part 1 data'!AW23,2)),"0")))</f>
        <v>0</v>
      </c>
      <c r="AD23" s="1"/>
      <c r="AE23" t="str">
        <v>21</v>
      </c>
      <c r="AF23" t="str" cm="1">
        <f t="array" ref="AF23:AG23">IFERROR(TRIM(_xlfn.TOROW(_xlfn.TEXTSPLIT(AY23,","))),"")</f>
        <v>8 green</v>
      </c>
      <c r="AG23" t="str">
        <v>1 red</v>
      </c>
      <c r="AI23" t="str" cm="1">
        <f t="array" ref="AI23:AJ23">IFERROR(TRIM(_xlfn.TOROW(_xlfn.TEXTSPLIT('part 1 data'!AZ23,","))),"")</f>
        <v>1 red</v>
      </c>
      <c r="AJ23" t="str">
        <v>9 green</v>
      </c>
      <c r="AL23" t="str" cm="1">
        <f t="array" ref="AL23:AN23">IFERROR(TRIM(_xlfn.TOROW(_xlfn.TEXTSPLIT(BA23,","))),"")</f>
        <v>1 red</v>
      </c>
      <c r="AM23" t="str">
        <v>6 green</v>
      </c>
      <c r="AN23" t="str">
        <v>4 blue</v>
      </c>
      <c r="AO23" t="str" cm="1">
        <f t="array" ref="AO23:AQ23">IFERROR(TRIM(_xlfn.TOROW(_xlfn.TEXTSPLIT(BB23,","))),"")</f>
        <v>1 red</v>
      </c>
      <c r="AP23" t="str">
        <v>3 green</v>
      </c>
      <c r="AQ23" t="str">
        <v>5 blue</v>
      </c>
      <c r="AR23" t="str" cm="1">
        <f t="array" ref="AR23:AS23">IFERROR(TRIM(_xlfn.TOROW(_xlfn.TEXTSPLIT(BC23,","))),"")</f>
        <v>2 red</v>
      </c>
      <c r="AS23" t="str">
        <v>6 green</v>
      </c>
      <c r="AU23" t="str" cm="1">
        <f t="array" ref="AU23">IFERROR(TRIM(_xlfn.TOROW(_xlfn.TEXTSPLIT(BD23,","))),"")</f>
        <v/>
      </c>
      <c r="AY23" t="str" cm="1">
        <f t="array" ref="AY23:BC23">_xlfn.TEXTSPLIT(_xlfn.TEXTAFTER(BF23,":"),";")</f>
        <v xml:space="preserve"> 8 green, 1 red</v>
      </c>
      <c r="AZ23" t="str">
        <v xml:space="preserve"> 1 red, 9 green</v>
      </c>
      <c r="BA23" t="str">
        <v xml:space="preserve"> 1 red, 6 green, 4 blue</v>
      </c>
      <c r="BB23" t="str">
        <v xml:space="preserve"> 1 red, 3 green, 5 blue</v>
      </c>
      <c r="BC23" t="str">
        <v xml:space="preserve"> 2 red, 6 green</v>
      </c>
      <c r="BF23" t="s">
        <v>20</v>
      </c>
    </row>
    <row r="24" spans="1:58" x14ac:dyDescent="0.25">
      <c r="A24">
        <f t="shared" si="0"/>
        <v>22</v>
      </c>
      <c r="B24" cm="1">
        <f t="array" ref="B24">IF(SUMPRODUCT(--(D24:I24=TRUE))=6,A24,0)</f>
        <v>22</v>
      </c>
      <c r="D24" t="b">
        <f>IF(VALUE('part 1 data'!L24)&lt;=mr,
       IF(VALUE('part 1 data'!M24)&lt;=mg,
           IF(VALUE('part 1 data'!N24)&lt;=mb,TRUE)))</f>
        <v>1</v>
      </c>
      <c r="E24" t="b">
        <f>IF(VALUE('part 1 data'!O24)&lt;=mr,
IF(VALUE('part 1 data'!P24)&lt;=mg,
IF(VALUE('part 1 data'!Q24)&lt;=mb,TRUE)))</f>
        <v>1</v>
      </c>
      <c r="F24" t="b">
        <f>IF(VALUE('part 1 data'!R24)&lt;=mr,
IF(VALUE('part 1 data'!S24)&lt;=mg,
IF(VALUE('part 1 data'!T24)&lt;=mb,TRUE)))</f>
        <v>1</v>
      </c>
      <c r="G24" t="b">
        <f>IF(VALUE('part 1 data'!U24)&lt;=mr,
IF(VALUE('part 1 data'!V24)&lt;=mg,
IF(VALUE('part 1 data'!W24)&lt;=mb,TRUE)))</f>
        <v>1</v>
      </c>
      <c r="H24" t="b">
        <f>IF(VALUE('part 1 data'!X24)&lt;=mr,
IF(VALUE('part 1 data'!Y24)&lt;=mg,
IF(VALUE('part 1 data'!Z24)&lt;=mb,TRUE)))</f>
        <v>1</v>
      </c>
      <c r="I24" t="b">
        <f>IF(VALUE('part 1 data'!AA24)&lt;=mr,
IF(VALUE('part 1 data'!AB24)&lt;=mg,
IF(VALUE('part 1 data'!AC24)&lt;=mb,TRUE)))</f>
        <v>1</v>
      </c>
      <c r="K24" t="str">
        <f>'part 1 data'!AE24</f>
        <v>22</v>
      </c>
      <c r="L24" s="1" t="str">
        <f>IF(RIGHT('part 1 data'!AF24,3)=L$2,TRIM(LEFT('part 1 data'!AF24,2)),
IF(RIGHT('part 1 data'!AG24,3)=L$2,TRIM(LEFT('part 1 data'!AG24,2)),
IF(RIGHT('part 1 data'!AH24,3)=L$2,TRIM(LEFT('part 1 data'!AH24,2)),"0")))</f>
        <v>12</v>
      </c>
      <c r="M24" s="1" t="str">
        <f>IF(RIGHT('part 1 data'!AF24,5)=M$2,TRIM(LEFT('part 1 data'!AF24,2)),
IF(RIGHT('part 1 data'!AG24,5)=M$2,TRIM(LEFT('part 1 data'!AG24,2)),
IF(RIGHT('part 1 data'!AH24,5)=M$2,TRIM(LEFT('part 1 data'!AH24,2)),"0")))</f>
        <v>11</v>
      </c>
      <c r="N24" s="1" t="str">
        <f>IF(RIGHT('part 1 data'!AF24,4)=N$2,TRIM(LEFT('part 1 data'!AF24,2)),
IF(RIGHT('part 1 data'!AG24,4)=N$2,TRIM(LEFT('part 1 data'!AG24,2)),
IF(RIGHT('part 1 data'!AH24,4)=N$2,TRIM(LEFT('part 1 data'!AH24,2)),"0")))</f>
        <v>5</v>
      </c>
      <c r="O24" s="1" t="str">
        <f>IF(RIGHT('part 1 data'!AI24,3)=O$2,TRIM(LEFT('part 1 data'!AI24,2)),
IF(RIGHT('part 1 data'!AJ24,3)=O$2,TRIM(LEFT('part 1 data'!AJ24,2)),
IF(RIGHT('part 1 data'!AK24,3)=O$2,TRIM(LEFT('part 1 data'!AK24,2)),"0")))</f>
        <v>9</v>
      </c>
      <c r="P24" s="1" t="str">
        <f>IF(RIGHT('part 1 data'!AI24,5)=P$2,TRIM(LEFT('part 1 data'!AI24,2)),
IF(RIGHT('part 1 data'!AJ24,5)=P$2,TRIM(LEFT('part 1 data'!AJ24,2)),
IF(RIGHT('part 1 data'!AK24,5)=P$2,TRIM(LEFT('part 1 data'!AK24,2)),"0")))</f>
        <v>11</v>
      </c>
      <c r="Q24" s="1" t="str">
        <f>IF(RIGHT('part 1 data'!AI24,4)=Q$2,TRIM(LEFT('part 1 data'!AI24,2)),
IF(RIGHT('part 1 data'!AJ24,4)=Q$2,TRIM(LEFT('part 1 data'!AJ24,2)),
IF(RIGHT('part 1 data'!AK24,4)=Q$2,TRIM(LEFT('part 1 data'!AK24,2)),"0")))</f>
        <v>5</v>
      </c>
      <c r="R24" s="1" t="str">
        <f>IF(RIGHT('part 1 data'!AL24,3)=R$2,TRIM(LEFT('part 1 data'!AL24,2)),
IF(RIGHT('part 1 data'!AM24,3)=R$2,TRIM(LEFT('part 1 data'!AM24,2)),
IF(RIGHT('part 1 data'!AN24,3)=R$2,TRIM(LEFT('part 1 data'!AN24,2)),"0")))</f>
        <v>4</v>
      </c>
      <c r="S24" s="1" t="str">
        <f>IF(RIGHT('part 1 data'!AL24,5)=S$2,TRIM(LEFT('part 1 data'!AL24,2)),
IF(RIGHT('part 1 data'!AM24,5)=S$2,TRIM(LEFT('part 1 data'!AM24,2)),
IF(RIGHT('part 1 data'!AN24,5)=S$2,TRIM(LEFT('part 1 data'!AN24,2)),"0")))</f>
        <v>8</v>
      </c>
      <c r="T24" s="1" t="str">
        <f>IF(RIGHT('part 1 data'!AL24,4)=T$2,TRIM(LEFT('part 1 data'!AL24,2)),
IF(RIGHT('part 1 data'!AM24,4)=T$2,TRIM(LEFT('part 1 data'!AM24,2)),
IF(RIGHT('part 1 data'!AN24,4)=T$2,TRIM(LEFT('part 1 data'!AN24,2)),"0")))</f>
        <v>5</v>
      </c>
      <c r="U24" s="1" t="str">
        <f>IF(RIGHT('part 1 data'!AO24,3)=U$2,TRIM(LEFT('part 1 data'!AO24,2)),
IF(RIGHT('part 1 data'!AP24,3)=U$2,TRIM(LEFT('part 1 data'!AP24,2)),
IF(RIGHT('part 1 data'!AQ24,3)=U$2,TRIM(LEFT('part 1 data'!AQ24,2)),"0")))</f>
        <v>1</v>
      </c>
      <c r="V24" s="1" t="str">
        <f>IF(RIGHT('part 1 data'!AO24,5)=V$2,TRIM(LEFT('part 1 data'!AO24,2)),
IF(RIGHT('part 1 data'!AP24,5)=V$2,TRIM(LEFT('part 1 data'!AP24,2)),
IF(RIGHT('part 1 data'!AQ24,5)=V$2,TRIM(LEFT('part 1 data'!AQ24,2)),"0")))</f>
        <v>7</v>
      </c>
      <c r="W24" s="1" t="str">
        <f>IF(RIGHT('part 1 data'!AO24,4)=W$2,TRIM(LEFT('part 1 data'!AO24,2)),
IF(RIGHT('part 1 data'!AP24,4)=W$2,TRIM(LEFT('part 1 data'!AP24,2)),
IF(RIGHT('part 1 data'!AQ24,4)=W$2,TRIM(LEFT('part 1 data'!AQ24,2)),"0")))</f>
        <v>1</v>
      </c>
      <c r="X24" s="1" t="str">
        <f>IF(RIGHT('part 1 data'!AR24,3)=X$2,TRIM(LEFT('part 1 data'!AR24,2)),
IF(RIGHT('part 1 data'!AS24,3)=X$2,TRIM(LEFT('part 1 data'!AS24,2)),
IF(RIGHT('part 1 data'!AT24,3)=X$2,TRIM(LEFT('part 1 data'!AT24,2)),"0")))</f>
        <v>0</v>
      </c>
      <c r="Y24" s="1" t="str">
        <f>IF(RIGHT('part 1 data'!AR24,5)=Y$2,TRIM(LEFT('part 1 data'!AR24,2)),
IF(RIGHT('part 1 data'!AS24,5)=Y$2,TRIM(LEFT('part 1 data'!AS24,2)),
IF(RIGHT('part 1 data'!AT24,5)=Y$2,TRIM(LEFT('part 1 data'!AT24,2)),"0")))</f>
        <v>0</v>
      </c>
      <c r="Z24" s="1" t="str">
        <f>IF(RIGHT('part 1 data'!AR24,4)=Z$2,TRIM(LEFT('part 1 data'!AR24,2)),
IF(RIGHT('part 1 data'!AS24,4)=Z$2,TRIM(LEFT('part 1 data'!AS24,2)),
IF(RIGHT('part 1 data'!AT24,4)=Z$2,TRIM(LEFT('part 1 data'!AT24,2)),"0")))</f>
        <v>0</v>
      </c>
      <c r="AA24" s="1" t="str">
        <f>IF(RIGHT('part 1 data'!AU24,3)=AA$2,TRIM(LEFT('part 1 data'!AU24,2)),
IF(RIGHT('part 1 data'!AV24,3)=AA$2,TRIM(LEFT('part 1 data'!AV24,2)),
IF(RIGHT('part 1 data'!AW24,3)=AA$2,TRIM(LEFT('part 1 data'!AW24,2)),"0")))</f>
        <v>0</v>
      </c>
      <c r="AB24" s="1" t="str">
        <f>IF(RIGHT('part 1 data'!AU24,5)=AB$2,TRIM(LEFT('part 1 data'!AU24,2)),
IF(RIGHT('part 1 data'!AV24,5)=AB$2,TRIM(LEFT('part 1 data'!AV24,2)),
IF(RIGHT('part 1 data'!AW24,5)=AB$2,TRIM(LEFT('part 1 data'!AW24,2)),"0")))</f>
        <v>0</v>
      </c>
      <c r="AC24" s="1" t="str">
        <f>IF(RIGHT('part 1 data'!AU24,4)=AC$2,TRIM(LEFT('part 1 data'!AU24,2)),
IF(RIGHT('part 1 data'!AV24,4)=AC$2,TRIM(LEFT('part 1 data'!AV24,2)),
IF(RIGHT('part 1 data'!AW24,4)=AC$2,TRIM(LEFT('part 1 data'!AW24,2)),"0")))</f>
        <v>0</v>
      </c>
      <c r="AD24" s="1"/>
      <c r="AE24" t="str">
        <v>22</v>
      </c>
      <c r="AF24" t="str" cm="1">
        <f t="array" ref="AF24:AH24">IFERROR(TRIM(_xlfn.TOROW(_xlfn.TEXTSPLIT(AY24,","))),"")</f>
        <v>11 green</v>
      </c>
      <c r="AG24" t="str">
        <v>12 red</v>
      </c>
      <c r="AH24" t="str">
        <v>5 blue</v>
      </c>
      <c r="AI24" t="str" cm="1">
        <f t="array" ref="AI24:AK24">IFERROR(TRIM(_xlfn.TOROW(_xlfn.TEXTSPLIT('part 1 data'!AZ24,","))),"")</f>
        <v>5 blue</v>
      </c>
      <c r="AJ24" t="str">
        <v>9 red</v>
      </c>
      <c r="AK24" t="str">
        <v>11 green</v>
      </c>
      <c r="AL24" t="str" cm="1">
        <f t="array" ref="AL24:AN24">IFERROR(TRIM(_xlfn.TOROW(_xlfn.TEXTSPLIT(BA24,","))),"")</f>
        <v>8 green</v>
      </c>
      <c r="AM24" t="str">
        <v>4 red</v>
      </c>
      <c r="AN24" t="str">
        <v>5 blue</v>
      </c>
      <c r="AO24" t="str" cm="1">
        <f t="array" ref="AO24:AQ24">IFERROR(TRIM(_xlfn.TOROW(_xlfn.TEXTSPLIT(BB24,","))),"")</f>
        <v>7 green</v>
      </c>
      <c r="AP24" t="str">
        <v>1 blue</v>
      </c>
      <c r="AQ24" t="str">
        <v>1 red</v>
      </c>
      <c r="AR24" t="str" cm="1">
        <f t="array" ref="AR24">IFERROR(TRIM(_xlfn.TOROW(_xlfn.TEXTSPLIT(BC24,","))),"")</f>
        <v/>
      </c>
      <c r="AU24" t="str" cm="1">
        <f t="array" ref="AU24">IFERROR(TRIM(_xlfn.TOROW(_xlfn.TEXTSPLIT(BD24,","))),"")</f>
        <v/>
      </c>
      <c r="AY24" t="str" cm="1">
        <f t="array" ref="AY24:BB24">_xlfn.TEXTSPLIT(_xlfn.TEXTAFTER(BF24,":"),";")</f>
        <v xml:space="preserve"> 11 green, 12 red, 5 blue</v>
      </c>
      <c r="AZ24" t="str">
        <v xml:space="preserve"> 5 blue, 9 red, 11 green</v>
      </c>
      <c r="BA24" t="str">
        <v xml:space="preserve"> 8 green, 4 red, 5 blue</v>
      </c>
      <c r="BB24" t="str">
        <v xml:space="preserve"> 7 green, 1 blue, 1 red</v>
      </c>
      <c r="BF24" t="s">
        <v>21</v>
      </c>
    </row>
    <row r="25" spans="1:58" x14ac:dyDescent="0.25">
      <c r="A25">
        <f t="shared" si="0"/>
        <v>23</v>
      </c>
      <c r="B25" cm="1">
        <f t="array" ref="B25">IF(SUMPRODUCT(--(D25:I25=TRUE))=6,A25,0)</f>
        <v>23</v>
      </c>
      <c r="D25" t="b">
        <f>IF(VALUE('part 1 data'!L25)&lt;=mr,
       IF(VALUE('part 1 data'!M25)&lt;=mg,
           IF(VALUE('part 1 data'!N25)&lt;=mb,TRUE)))</f>
        <v>1</v>
      </c>
      <c r="E25" t="b">
        <f>IF(VALUE('part 1 data'!O25)&lt;=mr,
IF(VALUE('part 1 data'!P25)&lt;=mg,
IF(VALUE('part 1 data'!Q25)&lt;=mb,TRUE)))</f>
        <v>1</v>
      </c>
      <c r="F25" t="b">
        <f>IF(VALUE('part 1 data'!R25)&lt;=mr,
IF(VALUE('part 1 data'!S25)&lt;=mg,
IF(VALUE('part 1 data'!T25)&lt;=mb,TRUE)))</f>
        <v>1</v>
      </c>
      <c r="G25" t="b">
        <f>IF(VALUE('part 1 data'!U25)&lt;=mr,
IF(VALUE('part 1 data'!V25)&lt;=mg,
IF(VALUE('part 1 data'!W25)&lt;=mb,TRUE)))</f>
        <v>1</v>
      </c>
      <c r="H25" t="b">
        <f>IF(VALUE('part 1 data'!X25)&lt;=mr,
IF(VALUE('part 1 data'!Y25)&lt;=mg,
IF(VALUE('part 1 data'!Z25)&lt;=mb,TRUE)))</f>
        <v>1</v>
      </c>
      <c r="I25" t="b">
        <f>IF(VALUE('part 1 data'!AA25)&lt;=mr,
IF(VALUE('part 1 data'!AB25)&lt;=mg,
IF(VALUE('part 1 data'!AC25)&lt;=mb,TRUE)))</f>
        <v>1</v>
      </c>
      <c r="K25" t="str">
        <f>'part 1 data'!AE25</f>
        <v>23</v>
      </c>
      <c r="L25" s="1" t="str">
        <f>IF(RIGHT('part 1 data'!AF25,3)=L$2,TRIM(LEFT('part 1 data'!AF25,2)),
IF(RIGHT('part 1 data'!AG25,3)=L$2,TRIM(LEFT('part 1 data'!AG25,2)),
IF(RIGHT('part 1 data'!AH25,3)=L$2,TRIM(LEFT('part 1 data'!AH25,2)),"0")))</f>
        <v>9</v>
      </c>
      <c r="M25" s="1" t="str">
        <f>IF(RIGHT('part 1 data'!AF25,5)=M$2,TRIM(LEFT('part 1 data'!AF25,2)),
IF(RIGHT('part 1 data'!AG25,5)=M$2,TRIM(LEFT('part 1 data'!AG25,2)),
IF(RIGHT('part 1 data'!AH25,5)=M$2,TRIM(LEFT('part 1 data'!AH25,2)),"0")))</f>
        <v>5</v>
      </c>
      <c r="N25" s="1" t="str">
        <f>IF(RIGHT('part 1 data'!AF25,4)=N$2,TRIM(LEFT('part 1 data'!AF25,2)),
IF(RIGHT('part 1 data'!AG25,4)=N$2,TRIM(LEFT('part 1 data'!AG25,2)),
IF(RIGHT('part 1 data'!AH25,4)=N$2,TRIM(LEFT('part 1 data'!AH25,2)),"0")))</f>
        <v>11</v>
      </c>
      <c r="O25" s="1" t="str">
        <f>IF(RIGHT('part 1 data'!AI25,3)=O$2,TRIM(LEFT('part 1 data'!AI25,2)),
IF(RIGHT('part 1 data'!AJ25,3)=O$2,TRIM(LEFT('part 1 data'!AJ25,2)),
IF(RIGHT('part 1 data'!AK25,3)=O$2,TRIM(LEFT('part 1 data'!AK25,2)),"0")))</f>
        <v>0</v>
      </c>
      <c r="P25" s="1" t="str">
        <f>IF(RIGHT('part 1 data'!AI25,5)=P$2,TRIM(LEFT('part 1 data'!AI25,2)),
IF(RIGHT('part 1 data'!AJ25,5)=P$2,TRIM(LEFT('part 1 data'!AJ25,2)),
IF(RIGHT('part 1 data'!AK25,5)=P$2,TRIM(LEFT('part 1 data'!AK25,2)),"0")))</f>
        <v>3</v>
      </c>
      <c r="Q25" s="1" t="str">
        <f>IF(RIGHT('part 1 data'!AI25,4)=Q$2,TRIM(LEFT('part 1 data'!AI25,2)),
IF(RIGHT('part 1 data'!AJ25,4)=Q$2,TRIM(LEFT('part 1 data'!AJ25,2)),
IF(RIGHT('part 1 data'!AK25,4)=Q$2,TRIM(LEFT('part 1 data'!AK25,2)),"0")))</f>
        <v>3</v>
      </c>
      <c r="R25" s="1" t="str">
        <f>IF(RIGHT('part 1 data'!AL25,3)=R$2,TRIM(LEFT('part 1 data'!AL25,2)),
IF(RIGHT('part 1 data'!AM25,3)=R$2,TRIM(LEFT('part 1 data'!AM25,2)),
IF(RIGHT('part 1 data'!AN25,3)=R$2,TRIM(LEFT('part 1 data'!AN25,2)),"0")))</f>
        <v>9</v>
      </c>
      <c r="S25" s="1" t="str">
        <f>IF(RIGHT('part 1 data'!AL25,5)=S$2,TRIM(LEFT('part 1 data'!AL25,2)),
IF(RIGHT('part 1 data'!AM25,5)=S$2,TRIM(LEFT('part 1 data'!AM25,2)),
IF(RIGHT('part 1 data'!AN25,5)=S$2,TRIM(LEFT('part 1 data'!AN25,2)),"0")))</f>
        <v>1</v>
      </c>
      <c r="T25" s="1" t="str">
        <f>IF(RIGHT('part 1 data'!AL25,4)=T$2,TRIM(LEFT('part 1 data'!AL25,2)),
IF(RIGHT('part 1 data'!AM25,4)=T$2,TRIM(LEFT('part 1 data'!AM25,2)),
IF(RIGHT('part 1 data'!AN25,4)=T$2,TRIM(LEFT('part 1 data'!AN25,2)),"0")))</f>
        <v>11</v>
      </c>
      <c r="U25" s="1" t="str">
        <f>IF(RIGHT('part 1 data'!AO25,3)=U$2,TRIM(LEFT('part 1 data'!AO25,2)),
IF(RIGHT('part 1 data'!AP25,3)=U$2,TRIM(LEFT('part 1 data'!AP25,2)),
IF(RIGHT('part 1 data'!AQ25,3)=U$2,TRIM(LEFT('part 1 data'!AQ25,2)),"0")))</f>
        <v>2</v>
      </c>
      <c r="V25" s="1" t="str">
        <f>IF(RIGHT('part 1 data'!AO25,5)=V$2,TRIM(LEFT('part 1 data'!AO25,2)),
IF(RIGHT('part 1 data'!AP25,5)=V$2,TRIM(LEFT('part 1 data'!AP25,2)),
IF(RIGHT('part 1 data'!AQ25,5)=V$2,TRIM(LEFT('part 1 data'!AQ25,2)),"0")))</f>
        <v>7</v>
      </c>
      <c r="W25" s="1" t="str">
        <f>IF(RIGHT('part 1 data'!AO25,4)=W$2,TRIM(LEFT('part 1 data'!AO25,2)),
IF(RIGHT('part 1 data'!AP25,4)=W$2,TRIM(LEFT('part 1 data'!AP25,2)),
IF(RIGHT('part 1 data'!AQ25,4)=W$2,TRIM(LEFT('part 1 data'!AQ25,2)),"0")))</f>
        <v>0</v>
      </c>
      <c r="X25" s="1" t="str">
        <f>IF(RIGHT('part 1 data'!AR25,3)=X$2,TRIM(LEFT('part 1 data'!AR25,2)),
IF(RIGHT('part 1 data'!AS25,3)=X$2,TRIM(LEFT('part 1 data'!AS25,2)),
IF(RIGHT('part 1 data'!AT25,3)=X$2,TRIM(LEFT('part 1 data'!AT25,2)),"0")))</f>
        <v>1</v>
      </c>
      <c r="Y25" s="1" t="str">
        <f>IF(RIGHT('part 1 data'!AR25,5)=Y$2,TRIM(LEFT('part 1 data'!AR25,2)),
IF(RIGHT('part 1 data'!AS25,5)=Y$2,TRIM(LEFT('part 1 data'!AS25,2)),
IF(RIGHT('part 1 data'!AT25,5)=Y$2,TRIM(LEFT('part 1 data'!AT25,2)),"0")))</f>
        <v>4</v>
      </c>
      <c r="Z25" s="1" t="str">
        <f>IF(RIGHT('part 1 data'!AR25,4)=Z$2,TRIM(LEFT('part 1 data'!AR25,2)),
IF(RIGHT('part 1 data'!AS25,4)=Z$2,TRIM(LEFT('part 1 data'!AS25,2)),
IF(RIGHT('part 1 data'!AT25,4)=Z$2,TRIM(LEFT('part 1 data'!AT25,2)),"0")))</f>
        <v>3</v>
      </c>
      <c r="AA25" s="1" t="str">
        <f>IF(RIGHT('part 1 data'!AU25,3)=AA$2,TRIM(LEFT('part 1 data'!AU25,2)),
IF(RIGHT('part 1 data'!AV25,3)=AA$2,TRIM(LEFT('part 1 data'!AV25,2)),
IF(RIGHT('part 1 data'!AW25,3)=AA$2,TRIM(LEFT('part 1 data'!AW25,2)),"0")))</f>
        <v>0</v>
      </c>
      <c r="AB25" s="1" t="str">
        <f>IF(RIGHT('part 1 data'!AU25,5)=AB$2,TRIM(LEFT('part 1 data'!AU25,2)),
IF(RIGHT('part 1 data'!AV25,5)=AB$2,TRIM(LEFT('part 1 data'!AV25,2)),
IF(RIGHT('part 1 data'!AW25,5)=AB$2,TRIM(LEFT('part 1 data'!AW25,2)),"0")))</f>
        <v>5</v>
      </c>
      <c r="AC25" s="1" t="str">
        <f>IF(RIGHT('part 1 data'!AU25,4)=AC$2,TRIM(LEFT('part 1 data'!AU25,2)),
IF(RIGHT('part 1 data'!AV25,4)=AC$2,TRIM(LEFT('part 1 data'!AV25,2)),
IF(RIGHT('part 1 data'!AW25,4)=AC$2,TRIM(LEFT('part 1 data'!AW25,2)),"0")))</f>
        <v>4</v>
      </c>
      <c r="AD25" s="1"/>
      <c r="AE25" t="str">
        <v>23</v>
      </c>
      <c r="AF25" t="str" cm="1">
        <f t="array" ref="AF25:AH25">IFERROR(TRIM(_xlfn.TOROW(_xlfn.TEXTSPLIT(AY25,","))),"")</f>
        <v>11 blue</v>
      </c>
      <c r="AG25" t="str">
        <v>9 red</v>
      </c>
      <c r="AH25" t="str">
        <v>5 green</v>
      </c>
      <c r="AI25" t="str" cm="1">
        <f t="array" ref="AI25:AJ25">IFERROR(TRIM(_xlfn.TOROW(_xlfn.TEXTSPLIT('part 1 data'!AZ25,","))),"")</f>
        <v>3 green</v>
      </c>
      <c r="AJ25" t="str">
        <v>3 blue</v>
      </c>
      <c r="AL25" t="str" cm="1">
        <f t="array" ref="AL25:AN25">IFERROR(TRIM(_xlfn.TOROW(_xlfn.TEXTSPLIT(BA25,","))),"")</f>
        <v>11 blue</v>
      </c>
      <c r="AM25" t="str">
        <v>9 red</v>
      </c>
      <c r="AN25" t="str">
        <v>1 green</v>
      </c>
      <c r="AO25" t="str" cm="1">
        <f t="array" ref="AO25:AP25">IFERROR(TRIM(_xlfn.TOROW(_xlfn.TEXTSPLIT(BB25,","))),"")</f>
        <v>2 red</v>
      </c>
      <c r="AP25" t="str">
        <v>7 green</v>
      </c>
      <c r="AR25" t="str" cm="1">
        <f t="array" ref="AR25:AT25">IFERROR(TRIM(_xlfn.TOROW(_xlfn.TEXTSPLIT(BC25,","))),"")</f>
        <v>4 green</v>
      </c>
      <c r="AS25" t="str">
        <v>3 blue</v>
      </c>
      <c r="AT25" t="str">
        <v>1 red</v>
      </c>
      <c r="AU25" t="str" cm="1">
        <f t="array" ref="AU25:AV25">IFERROR(TRIM(_xlfn.TOROW(_xlfn.TEXTSPLIT(BD25,","))),"")</f>
        <v>5 green</v>
      </c>
      <c r="AV25" t="str">
        <v>4 blue</v>
      </c>
      <c r="AY25" t="str" cm="1">
        <f t="array" ref="AY25:BD25">_xlfn.TEXTSPLIT(_xlfn.TEXTAFTER(BF25,":"),";")</f>
        <v xml:space="preserve"> 11 blue, 9 red, 5 green</v>
      </c>
      <c r="AZ25" t="str">
        <v xml:space="preserve"> 3 green, 3 blue</v>
      </c>
      <c r="BA25" t="str">
        <v xml:space="preserve"> 11 blue, 9 red, 1 green</v>
      </c>
      <c r="BB25" t="str">
        <v xml:space="preserve"> 2 red, 7 green</v>
      </c>
      <c r="BC25" t="str">
        <v xml:space="preserve"> 4 green, 3 blue, 1 red</v>
      </c>
      <c r="BD25" t="str">
        <v xml:space="preserve"> 5 green, 4 blue</v>
      </c>
      <c r="BF25" t="s">
        <v>22</v>
      </c>
    </row>
    <row r="26" spans="1:58" x14ac:dyDescent="0.25">
      <c r="A26">
        <f t="shared" si="0"/>
        <v>24</v>
      </c>
      <c r="B26" cm="1">
        <f t="array" ref="B26">IF(SUMPRODUCT(--(D26:I26=TRUE))=6,A26,0)</f>
        <v>0</v>
      </c>
      <c r="D26" t="b">
        <f>IF(VALUE('part 1 data'!L26)&lt;=mr,
       IF(VALUE('part 1 data'!M26)&lt;=mg,
           IF(VALUE('part 1 data'!N26)&lt;=mb,TRUE)))</f>
        <v>1</v>
      </c>
      <c r="E26" t="b">
        <f>IF(VALUE('part 1 data'!O26)&lt;=mr,
IF(VALUE('part 1 data'!P26)&lt;=mg,
IF(VALUE('part 1 data'!Q26)&lt;=mb,TRUE)))</f>
        <v>1</v>
      </c>
      <c r="F26" t="b">
        <f>IF(VALUE('part 1 data'!R26)&lt;=mr,
IF(VALUE('part 1 data'!S26)&lt;=mg,
IF(VALUE('part 1 data'!T26)&lt;=mb,TRUE)))</f>
        <v>0</v>
      </c>
      <c r="G26" t="b">
        <f>IF(VALUE('part 1 data'!U26)&lt;=mr,
IF(VALUE('part 1 data'!V26)&lt;=mg,
IF(VALUE('part 1 data'!W26)&lt;=mb,TRUE)))</f>
        <v>1</v>
      </c>
      <c r="H26" t="b">
        <f>IF(VALUE('part 1 data'!X26)&lt;=mr,
IF(VALUE('part 1 data'!Y26)&lt;=mg,
IF(VALUE('part 1 data'!Z26)&lt;=mb,TRUE)))</f>
        <v>1</v>
      </c>
      <c r="I26" t="b">
        <f>IF(VALUE('part 1 data'!AA26)&lt;=mr,
IF(VALUE('part 1 data'!AB26)&lt;=mg,
IF(VALUE('part 1 data'!AC26)&lt;=mb,TRUE)))</f>
        <v>1</v>
      </c>
      <c r="K26" t="str">
        <f>'part 1 data'!AE26</f>
        <v>24</v>
      </c>
      <c r="L26" s="1" t="str">
        <f>IF(RIGHT('part 1 data'!AF26,3)=L$2,TRIM(LEFT('part 1 data'!AF26,2)),
IF(RIGHT('part 1 data'!AG26,3)=L$2,TRIM(LEFT('part 1 data'!AG26,2)),
IF(RIGHT('part 1 data'!AH26,3)=L$2,TRIM(LEFT('part 1 data'!AH26,2)),"0")))</f>
        <v>9</v>
      </c>
      <c r="M26" s="1" t="str">
        <f>IF(RIGHT('part 1 data'!AF26,5)=M$2,TRIM(LEFT('part 1 data'!AF26,2)),
IF(RIGHT('part 1 data'!AG26,5)=M$2,TRIM(LEFT('part 1 data'!AG26,2)),
IF(RIGHT('part 1 data'!AH26,5)=M$2,TRIM(LEFT('part 1 data'!AH26,2)),"0")))</f>
        <v>1</v>
      </c>
      <c r="N26" s="1" t="str">
        <f>IF(RIGHT('part 1 data'!AF26,4)=N$2,TRIM(LEFT('part 1 data'!AF26,2)),
IF(RIGHT('part 1 data'!AG26,4)=N$2,TRIM(LEFT('part 1 data'!AG26,2)),
IF(RIGHT('part 1 data'!AH26,4)=N$2,TRIM(LEFT('part 1 data'!AH26,2)),"0")))</f>
        <v>4</v>
      </c>
      <c r="O26" s="1" t="str">
        <f>IF(RIGHT('part 1 data'!AI26,3)=O$2,TRIM(LEFT('part 1 data'!AI26,2)),
IF(RIGHT('part 1 data'!AJ26,3)=O$2,TRIM(LEFT('part 1 data'!AJ26,2)),
IF(RIGHT('part 1 data'!AK26,3)=O$2,TRIM(LEFT('part 1 data'!AK26,2)),"0")))</f>
        <v>11</v>
      </c>
      <c r="P26" s="1" t="str">
        <f>IF(RIGHT('part 1 data'!AI26,5)=P$2,TRIM(LEFT('part 1 data'!AI26,2)),
IF(RIGHT('part 1 data'!AJ26,5)=P$2,TRIM(LEFT('part 1 data'!AJ26,2)),
IF(RIGHT('part 1 data'!AK26,5)=P$2,TRIM(LEFT('part 1 data'!AK26,2)),"0")))</f>
        <v>1</v>
      </c>
      <c r="Q26" s="1" t="str">
        <f>IF(RIGHT('part 1 data'!AI26,4)=Q$2,TRIM(LEFT('part 1 data'!AI26,2)),
IF(RIGHT('part 1 data'!AJ26,4)=Q$2,TRIM(LEFT('part 1 data'!AJ26,2)),
IF(RIGHT('part 1 data'!AK26,4)=Q$2,TRIM(LEFT('part 1 data'!AK26,2)),"0")))</f>
        <v>2</v>
      </c>
      <c r="R26" s="1" t="str">
        <f>IF(RIGHT('part 1 data'!AL26,3)=R$2,TRIM(LEFT('part 1 data'!AL26,2)),
IF(RIGHT('part 1 data'!AM26,3)=R$2,TRIM(LEFT('part 1 data'!AM26,2)),
IF(RIGHT('part 1 data'!AN26,3)=R$2,TRIM(LEFT('part 1 data'!AN26,2)),"0")))</f>
        <v>13</v>
      </c>
      <c r="S26" s="1" t="str">
        <f>IF(RIGHT('part 1 data'!AL26,5)=S$2,TRIM(LEFT('part 1 data'!AL26,2)),
IF(RIGHT('part 1 data'!AM26,5)=S$2,TRIM(LEFT('part 1 data'!AM26,2)),
IF(RIGHT('part 1 data'!AN26,5)=S$2,TRIM(LEFT('part 1 data'!AN26,2)),"0")))</f>
        <v>1</v>
      </c>
      <c r="T26" s="1" t="str">
        <f>IF(RIGHT('part 1 data'!AL26,4)=T$2,TRIM(LEFT('part 1 data'!AL26,2)),
IF(RIGHT('part 1 data'!AM26,4)=T$2,TRIM(LEFT('part 1 data'!AM26,2)),
IF(RIGHT('part 1 data'!AN26,4)=T$2,TRIM(LEFT('part 1 data'!AN26,2)),"0")))</f>
        <v>0</v>
      </c>
      <c r="U26" s="1" t="str">
        <f>IF(RIGHT('part 1 data'!AO26,3)=U$2,TRIM(LEFT('part 1 data'!AO26,2)),
IF(RIGHT('part 1 data'!AP26,3)=U$2,TRIM(LEFT('part 1 data'!AP26,2)),
IF(RIGHT('part 1 data'!AQ26,3)=U$2,TRIM(LEFT('part 1 data'!AQ26,2)),"0")))</f>
        <v>3</v>
      </c>
      <c r="V26" s="1" t="str">
        <f>IF(RIGHT('part 1 data'!AO26,5)=V$2,TRIM(LEFT('part 1 data'!AO26,2)),
IF(RIGHT('part 1 data'!AP26,5)=V$2,TRIM(LEFT('part 1 data'!AP26,2)),
IF(RIGHT('part 1 data'!AQ26,5)=V$2,TRIM(LEFT('part 1 data'!AQ26,2)),"0")))</f>
        <v>1</v>
      </c>
      <c r="W26" s="1" t="str">
        <f>IF(RIGHT('part 1 data'!AO26,4)=W$2,TRIM(LEFT('part 1 data'!AO26,2)),
IF(RIGHT('part 1 data'!AP26,4)=W$2,TRIM(LEFT('part 1 data'!AP26,2)),
IF(RIGHT('part 1 data'!AQ26,4)=W$2,TRIM(LEFT('part 1 data'!AQ26,2)),"0")))</f>
        <v>2</v>
      </c>
      <c r="X26" s="1" t="str">
        <f>IF(RIGHT('part 1 data'!AR26,3)=X$2,TRIM(LEFT('part 1 data'!AR26,2)),
IF(RIGHT('part 1 data'!AS26,3)=X$2,TRIM(LEFT('part 1 data'!AS26,2)),
IF(RIGHT('part 1 data'!AT26,3)=X$2,TRIM(LEFT('part 1 data'!AT26,2)),"0")))</f>
        <v>0</v>
      </c>
      <c r="Y26" s="1" t="str">
        <f>IF(RIGHT('part 1 data'!AR26,5)=Y$2,TRIM(LEFT('part 1 data'!AR26,2)),
IF(RIGHT('part 1 data'!AS26,5)=Y$2,TRIM(LEFT('part 1 data'!AS26,2)),
IF(RIGHT('part 1 data'!AT26,5)=Y$2,TRIM(LEFT('part 1 data'!AT26,2)),"0")))</f>
        <v>0</v>
      </c>
      <c r="Z26" s="1" t="str">
        <f>IF(RIGHT('part 1 data'!AR26,4)=Z$2,TRIM(LEFT('part 1 data'!AR26,2)),
IF(RIGHT('part 1 data'!AS26,4)=Z$2,TRIM(LEFT('part 1 data'!AS26,2)),
IF(RIGHT('part 1 data'!AT26,4)=Z$2,TRIM(LEFT('part 1 data'!AT26,2)),"0")))</f>
        <v>0</v>
      </c>
      <c r="AA26" s="1" t="str">
        <f>IF(RIGHT('part 1 data'!AU26,3)=AA$2,TRIM(LEFT('part 1 data'!AU26,2)),
IF(RIGHT('part 1 data'!AV26,3)=AA$2,TRIM(LEFT('part 1 data'!AV26,2)),
IF(RIGHT('part 1 data'!AW26,3)=AA$2,TRIM(LEFT('part 1 data'!AW26,2)),"0")))</f>
        <v>0</v>
      </c>
      <c r="AB26" s="1" t="str">
        <f>IF(RIGHT('part 1 data'!AU26,5)=AB$2,TRIM(LEFT('part 1 data'!AU26,2)),
IF(RIGHT('part 1 data'!AV26,5)=AB$2,TRIM(LEFT('part 1 data'!AV26,2)),
IF(RIGHT('part 1 data'!AW26,5)=AB$2,TRIM(LEFT('part 1 data'!AW26,2)),"0")))</f>
        <v>0</v>
      </c>
      <c r="AC26" s="1" t="str">
        <f>IF(RIGHT('part 1 data'!AU26,4)=AC$2,TRIM(LEFT('part 1 data'!AU26,2)),
IF(RIGHT('part 1 data'!AV26,4)=AC$2,TRIM(LEFT('part 1 data'!AV26,2)),
IF(RIGHT('part 1 data'!AW26,4)=AC$2,TRIM(LEFT('part 1 data'!AW26,2)),"0")))</f>
        <v>0</v>
      </c>
      <c r="AD26" s="1"/>
      <c r="AE26" t="str">
        <v>24</v>
      </c>
      <c r="AF26" t="str" cm="1">
        <f t="array" ref="AF26:AH26">IFERROR(TRIM(_xlfn.TOROW(_xlfn.TEXTSPLIT(AY26,","))),"")</f>
        <v>1 green</v>
      </c>
      <c r="AG26" t="str">
        <v>4 blue</v>
      </c>
      <c r="AH26" t="str">
        <v>9 red</v>
      </c>
      <c r="AI26" t="str" cm="1">
        <f t="array" ref="AI26:AK26">IFERROR(TRIM(_xlfn.TOROW(_xlfn.TEXTSPLIT('part 1 data'!AZ26,","))),"")</f>
        <v>1 green</v>
      </c>
      <c r="AJ26" t="str">
        <v>2 blue</v>
      </c>
      <c r="AK26" t="str">
        <v>11 red</v>
      </c>
      <c r="AL26" t="str" cm="1">
        <f t="array" ref="AL26:AM26">IFERROR(TRIM(_xlfn.TOROW(_xlfn.TEXTSPLIT(BA26,","))),"")</f>
        <v>1 green</v>
      </c>
      <c r="AM26" t="str">
        <v>13 red</v>
      </c>
      <c r="AO26" t="str" cm="1">
        <f t="array" ref="AO26:AQ26">IFERROR(TRIM(_xlfn.TOROW(_xlfn.TEXTSPLIT(BB26,","))),"")</f>
        <v>1 green</v>
      </c>
      <c r="AP26" t="str">
        <v>2 blue</v>
      </c>
      <c r="AQ26" t="str">
        <v>3 red</v>
      </c>
      <c r="AR26" t="str" cm="1">
        <f t="array" ref="AR26">IFERROR(TRIM(_xlfn.TOROW(_xlfn.TEXTSPLIT(BC26,","))),"")</f>
        <v/>
      </c>
      <c r="AU26" t="str" cm="1">
        <f t="array" ref="AU26">IFERROR(TRIM(_xlfn.TOROW(_xlfn.TEXTSPLIT(BD26,","))),"")</f>
        <v/>
      </c>
      <c r="AY26" t="str" cm="1">
        <f t="array" ref="AY26:BB26">_xlfn.TEXTSPLIT(_xlfn.TEXTAFTER(BF26,":"),";")</f>
        <v xml:space="preserve"> 1 green, 4 blue, 9 red</v>
      </c>
      <c r="AZ26" t="str">
        <v xml:space="preserve"> 1 green, 2 blue, 11 red</v>
      </c>
      <c r="BA26" t="str">
        <v xml:space="preserve"> 1 green, 13 red</v>
      </c>
      <c r="BB26" t="str">
        <v xml:space="preserve"> 1 green, 2 blue, 3 red</v>
      </c>
      <c r="BF26" t="s">
        <v>23</v>
      </c>
    </row>
    <row r="27" spans="1:58" x14ac:dyDescent="0.25">
      <c r="A27">
        <f t="shared" si="0"/>
        <v>25</v>
      </c>
      <c r="B27" cm="1">
        <f t="array" ref="B27">IF(SUMPRODUCT(--(D27:I27=TRUE))=6,A27,0)</f>
        <v>0</v>
      </c>
      <c r="D27" t="b">
        <f>IF(VALUE('part 1 data'!L27)&lt;=mr,
       IF(VALUE('part 1 data'!M27)&lt;=mg,
           IF(VALUE('part 1 data'!N27)&lt;=mb,TRUE)))</f>
        <v>1</v>
      </c>
      <c r="E27" t="b">
        <f>IF(VALUE('part 1 data'!O27)&lt;=mr,
IF(VALUE('part 1 data'!P27)&lt;=mg,
IF(VALUE('part 1 data'!Q27)&lt;=mb,TRUE)))</f>
        <v>1</v>
      </c>
      <c r="F27" t="b">
        <f>IF(VALUE('part 1 data'!R27)&lt;=mr,
IF(VALUE('part 1 data'!S27)&lt;=mg,
IF(VALUE('part 1 data'!T27)&lt;=mb,TRUE)))</f>
        <v>1</v>
      </c>
      <c r="G27" t="b">
        <f>IF(VALUE('part 1 data'!U27)&lt;=mr,
IF(VALUE('part 1 data'!V27)&lt;=mg,
IF(VALUE('part 1 data'!W27)&lt;=mb,TRUE)))</f>
        <v>1</v>
      </c>
      <c r="H27" t="b">
        <f>IF(VALUE('part 1 data'!X27)&lt;=mr,
IF(VALUE('part 1 data'!Y27)&lt;=mg,
IF(VALUE('part 1 data'!Z27)&lt;=mb,TRUE)))</f>
        <v>0</v>
      </c>
      <c r="I27" t="b">
        <f>IF(VALUE('part 1 data'!AA27)&lt;=mr,
IF(VALUE('part 1 data'!AB27)&lt;=mg,
IF(VALUE('part 1 data'!AC27)&lt;=mb,TRUE)))</f>
        <v>0</v>
      </c>
      <c r="K27" t="str">
        <f>'part 1 data'!AE27</f>
        <v>25</v>
      </c>
      <c r="L27" s="1" t="str">
        <f>IF(RIGHT('part 1 data'!AF27,3)=L$2,TRIM(LEFT('part 1 data'!AF27,2)),
IF(RIGHT('part 1 data'!AG27,3)=L$2,TRIM(LEFT('part 1 data'!AG27,2)),
IF(RIGHT('part 1 data'!AH27,3)=L$2,TRIM(LEFT('part 1 data'!AH27,2)),"0")))</f>
        <v>1</v>
      </c>
      <c r="M27" s="1" t="str">
        <f>IF(RIGHT('part 1 data'!AF27,5)=M$2,TRIM(LEFT('part 1 data'!AF27,2)),
IF(RIGHT('part 1 data'!AG27,5)=M$2,TRIM(LEFT('part 1 data'!AG27,2)),
IF(RIGHT('part 1 data'!AH27,5)=M$2,TRIM(LEFT('part 1 data'!AH27,2)),"0")))</f>
        <v>7</v>
      </c>
      <c r="N27" s="1" t="str">
        <f>IF(RIGHT('part 1 data'!AF27,4)=N$2,TRIM(LEFT('part 1 data'!AF27,2)),
IF(RIGHT('part 1 data'!AG27,4)=N$2,TRIM(LEFT('part 1 data'!AG27,2)),
IF(RIGHT('part 1 data'!AH27,4)=N$2,TRIM(LEFT('part 1 data'!AH27,2)),"0")))</f>
        <v>4</v>
      </c>
      <c r="O27" s="1" t="str">
        <f>IF(RIGHT('part 1 data'!AI27,3)=O$2,TRIM(LEFT('part 1 data'!AI27,2)),
IF(RIGHT('part 1 data'!AJ27,3)=O$2,TRIM(LEFT('part 1 data'!AJ27,2)),
IF(RIGHT('part 1 data'!AK27,3)=O$2,TRIM(LEFT('part 1 data'!AK27,2)),"0")))</f>
        <v>2</v>
      </c>
      <c r="P27" s="1" t="str">
        <f>IF(RIGHT('part 1 data'!AI27,5)=P$2,TRIM(LEFT('part 1 data'!AI27,2)),
IF(RIGHT('part 1 data'!AJ27,5)=P$2,TRIM(LEFT('part 1 data'!AJ27,2)),
IF(RIGHT('part 1 data'!AK27,5)=P$2,TRIM(LEFT('part 1 data'!AK27,2)),"0")))</f>
        <v>1</v>
      </c>
      <c r="Q27" s="1" t="str">
        <f>IF(RIGHT('part 1 data'!AI27,4)=Q$2,TRIM(LEFT('part 1 data'!AI27,2)),
IF(RIGHT('part 1 data'!AJ27,4)=Q$2,TRIM(LEFT('part 1 data'!AJ27,2)),
IF(RIGHT('part 1 data'!AK27,4)=Q$2,TRIM(LEFT('part 1 data'!AK27,2)),"0")))</f>
        <v>3</v>
      </c>
      <c r="R27" s="1" t="str">
        <f>IF(RIGHT('part 1 data'!AL27,3)=R$2,TRIM(LEFT('part 1 data'!AL27,2)),
IF(RIGHT('part 1 data'!AM27,3)=R$2,TRIM(LEFT('part 1 data'!AM27,2)),
IF(RIGHT('part 1 data'!AN27,3)=R$2,TRIM(LEFT('part 1 data'!AN27,2)),"0")))</f>
        <v>1</v>
      </c>
      <c r="S27" s="1" t="str">
        <f>IF(RIGHT('part 1 data'!AL27,5)=S$2,TRIM(LEFT('part 1 data'!AL27,2)),
IF(RIGHT('part 1 data'!AM27,5)=S$2,TRIM(LEFT('part 1 data'!AM27,2)),
IF(RIGHT('part 1 data'!AN27,5)=S$2,TRIM(LEFT('part 1 data'!AN27,2)),"0")))</f>
        <v>0</v>
      </c>
      <c r="T27" s="1" t="str">
        <f>IF(RIGHT('part 1 data'!AL27,4)=T$2,TRIM(LEFT('part 1 data'!AL27,2)),
IF(RIGHT('part 1 data'!AM27,4)=T$2,TRIM(LEFT('part 1 data'!AM27,2)),
IF(RIGHT('part 1 data'!AN27,4)=T$2,TRIM(LEFT('part 1 data'!AN27,2)),"0")))</f>
        <v>10</v>
      </c>
      <c r="U27" s="1" t="str">
        <f>IF(RIGHT('part 1 data'!AO27,3)=U$2,TRIM(LEFT('part 1 data'!AO27,2)),
IF(RIGHT('part 1 data'!AP27,3)=U$2,TRIM(LEFT('part 1 data'!AP27,2)),
IF(RIGHT('part 1 data'!AQ27,3)=U$2,TRIM(LEFT('part 1 data'!AQ27,2)),"0")))</f>
        <v>2</v>
      </c>
      <c r="V27" s="1" t="str">
        <f>IF(RIGHT('part 1 data'!AO27,5)=V$2,TRIM(LEFT('part 1 data'!AO27,2)),
IF(RIGHT('part 1 data'!AP27,5)=V$2,TRIM(LEFT('part 1 data'!AP27,2)),
IF(RIGHT('part 1 data'!AQ27,5)=V$2,TRIM(LEFT('part 1 data'!AQ27,2)),"0")))</f>
        <v>6</v>
      </c>
      <c r="W27" s="1" t="str">
        <f>IF(RIGHT('part 1 data'!AO27,4)=W$2,TRIM(LEFT('part 1 data'!AO27,2)),
IF(RIGHT('part 1 data'!AP27,4)=W$2,TRIM(LEFT('part 1 data'!AP27,2)),
IF(RIGHT('part 1 data'!AQ27,4)=W$2,TRIM(LEFT('part 1 data'!AQ27,2)),"0")))</f>
        <v>7</v>
      </c>
      <c r="X27" s="1" t="str">
        <f>IF(RIGHT('part 1 data'!AR27,3)=X$2,TRIM(LEFT('part 1 data'!AR27,2)),
IF(RIGHT('part 1 data'!AS27,3)=X$2,TRIM(LEFT('part 1 data'!AS27,2)),
IF(RIGHT('part 1 data'!AT27,3)=X$2,TRIM(LEFT('part 1 data'!AT27,2)),"0")))</f>
        <v>2</v>
      </c>
      <c r="Y27" s="1" t="str">
        <f>IF(RIGHT('part 1 data'!AR27,5)=Y$2,TRIM(LEFT('part 1 data'!AR27,2)),
IF(RIGHT('part 1 data'!AS27,5)=Y$2,TRIM(LEFT('part 1 data'!AS27,2)),
IF(RIGHT('part 1 data'!AT27,5)=Y$2,TRIM(LEFT('part 1 data'!AT27,2)),"0")))</f>
        <v>7</v>
      </c>
      <c r="Z27" s="1" t="str">
        <f>IF(RIGHT('part 1 data'!AR27,4)=Z$2,TRIM(LEFT('part 1 data'!AR27,2)),
IF(RIGHT('part 1 data'!AS27,4)=Z$2,TRIM(LEFT('part 1 data'!AS27,2)),
IF(RIGHT('part 1 data'!AT27,4)=Z$2,TRIM(LEFT('part 1 data'!AT27,2)),"0")))</f>
        <v>15</v>
      </c>
      <c r="AA27" s="1" t="str">
        <f>IF(RIGHT('part 1 data'!AU27,3)=AA$2,TRIM(LEFT('part 1 data'!AU27,2)),
IF(RIGHT('part 1 data'!AV27,3)=AA$2,TRIM(LEFT('part 1 data'!AV27,2)),
IF(RIGHT('part 1 data'!AW27,3)=AA$2,TRIM(LEFT('part 1 data'!AW27,2)),"0")))</f>
        <v>0</v>
      </c>
      <c r="AB27" s="1" t="str">
        <f>IF(RIGHT('part 1 data'!AU27,5)=AB$2,TRIM(LEFT('part 1 data'!AU27,2)),
IF(RIGHT('part 1 data'!AV27,5)=AB$2,TRIM(LEFT('part 1 data'!AV27,2)),
IF(RIGHT('part 1 data'!AW27,5)=AB$2,TRIM(LEFT('part 1 data'!AW27,2)),"0")))</f>
        <v>14</v>
      </c>
      <c r="AC27" s="1" t="str">
        <f>IF(RIGHT('part 1 data'!AU27,4)=AC$2,TRIM(LEFT('part 1 data'!AU27,2)),
IF(RIGHT('part 1 data'!AV27,4)=AC$2,TRIM(LEFT('part 1 data'!AV27,2)),
IF(RIGHT('part 1 data'!AW27,4)=AC$2,TRIM(LEFT('part 1 data'!AW27,2)),"0")))</f>
        <v>13</v>
      </c>
      <c r="AD27" s="1"/>
      <c r="AE27" t="str">
        <v>25</v>
      </c>
      <c r="AF27" t="str" cm="1">
        <f t="array" ref="AF27:AH27">IFERROR(TRIM(_xlfn.TOROW(_xlfn.TEXTSPLIT(AY27,","))),"")</f>
        <v>1 red</v>
      </c>
      <c r="AG27" t="str">
        <v>7 green</v>
      </c>
      <c r="AH27" t="str">
        <v>4 blue</v>
      </c>
      <c r="AI27" t="str" cm="1">
        <f t="array" ref="AI27:AK27">IFERROR(TRIM(_xlfn.TOROW(_xlfn.TEXTSPLIT('part 1 data'!AZ27,","))),"")</f>
        <v>2 red</v>
      </c>
      <c r="AJ27" t="str">
        <v>1 green</v>
      </c>
      <c r="AK27" t="str">
        <v>3 blue</v>
      </c>
      <c r="AL27" t="str" cm="1">
        <f t="array" ref="AL27:AM27">IFERROR(TRIM(_xlfn.TOROW(_xlfn.TEXTSPLIT(BA27,","))),"")</f>
        <v>10 blue</v>
      </c>
      <c r="AM27" t="str">
        <v>1 red</v>
      </c>
      <c r="AO27" t="str" cm="1">
        <f t="array" ref="AO27:AQ27">IFERROR(TRIM(_xlfn.TOROW(_xlfn.TEXTSPLIT(BB27,","))),"")</f>
        <v>7 blue</v>
      </c>
      <c r="AP27" t="str">
        <v>2 red</v>
      </c>
      <c r="AQ27" t="str">
        <v>6 green</v>
      </c>
      <c r="AR27" t="str" cm="1">
        <f t="array" ref="AR27:AT27">IFERROR(TRIM(_xlfn.TOROW(_xlfn.TEXTSPLIT(BC27,","))),"")</f>
        <v>7 green</v>
      </c>
      <c r="AS27" t="str">
        <v>15 blue</v>
      </c>
      <c r="AT27" t="str">
        <v>2 red</v>
      </c>
      <c r="AU27" t="str" cm="1">
        <f t="array" ref="AU27:AV27">IFERROR(TRIM(_xlfn.TOROW(_xlfn.TEXTSPLIT(BD27,","))),"")</f>
        <v>14 green</v>
      </c>
      <c r="AV27" t="str">
        <v>13 blue</v>
      </c>
      <c r="AY27" t="str" cm="1">
        <f t="array" ref="AY27:BD27">_xlfn.TEXTSPLIT(_xlfn.TEXTAFTER(BF27,":"),";")</f>
        <v xml:space="preserve"> 1 red, 7 green, 4 blue</v>
      </c>
      <c r="AZ27" t="str">
        <v xml:space="preserve"> 2 red, 1 green, 3 blue</v>
      </c>
      <c r="BA27" t="str">
        <v xml:space="preserve"> 10 blue, 1 red</v>
      </c>
      <c r="BB27" t="str">
        <v xml:space="preserve"> 7 blue, 2 red, 6 green</v>
      </c>
      <c r="BC27" t="str">
        <v xml:space="preserve"> 7 green, 15 blue, 2 red</v>
      </c>
      <c r="BD27" t="str">
        <v xml:space="preserve"> 14 green, 13 blue</v>
      </c>
      <c r="BF27" t="s">
        <v>24</v>
      </c>
    </row>
    <row r="28" spans="1:58" x14ac:dyDescent="0.25">
      <c r="A28">
        <f t="shared" si="0"/>
        <v>26</v>
      </c>
      <c r="B28" cm="1">
        <f t="array" ref="B28">IF(SUMPRODUCT(--(D28:I28=TRUE))=6,A28,0)</f>
        <v>0</v>
      </c>
      <c r="D28" t="b">
        <f>IF(VALUE('part 1 data'!L28)&lt;=mr,
       IF(VALUE('part 1 data'!M28)&lt;=mg,
           IF(VALUE('part 1 data'!N28)&lt;=mb,TRUE)))</f>
        <v>1</v>
      </c>
      <c r="E28" t="b">
        <f>IF(VALUE('part 1 data'!O28)&lt;=mr,
IF(VALUE('part 1 data'!P28)&lt;=mg,
IF(VALUE('part 1 data'!Q28)&lt;=mb,TRUE)))</f>
        <v>1</v>
      </c>
      <c r="F28" t="b">
        <f>IF(VALUE('part 1 data'!R28)&lt;=mr,
IF(VALUE('part 1 data'!S28)&lt;=mg,
IF(VALUE('part 1 data'!T28)&lt;=mb,TRUE)))</f>
        <v>0</v>
      </c>
      <c r="G28" t="b">
        <f>IF(VALUE('part 1 data'!U28)&lt;=mr,
IF(VALUE('part 1 data'!V28)&lt;=mg,
IF(VALUE('part 1 data'!W28)&lt;=mb,TRUE)))</f>
        <v>0</v>
      </c>
      <c r="H28" t="b">
        <f>IF(VALUE('part 1 data'!X28)&lt;=mr,
IF(VALUE('part 1 data'!Y28)&lt;=mg,
IF(VALUE('part 1 data'!Z28)&lt;=mb,TRUE)))</f>
        <v>1</v>
      </c>
      <c r="I28" t="b">
        <f>IF(VALUE('part 1 data'!AA28)&lt;=mr,
IF(VALUE('part 1 data'!AB28)&lt;=mg,
IF(VALUE('part 1 data'!AC28)&lt;=mb,TRUE)))</f>
        <v>1</v>
      </c>
      <c r="K28" t="str">
        <f>'part 1 data'!AE28</f>
        <v>26</v>
      </c>
      <c r="L28" s="1" t="str">
        <f>IF(RIGHT('part 1 data'!AF28,3)=L$2,TRIM(LEFT('part 1 data'!AF28,2)),
IF(RIGHT('part 1 data'!AG28,3)=L$2,TRIM(LEFT('part 1 data'!AG28,2)),
IF(RIGHT('part 1 data'!AH28,3)=L$2,TRIM(LEFT('part 1 data'!AH28,2)),"0")))</f>
        <v>5</v>
      </c>
      <c r="M28" s="1" t="str">
        <f>IF(RIGHT('part 1 data'!AF28,5)=M$2,TRIM(LEFT('part 1 data'!AF28,2)),
IF(RIGHT('part 1 data'!AG28,5)=M$2,TRIM(LEFT('part 1 data'!AG28,2)),
IF(RIGHT('part 1 data'!AH28,5)=M$2,TRIM(LEFT('part 1 data'!AH28,2)),"0")))</f>
        <v>0</v>
      </c>
      <c r="N28" s="1" t="str">
        <f>IF(RIGHT('part 1 data'!AF28,4)=N$2,TRIM(LEFT('part 1 data'!AF28,2)),
IF(RIGHT('part 1 data'!AG28,4)=N$2,TRIM(LEFT('part 1 data'!AG28,2)),
IF(RIGHT('part 1 data'!AH28,4)=N$2,TRIM(LEFT('part 1 data'!AH28,2)),"0")))</f>
        <v>2</v>
      </c>
      <c r="O28" s="1" t="str">
        <f>IF(RIGHT('part 1 data'!AI28,3)=O$2,TRIM(LEFT('part 1 data'!AI28,2)),
IF(RIGHT('part 1 data'!AJ28,3)=O$2,TRIM(LEFT('part 1 data'!AJ28,2)),
IF(RIGHT('part 1 data'!AK28,3)=O$2,TRIM(LEFT('part 1 data'!AK28,2)),"0")))</f>
        <v>9</v>
      </c>
      <c r="P28" s="1" t="str">
        <f>IF(RIGHT('part 1 data'!AI28,5)=P$2,TRIM(LEFT('part 1 data'!AI28,2)),
IF(RIGHT('part 1 data'!AJ28,5)=P$2,TRIM(LEFT('part 1 data'!AJ28,2)),
IF(RIGHT('part 1 data'!AK28,5)=P$2,TRIM(LEFT('part 1 data'!AK28,2)),"0")))</f>
        <v>2</v>
      </c>
      <c r="Q28" s="1" t="str">
        <f>IF(RIGHT('part 1 data'!AI28,4)=Q$2,TRIM(LEFT('part 1 data'!AI28,2)),
IF(RIGHT('part 1 data'!AJ28,4)=Q$2,TRIM(LEFT('part 1 data'!AJ28,2)),
IF(RIGHT('part 1 data'!AK28,4)=Q$2,TRIM(LEFT('part 1 data'!AK28,2)),"0")))</f>
        <v>12</v>
      </c>
      <c r="R28" s="1" t="str">
        <f>IF(RIGHT('part 1 data'!AL28,3)=R$2,TRIM(LEFT('part 1 data'!AL28,2)),
IF(RIGHT('part 1 data'!AM28,3)=R$2,TRIM(LEFT('part 1 data'!AM28,2)),
IF(RIGHT('part 1 data'!AN28,3)=R$2,TRIM(LEFT('part 1 data'!AN28,2)),"0")))</f>
        <v>15</v>
      </c>
      <c r="S28" s="1" t="str">
        <f>IF(RIGHT('part 1 data'!AL28,5)=S$2,TRIM(LEFT('part 1 data'!AL28,2)),
IF(RIGHT('part 1 data'!AM28,5)=S$2,TRIM(LEFT('part 1 data'!AM28,2)),
IF(RIGHT('part 1 data'!AN28,5)=S$2,TRIM(LEFT('part 1 data'!AN28,2)),"0")))</f>
        <v>1</v>
      </c>
      <c r="T28" s="1" t="str">
        <f>IF(RIGHT('part 1 data'!AL28,4)=T$2,TRIM(LEFT('part 1 data'!AL28,2)),
IF(RIGHT('part 1 data'!AM28,4)=T$2,TRIM(LEFT('part 1 data'!AM28,2)),
IF(RIGHT('part 1 data'!AN28,4)=T$2,TRIM(LEFT('part 1 data'!AN28,2)),"0")))</f>
        <v>5</v>
      </c>
      <c r="U28" s="1" t="str">
        <f>IF(RIGHT('part 1 data'!AO28,3)=U$2,TRIM(LEFT('part 1 data'!AO28,2)),
IF(RIGHT('part 1 data'!AP28,3)=U$2,TRIM(LEFT('part 1 data'!AP28,2)),
IF(RIGHT('part 1 data'!AQ28,3)=U$2,TRIM(LEFT('part 1 data'!AQ28,2)),"0")))</f>
        <v>17</v>
      </c>
      <c r="V28" s="1" t="str">
        <f>IF(RIGHT('part 1 data'!AO28,5)=V$2,TRIM(LEFT('part 1 data'!AO28,2)),
IF(RIGHT('part 1 data'!AP28,5)=V$2,TRIM(LEFT('part 1 data'!AP28,2)),
IF(RIGHT('part 1 data'!AQ28,5)=V$2,TRIM(LEFT('part 1 data'!AQ28,2)),"0")))</f>
        <v>1</v>
      </c>
      <c r="W28" s="1" t="str">
        <f>IF(RIGHT('part 1 data'!AO28,4)=W$2,TRIM(LEFT('part 1 data'!AO28,2)),
IF(RIGHT('part 1 data'!AP28,4)=W$2,TRIM(LEFT('part 1 data'!AP28,2)),
IF(RIGHT('part 1 data'!AQ28,4)=W$2,TRIM(LEFT('part 1 data'!AQ28,2)),"0")))</f>
        <v>16</v>
      </c>
      <c r="X28" s="1" t="str">
        <f>IF(RIGHT('part 1 data'!AR28,3)=X$2,TRIM(LEFT('part 1 data'!AR28,2)),
IF(RIGHT('part 1 data'!AS28,3)=X$2,TRIM(LEFT('part 1 data'!AS28,2)),
IF(RIGHT('part 1 data'!AT28,3)=X$2,TRIM(LEFT('part 1 data'!AT28,2)),"0")))</f>
        <v>0</v>
      </c>
      <c r="Y28" s="1" t="str">
        <f>IF(RIGHT('part 1 data'!AR28,5)=Y$2,TRIM(LEFT('part 1 data'!AR28,2)),
IF(RIGHT('part 1 data'!AS28,5)=Y$2,TRIM(LEFT('part 1 data'!AS28,2)),
IF(RIGHT('part 1 data'!AT28,5)=Y$2,TRIM(LEFT('part 1 data'!AT28,2)),"0")))</f>
        <v>0</v>
      </c>
      <c r="Z28" s="1" t="str">
        <f>IF(RIGHT('part 1 data'!AR28,4)=Z$2,TRIM(LEFT('part 1 data'!AR28,2)),
IF(RIGHT('part 1 data'!AS28,4)=Z$2,TRIM(LEFT('part 1 data'!AS28,2)),
IF(RIGHT('part 1 data'!AT28,4)=Z$2,TRIM(LEFT('part 1 data'!AT28,2)),"0")))</f>
        <v>0</v>
      </c>
      <c r="AA28" s="1" t="str">
        <f>IF(RIGHT('part 1 data'!AU28,3)=AA$2,TRIM(LEFT('part 1 data'!AU28,2)),
IF(RIGHT('part 1 data'!AV28,3)=AA$2,TRIM(LEFT('part 1 data'!AV28,2)),
IF(RIGHT('part 1 data'!AW28,3)=AA$2,TRIM(LEFT('part 1 data'!AW28,2)),"0")))</f>
        <v>0</v>
      </c>
      <c r="AB28" s="1" t="str">
        <f>IF(RIGHT('part 1 data'!AU28,5)=AB$2,TRIM(LEFT('part 1 data'!AU28,2)),
IF(RIGHT('part 1 data'!AV28,5)=AB$2,TRIM(LEFT('part 1 data'!AV28,2)),
IF(RIGHT('part 1 data'!AW28,5)=AB$2,TRIM(LEFT('part 1 data'!AW28,2)),"0")))</f>
        <v>0</v>
      </c>
      <c r="AC28" s="1" t="str">
        <f>IF(RIGHT('part 1 data'!AU28,4)=AC$2,TRIM(LEFT('part 1 data'!AU28,2)),
IF(RIGHT('part 1 data'!AV28,4)=AC$2,TRIM(LEFT('part 1 data'!AV28,2)),
IF(RIGHT('part 1 data'!AW28,4)=AC$2,TRIM(LEFT('part 1 data'!AW28,2)),"0")))</f>
        <v>0</v>
      </c>
      <c r="AD28" s="1"/>
      <c r="AE28" t="str">
        <v>26</v>
      </c>
      <c r="AF28" t="str" cm="1">
        <f t="array" ref="AF28:AG28">IFERROR(TRIM(_xlfn.TOROW(_xlfn.TEXTSPLIT(AY28,","))),"")</f>
        <v>5 red</v>
      </c>
      <c r="AG28" t="str">
        <v>2 blue</v>
      </c>
      <c r="AI28" t="str" cm="1">
        <f t="array" ref="AI28:AK28">IFERROR(TRIM(_xlfn.TOROW(_xlfn.TEXTSPLIT('part 1 data'!AZ28,","))),"")</f>
        <v>9 red</v>
      </c>
      <c r="AJ28" t="str">
        <v>2 green</v>
      </c>
      <c r="AK28" t="str">
        <v>12 blue</v>
      </c>
      <c r="AL28" t="str" cm="1">
        <f t="array" ref="AL28:AN28">IFERROR(TRIM(_xlfn.TOROW(_xlfn.TEXTSPLIT(BA28,","))),"")</f>
        <v>15 red</v>
      </c>
      <c r="AM28" t="str">
        <v>1 green</v>
      </c>
      <c r="AN28" t="str">
        <v>5 blue</v>
      </c>
      <c r="AO28" t="str" cm="1">
        <f t="array" ref="AO28:AQ28">IFERROR(TRIM(_xlfn.TOROW(_xlfn.TEXTSPLIT(BB28,","))),"")</f>
        <v>1 green</v>
      </c>
      <c r="AP28" t="str">
        <v>16 blue</v>
      </c>
      <c r="AQ28" t="str">
        <v>17 red</v>
      </c>
      <c r="AR28" t="str" cm="1">
        <f t="array" ref="AR28">IFERROR(TRIM(_xlfn.TOROW(_xlfn.TEXTSPLIT(BC28,","))),"")</f>
        <v/>
      </c>
      <c r="AU28" t="str" cm="1">
        <f t="array" ref="AU28">IFERROR(TRIM(_xlfn.TOROW(_xlfn.TEXTSPLIT(BD28,","))),"")</f>
        <v/>
      </c>
      <c r="AY28" t="str" cm="1">
        <f t="array" ref="AY28:BB28">_xlfn.TEXTSPLIT(_xlfn.TEXTAFTER(BF28,":"),";")</f>
        <v xml:space="preserve"> 5 red, 2 blue</v>
      </c>
      <c r="AZ28" t="str">
        <v xml:space="preserve"> 9 red, 2 green, 12 blue</v>
      </c>
      <c r="BA28" t="str">
        <v xml:space="preserve"> 15 red, 1 green, 5 blue</v>
      </c>
      <c r="BB28" t="str">
        <v xml:space="preserve"> 1 green, 16 blue, 17 red</v>
      </c>
      <c r="BF28" t="s">
        <v>25</v>
      </c>
    </row>
    <row r="29" spans="1:58" x14ac:dyDescent="0.25">
      <c r="A29">
        <f t="shared" si="0"/>
        <v>27</v>
      </c>
      <c r="B29" cm="1">
        <f t="array" ref="B29">IF(SUMPRODUCT(--(D29:I29=TRUE))=6,A29,0)</f>
        <v>27</v>
      </c>
      <c r="D29" t="b">
        <f>IF(VALUE('part 1 data'!L29)&lt;=mr,
       IF(VALUE('part 1 data'!M29)&lt;=mg,
           IF(VALUE('part 1 data'!N29)&lt;=mb,TRUE)))</f>
        <v>1</v>
      </c>
      <c r="E29" t="b">
        <f>IF(VALUE('part 1 data'!O29)&lt;=mr,
IF(VALUE('part 1 data'!P29)&lt;=mg,
IF(VALUE('part 1 data'!Q29)&lt;=mb,TRUE)))</f>
        <v>1</v>
      </c>
      <c r="F29" t="b">
        <f>IF(VALUE('part 1 data'!R29)&lt;=mr,
IF(VALUE('part 1 data'!S29)&lt;=mg,
IF(VALUE('part 1 data'!T29)&lt;=mb,TRUE)))</f>
        <v>1</v>
      </c>
      <c r="G29" t="b">
        <f>IF(VALUE('part 1 data'!U29)&lt;=mr,
IF(VALUE('part 1 data'!V29)&lt;=mg,
IF(VALUE('part 1 data'!W29)&lt;=mb,TRUE)))</f>
        <v>1</v>
      </c>
      <c r="H29" t="b">
        <f>IF(VALUE('part 1 data'!X29)&lt;=mr,
IF(VALUE('part 1 data'!Y29)&lt;=mg,
IF(VALUE('part 1 data'!Z29)&lt;=mb,TRUE)))</f>
        <v>1</v>
      </c>
      <c r="I29" t="b">
        <f>IF(VALUE('part 1 data'!AA29)&lt;=mr,
IF(VALUE('part 1 data'!AB29)&lt;=mg,
IF(VALUE('part 1 data'!AC29)&lt;=mb,TRUE)))</f>
        <v>1</v>
      </c>
      <c r="K29" t="str">
        <f>'part 1 data'!AE29</f>
        <v>27</v>
      </c>
      <c r="L29" s="1" t="str">
        <f>IF(RIGHT('part 1 data'!AF29,3)=L$2,TRIM(LEFT('part 1 data'!AF29,2)),
IF(RIGHT('part 1 data'!AG29,3)=L$2,TRIM(LEFT('part 1 data'!AG29,2)),
IF(RIGHT('part 1 data'!AH29,3)=L$2,TRIM(LEFT('part 1 data'!AH29,2)),"0")))</f>
        <v>4</v>
      </c>
      <c r="M29" s="1" t="str">
        <f>IF(RIGHT('part 1 data'!AF29,5)=M$2,TRIM(LEFT('part 1 data'!AF29,2)),
IF(RIGHT('part 1 data'!AG29,5)=M$2,TRIM(LEFT('part 1 data'!AG29,2)),
IF(RIGHT('part 1 data'!AH29,5)=M$2,TRIM(LEFT('part 1 data'!AH29,2)),"0")))</f>
        <v>2</v>
      </c>
      <c r="N29" s="1" t="str">
        <f>IF(RIGHT('part 1 data'!AF29,4)=N$2,TRIM(LEFT('part 1 data'!AF29,2)),
IF(RIGHT('part 1 data'!AG29,4)=N$2,TRIM(LEFT('part 1 data'!AG29,2)),
IF(RIGHT('part 1 data'!AH29,4)=N$2,TRIM(LEFT('part 1 data'!AH29,2)),"0")))</f>
        <v>0</v>
      </c>
      <c r="O29" s="1" t="str">
        <f>IF(RIGHT('part 1 data'!AI29,3)=O$2,TRIM(LEFT('part 1 data'!AI29,2)),
IF(RIGHT('part 1 data'!AJ29,3)=O$2,TRIM(LEFT('part 1 data'!AJ29,2)),
IF(RIGHT('part 1 data'!AK29,3)=O$2,TRIM(LEFT('part 1 data'!AK29,2)),"0")))</f>
        <v>4</v>
      </c>
      <c r="P29" s="1" t="str">
        <f>IF(RIGHT('part 1 data'!AI29,5)=P$2,TRIM(LEFT('part 1 data'!AI29,2)),
IF(RIGHT('part 1 data'!AJ29,5)=P$2,TRIM(LEFT('part 1 data'!AJ29,2)),
IF(RIGHT('part 1 data'!AK29,5)=P$2,TRIM(LEFT('part 1 data'!AK29,2)),"0")))</f>
        <v>1</v>
      </c>
      <c r="Q29" s="1" t="str">
        <f>IF(RIGHT('part 1 data'!AI29,4)=Q$2,TRIM(LEFT('part 1 data'!AI29,2)),
IF(RIGHT('part 1 data'!AJ29,4)=Q$2,TRIM(LEFT('part 1 data'!AJ29,2)),
IF(RIGHT('part 1 data'!AK29,4)=Q$2,TRIM(LEFT('part 1 data'!AK29,2)),"0")))</f>
        <v>0</v>
      </c>
      <c r="R29" s="1" t="str">
        <f>IF(RIGHT('part 1 data'!AL29,3)=R$2,TRIM(LEFT('part 1 data'!AL29,2)),
IF(RIGHT('part 1 data'!AM29,3)=R$2,TRIM(LEFT('part 1 data'!AM29,2)),
IF(RIGHT('part 1 data'!AN29,3)=R$2,TRIM(LEFT('part 1 data'!AN29,2)),"0")))</f>
        <v>3</v>
      </c>
      <c r="S29" s="1" t="str">
        <f>IF(RIGHT('part 1 data'!AL29,5)=S$2,TRIM(LEFT('part 1 data'!AL29,2)),
IF(RIGHT('part 1 data'!AM29,5)=S$2,TRIM(LEFT('part 1 data'!AM29,2)),
IF(RIGHT('part 1 data'!AN29,5)=S$2,TRIM(LEFT('part 1 data'!AN29,2)),"0")))</f>
        <v>0</v>
      </c>
      <c r="T29" s="1" t="str">
        <f>IF(RIGHT('part 1 data'!AL29,4)=T$2,TRIM(LEFT('part 1 data'!AL29,2)),
IF(RIGHT('part 1 data'!AM29,4)=T$2,TRIM(LEFT('part 1 data'!AM29,2)),
IF(RIGHT('part 1 data'!AN29,4)=T$2,TRIM(LEFT('part 1 data'!AN29,2)),"0")))</f>
        <v>1</v>
      </c>
      <c r="U29" s="1" t="str">
        <f>IF(RIGHT('part 1 data'!AO29,3)=U$2,TRIM(LEFT('part 1 data'!AO29,2)),
IF(RIGHT('part 1 data'!AP29,3)=U$2,TRIM(LEFT('part 1 data'!AP29,2)),
IF(RIGHT('part 1 data'!AQ29,3)=U$2,TRIM(LEFT('part 1 data'!AQ29,2)),"0")))</f>
        <v>2</v>
      </c>
      <c r="V29" s="1" t="str">
        <f>IF(RIGHT('part 1 data'!AO29,5)=V$2,TRIM(LEFT('part 1 data'!AO29,2)),
IF(RIGHT('part 1 data'!AP29,5)=V$2,TRIM(LEFT('part 1 data'!AP29,2)),
IF(RIGHT('part 1 data'!AQ29,5)=V$2,TRIM(LEFT('part 1 data'!AQ29,2)),"0")))</f>
        <v>0</v>
      </c>
      <c r="W29" s="1" t="str">
        <f>IF(RIGHT('part 1 data'!AO29,4)=W$2,TRIM(LEFT('part 1 data'!AO29,2)),
IF(RIGHT('part 1 data'!AP29,4)=W$2,TRIM(LEFT('part 1 data'!AP29,2)),
IF(RIGHT('part 1 data'!AQ29,4)=W$2,TRIM(LEFT('part 1 data'!AQ29,2)),"0")))</f>
        <v>0</v>
      </c>
      <c r="X29" s="1" t="str">
        <f>IF(RIGHT('part 1 data'!AR29,3)=X$2,TRIM(LEFT('part 1 data'!AR29,2)),
IF(RIGHT('part 1 data'!AS29,3)=X$2,TRIM(LEFT('part 1 data'!AS29,2)),
IF(RIGHT('part 1 data'!AT29,3)=X$2,TRIM(LEFT('part 1 data'!AT29,2)),"0")))</f>
        <v>0</v>
      </c>
      <c r="Y29" s="1" t="str">
        <f>IF(RIGHT('part 1 data'!AR29,5)=Y$2,TRIM(LEFT('part 1 data'!AR29,2)),
IF(RIGHT('part 1 data'!AS29,5)=Y$2,TRIM(LEFT('part 1 data'!AS29,2)),
IF(RIGHT('part 1 data'!AT29,5)=Y$2,TRIM(LEFT('part 1 data'!AT29,2)),"0")))</f>
        <v>0</v>
      </c>
      <c r="Z29" s="1" t="str">
        <f>IF(RIGHT('part 1 data'!AR29,4)=Z$2,TRIM(LEFT('part 1 data'!AR29,2)),
IF(RIGHT('part 1 data'!AS29,4)=Z$2,TRIM(LEFT('part 1 data'!AS29,2)),
IF(RIGHT('part 1 data'!AT29,4)=Z$2,TRIM(LEFT('part 1 data'!AT29,2)),"0")))</f>
        <v>0</v>
      </c>
      <c r="AA29" s="1" t="str">
        <f>IF(RIGHT('part 1 data'!AU29,3)=AA$2,TRIM(LEFT('part 1 data'!AU29,2)),
IF(RIGHT('part 1 data'!AV29,3)=AA$2,TRIM(LEFT('part 1 data'!AV29,2)),
IF(RIGHT('part 1 data'!AW29,3)=AA$2,TRIM(LEFT('part 1 data'!AW29,2)),"0")))</f>
        <v>0</v>
      </c>
      <c r="AB29" s="1" t="str">
        <f>IF(RIGHT('part 1 data'!AU29,5)=AB$2,TRIM(LEFT('part 1 data'!AU29,2)),
IF(RIGHT('part 1 data'!AV29,5)=AB$2,TRIM(LEFT('part 1 data'!AV29,2)),
IF(RIGHT('part 1 data'!AW29,5)=AB$2,TRIM(LEFT('part 1 data'!AW29,2)),"0")))</f>
        <v>0</v>
      </c>
      <c r="AC29" s="1" t="str">
        <f>IF(RIGHT('part 1 data'!AU29,4)=AC$2,TRIM(LEFT('part 1 data'!AU29,2)),
IF(RIGHT('part 1 data'!AV29,4)=AC$2,TRIM(LEFT('part 1 data'!AV29,2)),
IF(RIGHT('part 1 data'!AW29,4)=AC$2,TRIM(LEFT('part 1 data'!AW29,2)),"0")))</f>
        <v>0</v>
      </c>
      <c r="AD29" s="1"/>
      <c r="AE29" t="str">
        <v>27</v>
      </c>
      <c r="AF29" t="str" cm="1">
        <f t="array" ref="AF29:AG29">IFERROR(TRIM(_xlfn.TOROW(_xlfn.TEXTSPLIT(AY29,","))),"")</f>
        <v>2 green</v>
      </c>
      <c r="AG29" t="str">
        <v>4 red</v>
      </c>
      <c r="AI29" t="str" cm="1">
        <f t="array" ref="AI29:AJ29">IFERROR(TRIM(_xlfn.TOROW(_xlfn.TEXTSPLIT('part 1 data'!AZ29,","))),"")</f>
        <v>4 red</v>
      </c>
      <c r="AJ29" t="str">
        <v>1 green</v>
      </c>
      <c r="AL29" t="str" cm="1">
        <f t="array" ref="AL29:AM29">IFERROR(TRIM(_xlfn.TOROW(_xlfn.TEXTSPLIT(BA29,","))),"")</f>
        <v>1 blue</v>
      </c>
      <c r="AM29" t="str">
        <v>3 red</v>
      </c>
      <c r="AO29" t="str" cm="1">
        <f t="array" ref="AO29">IFERROR(TRIM(_xlfn.TOROW(_xlfn.TEXTSPLIT(BB29,","))),"")</f>
        <v>2 red</v>
      </c>
      <c r="AR29" t="str" cm="1">
        <f t="array" ref="AR29">IFERROR(TRIM(_xlfn.TOROW(_xlfn.TEXTSPLIT(BC29,","))),"")</f>
        <v/>
      </c>
      <c r="AU29" t="str" cm="1">
        <f t="array" ref="AU29">IFERROR(TRIM(_xlfn.TOROW(_xlfn.TEXTSPLIT(BD29,","))),"")</f>
        <v/>
      </c>
      <c r="AY29" t="str" cm="1">
        <f t="array" ref="AY29:BB29">_xlfn.TEXTSPLIT(_xlfn.TEXTAFTER(BF29,":"),";")</f>
        <v xml:space="preserve"> 2 green, 4 red</v>
      </c>
      <c r="AZ29" t="str">
        <v xml:space="preserve"> 4 red, 1 green</v>
      </c>
      <c r="BA29" t="str">
        <v xml:space="preserve"> 1 blue, 3 red</v>
      </c>
      <c r="BB29" t="str">
        <v xml:space="preserve"> 2 red</v>
      </c>
      <c r="BF29" t="s">
        <v>26</v>
      </c>
    </row>
    <row r="30" spans="1:58" x14ac:dyDescent="0.25">
      <c r="A30">
        <f t="shared" si="0"/>
        <v>28</v>
      </c>
      <c r="B30" cm="1">
        <f t="array" ref="B30">IF(SUMPRODUCT(--(D30:I30=TRUE))=6,A30,0)</f>
        <v>0</v>
      </c>
      <c r="D30" t="b">
        <f>IF(VALUE('part 1 data'!L30)&lt;=mr,
       IF(VALUE('part 1 data'!M30)&lt;=mg,
           IF(VALUE('part 1 data'!N30)&lt;=mb,TRUE)))</f>
        <v>1</v>
      </c>
      <c r="E30" t="b">
        <f>IF(VALUE('part 1 data'!O30)&lt;=mr,
IF(VALUE('part 1 data'!P30)&lt;=mg,
IF(VALUE('part 1 data'!Q30)&lt;=mb,TRUE)))</f>
        <v>1</v>
      </c>
      <c r="F30" t="b">
        <f>IF(VALUE('part 1 data'!R30)&lt;=mr,
IF(VALUE('part 1 data'!S30)&lt;=mg,
IF(VALUE('part 1 data'!T30)&lt;=mb,TRUE)))</f>
        <v>1</v>
      </c>
      <c r="G30" t="b">
        <f>IF(VALUE('part 1 data'!U30)&lt;=mr,
IF(VALUE('part 1 data'!V30)&lt;=mg,
IF(VALUE('part 1 data'!W30)&lt;=mb,TRUE)))</f>
        <v>0</v>
      </c>
      <c r="H30" t="b">
        <f>IF(VALUE('part 1 data'!X30)&lt;=mr,
IF(VALUE('part 1 data'!Y30)&lt;=mg,
IF(VALUE('part 1 data'!Z30)&lt;=mb,TRUE)))</f>
        <v>1</v>
      </c>
      <c r="I30" t="b">
        <f>IF(VALUE('part 1 data'!AA30)&lt;=mr,
IF(VALUE('part 1 data'!AB30)&lt;=mg,
IF(VALUE('part 1 data'!AC30)&lt;=mb,TRUE)))</f>
        <v>1</v>
      </c>
      <c r="K30" t="str">
        <f>'part 1 data'!AE30</f>
        <v>28</v>
      </c>
      <c r="L30" s="1" t="str">
        <f>IF(RIGHT('part 1 data'!AF30,3)=L$2,TRIM(LEFT('part 1 data'!AF30,2)),
IF(RIGHT('part 1 data'!AG30,3)=L$2,TRIM(LEFT('part 1 data'!AG30,2)),
IF(RIGHT('part 1 data'!AH30,3)=L$2,TRIM(LEFT('part 1 data'!AH30,2)),"0")))</f>
        <v>0</v>
      </c>
      <c r="M30" s="1" t="str">
        <f>IF(RIGHT('part 1 data'!AF30,5)=M$2,TRIM(LEFT('part 1 data'!AF30,2)),
IF(RIGHT('part 1 data'!AG30,5)=M$2,TRIM(LEFT('part 1 data'!AG30,2)),
IF(RIGHT('part 1 data'!AH30,5)=M$2,TRIM(LEFT('part 1 data'!AH30,2)),"0")))</f>
        <v>3</v>
      </c>
      <c r="N30" s="1" t="str">
        <f>IF(RIGHT('part 1 data'!AF30,4)=N$2,TRIM(LEFT('part 1 data'!AF30,2)),
IF(RIGHT('part 1 data'!AG30,4)=N$2,TRIM(LEFT('part 1 data'!AG30,2)),
IF(RIGHT('part 1 data'!AH30,4)=N$2,TRIM(LEFT('part 1 data'!AH30,2)),"0")))</f>
        <v>0</v>
      </c>
      <c r="O30" s="1" t="str">
        <f>IF(RIGHT('part 1 data'!AI30,3)=O$2,TRIM(LEFT('part 1 data'!AI30,2)),
IF(RIGHT('part 1 data'!AJ30,3)=O$2,TRIM(LEFT('part 1 data'!AJ30,2)),
IF(RIGHT('part 1 data'!AK30,3)=O$2,TRIM(LEFT('part 1 data'!AK30,2)),"0")))</f>
        <v>9</v>
      </c>
      <c r="P30" s="1" t="str">
        <f>IF(RIGHT('part 1 data'!AI30,5)=P$2,TRIM(LEFT('part 1 data'!AI30,2)),
IF(RIGHT('part 1 data'!AJ30,5)=P$2,TRIM(LEFT('part 1 data'!AJ30,2)),
IF(RIGHT('part 1 data'!AK30,5)=P$2,TRIM(LEFT('part 1 data'!AK30,2)),"0")))</f>
        <v>8</v>
      </c>
      <c r="Q30" s="1" t="str">
        <f>IF(RIGHT('part 1 data'!AI30,4)=Q$2,TRIM(LEFT('part 1 data'!AI30,2)),
IF(RIGHT('part 1 data'!AJ30,4)=Q$2,TRIM(LEFT('part 1 data'!AJ30,2)),
IF(RIGHT('part 1 data'!AK30,4)=Q$2,TRIM(LEFT('part 1 data'!AK30,2)),"0")))</f>
        <v>0</v>
      </c>
      <c r="R30" s="1" t="str">
        <f>IF(RIGHT('part 1 data'!AL30,3)=R$2,TRIM(LEFT('part 1 data'!AL30,2)),
IF(RIGHT('part 1 data'!AM30,3)=R$2,TRIM(LEFT('part 1 data'!AM30,2)),
IF(RIGHT('part 1 data'!AN30,3)=R$2,TRIM(LEFT('part 1 data'!AN30,2)),"0")))</f>
        <v>9</v>
      </c>
      <c r="S30" s="1" t="str">
        <f>IF(RIGHT('part 1 data'!AL30,5)=S$2,TRIM(LEFT('part 1 data'!AL30,2)),
IF(RIGHT('part 1 data'!AM30,5)=S$2,TRIM(LEFT('part 1 data'!AM30,2)),
IF(RIGHT('part 1 data'!AN30,5)=S$2,TRIM(LEFT('part 1 data'!AN30,2)),"0")))</f>
        <v>10</v>
      </c>
      <c r="T30" s="1" t="str">
        <f>IF(RIGHT('part 1 data'!AL30,4)=T$2,TRIM(LEFT('part 1 data'!AL30,2)),
IF(RIGHT('part 1 data'!AM30,4)=T$2,TRIM(LEFT('part 1 data'!AM30,2)),
IF(RIGHT('part 1 data'!AN30,4)=T$2,TRIM(LEFT('part 1 data'!AN30,2)),"0")))</f>
        <v>3</v>
      </c>
      <c r="U30" s="1" t="str">
        <f>IF(RIGHT('part 1 data'!AO30,3)=U$2,TRIM(LEFT('part 1 data'!AO30,2)),
IF(RIGHT('part 1 data'!AP30,3)=U$2,TRIM(LEFT('part 1 data'!AP30,2)),
IF(RIGHT('part 1 data'!AQ30,3)=U$2,TRIM(LEFT('part 1 data'!AQ30,2)),"0")))</f>
        <v>4</v>
      </c>
      <c r="V30" s="1" t="str">
        <f>IF(RIGHT('part 1 data'!AO30,5)=V$2,TRIM(LEFT('part 1 data'!AO30,2)),
IF(RIGHT('part 1 data'!AP30,5)=V$2,TRIM(LEFT('part 1 data'!AP30,2)),
IF(RIGHT('part 1 data'!AQ30,5)=V$2,TRIM(LEFT('part 1 data'!AQ30,2)),"0")))</f>
        <v>16</v>
      </c>
      <c r="W30" s="1" t="str">
        <f>IF(RIGHT('part 1 data'!AO30,4)=W$2,TRIM(LEFT('part 1 data'!AO30,2)),
IF(RIGHT('part 1 data'!AP30,4)=W$2,TRIM(LEFT('part 1 data'!AP30,2)),
IF(RIGHT('part 1 data'!AQ30,4)=W$2,TRIM(LEFT('part 1 data'!AQ30,2)),"0")))</f>
        <v>4</v>
      </c>
      <c r="X30" s="1" t="str">
        <f>IF(RIGHT('part 1 data'!AR30,3)=X$2,TRIM(LEFT('part 1 data'!AR30,2)),
IF(RIGHT('part 1 data'!AS30,3)=X$2,TRIM(LEFT('part 1 data'!AS30,2)),
IF(RIGHT('part 1 data'!AT30,3)=X$2,TRIM(LEFT('part 1 data'!AT30,2)),"0")))</f>
        <v>0</v>
      </c>
      <c r="Y30" s="1" t="str">
        <f>IF(RIGHT('part 1 data'!AR30,5)=Y$2,TRIM(LEFT('part 1 data'!AR30,2)),
IF(RIGHT('part 1 data'!AS30,5)=Y$2,TRIM(LEFT('part 1 data'!AS30,2)),
IF(RIGHT('part 1 data'!AT30,5)=Y$2,TRIM(LEFT('part 1 data'!AT30,2)),"0")))</f>
        <v>0</v>
      </c>
      <c r="Z30" s="1" t="str">
        <f>IF(RIGHT('part 1 data'!AR30,4)=Z$2,TRIM(LEFT('part 1 data'!AR30,2)),
IF(RIGHT('part 1 data'!AS30,4)=Z$2,TRIM(LEFT('part 1 data'!AS30,2)),
IF(RIGHT('part 1 data'!AT30,4)=Z$2,TRIM(LEFT('part 1 data'!AT30,2)),"0")))</f>
        <v>0</v>
      </c>
      <c r="AA30" s="1" t="str">
        <f>IF(RIGHT('part 1 data'!AU30,3)=AA$2,TRIM(LEFT('part 1 data'!AU30,2)),
IF(RIGHT('part 1 data'!AV30,3)=AA$2,TRIM(LEFT('part 1 data'!AV30,2)),
IF(RIGHT('part 1 data'!AW30,3)=AA$2,TRIM(LEFT('part 1 data'!AW30,2)),"0")))</f>
        <v>0</v>
      </c>
      <c r="AB30" s="1" t="str">
        <f>IF(RIGHT('part 1 data'!AU30,5)=AB$2,TRIM(LEFT('part 1 data'!AU30,2)),
IF(RIGHT('part 1 data'!AV30,5)=AB$2,TRIM(LEFT('part 1 data'!AV30,2)),
IF(RIGHT('part 1 data'!AW30,5)=AB$2,TRIM(LEFT('part 1 data'!AW30,2)),"0")))</f>
        <v>0</v>
      </c>
      <c r="AC30" s="1" t="str">
        <f>IF(RIGHT('part 1 data'!AU30,4)=AC$2,TRIM(LEFT('part 1 data'!AU30,2)),
IF(RIGHT('part 1 data'!AV30,4)=AC$2,TRIM(LEFT('part 1 data'!AV30,2)),
IF(RIGHT('part 1 data'!AW30,4)=AC$2,TRIM(LEFT('part 1 data'!AW30,2)),"0")))</f>
        <v>0</v>
      </c>
      <c r="AD30" s="1"/>
      <c r="AE30" t="str">
        <v>28</v>
      </c>
      <c r="AF30" t="str" cm="1">
        <f t="array" ref="AF30">IFERROR(TRIM(_xlfn.TOROW(_xlfn.TEXTSPLIT(AY30,","))),"")</f>
        <v>3 green</v>
      </c>
      <c r="AI30" t="str" cm="1">
        <f t="array" ref="AI30:AJ30">IFERROR(TRIM(_xlfn.TOROW(_xlfn.TEXTSPLIT('part 1 data'!AZ30,","))),"")</f>
        <v>8 green</v>
      </c>
      <c r="AJ30" t="str">
        <v>9 red</v>
      </c>
      <c r="AL30" t="str" cm="1">
        <f t="array" ref="AL30:AN30">IFERROR(TRIM(_xlfn.TOROW(_xlfn.TEXTSPLIT(BA30,","))),"")</f>
        <v>9 red</v>
      </c>
      <c r="AM30" t="str">
        <v>3 blue</v>
      </c>
      <c r="AN30" t="str">
        <v>10 green</v>
      </c>
      <c r="AO30" t="str" cm="1">
        <f t="array" ref="AO30:AQ30">IFERROR(TRIM(_xlfn.TOROW(_xlfn.TEXTSPLIT(BB30,","))),"")</f>
        <v>16 green</v>
      </c>
      <c r="AP30" t="str">
        <v>4 blue</v>
      </c>
      <c r="AQ30" t="str">
        <v>4 red</v>
      </c>
      <c r="AR30" t="str" cm="1">
        <f t="array" ref="AR30">IFERROR(TRIM(_xlfn.TOROW(_xlfn.TEXTSPLIT(BC30,","))),"")</f>
        <v/>
      </c>
      <c r="AU30" t="str" cm="1">
        <f t="array" ref="AU30">IFERROR(TRIM(_xlfn.TOROW(_xlfn.TEXTSPLIT(BD30,","))),"")</f>
        <v/>
      </c>
      <c r="AY30" t="str" cm="1">
        <f t="array" ref="AY30:BB30">_xlfn.TEXTSPLIT(_xlfn.TEXTAFTER(BF30,":"),";")</f>
        <v xml:space="preserve"> 3 green</v>
      </c>
      <c r="AZ30" t="str">
        <v xml:space="preserve"> 8 green, 9 red</v>
      </c>
      <c r="BA30" t="str">
        <v xml:space="preserve"> 9 red, 3 blue, 10 green</v>
      </c>
      <c r="BB30" t="str">
        <v xml:space="preserve"> 16 green, 4 blue, 4 red</v>
      </c>
      <c r="BF30" t="s">
        <v>27</v>
      </c>
    </row>
    <row r="31" spans="1:58" x14ac:dyDescent="0.25">
      <c r="A31">
        <f t="shared" si="0"/>
        <v>29</v>
      </c>
      <c r="B31" cm="1">
        <f t="array" ref="B31">IF(SUMPRODUCT(--(D31:I31=TRUE))=6,A31,0)</f>
        <v>29</v>
      </c>
      <c r="D31" t="b">
        <f>IF(VALUE('part 1 data'!L31)&lt;=mr,
       IF(VALUE('part 1 data'!M31)&lt;=mg,
           IF(VALUE('part 1 data'!N31)&lt;=mb,TRUE)))</f>
        <v>1</v>
      </c>
      <c r="E31" t="b">
        <f>IF(VALUE('part 1 data'!O31)&lt;=mr,
IF(VALUE('part 1 data'!P31)&lt;=mg,
IF(VALUE('part 1 data'!Q31)&lt;=mb,TRUE)))</f>
        <v>1</v>
      </c>
      <c r="F31" t="b">
        <f>IF(VALUE('part 1 data'!R31)&lt;=mr,
IF(VALUE('part 1 data'!S31)&lt;=mg,
IF(VALUE('part 1 data'!T31)&lt;=mb,TRUE)))</f>
        <v>1</v>
      </c>
      <c r="G31" t="b">
        <f>IF(VALUE('part 1 data'!U31)&lt;=mr,
IF(VALUE('part 1 data'!V31)&lt;=mg,
IF(VALUE('part 1 data'!W31)&lt;=mb,TRUE)))</f>
        <v>1</v>
      </c>
      <c r="H31" t="b">
        <f>IF(VALUE('part 1 data'!X31)&lt;=mr,
IF(VALUE('part 1 data'!Y31)&lt;=mg,
IF(VALUE('part 1 data'!Z31)&lt;=mb,TRUE)))</f>
        <v>1</v>
      </c>
      <c r="I31" t="b">
        <f>IF(VALUE('part 1 data'!AA31)&lt;=mr,
IF(VALUE('part 1 data'!AB31)&lt;=mg,
IF(VALUE('part 1 data'!AC31)&lt;=mb,TRUE)))</f>
        <v>1</v>
      </c>
      <c r="K31" t="str">
        <f>'part 1 data'!AE31</f>
        <v>29</v>
      </c>
      <c r="L31" s="1" t="str">
        <f>IF(RIGHT('part 1 data'!AF31,3)=L$2,TRIM(LEFT('part 1 data'!AF31,2)),
IF(RIGHT('part 1 data'!AG31,3)=L$2,TRIM(LEFT('part 1 data'!AG31,2)),
IF(RIGHT('part 1 data'!AH31,3)=L$2,TRIM(LEFT('part 1 data'!AH31,2)),"0")))</f>
        <v>1</v>
      </c>
      <c r="M31" s="1" t="str">
        <f>IF(RIGHT('part 1 data'!AF31,5)=M$2,TRIM(LEFT('part 1 data'!AF31,2)),
IF(RIGHT('part 1 data'!AG31,5)=M$2,TRIM(LEFT('part 1 data'!AG31,2)),
IF(RIGHT('part 1 data'!AH31,5)=M$2,TRIM(LEFT('part 1 data'!AH31,2)),"0")))</f>
        <v>3</v>
      </c>
      <c r="N31" s="1" t="str">
        <f>IF(RIGHT('part 1 data'!AF31,4)=N$2,TRIM(LEFT('part 1 data'!AF31,2)),
IF(RIGHT('part 1 data'!AG31,4)=N$2,TRIM(LEFT('part 1 data'!AG31,2)),
IF(RIGHT('part 1 data'!AH31,4)=N$2,TRIM(LEFT('part 1 data'!AH31,2)),"0")))</f>
        <v>7</v>
      </c>
      <c r="O31" s="1" t="str">
        <f>IF(RIGHT('part 1 data'!AI31,3)=O$2,TRIM(LEFT('part 1 data'!AI31,2)),
IF(RIGHT('part 1 data'!AJ31,3)=O$2,TRIM(LEFT('part 1 data'!AJ31,2)),
IF(RIGHT('part 1 data'!AK31,3)=O$2,TRIM(LEFT('part 1 data'!AK31,2)),"0")))</f>
        <v>2</v>
      </c>
      <c r="P31" s="1" t="str">
        <f>IF(RIGHT('part 1 data'!AI31,5)=P$2,TRIM(LEFT('part 1 data'!AI31,2)),
IF(RIGHT('part 1 data'!AJ31,5)=P$2,TRIM(LEFT('part 1 data'!AJ31,2)),
IF(RIGHT('part 1 data'!AK31,5)=P$2,TRIM(LEFT('part 1 data'!AK31,2)),"0")))</f>
        <v>5</v>
      </c>
      <c r="Q31" s="1" t="str">
        <f>IF(RIGHT('part 1 data'!AI31,4)=Q$2,TRIM(LEFT('part 1 data'!AI31,2)),
IF(RIGHT('part 1 data'!AJ31,4)=Q$2,TRIM(LEFT('part 1 data'!AJ31,2)),
IF(RIGHT('part 1 data'!AK31,4)=Q$2,TRIM(LEFT('part 1 data'!AK31,2)),"0")))</f>
        <v>5</v>
      </c>
      <c r="R31" s="1" t="str">
        <f>IF(RIGHT('part 1 data'!AL31,3)=R$2,TRIM(LEFT('part 1 data'!AL31,2)),
IF(RIGHT('part 1 data'!AM31,3)=R$2,TRIM(LEFT('part 1 data'!AM31,2)),
IF(RIGHT('part 1 data'!AN31,3)=R$2,TRIM(LEFT('part 1 data'!AN31,2)),"0")))</f>
        <v>2</v>
      </c>
      <c r="S31" s="1" t="str">
        <f>IF(RIGHT('part 1 data'!AL31,5)=S$2,TRIM(LEFT('part 1 data'!AL31,2)),
IF(RIGHT('part 1 data'!AM31,5)=S$2,TRIM(LEFT('part 1 data'!AM31,2)),
IF(RIGHT('part 1 data'!AN31,5)=S$2,TRIM(LEFT('part 1 data'!AN31,2)),"0")))</f>
        <v>6</v>
      </c>
      <c r="T31" s="1" t="str">
        <f>IF(RIGHT('part 1 data'!AL31,4)=T$2,TRIM(LEFT('part 1 data'!AL31,2)),
IF(RIGHT('part 1 data'!AM31,4)=T$2,TRIM(LEFT('part 1 data'!AM31,2)),
IF(RIGHT('part 1 data'!AN31,4)=T$2,TRIM(LEFT('part 1 data'!AN31,2)),"0")))</f>
        <v>5</v>
      </c>
      <c r="U31" s="1" t="str">
        <f>IF(RIGHT('part 1 data'!AO31,3)=U$2,TRIM(LEFT('part 1 data'!AO31,2)),
IF(RIGHT('part 1 data'!AP31,3)=U$2,TRIM(LEFT('part 1 data'!AP31,2)),
IF(RIGHT('part 1 data'!AQ31,3)=U$2,TRIM(LEFT('part 1 data'!AQ31,2)),"0")))</f>
        <v>2</v>
      </c>
      <c r="V31" s="1" t="str">
        <f>IF(RIGHT('part 1 data'!AO31,5)=V$2,TRIM(LEFT('part 1 data'!AO31,2)),
IF(RIGHT('part 1 data'!AP31,5)=V$2,TRIM(LEFT('part 1 data'!AP31,2)),
IF(RIGHT('part 1 data'!AQ31,5)=V$2,TRIM(LEFT('part 1 data'!AQ31,2)),"0")))</f>
        <v>2</v>
      </c>
      <c r="W31" s="1" t="str">
        <f>IF(RIGHT('part 1 data'!AO31,4)=W$2,TRIM(LEFT('part 1 data'!AO31,2)),
IF(RIGHT('part 1 data'!AP31,4)=W$2,TRIM(LEFT('part 1 data'!AP31,2)),
IF(RIGHT('part 1 data'!AQ31,4)=W$2,TRIM(LEFT('part 1 data'!AQ31,2)),"0")))</f>
        <v>4</v>
      </c>
      <c r="X31" s="1" t="str">
        <f>IF(RIGHT('part 1 data'!AR31,3)=X$2,TRIM(LEFT('part 1 data'!AR31,2)),
IF(RIGHT('part 1 data'!AS31,3)=X$2,TRIM(LEFT('part 1 data'!AS31,2)),
IF(RIGHT('part 1 data'!AT31,3)=X$2,TRIM(LEFT('part 1 data'!AT31,2)),"0")))</f>
        <v>3</v>
      </c>
      <c r="Y31" s="1" t="str">
        <f>IF(RIGHT('part 1 data'!AR31,5)=Y$2,TRIM(LEFT('part 1 data'!AR31,2)),
IF(RIGHT('part 1 data'!AS31,5)=Y$2,TRIM(LEFT('part 1 data'!AS31,2)),
IF(RIGHT('part 1 data'!AT31,5)=Y$2,TRIM(LEFT('part 1 data'!AT31,2)),"0")))</f>
        <v>1</v>
      </c>
      <c r="Z31" s="1" t="str">
        <f>IF(RIGHT('part 1 data'!AR31,4)=Z$2,TRIM(LEFT('part 1 data'!AR31,2)),
IF(RIGHT('part 1 data'!AS31,4)=Z$2,TRIM(LEFT('part 1 data'!AS31,2)),
IF(RIGHT('part 1 data'!AT31,4)=Z$2,TRIM(LEFT('part 1 data'!AT31,2)),"0")))</f>
        <v>8</v>
      </c>
      <c r="AA31" s="1" t="str">
        <f>IF(RIGHT('part 1 data'!AU31,3)=AA$2,TRIM(LEFT('part 1 data'!AU31,2)),
IF(RIGHT('part 1 data'!AV31,3)=AA$2,TRIM(LEFT('part 1 data'!AV31,2)),
IF(RIGHT('part 1 data'!AW31,3)=AA$2,TRIM(LEFT('part 1 data'!AW31,2)),"0")))</f>
        <v>0</v>
      </c>
      <c r="AB31" s="1" t="str">
        <f>IF(RIGHT('part 1 data'!AU31,5)=AB$2,TRIM(LEFT('part 1 data'!AU31,2)),
IF(RIGHT('part 1 data'!AV31,5)=AB$2,TRIM(LEFT('part 1 data'!AV31,2)),
IF(RIGHT('part 1 data'!AW31,5)=AB$2,TRIM(LEFT('part 1 data'!AW31,2)),"0")))</f>
        <v>0</v>
      </c>
      <c r="AC31" s="1" t="str">
        <f>IF(RIGHT('part 1 data'!AU31,4)=AC$2,TRIM(LEFT('part 1 data'!AU31,2)),
IF(RIGHT('part 1 data'!AV31,4)=AC$2,TRIM(LEFT('part 1 data'!AV31,2)),
IF(RIGHT('part 1 data'!AW31,4)=AC$2,TRIM(LEFT('part 1 data'!AW31,2)),"0")))</f>
        <v>0</v>
      </c>
      <c r="AD31" s="1"/>
      <c r="AE31" t="str">
        <v>29</v>
      </c>
      <c r="AF31" t="str" cm="1">
        <f t="array" ref="AF31:AH31">IFERROR(TRIM(_xlfn.TOROW(_xlfn.TEXTSPLIT(AY31,","))),"")</f>
        <v>3 green</v>
      </c>
      <c r="AG31" t="str">
        <v>1 red</v>
      </c>
      <c r="AH31" t="str">
        <v>7 blue</v>
      </c>
      <c r="AI31" t="str" cm="1">
        <f t="array" ref="AI31:AK31">IFERROR(TRIM(_xlfn.TOROW(_xlfn.TEXTSPLIT('part 1 data'!AZ31,","))),"")</f>
        <v>5 blue</v>
      </c>
      <c r="AJ31" t="str">
        <v>5 green</v>
      </c>
      <c r="AK31" t="str">
        <v>2 red</v>
      </c>
      <c r="AL31" t="str" cm="1">
        <f t="array" ref="AL31:AN31">IFERROR(TRIM(_xlfn.TOROW(_xlfn.TEXTSPLIT(BA31,","))),"")</f>
        <v>5 blue</v>
      </c>
      <c r="AM31" t="str">
        <v>6 green</v>
      </c>
      <c r="AN31" t="str">
        <v>2 red</v>
      </c>
      <c r="AO31" t="str" cm="1">
        <f t="array" ref="AO31:AQ31">IFERROR(TRIM(_xlfn.TOROW(_xlfn.TEXTSPLIT(BB31,","))),"")</f>
        <v>2 green</v>
      </c>
      <c r="AP31" t="str">
        <v>2 red</v>
      </c>
      <c r="AQ31" t="str">
        <v>4 blue</v>
      </c>
      <c r="AR31" t="str" cm="1">
        <f t="array" ref="AR31:AT31">IFERROR(TRIM(_xlfn.TOROW(_xlfn.TEXTSPLIT(BC31,","))),"")</f>
        <v>1 green</v>
      </c>
      <c r="AS31" t="str">
        <v>3 red</v>
      </c>
      <c r="AT31" t="str">
        <v>8 blue</v>
      </c>
      <c r="AU31" t="str" cm="1">
        <f t="array" ref="AU31">IFERROR(TRIM(_xlfn.TOROW(_xlfn.TEXTSPLIT(BD31,","))),"")</f>
        <v/>
      </c>
      <c r="AY31" t="str" cm="1">
        <f t="array" ref="AY31:BC31">_xlfn.TEXTSPLIT(_xlfn.TEXTAFTER(BF31,":"),";")</f>
        <v xml:space="preserve"> 3 green, 1 red, 7 blue</v>
      </c>
      <c r="AZ31" t="str">
        <v xml:space="preserve"> 5 blue, 5 green, 2 red</v>
      </c>
      <c r="BA31" t="str">
        <v xml:space="preserve"> 5 blue, 6 green, 2 red</v>
      </c>
      <c r="BB31" t="str">
        <v xml:space="preserve"> 2 green, 2 red, 4 blue</v>
      </c>
      <c r="BC31" t="str">
        <v xml:space="preserve"> 1 green, 3 red, 8 blue</v>
      </c>
      <c r="BF31" t="s">
        <v>28</v>
      </c>
    </row>
    <row r="32" spans="1:58" x14ac:dyDescent="0.25">
      <c r="A32">
        <f t="shared" si="0"/>
        <v>30</v>
      </c>
      <c r="B32" cm="1">
        <f t="array" ref="B32">IF(SUMPRODUCT(--(D32:I32=TRUE))=6,A32,0)</f>
        <v>30</v>
      </c>
      <c r="D32" t="b">
        <f>IF(VALUE('part 1 data'!L32)&lt;=mr,
       IF(VALUE('part 1 data'!M32)&lt;=mg,
           IF(VALUE('part 1 data'!N32)&lt;=mb,TRUE)))</f>
        <v>1</v>
      </c>
      <c r="E32" t="b">
        <f>IF(VALUE('part 1 data'!O32)&lt;=mr,
IF(VALUE('part 1 data'!P32)&lt;=mg,
IF(VALUE('part 1 data'!Q32)&lt;=mb,TRUE)))</f>
        <v>1</v>
      </c>
      <c r="F32" t="b">
        <f>IF(VALUE('part 1 data'!R32)&lt;=mr,
IF(VALUE('part 1 data'!S32)&lt;=mg,
IF(VALUE('part 1 data'!T32)&lt;=mb,TRUE)))</f>
        <v>1</v>
      </c>
      <c r="G32" t="b">
        <f>IF(VALUE('part 1 data'!U32)&lt;=mr,
IF(VALUE('part 1 data'!V32)&lt;=mg,
IF(VALUE('part 1 data'!W32)&lt;=mb,TRUE)))</f>
        <v>1</v>
      </c>
      <c r="H32" t="b">
        <f>IF(VALUE('part 1 data'!X32)&lt;=mr,
IF(VALUE('part 1 data'!Y32)&lt;=mg,
IF(VALUE('part 1 data'!Z32)&lt;=mb,TRUE)))</f>
        <v>1</v>
      </c>
      <c r="I32" t="b">
        <f>IF(VALUE('part 1 data'!AA32)&lt;=mr,
IF(VALUE('part 1 data'!AB32)&lt;=mg,
IF(VALUE('part 1 data'!AC32)&lt;=mb,TRUE)))</f>
        <v>1</v>
      </c>
      <c r="K32" t="str">
        <f>'part 1 data'!AE32</f>
        <v>30</v>
      </c>
      <c r="L32" s="1" t="str">
        <f>IF(RIGHT('part 1 data'!AF32,3)=L$2,TRIM(LEFT('part 1 data'!AF32,2)),
IF(RIGHT('part 1 data'!AG32,3)=L$2,TRIM(LEFT('part 1 data'!AG32,2)),
IF(RIGHT('part 1 data'!AH32,3)=L$2,TRIM(LEFT('part 1 data'!AH32,2)),"0")))</f>
        <v>7</v>
      </c>
      <c r="M32" s="1" t="str">
        <f>IF(RIGHT('part 1 data'!AF32,5)=M$2,TRIM(LEFT('part 1 data'!AF32,2)),
IF(RIGHT('part 1 data'!AG32,5)=M$2,TRIM(LEFT('part 1 data'!AG32,2)),
IF(RIGHT('part 1 data'!AH32,5)=M$2,TRIM(LEFT('part 1 data'!AH32,2)),"0")))</f>
        <v>3</v>
      </c>
      <c r="N32" s="1" t="str">
        <f>IF(RIGHT('part 1 data'!AF32,4)=N$2,TRIM(LEFT('part 1 data'!AF32,2)),
IF(RIGHT('part 1 data'!AG32,4)=N$2,TRIM(LEFT('part 1 data'!AG32,2)),
IF(RIGHT('part 1 data'!AH32,4)=N$2,TRIM(LEFT('part 1 data'!AH32,2)),"0")))</f>
        <v>7</v>
      </c>
      <c r="O32" s="1" t="str">
        <f>IF(RIGHT('part 1 data'!AI32,3)=O$2,TRIM(LEFT('part 1 data'!AI32,2)),
IF(RIGHT('part 1 data'!AJ32,3)=O$2,TRIM(LEFT('part 1 data'!AJ32,2)),
IF(RIGHT('part 1 data'!AK32,3)=O$2,TRIM(LEFT('part 1 data'!AK32,2)),"0")))</f>
        <v>10</v>
      </c>
      <c r="P32" s="1" t="str">
        <f>IF(RIGHT('part 1 data'!AI32,5)=P$2,TRIM(LEFT('part 1 data'!AI32,2)),
IF(RIGHT('part 1 data'!AJ32,5)=P$2,TRIM(LEFT('part 1 data'!AJ32,2)),
IF(RIGHT('part 1 data'!AK32,5)=P$2,TRIM(LEFT('part 1 data'!AK32,2)),"0")))</f>
        <v>3</v>
      </c>
      <c r="Q32" s="1" t="str">
        <f>IF(RIGHT('part 1 data'!AI32,4)=Q$2,TRIM(LEFT('part 1 data'!AI32,2)),
IF(RIGHT('part 1 data'!AJ32,4)=Q$2,TRIM(LEFT('part 1 data'!AJ32,2)),
IF(RIGHT('part 1 data'!AK32,4)=Q$2,TRIM(LEFT('part 1 data'!AK32,2)),"0")))</f>
        <v>0</v>
      </c>
      <c r="R32" s="1" t="str">
        <f>IF(RIGHT('part 1 data'!AL32,3)=R$2,TRIM(LEFT('part 1 data'!AL32,2)),
IF(RIGHT('part 1 data'!AM32,3)=R$2,TRIM(LEFT('part 1 data'!AM32,2)),
IF(RIGHT('part 1 data'!AN32,3)=R$2,TRIM(LEFT('part 1 data'!AN32,2)),"0")))</f>
        <v>5</v>
      </c>
      <c r="S32" s="1" t="str">
        <f>IF(RIGHT('part 1 data'!AL32,5)=S$2,TRIM(LEFT('part 1 data'!AL32,2)),
IF(RIGHT('part 1 data'!AM32,5)=S$2,TRIM(LEFT('part 1 data'!AM32,2)),
IF(RIGHT('part 1 data'!AN32,5)=S$2,TRIM(LEFT('part 1 data'!AN32,2)),"0")))</f>
        <v>1</v>
      </c>
      <c r="T32" s="1" t="str">
        <f>IF(RIGHT('part 1 data'!AL32,4)=T$2,TRIM(LEFT('part 1 data'!AL32,2)),
IF(RIGHT('part 1 data'!AM32,4)=T$2,TRIM(LEFT('part 1 data'!AM32,2)),
IF(RIGHT('part 1 data'!AN32,4)=T$2,TRIM(LEFT('part 1 data'!AN32,2)),"0")))</f>
        <v>5</v>
      </c>
      <c r="U32" s="1" t="str">
        <f>IF(RIGHT('part 1 data'!AO32,3)=U$2,TRIM(LEFT('part 1 data'!AO32,2)),
IF(RIGHT('part 1 data'!AP32,3)=U$2,TRIM(LEFT('part 1 data'!AP32,2)),
IF(RIGHT('part 1 data'!AQ32,3)=U$2,TRIM(LEFT('part 1 data'!AQ32,2)),"0")))</f>
        <v>7</v>
      </c>
      <c r="V32" s="1" t="str">
        <f>IF(RIGHT('part 1 data'!AO32,5)=V$2,TRIM(LEFT('part 1 data'!AO32,2)),
IF(RIGHT('part 1 data'!AP32,5)=V$2,TRIM(LEFT('part 1 data'!AP32,2)),
IF(RIGHT('part 1 data'!AQ32,5)=V$2,TRIM(LEFT('part 1 data'!AQ32,2)),"0")))</f>
        <v>2</v>
      </c>
      <c r="W32" s="1" t="str">
        <f>IF(RIGHT('part 1 data'!AO32,4)=W$2,TRIM(LEFT('part 1 data'!AO32,2)),
IF(RIGHT('part 1 data'!AP32,4)=W$2,TRIM(LEFT('part 1 data'!AP32,2)),
IF(RIGHT('part 1 data'!AQ32,4)=W$2,TRIM(LEFT('part 1 data'!AQ32,2)),"0")))</f>
        <v>9</v>
      </c>
      <c r="X32" s="1" t="str">
        <f>IF(RIGHT('part 1 data'!AR32,3)=X$2,TRIM(LEFT('part 1 data'!AR32,2)),
IF(RIGHT('part 1 data'!AS32,3)=X$2,TRIM(LEFT('part 1 data'!AS32,2)),
IF(RIGHT('part 1 data'!AT32,3)=X$2,TRIM(LEFT('part 1 data'!AT32,2)),"0")))</f>
        <v>1</v>
      </c>
      <c r="Y32" s="1" t="str">
        <f>IF(RIGHT('part 1 data'!AR32,5)=Y$2,TRIM(LEFT('part 1 data'!AR32,2)),
IF(RIGHT('part 1 data'!AS32,5)=Y$2,TRIM(LEFT('part 1 data'!AS32,2)),
IF(RIGHT('part 1 data'!AT32,5)=Y$2,TRIM(LEFT('part 1 data'!AT32,2)),"0")))</f>
        <v>0</v>
      </c>
      <c r="Z32" s="1" t="str">
        <f>IF(RIGHT('part 1 data'!AR32,4)=Z$2,TRIM(LEFT('part 1 data'!AR32,2)),
IF(RIGHT('part 1 data'!AS32,4)=Z$2,TRIM(LEFT('part 1 data'!AS32,2)),
IF(RIGHT('part 1 data'!AT32,4)=Z$2,TRIM(LEFT('part 1 data'!AT32,2)),"0")))</f>
        <v>10</v>
      </c>
      <c r="AA32" s="1" t="str">
        <f>IF(RIGHT('part 1 data'!AU32,3)=AA$2,TRIM(LEFT('part 1 data'!AU32,2)),
IF(RIGHT('part 1 data'!AV32,3)=AA$2,TRIM(LEFT('part 1 data'!AV32,2)),
IF(RIGHT('part 1 data'!AW32,3)=AA$2,TRIM(LEFT('part 1 data'!AW32,2)),"0")))</f>
        <v>2</v>
      </c>
      <c r="AB32" s="1" t="str">
        <f>IF(RIGHT('part 1 data'!AU32,5)=AB$2,TRIM(LEFT('part 1 data'!AU32,2)),
IF(RIGHT('part 1 data'!AV32,5)=AB$2,TRIM(LEFT('part 1 data'!AV32,2)),
IF(RIGHT('part 1 data'!AW32,5)=AB$2,TRIM(LEFT('part 1 data'!AW32,2)),"0")))</f>
        <v>4</v>
      </c>
      <c r="AC32" s="1" t="str">
        <f>IF(RIGHT('part 1 data'!AU32,4)=AC$2,TRIM(LEFT('part 1 data'!AU32,2)),
IF(RIGHT('part 1 data'!AV32,4)=AC$2,TRIM(LEFT('part 1 data'!AV32,2)),
IF(RIGHT('part 1 data'!AW32,4)=AC$2,TRIM(LEFT('part 1 data'!AW32,2)),"0")))</f>
        <v>10</v>
      </c>
      <c r="AD32" s="1"/>
      <c r="AE32" t="str">
        <v>30</v>
      </c>
      <c r="AF32" t="str" cm="1">
        <f t="array" ref="AF32:AH32">IFERROR(TRIM(_xlfn.TOROW(_xlfn.TEXTSPLIT(AY32,","))),"")</f>
        <v>7 red</v>
      </c>
      <c r="AG32" t="str">
        <v>3 green</v>
      </c>
      <c r="AH32" t="str">
        <v>7 blue</v>
      </c>
      <c r="AI32" t="str" cm="1">
        <f t="array" ref="AI32:AJ32">IFERROR(TRIM(_xlfn.TOROW(_xlfn.TEXTSPLIT('part 1 data'!AZ32,","))),"")</f>
        <v>3 green</v>
      </c>
      <c r="AJ32" t="str">
        <v>10 red</v>
      </c>
      <c r="AL32" t="str" cm="1">
        <f t="array" ref="AL32:AN32">IFERROR(TRIM(_xlfn.TOROW(_xlfn.TEXTSPLIT(BA32,","))),"")</f>
        <v>5 red</v>
      </c>
      <c r="AM32" t="str">
        <v>5 blue</v>
      </c>
      <c r="AN32" t="str">
        <v>1 green</v>
      </c>
      <c r="AO32" t="str" cm="1">
        <f t="array" ref="AO32:AQ32">IFERROR(TRIM(_xlfn.TOROW(_xlfn.TEXTSPLIT(BB32,","))),"")</f>
        <v>9 blue</v>
      </c>
      <c r="AP32" t="str">
        <v>2 green</v>
      </c>
      <c r="AQ32" t="str">
        <v>7 red</v>
      </c>
      <c r="AR32" t="str" cm="1">
        <f t="array" ref="AR32:AS32">IFERROR(TRIM(_xlfn.TOROW(_xlfn.TEXTSPLIT(BC32,","))),"")</f>
        <v>1 red</v>
      </c>
      <c r="AS32" t="str">
        <v>10 blue</v>
      </c>
      <c r="AU32" t="str" cm="1">
        <f t="array" ref="AU32:AW32">IFERROR(TRIM(_xlfn.TOROW(_xlfn.TEXTSPLIT(BD32,","))),"")</f>
        <v>10 blue</v>
      </c>
      <c r="AV32" t="str">
        <v>2 red</v>
      </c>
      <c r="AW32" t="str">
        <v>4 green</v>
      </c>
      <c r="AY32" t="str" cm="1">
        <f t="array" ref="AY32:BD32">_xlfn.TEXTSPLIT(_xlfn.TEXTAFTER(BF32,":"),";")</f>
        <v xml:space="preserve"> 7 red, 3 green, 7 blue</v>
      </c>
      <c r="AZ32" t="str">
        <v xml:space="preserve"> 3 green, 10 red</v>
      </c>
      <c r="BA32" t="str">
        <v xml:space="preserve"> 5 red, 5 blue, 1 green</v>
      </c>
      <c r="BB32" t="str">
        <v xml:space="preserve"> 9 blue, 2 green, 7 red</v>
      </c>
      <c r="BC32" t="str">
        <v xml:space="preserve"> 1 red, 10 blue</v>
      </c>
      <c r="BD32" t="str">
        <v xml:space="preserve"> 10 blue, 2 red, 4 green</v>
      </c>
      <c r="BF32" t="s">
        <v>29</v>
      </c>
    </row>
    <row r="33" spans="1:58" x14ac:dyDescent="0.25">
      <c r="A33">
        <f t="shared" si="0"/>
        <v>31</v>
      </c>
      <c r="B33" cm="1">
        <f t="array" ref="B33">IF(SUMPRODUCT(--(D33:I33=TRUE))=6,A33,0)</f>
        <v>0</v>
      </c>
      <c r="D33" t="b">
        <f>IF(VALUE('part 1 data'!L33)&lt;=mr,
       IF(VALUE('part 1 data'!M33)&lt;=mg,
           IF(VALUE('part 1 data'!N33)&lt;=mb,TRUE)))</f>
        <v>1</v>
      </c>
      <c r="E33" t="b">
        <f>IF(VALUE('part 1 data'!O33)&lt;=mr,
IF(VALUE('part 1 data'!P33)&lt;=mg,
IF(VALUE('part 1 data'!Q33)&lt;=mb,TRUE)))</f>
        <v>1</v>
      </c>
      <c r="F33" t="b">
        <f>IF(VALUE('part 1 data'!R33)&lt;=mr,
IF(VALUE('part 1 data'!S33)&lt;=mg,
IF(VALUE('part 1 data'!T33)&lt;=mb,TRUE)))</f>
        <v>0</v>
      </c>
      <c r="G33" t="b">
        <f>IF(VALUE('part 1 data'!U33)&lt;=mr,
IF(VALUE('part 1 data'!V33)&lt;=mg,
IF(VALUE('part 1 data'!W33)&lt;=mb,TRUE)))</f>
        <v>0</v>
      </c>
      <c r="H33" t="b">
        <f>IF(VALUE('part 1 data'!X33)&lt;=mr,
IF(VALUE('part 1 data'!Y33)&lt;=mg,
IF(VALUE('part 1 data'!Z33)&lt;=mb,TRUE)))</f>
        <v>1</v>
      </c>
      <c r="I33" t="b">
        <f>IF(VALUE('part 1 data'!AA33)&lt;=mr,
IF(VALUE('part 1 data'!AB33)&lt;=mg,
IF(VALUE('part 1 data'!AC33)&lt;=mb,TRUE)))</f>
        <v>1</v>
      </c>
      <c r="K33" t="str">
        <f>'part 1 data'!AE33</f>
        <v>31</v>
      </c>
      <c r="L33" s="1" t="str">
        <f>IF(RIGHT('part 1 data'!AF33,3)=L$2,TRIM(LEFT('part 1 data'!AF33,2)),
IF(RIGHT('part 1 data'!AG33,3)=L$2,TRIM(LEFT('part 1 data'!AG33,2)),
IF(RIGHT('part 1 data'!AH33,3)=L$2,TRIM(LEFT('part 1 data'!AH33,2)),"0")))</f>
        <v>1</v>
      </c>
      <c r="M33" s="1" t="str">
        <f>IF(RIGHT('part 1 data'!AF33,5)=M$2,TRIM(LEFT('part 1 data'!AF33,2)),
IF(RIGHT('part 1 data'!AG33,5)=M$2,TRIM(LEFT('part 1 data'!AG33,2)),
IF(RIGHT('part 1 data'!AH33,5)=M$2,TRIM(LEFT('part 1 data'!AH33,2)),"0")))</f>
        <v>9</v>
      </c>
      <c r="N33" s="1" t="str">
        <f>IF(RIGHT('part 1 data'!AF33,4)=N$2,TRIM(LEFT('part 1 data'!AF33,2)),
IF(RIGHT('part 1 data'!AG33,4)=N$2,TRIM(LEFT('part 1 data'!AG33,2)),
IF(RIGHT('part 1 data'!AH33,4)=N$2,TRIM(LEFT('part 1 data'!AH33,2)),"0")))</f>
        <v>0</v>
      </c>
      <c r="O33" s="1" t="str">
        <f>IF(RIGHT('part 1 data'!AI33,3)=O$2,TRIM(LEFT('part 1 data'!AI33,2)),
IF(RIGHT('part 1 data'!AJ33,3)=O$2,TRIM(LEFT('part 1 data'!AJ33,2)),
IF(RIGHT('part 1 data'!AK33,3)=O$2,TRIM(LEFT('part 1 data'!AK33,2)),"0")))</f>
        <v>6</v>
      </c>
      <c r="P33" s="1" t="str">
        <f>IF(RIGHT('part 1 data'!AI33,5)=P$2,TRIM(LEFT('part 1 data'!AI33,2)),
IF(RIGHT('part 1 data'!AJ33,5)=P$2,TRIM(LEFT('part 1 data'!AJ33,2)),
IF(RIGHT('part 1 data'!AK33,5)=P$2,TRIM(LEFT('part 1 data'!AK33,2)),"0")))</f>
        <v>9</v>
      </c>
      <c r="Q33" s="1" t="str">
        <f>IF(RIGHT('part 1 data'!AI33,4)=Q$2,TRIM(LEFT('part 1 data'!AI33,2)),
IF(RIGHT('part 1 data'!AJ33,4)=Q$2,TRIM(LEFT('part 1 data'!AJ33,2)),
IF(RIGHT('part 1 data'!AK33,4)=Q$2,TRIM(LEFT('part 1 data'!AK33,2)),"0")))</f>
        <v>9</v>
      </c>
      <c r="R33" s="1" t="str">
        <f>IF(RIGHT('part 1 data'!AL33,3)=R$2,TRIM(LEFT('part 1 data'!AL33,2)),
IF(RIGHT('part 1 data'!AM33,3)=R$2,TRIM(LEFT('part 1 data'!AM33,2)),
IF(RIGHT('part 1 data'!AN33,3)=R$2,TRIM(LEFT('part 1 data'!AN33,2)),"0")))</f>
        <v>10</v>
      </c>
      <c r="S33" s="1" t="str">
        <f>IF(RIGHT('part 1 data'!AL33,5)=S$2,TRIM(LEFT('part 1 data'!AL33,2)),
IF(RIGHT('part 1 data'!AM33,5)=S$2,TRIM(LEFT('part 1 data'!AM33,2)),
IF(RIGHT('part 1 data'!AN33,5)=S$2,TRIM(LEFT('part 1 data'!AN33,2)),"0")))</f>
        <v>4</v>
      </c>
      <c r="T33" s="1" t="str">
        <f>IF(RIGHT('part 1 data'!AL33,4)=T$2,TRIM(LEFT('part 1 data'!AL33,2)),
IF(RIGHT('part 1 data'!AM33,4)=T$2,TRIM(LEFT('part 1 data'!AM33,2)),
IF(RIGHT('part 1 data'!AN33,4)=T$2,TRIM(LEFT('part 1 data'!AN33,2)),"0")))</f>
        <v>17</v>
      </c>
      <c r="U33" s="1" t="str">
        <f>IF(RIGHT('part 1 data'!AO33,3)=U$2,TRIM(LEFT('part 1 data'!AO33,2)),
IF(RIGHT('part 1 data'!AP33,3)=U$2,TRIM(LEFT('part 1 data'!AP33,2)),
IF(RIGHT('part 1 data'!AQ33,3)=U$2,TRIM(LEFT('part 1 data'!AQ33,2)),"0")))</f>
        <v>0</v>
      </c>
      <c r="V33" s="1" t="str">
        <f>IF(RIGHT('part 1 data'!AO33,5)=V$2,TRIM(LEFT('part 1 data'!AO33,2)),
IF(RIGHT('part 1 data'!AP33,5)=V$2,TRIM(LEFT('part 1 data'!AP33,2)),
IF(RIGHT('part 1 data'!AQ33,5)=V$2,TRIM(LEFT('part 1 data'!AQ33,2)),"0")))</f>
        <v>11</v>
      </c>
      <c r="W33" s="1" t="str">
        <f>IF(RIGHT('part 1 data'!AO33,4)=W$2,TRIM(LEFT('part 1 data'!AO33,2)),
IF(RIGHT('part 1 data'!AP33,4)=W$2,TRIM(LEFT('part 1 data'!AP33,2)),
IF(RIGHT('part 1 data'!AQ33,4)=W$2,TRIM(LEFT('part 1 data'!AQ33,2)),"0")))</f>
        <v>19</v>
      </c>
      <c r="X33" s="1" t="str">
        <f>IF(RIGHT('part 1 data'!AR33,3)=X$2,TRIM(LEFT('part 1 data'!AR33,2)),
IF(RIGHT('part 1 data'!AS33,3)=X$2,TRIM(LEFT('part 1 data'!AS33,2)),
IF(RIGHT('part 1 data'!AT33,3)=X$2,TRIM(LEFT('part 1 data'!AT33,2)),"0")))</f>
        <v>0</v>
      </c>
      <c r="Y33" s="1" t="str">
        <f>IF(RIGHT('part 1 data'!AR33,5)=Y$2,TRIM(LEFT('part 1 data'!AR33,2)),
IF(RIGHT('part 1 data'!AS33,5)=Y$2,TRIM(LEFT('part 1 data'!AS33,2)),
IF(RIGHT('part 1 data'!AT33,5)=Y$2,TRIM(LEFT('part 1 data'!AT33,2)),"0")))</f>
        <v>0</v>
      </c>
      <c r="Z33" s="1" t="str">
        <f>IF(RIGHT('part 1 data'!AR33,4)=Z$2,TRIM(LEFT('part 1 data'!AR33,2)),
IF(RIGHT('part 1 data'!AS33,4)=Z$2,TRIM(LEFT('part 1 data'!AS33,2)),
IF(RIGHT('part 1 data'!AT33,4)=Z$2,TRIM(LEFT('part 1 data'!AT33,2)),"0")))</f>
        <v>0</v>
      </c>
      <c r="AA33" s="1" t="str">
        <f>IF(RIGHT('part 1 data'!AU33,3)=AA$2,TRIM(LEFT('part 1 data'!AU33,2)),
IF(RIGHT('part 1 data'!AV33,3)=AA$2,TRIM(LEFT('part 1 data'!AV33,2)),
IF(RIGHT('part 1 data'!AW33,3)=AA$2,TRIM(LEFT('part 1 data'!AW33,2)),"0")))</f>
        <v>0</v>
      </c>
      <c r="AB33" s="1" t="str">
        <f>IF(RIGHT('part 1 data'!AU33,5)=AB$2,TRIM(LEFT('part 1 data'!AU33,2)),
IF(RIGHT('part 1 data'!AV33,5)=AB$2,TRIM(LEFT('part 1 data'!AV33,2)),
IF(RIGHT('part 1 data'!AW33,5)=AB$2,TRIM(LEFT('part 1 data'!AW33,2)),"0")))</f>
        <v>0</v>
      </c>
      <c r="AC33" s="1" t="str">
        <f>IF(RIGHT('part 1 data'!AU33,4)=AC$2,TRIM(LEFT('part 1 data'!AU33,2)),
IF(RIGHT('part 1 data'!AV33,4)=AC$2,TRIM(LEFT('part 1 data'!AV33,2)),
IF(RIGHT('part 1 data'!AW33,4)=AC$2,TRIM(LEFT('part 1 data'!AW33,2)),"0")))</f>
        <v>0</v>
      </c>
      <c r="AD33" s="1"/>
      <c r="AE33" t="str">
        <v>31</v>
      </c>
      <c r="AF33" t="str" cm="1">
        <f t="array" ref="AF33:AG33">IFERROR(TRIM(_xlfn.TOROW(_xlfn.TEXTSPLIT(AY33,","))),"")</f>
        <v>9 green</v>
      </c>
      <c r="AG33" t="str">
        <v>1 red</v>
      </c>
      <c r="AI33" t="str" cm="1">
        <f t="array" ref="AI33:AK33">IFERROR(TRIM(_xlfn.TOROW(_xlfn.TEXTSPLIT('part 1 data'!AZ33,","))),"")</f>
        <v>9 blue</v>
      </c>
      <c r="AJ33" t="str">
        <v>6 red</v>
      </c>
      <c r="AK33" t="str">
        <v>9 green</v>
      </c>
      <c r="AL33" t="str" cm="1">
        <f t="array" ref="AL33:AN33">IFERROR(TRIM(_xlfn.TOROW(_xlfn.TEXTSPLIT(BA33,","))),"")</f>
        <v>17 blue</v>
      </c>
      <c r="AM33" t="str">
        <v>4 green</v>
      </c>
      <c r="AN33" t="str">
        <v>10 red</v>
      </c>
      <c r="AO33" t="str" cm="1">
        <f t="array" ref="AO33:AP33">IFERROR(TRIM(_xlfn.TOROW(_xlfn.TEXTSPLIT(BB33,","))),"")</f>
        <v>19 blue</v>
      </c>
      <c r="AP33" t="str">
        <v>11 green</v>
      </c>
      <c r="AR33" t="str" cm="1">
        <f t="array" ref="AR33">IFERROR(TRIM(_xlfn.TOROW(_xlfn.TEXTSPLIT(BC33,","))),"")</f>
        <v/>
      </c>
      <c r="AU33" t="str" cm="1">
        <f t="array" ref="AU33">IFERROR(TRIM(_xlfn.TOROW(_xlfn.TEXTSPLIT(BD33,","))),"")</f>
        <v/>
      </c>
      <c r="AY33" t="str" cm="1">
        <f t="array" ref="AY33:BB33">_xlfn.TEXTSPLIT(_xlfn.TEXTAFTER(BF33,":"),";")</f>
        <v xml:space="preserve"> 9 green, 1 red</v>
      </c>
      <c r="AZ33" t="str">
        <v xml:space="preserve"> 9 blue, 6 red, 9 green</v>
      </c>
      <c r="BA33" t="str">
        <v xml:space="preserve"> 17 blue, 4 green, 10 red</v>
      </c>
      <c r="BB33" t="str">
        <v xml:space="preserve"> 19 blue, 11 green</v>
      </c>
      <c r="BF33" t="s">
        <v>30</v>
      </c>
    </row>
    <row r="34" spans="1:58" x14ac:dyDescent="0.25">
      <c r="A34">
        <f t="shared" si="0"/>
        <v>32</v>
      </c>
      <c r="B34" cm="1">
        <f t="array" ref="B34">IF(SUMPRODUCT(--(D34:I34=TRUE))=6,A34,0)</f>
        <v>32</v>
      </c>
      <c r="D34" t="b">
        <f>IF(VALUE('part 1 data'!L34)&lt;=mr,
       IF(VALUE('part 1 data'!M34)&lt;=mg,
           IF(VALUE('part 1 data'!N34)&lt;=mb,TRUE)))</f>
        <v>1</v>
      </c>
      <c r="E34" t="b">
        <f>IF(VALUE('part 1 data'!O34)&lt;=mr,
IF(VALUE('part 1 data'!P34)&lt;=mg,
IF(VALUE('part 1 data'!Q34)&lt;=mb,TRUE)))</f>
        <v>1</v>
      </c>
      <c r="F34" t="b">
        <f>IF(VALUE('part 1 data'!R34)&lt;=mr,
IF(VALUE('part 1 data'!S34)&lt;=mg,
IF(VALUE('part 1 data'!T34)&lt;=mb,TRUE)))</f>
        <v>1</v>
      </c>
      <c r="G34" t="b">
        <f>IF(VALUE('part 1 data'!U34)&lt;=mr,
IF(VALUE('part 1 data'!V34)&lt;=mg,
IF(VALUE('part 1 data'!W34)&lt;=mb,TRUE)))</f>
        <v>1</v>
      </c>
      <c r="H34" t="b">
        <f>IF(VALUE('part 1 data'!X34)&lt;=mr,
IF(VALUE('part 1 data'!Y34)&lt;=mg,
IF(VALUE('part 1 data'!Z34)&lt;=mb,TRUE)))</f>
        <v>1</v>
      </c>
      <c r="I34" t="b">
        <f>IF(VALUE('part 1 data'!AA34)&lt;=mr,
IF(VALUE('part 1 data'!AB34)&lt;=mg,
IF(VALUE('part 1 data'!AC34)&lt;=mb,TRUE)))</f>
        <v>1</v>
      </c>
      <c r="K34" t="str">
        <f>'part 1 data'!AE34</f>
        <v>32</v>
      </c>
      <c r="L34" s="1" t="str">
        <f>IF(RIGHT('part 1 data'!AF34,3)=L$2,TRIM(LEFT('part 1 data'!AF34,2)),
IF(RIGHT('part 1 data'!AG34,3)=L$2,TRIM(LEFT('part 1 data'!AG34,2)),
IF(RIGHT('part 1 data'!AH34,3)=L$2,TRIM(LEFT('part 1 data'!AH34,2)),"0")))</f>
        <v>1</v>
      </c>
      <c r="M34" s="1" t="str">
        <f>IF(RIGHT('part 1 data'!AF34,5)=M$2,TRIM(LEFT('part 1 data'!AF34,2)),
IF(RIGHT('part 1 data'!AG34,5)=M$2,TRIM(LEFT('part 1 data'!AG34,2)),
IF(RIGHT('part 1 data'!AH34,5)=M$2,TRIM(LEFT('part 1 data'!AH34,2)),"0")))</f>
        <v>6</v>
      </c>
      <c r="N34" s="1" t="str">
        <f>IF(RIGHT('part 1 data'!AF34,4)=N$2,TRIM(LEFT('part 1 data'!AF34,2)),
IF(RIGHT('part 1 data'!AG34,4)=N$2,TRIM(LEFT('part 1 data'!AG34,2)),
IF(RIGHT('part 1 data'!AH34,4)=N$2,TRIM(LEFT('part 1 data'!AH34,2)),"0")))</f>
        <v>1</v>
      </c>
      <c r="O34" s="1" t="str">
        <f>IF(RIGHT('part 1 data'!AI34,3)=O$2,TRIM(LEFT('part 1 data'!AI34,2)),
IF(RIGHT('part 1 data'!AJ34,3)=O$2,TRIM(LEFT('part 1 data'!AJ34,2)),
IF(RIGHT('part 1 data'!AK34,3)=O$2,TRIM(LEFT('part 1 data'!AK34,2)),"0")))</f>
        <v>0</v>
      </c>
      <c r="P34" s="1" t="str">
        <f>IF(RIGHT('part 1 data'!AI34,5)=P$2,TRIM(LEFT('part 1 data'!AI34,2)),
IF(RIGHT('part 1 data'!AJ34,5)=P$2,TRIM(LEFT('part 1 data'!AJ34,2)),
IF(RIGHT('part 1 data'!AK34,5)=P$2,TRIM(LEFT('part 1 data'!AK34,2)),"0")))</f>
        <v>4</v>
      </c>
      <c r="Q34" s="1" t="str">
        <f>IF(RIGHT('part 1 data'!AI34,4)=Q$2,TRIM(LEFT('part 1 data'!AI34,2)),
IF(RIGHT('part 1 data'!AJ34,4)=Q$2,TRIM(LEFT('part 1 data'!AJ34,2)),
IF(RIGHT('part 1 data'!AK34,4)=Q$2,TRIM(LEFT('part 1 data'!AK34,2)),"0")))</f>
        <v>10</v>
      </c>
      <c r="R34" s="1" t="str">
        <f>IF(RIGHT('part 1 data'!AL34,3)=R$2,TRIM(LEFT('part 1 data'!AL34,2)),
IF(RIGHT('part 1 data'!AM34,3)=R$2,TRIM(LEFT('part 1 data'!AM34,2)),
IF(RIGHT('part 1 data'!AN34,3)=R$2,TRIM(LEFT('part 1 data'!AN34,2)),"0")))</f>
        <v>1</v>
      </c>
      <c r="S34" s="1" t="str">
        <f>IF(RIGHT('part 1 data'!AL34,5)=S$2,TRIM(LEFT('part 1 data'!AL34,2)),
IF(RIGHT('part 1 data'!AM34,5)=S$2,TRIM(LEFT('part 1 data'!AM34,2)),
IF(RIGHT('part 1 data'!AN34,5)=S$2,TRIM(LEFT('part 1 data'!AN34,2)),"0")))</f>
        <v>0</v>
      </c>
      <c r="T34" s="1" t="str">
        <f>IF(RIGHT('part 1 data'!AL34,4)=T$2,TRIM(LEFT('part 1 data'!AL34,2)),
IF(RIGHT('part 1 data'!AM34,4)=T$2,TRIM(LEFT('part 1 data'!AM34,2)),
IF(RIGHT('part 1 data'!AN34,4)=T$2,TRIM(LEFT('part 1 data'!AN34,2)),"0")))</f>
        <v>5</v>
      </c>
      <c r="U34" s="1" t="str">
        <f>IF(RIGHT('part 1 data'!AO34,3)=U$2,TRIM(LEFT('part 1 data'!AO34,2)),
IF(RIGHT('part 1 data'!AP34,3)=U$2,TRIM(LEFT('part 1 data'!AP34,2)),
IF(RIGHT('part 1 data'!AQ34,3)=U$2,TRIM(LEFT('part 1 data'!AQ34,2)),"0")))</f>
        <v>0</v>
      </c>
      <c r="V34" s="1" t="str">
        <f>IF(RIGHT('part 1 data'!AO34,5)=V$2,TRIM(LEFT('part 1 data'!AO34,2)),
IF(RIGHT('part 1 data'!AP34,5)=V$2,TRIM(LEFT('part 1 data'!AP34,2)),
IF(RIGHT('part 1 data'!AQ34,5)=V$2,TRIM(LEFT('part 1 data'!AQ34,2)),"0")))</f>
        <v>3</v>
      </c>
      <c r="W34" s="1" t="str">
        <f>IF(RIGHT('part 1 data'!AO34,4)=W$2,TRIM(LEFT('part 1 data'!AO34,2)),
IF(RIGHT('part 1 data'!AP34,4)=W$2,TRIM(LEFT('part 1 data'!AP34,2)),
IF(RIGHT('part 1 data'!AQ34,4)=W$2,TRIM(LEFT('part 1 data'!AQ34,2)),"0")))</f>
        <v>9</v>
      </c>
      <c r="X34" s="1" t="str">
        <f>IF(RIGHT('part 1 data'!AR34,3)=X$2,TRIM(LEFT('part 1 data'!AR34,2)),
IF(RIGHT('part 1 data'!AS34,3)=X$2,TRIM(LEFT('part 1 data'!AS34,2)),
IF(RIGHT('part 1 data'!AT34,3)=X$2,TRIM(LEFT('part 1 data'!AT34,2)),"0")))</f>
        <v>0</v>
      </c>
      <c r="Y34" s="1" t="str">
        <f>IF(RIGHT('part 1 data'!AR34,5)=Y$2,TRIM(LEFT('part 1 data'!AR34,2)),
IF(RIGHT('part 1 data'!AS34,5)=Y$2,TRIM(LEFT('part 1 data'!AS34,2)),
IF(RIGHT('part 1 data'!AT34,5)=Y$2,TRIM(LEFT('part 1 data'!AT34,2)),"0")))</f>
        <v>0</v>
      </c>
      <c r="Z34" s="1" t="str">
        <f>IF(RIGHT('part 1 data'!AR34,4)=Z$2,TRIM(LEFT('part 1 data'!AR34,2)),
IF(RIGHT('part 1 data'!AS34,4)=Z$2,TRIM(LEFT('part 1 data'!AS34,2)),
IF(RIGHT('part 1 data'!AT34,4)=Z$2,TRIM(LEFT('part 1 data'!AT34,2)),"0")))</f>
        <v>0</v>
      </c>
      <c r="AA34" s="1" t="str">
        <f>IF(RIGHT('part 1 data'!AU34,3)=AA$2,TRIM(LEFT('part 1 data'!AU34,2)),
IF(RIGHT('part 1 data'!AV34,3)=AA$2,TRIM(LEFT('part 1 data'!AV34,2)),
IF(RIGHT('part 1 data'!AW34,3)=AA$2,TRIM(LEFT('part 1 data'!AW34,2)),"0")))</f>
        <v>0</v>
      </c>
      <c r="AB34" s="1" t="str">
        <f>IF(RIGHT('part 1 data'!AU34,5)=AB$2,TRIM(LEFT('part 1 data'!AU34,2)),
IF(RIGHT('part 1 data'!AV34,5)=AB$2,TRIM(LEFT('part 1 data'!AV34,2)),
IF(RIGHT('part 1 data'!AW34,5)=AB$2,TRIM(LEFT('part 1 data'!AW34,2)),"0")))</f>
        <v>0</v>
      </c>
      <c r="AC34" s="1" t="str">
        <f>IF(RIGHT('part 1 data'!AU34,4)=AC$2,TRIM(LEFT('part 1 data'!AU34,2)),
IF(RIGHT('part 1 data'!AV34,4)=AC$2,TRIM(LEFT('part 1 data'!AV34,2)),
IF(RIGHT('part 1 data'!AW34,4)=AC$2,TRIM(LEFT('part 1 data'!AW34,2)),"0")))</f>
        <v>0</v>
      </c>
      <c r="AD34" s="1"/>
      <c r="AE34" t="str">
        <v>32</v>
      </c>
      <c r="AF34" t="str" cm="1">
        <f t="array" ref="AF34:AH34">IFERROR(TRIM(_xlfn.TOROW(_xlfn.TEXTSPLIT(AY34,","))),"")</f>
        <v>1 red</v>
      </c>
      <c r="AG34" t="str">
        <v>1 blue</v>
      </c>
      <c r="AH34" t="str">
        <v>6 green</v>
      </c>
      <c r="AI34" t="str" cm="1">
        <f t="array" ref="AI34:AJ34">IFERROR(TRIM(_xlfn.TOROW(_xlfn.TEXTSPLIT('part 1 data'!AZ34,","))),"")</f>
        <v>10 blue</v>
      </c>
      <c r="AJ34" t="str">
        <v>4 green</v>
      </c>
      <c r="AL34" t="str" cm="1">
        <f t="array" ref="AL34:AM34">IFERROR(TRIM(_xlfn.TOROW(_xlfn.TEXTSPLIT(BA34,","))),"")</f>
        <v>1 red</v>
      </c>
      <c r="AM34" t="str">
        <v>5 blue</v>
      </c>
      <c r="AO34" t="str" cm="1">
        <f t="array" ref="AO34:AP34">IFERROR(TRIM(_xlfn.TOROW(_xlfn.TEXTSPLIT(BB34,","))),"")</f>
        <v>9 blue</v>
      </c>
      <c r="AP34" t="str">
        <v>3 green</v>
      </c>
      <c r="AR34" t="str" cm="1">
        <f t="array" ref="AR34">IFERROR(TRIM(_xlfn.TOROW(_xlfn.TEXTSPLIT(BC34,","))),"")</f>
        <v/>
      </c>
      <c r="AU34" t="str" cm="1">
        <f t="array" ref="AU34">IFERROR(TRIM(_xlfn.TOROW(_xlfn.TEXTSPLIT(BD34,","))),"")</f>
        <v/>
      </c>
      <c r="AY34" t="str" cm="1">
        <f t="array" ref="AY34:BB34">_xlfn.TEXTSPLIT(_xlfn.TEXTAFTER(BF34,":"),";")</f>
        <v xml:space="preserve"> 1 red, 1 blue, 6 green</v>
      </c>
      <c r="AZ34" t="str">
        <v xml:space="preserve"> 10 blue, 4 green</v>
      </c>
      <c r="BA34" t="str">
        <v xml:space="preserve"> 1 red, 5 blue</v>
      </c>
      <c r="BB34" t="str">
        <v xml:space="preserve"> 9 blue, 3 green</v>
      </c>
      <c r="BF34" t="s">
        <v>31</v>
      </c>
    </row>
    <row r="35" spans="1:58" x14ac:dyDescent="0.25">
      <c r="A35">
        <f t="shared" si="0"/>
        <v>33</v>
      </c>
      <c r="B35" cm="1">
        <f t="array" ref="B35">IF(SUMPRODUCT(--(D35:I35=TRUE))=6,A35,0)</f>
        <v>33</v>
      </c>
      <c r="D35" t="b">
        <f>IF(VALUE('part 1 data'!L35)&lt;=mr,
       IF(VALUE('part 1 data'!M35)&lt;=mg,
           IF(VALUE('part 1 data'!N35)&lt;=mb,TRUE)))</f>
        <v>1</v>
      </c>
      <c r="E35" t="b">
        <f>IF(VALUE('part 1 data'!O35)&lt;=mr,
IF(VALUE('part 1 data'!P35)&lt;=mg,
IF(VALUE('part 1 data'!Q35)&lt;=mb,TRUE)))</f>
        <v>1</v>
      </c>
      <c r="F35" t="b">
        <f>IF(VALUE('part 1 data'!R35)&lt;=mr,
IF(VALUE('part 1 data'!S35)&lt;=mg,
IF(VALUE('part 1 data'!T35)&lt;=mb,TRUE)))</f>
        <v>1</v>
      </c>
      <c r="G35" t="b">
        <f>IF(VALUE('part 1 data'!U35)&lt;=mr,
IF(VALUE('part 1 data'!V35)&lt;=mg,
IF(VALUE('part 1 data'!W35)&lt;=mb,TRUE)))</f>
        <v>1</v>
      </c>
      <c r="H35" t="b">
        <f>IF(VALUE('part 1 data'!X35)&lt;=mr,
IF(VALUE('part 1 data'!Y35)&lt;=mg,
IF(VALUE('part 1 data'!Z35)&lt;=mb,TRUE)))</f>
        <v>1</v>
      </c>
      <c r="I35" t="b">
        <f>IF(VALUE('part 1 data'!AA35)&lt;=mr,
IF(VALUE('part 1 data'!AB35)&lt;=mg,
IF(VALUE('part 1 data'!AC35)&lt;=mb,TRUE)))</f>
        <v>1</v>
      </c>
      <c r="K35" t="str">
        <f>'part 1 data'!AE35</f>
        <v>33</v>
      </c>
      <c r="L35" s="1" t="str">
        <f>IF(RIGHT('part 1 data'!AF35,3)=L$2,TRIM(LEFT('part 1 data'!AF35,2)),
IF(RIGHT('part 1 data'!AG35,3)=L$2,TRIM(LEFT('part 1 data'!AG35,2)),
IF(RIGHT('part 1 data'!AH35,3)=L$2,TRIM(LEFT('part 1 data'!AH35,2)),"0")))</f>
        <v>4</v>
      </c>
      <c r="M35" s="1" t="str">
        <f>IF(RIGHT('part 1 data'!AF35,5)=M$2,TRIM(LEFT('part 1 data'!AF35,2)),
IF(RIGHT('part 1 data'!AG35,5)=M$2,TRIM(LEFT('part 1 data'!AG35,2)),
IF(RIGHT('part 1 data'!AH35,5)=M$2,TRIM(LEFT('part 1 data'!AH35,2)),"0")))</f>
        <v>0</v>
      </c>
      <c r="N35" s="1" t="str">
        <f>IF(RIGHT('part 1 data'!AF35,4)=N$2,TRIM(LEFT('part 1 data'!AF35,2)),
IF(RIGHT('part 1 data'!AG35,4)=N$2,TRIM(LEFT('part 1 data'!AG35,2)),
IF(RIGHT('part 1 data'!AH35,4)=N$2,TRIM(LEFT('part 1 data'!AH35,2)),"0")))</f>
        <v>0</v>
      </c>
      <c r="O35" s="1" t="str">
        <f>IF(RIGHT('part 1 data'!AI35,3)=O$2,TRIM(LEFT('part 1 data'!AI35,2)),
IF(RIGHT('part 1 data'!AJ35,3)=O$2,TRIM(LEFT('part 1 data'!AJ35,2)),
IF(RIGHT('part 1 data'!AK35,3)=O$2,TRIM(LEFT('part 1 data'!AK35,2)),"0")))</f>
        <v>3</v>
      </c>
      <c r="P35" s="1" t="str">
        <f>IF(RIGHT('part 1 data'!AI35,5)=P$2,TRIM(LEFT('part 1 data'!AI35,2)),
IF(RIGHT('part 1 data'!AJ35,5)=P$2,TRIM(LEFT('part 1 data'!AJ35,2)),
IF(RIGHT('part 1 data'!AK35,5)=P$2,TRIM(LEFT('part 1 data'!AK35,2)),"0")))</f>
        <v>0</v>
      </c>
      <c r="Q35" s="1" t="str">
        <f>IF(RIGHT('part 1 data'!AI35,4)=Q$2,TRIM(LEFT('part 1 data'!AI35,2)),
IF(RIGHT('part 1 data'!AJ35,4)=Q$2,TRIM(LEFT('part 1 data'!AJ35,2)),
IF(RIGHT('part 1 data'!AK35,4)=Q$2,TRIM(LEFT('part 1 data'!AK35,2)),"0")))</f>
        <v>0</v>
      </c>
      <c r="R35" s="1" t="str">
        <f>IF(RIGHT('part 1 data'!AL35,3)=R$2,TRIM(LEFT('part 1 data'!AL35,2)),
IF(RIGHT('part 1 data'!AM35,3)=R$2,TRIM(LEFT('part 1 data'!AM35,2)),
IF(RIGHT('part 1 data'!AN35,3)=R$2,TRIM(LEFT('part 1 data'!AN35,2)),"0")))</f>
        <v>2</v>
      </c>
      <c r="S35" s="1" t="str">
        <f>IF(RIGHT('part 1 data'!AL35,5)=S$2,TRIM(LEFT('part 1 data'!AL35,2)),
IF(RIGHT('part 1 data'!AM35,5)=S$2,TRIM(LEFT('part 1 data'!AM35,2)),
IF(RIGHT('part 1 data'!AN35,5)=S$2,TRIM(LEFT('part 1 data'!AN35,2)),"0")))</f>
        <v>1</v>
      </c>
      <c r="T35" s="1" t="str">
        <f>IF(RIGHT('part 1 data'!AL35,4)=T$2,TRIM(LEFT('part 1 data'!AL35,2)),
IF(RIGHT('part 1 data'!AM35,4)=T$2,TRIM(LEFT('part 1 data'!AM35,2)),
IF(RIGHT('part 1 data'!AN35,4)=T$2,TRIM(LEFT('part 1 data'!AN35,2)),"0")))</f>
        <v>1</v>
      </c>
      <c r="U35" s="1" t="str">
        <f>IF(RIGHT('part 1 data'!AO35,3)=U$2,TRIM(LEFT('part 1 data'!AO35,2)),
IF(RIGHT('part 1 data'!AP35,3)=U$2,TRIM(LEFT('part 1 data'!AP35,2)),
IF(RIGHT('part 1 data'!AQ35,3)=U$2,TRIM(LEFT('part 1 data'!AQ35,2)),"0")))</f>
        <v>0</v>
      </c>
      <c r="V35" s="1" t="str">
        <f>IF(RIGHT('part 1 data'!AO35,5)=V$2,TRIM(LEFT('part 1 data'!AO35,2)),
IF(RIGHT('part 1 data'!AP35,5)=V$2,TRIM(LEFT('part 1 data'!AP35,2)),
IF(RIGHT('part 1 data'!AQ35,5)=V$2,TRIM(LEFT('part 1 data'!AQ35,2)),"0")))</f>
        <v>1</v>
      </c>
      <c r="W35" s="1" t="str">
        <f>IF(RIGHT('part 1 data'!AO35,4)=W$2,TRIM(LEFT('part 1 data'!AO35,2)),
IF(RIGHT('part 1 data'!AP35,4)=W$2,TRIM(LEFT('part 1 data'!AP35,2)),
IF(RIGHT('part 1 data'!AQ35,4)=W$2,TRIM(LEFT('part 1 data'!AQ35,2)),"0")))</f>
        <v>0</v>
      </c>
      <c r="X35" s="1" t="str">
        <f>IF(RIGHT('part 1 data'!AR35,3)=X$2,TRIM(LEFT('part 1 data'!AR35,2)),
IF(RIGHT('part 1 data'!AS35,3)=X$2,TRIM(LEFT('part 1 data'!AS35,2)),
IF(RIGHT('part 1 data'!AT35,3)=X$2,TRIM(LEFT('part 1 data'!AT35,2)),"0")))</f>
        <v>1</v>
      </c>
      <c r="Y35" s="1" t="str">
        <f>IF(RIGHT('part 1 data'!AR35,5)=Y$2,TRIM(LEFT('part 1 data'!AR35,2)),
IF(RIGHT('part 1 data'!AS35,5)=Y$2,TRIM(LEFT('part 1 data'!AS35,2)),
IF(RIGHT('part 1 data'!AT35,5)=Y$2,TRIM(LEFT('part 1 data'!AT35,2)),"0")))</f>
        <v>0</v>
      </c>
      <c r="Z35" s="1" t="str">
        <f>IF(RIGHT('part 1 data'!AR35,4)=Z$2,TRIM(LEFT('part 1 data'!AR35,2)),
IF(RIGHT('part 1 data'!AS35,4)=Z$2,TRIM(LEFT('part 1 data'!AS35,2)),
IF(RIGHT('part 1 data'!AT35,4)=Z$2,TRIM(LEFT('part 1 data'!AT35,2)),"0")))</f>
        <v>1</v>
      </c>
      <c r="AA35" s="1" t="str">
        <f>IF(RIGHT('part 1 data'!AU35,3)=AA$2,TRIM(LEFT('part 1 data'!AU35,2)),
IF(RIGHT('part 1 data'!AV35,3)=AA$2,TRIM(LEFT('part 1 data'!AV35,2)),
IF(RIGHT('part 1 data'!AW35,3)=AA$2,TRIM(LEFT('part 1 data'!AW35,2)),"0")))</f>
        <v>0</v>
      </c>
      <c r="AB35" s="1" t="str">
        <f>IF(RIGHT('part 1 data'!AU35,5)=AB$2,TRIM(LEFT('part 1 data'!AU35,2)),
IF(RIGHT('part 1 data'!AV35,5)=AB$2,TRIM(LEFT('part 1 data'!AV35,2)),
IF(RIGHT('part 1 data'!AW35,5)=AB$2,TRIM(LEFT('part 1 data'!AW35,2)),"0")))</f>
        <v>0</v>
      </c>
      <c r="AC35" s="1" t="str">
        <f>IF(RIGHT('part 1 data'!AU35,4)=AC$2,TRIM(LEFT('part 1 data'!AU35,2)),
IF(RIGHT('part 1 data'!AV35,4)=AC$2,TRIM(LEFT('part 1 data'!AV35,2)),
IF(RIGHT('part 1 data'!AW35,4)=AC$2,TRIM(LEFT('part 1 data'!AW35,2)),"0")))</f>
        <v>0</v>
      </c>
      <c r="AD35" s="1"/>
      <c r="AE35" t="str">
        <v>33</v>
      </c>
      <c r="AF35" t="str" cm="1">
        <f t="array" ref="AF35">IFERROR(TRIM(_xlfn.TOROW(_xlfn.TEXTSPLIT(AY35,","))),"")</f>
        <v>4 red</v>
      </c>
      <c r="AI35" t="str" cm="1">
        <f t="array" ref="AI35">IFERROR(TRIM(_xlfn.TOROW(_xlfn.TEXTSPLIT('part 1 data'!AZ35,","))),"")</f>
        <v>3 red</v>
      </c>
      <c r="AL35" t="str" cm="1">
        <f t="array" ref="AL35:AN35">IFERROR(TRIM(_xlfn.TOROW(_xlfn.TEXTSPLIT(BA35,","))),"")</f>
        <v>2 red</v>
      </c>
      <c r="AM35" t="str">
        <v>1 green</v>
      </c>
      <c r="AN35" t="str">
        <v>1 blue</v>
      </c>
      <c r="AO35" t="str" cm="1">
        <f t="array" ref="AO35">IFERROR(TRIM(_xlfn.TOROW(_xlfn.TEXTSPLIT(BB35,","))),"")</f>
        <v>1 green</v>
      </c>
      <c r="AR35" t="str" cm="1">
        <f t="array" ref="AR35:AS35">IFERROR(TRIM(_xlfn.TOROW(_xlfn.TEXTSPLIT(BC35,","))),"")</f>
        <v>1 blue</v>
      </c>
      <c r="AS35" t="str">
        <v>1 red</v>
      </c>
      <c r="AU35" t="str" cm="1">
        <f t="array" ref="AU35">IFERROR(TRIM(_xlfn.TOROW(_xlfn.TEXTSPLIT(BD35,","))),"")</f>
        <v/>
      </c>
      <c r="AY35" t="str" cm="1">
        <f t="array" ref="AY35:BC35">_xlfn.TEXTSPLIT(_xlfn.TEXTAFTER(BF35,":"),";")</f>
        <v xml:space="preserve"> 4 red</v>
      </c>
      <c r="AZ35" t="str">
        <v xml:space="preserve"> 3 red</v>
      </c>
      <c r="BA35" t="str">
        <v xml:space="preserve"> 2 red, 1 green, 1 blue</v>
      </c>
      <c r="BB35" t="str">
        <v xml:space="preserve"> 1 green</v>
      </c>
      <c r="BC35" t="str">
        <v xml:space="preserve"> 1 blue, 1 red</v>
      </c>
      <c r="BF35" t="s">
        <v>32</v>
      </c>
    </row>
    <row r="36" spans="1:58" x14ac:dyDescent="0.25">
      <c r="A36">
        <f t="shared" si="0"/>
        <v>34</v>
      </c>
      <c r="B36" cm="1">
        <f t="array" ref="B36">IF(SUMPRODUCT(--(D36:I36=TRUE))=6,A36,0)</f>
        <v>0</v>
      </c>
      <c r="D36" t="b">
        <f>IF(VALUE('part 1 data'!L36)&lt;=mr,
       IF(VALUE('part 1 data'!M36)&lt;=mg,
           IF(VALUE('part 1 data'!N36)&lt;=mb,TRUE)))</f>
        <v>1</v>
      </c>
      <c r="E36" t="b">
        <f>IF(VALUE('part 1 data'!O36)&lt;=mr,
IF(VALUE('part 1 data'!P36)&lt;=mg,
IF(VALUE('part 1 data'!Q36)&lt;=mb,TRUE)))</f>
        <v>1</v>
      </c>
      <c r="F36" t="b">
        <f>IF(VALUE('part 1 data'!R36)&lt;=mr,
IF(VALUE('part 1 data'!S36)&lt;=mg,
IF(VALUE('part 1 data'!T36)&lt;=mb,TRUE)))</f>
        <v>0</v>
      </c>
      <c r="G36" t="b">
        <f>IF(VALUE('part 1 data'!U36)&lt;=mr,
IF(VALUE('part 1 data'!V36)&lt;=mg,
IF(VALUE('part 1 data'!W36)&lt;=mb,TRUE)))</f>
        <v>1</v>
      </c>
      <c r="H36" t="b">
        <f>IF(VALUE('part 1 data'!X36)&lt;=mr,
IF(VALUE('part 1 data'!Y36)&lt;=mg,
IF(VALUE('part 1 data'!Z36)&lt;=mb,TRUE)))</f>
        <v>1</v>
      </c>
      <c r="I36" t="b">
        <f>IF(VALUE('part 1 data'!AA36)&lt;=mr,
IF(VALUE('part 1 data'!AB36)&lt;=mg,
IF(VALUE('part 1 data'!AC36)&lt;=mb,TRUE)))</f>
        <v>1</v>
      </c>
      <c r="K36" t="str">
        <f>'part 1 data'!AE36</f>
        <v>34</v>
      </c>
      <c r="L36" s="1" t="str">
        <f>IF(RIGHT('part 1 data'!AF36,3)=L$2,TRIM(LEFT('part 1 data'!AF36,2)),
IF(RIGHT('part 1 data'!AG36,3)=L$2,TRIM(LEFT('part 1 data'!AG36,2)),
IF(RIGHT('part 1 data'!AH36,3)=L$2,TRIM(LEFT('part 1 data'!AH36,2)),"0")))</f>
        <v>1</v>
      </c>
      <c r="M36" s="1" t="str">
        <f>IF(RIGHT('part 1 data'!AF36,5)=M$2,TRIM(LEFT('part 1 data'!AF36,2)),
IF(RIGHT('part 1 data'!AG36,5)=M$2,TRIM(LEFT('part 1 data'!AG36,2)),
IF(RIGHT('part 1 data'!AH36,5)=M$2,TRIM(LEFT('part 1 data'!AH36,2)),"0")))</f>
        <v>2</v>
      </c>
      <c r="N36" s="1" t="str">
        <f>IF(RIGHT('part 1 data'!AF36,4)=N$2,TRIM(LEFT('part 1 data'!AF36,2)),
IF(RIGHT('part 1 data'!AG36,4)=N$2,TRIM(LEFT('part 1 data'!AG36,2)),
IF(RIGHT('part 1 data'!AH36,4)=N$2,TRIM(LEFT('part 1 data'!AH36,2)),"0")))</f>
        <v>9</v>
      </c>
      <c r="O36" s="1" t="str">
        <f>IF(RIGHT('part 1 data'!AI36,3)=O$2,TRIM(LEFT('part 1 data'!AI36,2)),
IF(RIGHT('part 1 data'!AJ36,3)=O$2,TRIM(LEFT('part 1 data'!AJ36,2)),
IF(RIGHT('part 1 data'!AK36,3)=O$2,TRIM(LEFT('part 1 data'!AK36,2)),"0")))</f>
        <v>1</v>
      </c>
      <c r="P36" s="1" t="str">
        <f>IF(RIGHT('part 1 data'!AI36,5)=P$2,TRIM(LEFT('part 1 data'!AI36,2)),
IF(RIGHT('part 1 data'!AJ36,5)=P$2,TRIM(LEFT('part 1 data'!AJ36,2)),
IF(RIGHT('part 1 data'!AK36,5)=P$2,TRIM(LEFT('part 1 data'!AK36,2)),"0")))</f>
        <v>7</v>
      </c>
      <c r="Q36" s="1" t="str">
        <f>IF(RIGHT('part 1 data'!AI36,4)=Q$2,TRIM(LEFT('part 1 data'!AI36,2)),
IF(RIGHT('part 1 data'!AJ36,4)=Q$2,TRIM(LEFT('part 1 data'!AJ36,2)),
IF(RIGHT('part 1 data'!AK36,4)=Q$2,TRIM(LEFT('part 1 data'!AK36,2)),"0")))</f>
        <v>5</v>
      </c>
      <c r="R36" s="1" t="str">
        <f>IF(RIGHT('part 1 data'!AL36,3)=R$2,TRIM(LEFT('part 1 data'!AL36,2)),
IF(RIGHT('part 1 data'!AM36,3)=R$2,TRIM(LEFT('part 1 data'!AM36,2)),
IF(RIGHT('part 1 data'!AN36,3)=R$2,TRIM(LEFT('part 1 data'!AN36,2)),"0")))</f>
        <v>1</v>
      </c>
      <c r="S36" s="1" t="str">
        <f>IF(RIGHT('part 1 data'!AL36,5)=S$2,TRIM(LEFT('part 1 data'!AL36,2)),
IF(RIGHT('part 1 data'!AM36,5)=S$2,TRIM(LEFT('part 1 data'!AM36,2)),
IF(RIGHT('part 1 data'!AN36,5)=S$2,TRIM(LEFT('part 1 data'!AN36,2)),"0")))</f>
        <v>2</v>
      </c>
      <c r="T36" s="1" t="str">
        <f>IF(RIGHT('part 1 data'!AL36,4)=T$2,TRIM(LEFT('part 1 data'!AL36,2)),
IF(RIGHT('part 1 data'!AM36,4)=T$2,TRIM(LEFT('part 1 data'!AM36,2)),
IF(RIGHT('part 1 data'!AN36,4)=T$2,TRIM(LEFT('part 1 data'!AN36,2)),"0")))</f>
        <v>16</v>
      </c>
      <c r="U36" s="1" t="str">
        <f>IF(RIGHT('part 1 data'!AO36,3)=U$2,TRIM(LEFT('part 1 data'!AO36,2)),
IF(RIGHT('part 1 data'!AP36,3)=U$2,TRIM(LEFT('part 1 data'!AP36,2)),
IF(RIGHT('part 1 data'!AQ36,3)=U$2,TRIM(LEFT('part 1 data'!AQ36,2)),"0")))</f>
        <v>6</v>
      </c>
      <c r="V36" s="1" t="str">
        <f>IF(RIGHT('part 1 data'!AO36,5)=V$2,TRIM(LEFT('part 1 data'!AO36,2)),
IF(RIGHT('part 1 data'!AP36,5)=V$2,TRIM(LEFT('part 1 data'!AP36,2)),
IF(RIGHT('part 1 data'!AQ36,5)=V$2,TRIM(LEFT('part 1 data'!AQ36,2)),"0")))</f>
        <v>5</v>
      </c>
      <c r="W36" s="1" t="str">
        <f>IF(RIGHT('part 1 data'!AO36,4)=W$2,TRIM(LEFT('part 1 data'!AO36,2)),
IF(RIGHT('part 1 data'!AP36,4)=W$2,TRIM(LEFT('part 1 data'!AP36,2)),
IF(RIGHT('part 1 data'!AQ36,4)=W$2,TRIM(LEFT('part 1 data'!AQ36,2)),"0")))</f>
        <v>1</v>
      </c>
      <c r="X36" s="1" t="str">
        <f>IF(RIGHT('part 1 data'!AR36,3)=X$2,TRIM(LEFT('part 1 data'!AR36,2)),
IF(RIGHT('part 1 data'!AS36,3)=X$2,TRIM(LEFT('part 1 data'!AS36,2)),
IF(RIGHT('part 1 data'!AT36,3)=X$2,TRIM(LEFT('part 1 data'!AT36,2)),"0")))</f>
        <v>0</v>
      </c>
      <c r="Y36" s="1" t="str">
        <f>IF(RIGHT('part 1 data'!AR36,5)=Y$2,TRIM(LEFT('part 1 data'!AR36,2)),
IF(RIGHT('part 1 data'!AS36,5)=Y$2,TRIM(LEFT('part 1 data'!AS36,2)),
IF(RIGHT('part 1 data'!AT36,5)=Y$2,TRIM(LEFT('part 1 data'!AT36,2)),"0")))</f>
        <v>0</v>
      </c>
      <c r="Z36" s="1" t="str">
        <f>IF(RIGHT('part 1 data'!AR36,4)=Z$2,TRIM(LEFT('part 1 data'!AR36,2)),
IF(RIGHT('part 1 data'!AS36,4)=Z$2,TRIM(LEFT('part 1 data'!AS36,2)),
IF(RIGHT('part 1 data'!AT36,4)=Z$2,TRIM(LEFT('part 1 data'!AT36,2)),"0")))</f>
        <v>0</v>
      </c>
      <c r="AA36" s="1" t="str">
        <f>IF(RIGHT('part 1 data'!AU36,3)=AA$2,TRIM(LEFT('part 1 data'!AU36,2)),
IF(RIGHT('part 1 data'!AV36,3)=AA$2,TRIM(LEFT('part 1 data'!AV36,2)),
IF(RIGHT('part 1 data'!AW36,3)=AA$2,TRIM(LEFT('part 1 data'!AW36,2)),"0")))</f>
        <v>0</v>
      </c>
      <c r="AB36" s="1" t="str">
        <f>IF(RIGHT('part 1 data'!AU36,5)=AB$2,TRIM(LEFT('part 1 data'!AU36,2)),
IF(RIGHT('part 1 data'!AV36,5)=AB$2,TRIM(LEFT('part 1 data'!AV36,2)),
IF(RIGHT('part 1 data'!AW36,5)=AB$2,TRIM(LEFT('part 1 data'!AW36,2)),"0")))</f>
        <v>0</v>
      </c>
      <c r="AC36" s="1" t="str">
        <f>IF(RIGHT('part 1 data'!AU36,4)=AC$2,TRIM(LEFT('part 1 data'!AU36,2)),
IF(RIGHT('part 1 data'!AV36,4)=AC$2,TRIM(LEFT('part 1 data'!AV36,2)),
IF(RIGHT('part 1 data'!AW36,4)=AC$2,TRIM(LEFT('part 1 data'!AW36,2)),"0")))</f>
        <v>0</v>
      </c>
      <c r="AD36" s="1"/>
      <c r="AE36" t="str">
        <v>34</v>
      </c>
      <c r="AF36" t="str" cm="1">
        <f t="array" ref="AF36:AH36">IFERROR(TRIM(_xlfn.TOROW(_xlfn.TEXTSPLIT(AY36,","))),"")</f>
        <v>2 green</v>
      </c>
      <c r="AG36" t="str">
        <v>9 blue</v>
      </c>
      <c r="AH36" t="str">
        <v>1 red</v>
      </c>
      <c r="AI36" t="str" cm="1">
        <f t="array" ref="AI36:AK36">IFERROR(TRIM(_xlfn.TOROW(_xlfn.TEXTSPLIT('part 1 data'!AZ36,","))),"")</f>
        <v>5 blue</v>
      </c>
      <c r="AJ36" t="str">
        <v>7 green</v>
      </c>
      <c r="AK36" t="str">
        <v>1 red</v>
      </c>
      <c r="AL36" t="str" cm="1">
        <f t="array" ref="AL36:AN36">IFERROR(TRIM(_xlfn.TOROW(_xlfn.TEXTSPLIT(BA36,","))),"")</f>
        <v>2 green</v>
      </c>
      <c r="AM36" t="str">
        <v>1 red</v>
      </c>
      <c r="AN36" t="str">
        <v>16 blue</v>
      </c>
      <c r="AO36" t="str" cm="1">
        <f t="array" ref="AO36:AQ36">IFERROR(TRIM(_xlfn.TOROW(_xlfn.TEXTSPLIT(BB36,","))),"")</f>
        <v>1 blue</v>
      </c>
      <c r="AP36" t="str">
        <v>5 green</v>
      </c>
      <c r="AQ36" t="str">
        <v>6 red</v>
      </c>
      <c r="AR36" t="str" cm="1">
        <f t="array" ref="AR36">IFERROR(TRIM(_xlfn.TOROW(_xlfn.TEXTSPLIT(BC36,","))),"")</f>
        <v/>
      </c>
      <c r="AU36" t="str" cm="1">
        <f t="array" ref="AU36">IFERROR(TRIM(_xlfn.TOROW(_xlfn.TEXTSPLIT(BD36,","))),"")</f>
        <v/>
      </c>
      <c r="AY36" t="str" cm="1">
        <f t="array" ref="AY36:BB36">_xlfn.TEXTSPLIT(_xlfn.TEXTAFTER(BF36,":"),";")</f>
        <v xml:space="preserve"> 2 green, 9 blue, 1 red</v>
      </c>
      <c r="AZ36" t="str">
        <v xml:space="preserve"> 5 blue, 7 green, 1 red</v>
      </c>
      <c r="BA36" t="str">
        <v xml:space="preserve"> 2 green, 1 red, 16 blue</v>
      </c>
      <c r="BB36" t="str">
        <v xml:space="preserve"> 1 blue, 5 green, 6 red</v>
      </c>
      <c r="BF36" t="s">
        <v>33</v>
      </c>
    </row>
    <row r="37" spans="1:58" x14ac:dyDescent="0.25">
      <c r="A37">
        <f t="shared" si="0"/>
        <v>35</v>
      </c>
      <c r="B37" cm="1">
        <f t="array" ref="B37">IF(SUMPRODUCT(--(D37:I37=TRUE))=6,A37,0)</f>
        <v>35</v>
      </c>
      <c r="D37" t="b">
        <f>IF(VALUE('part 1 data'!L37)&lt;=mr,
       IF(VALUE('part 1 data'!M37)&lt;=mg,
           IF(VALUE('part 1 data'!N37)&lt;=mb,TRUE)))</f>
        <v>1</v>
      </c>
      <c r="E37" t="b">
        <f>IF(VALUE('part 1 data'!O37)&lt;=mr,
IF(VALUE('part 1 data'!P37)&lt;=mg,
IF(VALUE('part 1 data'!Q37)&lt;=mb,TRUE)))</f>
        <v>1</v>
      </c>
      <c r="F37" t="b">
        <f>IF(VALUE('part 1 data'!R37)&lt;=mr,
IF(VALUE('part 1 data'!S37)&lt;=mg,
IF(VALUE('part 1 data'!T37)&lt;=mb,TRUE)))</f>
        <v>1</v>
      </c>
      <c r="G37" t="b">
        <f>IF(VALUE('part 1 data'!U37)&lt;=mr,
IF(VALUE('part 1 data'!V37)&lt;=mg,
IF(VALUE('part 1 data'!W37)&lt;=mb,TRUE)))</f>
        <v>1</v>
      </c>
      <c r="H37" t="b">
        <f>IF(VALUE('part 1 data'!X37)&lt;=mr,
IF(VALUE('part 1 data'!Y37)&lt;=mg,
IF(VALUE('part 1 data'!Z37)&lt;=mb,TRUE)))</f>
        <v>1</v>
      </c>
      <c r="I37" t="b">
        <f>IF(VALUE('part 1 data'!AA37)&lt;=mr,
IF(VALUE('part 1 data'!AB37)&lt;=mg,
IF(VALUE('part 1 data'!AC37)&lt;=mb,TRUE)))</f>
        <v>1</v>
      </c>
      <c r="K37" t="str">
        <f>'part 1 data'!AE37</f>
        <v>35</v>
      </c>
      <c r="L37" s="1" t="str">
        <f>IF(RIGHT('part 1 data'!AF37,3)=L$2,TRIM(LEFT('part 1 data'!AF37,2)),
IF(RIGHT('part 1 data'!AG37,3)=L$2,TRIM(LEFT('part 1 data'!AG37,2)),
IF(RIGHT('part 1 data'!AH37,3)=L$2,TRIM(LEFT('part 1 data'!AH37,2)),"0")))</f>
        <v>11</v>
      </c>
      <c r="M37" s="1" t="str">
        <f>IF(RIGHT('part 1 data'!AF37,5)=M$2,TRIM(LEFT('part 1 data'!AF37,2)),
IF(RIGHT('part 1 data'!AG37,5)=M$2,TRIM(LEFT('part 1 data'!AG37,2)),
IF(RIGHT('part 1 data'!AH37,5)=M$2,TRIM(LEFT('part 1 data'!AH37,2)),"0")))</f>
        <v>0</v>
      </c>
      <c r="N37" s="1" t="str">
        <f>IF(RIGHT('part 1 data'!AF37,4)=N$2,TRIM(LEFT('part 1 data'!AF37,2)),
IF(RIGHT('part 1 data'!AG37,4)=N$2,TRIM(LEFT('part 1 data'!AG37,2)),
IF(RIGHT('part 1 data'!AH37,4)=N$2,TRIM(LEFT('part 1 data'!AH37,2)),"0")))</f>
        <v>10</v>
      </c>
      <c r="O37" s="1" t="str">
        <f>IF(RIGHT('part 1 data'!AI37,3)=O$2,TRIM(LEFT('part 1 data'!AI37,2)),
IF(RIGHT('part 1 data'!AJ37,3)=O$2,TRIM(LEFT('part 1 data'!AJ37,2)),
IF(RIGHT('part 1 data'!AK37,3)=O$2,TRIM(LEFT('part 1 data'!AK37,2)),"0")))</f>
        <v>12</v>
      </c>
      <c r="P37" s="1" t="str">
        <f>IF(RIGHT('part 1 data'!AI37,5)=P$2,TRIM(LEFT('part 1 data'!AI37,2)),
IF(RIGHT('part 1 data'!AJ37,5)=P$2,TRIM(LEFT('part 1 data'!AJ37,2)),
IF(RIGHT('part 1 data'!AK37,5)=P$2,TRIM(LEFT('part 1 data'!AK37,2)),"0")))</f>
        <v>12</v>
      </c>
      <c r="Q37" s="1" t="str">
        <f>IF(RIGHT('part 1 data'!AI37,4)=Q$2,TRIM(LEFT('part 1 data'!AI37,2)),
IF(RIGHT('part 1 data'!AJ37,4)=Q$2,TRIM(LEFT('part 1 data'!AJ37,2)),
IF(RIGHT('part 1 data'!AK37,4)=Q$2,TRIM(LEFT('part 1 data'!AK37,2)),"0")))</f>
        <v>2</v>
      </c>
      <c r="R37" s="1" t="str">
        <f>IF(RIGHT('part 1 data'!AL37,3)=R$2,TRIM(LEFT('part 1 data'!AL37,2)),
IF(RIGHT('part 1 data'!AM37,3)=R$2,TRIM(LEFT('part 1 data'!AM37,2)),
IF(RIGHT('part 1 data'!AN37,3)=R$2,TRIM(LEFT('part 1 data'!AN37,2)),"0")))</f>
        <v>6</v>
      </c>
      <c r="S37" s="1" t="str">
        <f>IF(RIGHT('part 1 data'!AL37,5)=S$2,TRIM(LEFT('part 1 data'!AL37,2)),
IF(RIGHT('part 1 data'!AM37,5)=S$2,TRIM(LEFT('part 1 data'!AM37,2)),
IF(RIGHT('part 1 data'!AN37,5)=S$2,TRIM(LEFT('part 1 data'!AN37,2)),"0")))</f>
        <v>3</v>
      </c>
      <c r="T37" s="1" t="str">
        <f>IF(RIGHT('part 1 data'!AL37,4)=T$2,TRIM(LEFT('part 1 data'!AL37,2)),
IF(RIGHT('part 1 data'!AM37,4)=T$2,TRIM(LEFT('part 1 data'!AM37,2)),
IF(RIGHT('part 1 data'!AN37,4)=T$2,TRIM(LEFT('part 1 data'!AN37,2)),"0")))</f>
        <v>6</v>
      </c>
      <c r="U37" s="1" t="str">
        <f>IF(RIGHT('part 1 data'!AO37,3)=U$2,TRIM(LEFT('part 1 data'!AO37,2)),
IF(RIGHT('part 1 data'!AP37,3)=U$2,TRIM(LEFT('part 1 data'!AP37,2)),
IF(RIGHT('part 1 data'!AQ37,3)=U$2,TRIM(LEFT('part 1 data'!AQ37,2)),"0")))</f>
        <v>1</v>
      </c>
      <c r="V37" s="1" t="str">
        <f>IF(RIGHT('part 1 data'!AO37,5)=V$2,TRIM(LEFT('part 1 data'!AO37,2)),
IF(RIGHT('part 1 data'!AP37,5)=V$2,TRIM(LEFT('part 1 data'!AP37,2)),
IF(RIGHT('part 1 data'!AQ37,5)=V$2,TRIM(LEFT('part 1 data'!AQ37,2)),"0")))</f>
        <v>10</v>
      </c>
      <c r="W37" s="1" t="str">
        <f>IF(RIGHT('part 1 data'!AO37,4)=W$2,TRIM(LEFT('part 1 data'!AO37,2)),
IF(RIGHT('part 1 data'!AP37,4)=W$2,TRIM(LEFT('part 1 data'!AP37,2)),
IF(RIGHT('part 1 data'!AQ37,4)=W$2,TRIM(LEFT('part 1 data'!AQ37,2)),"0")))</f>
        <v>14</v>
      </c>
      <c r="X37" s="1" t="str">
        <f>IF(RIGHT('part 1 data'!AR37,3)=X$2,TRIM(LEFT('part 1 data'!AR37,2)),
IF(RIGHT('part 1 data'!AS37,3)=X$2,TRIM(LEFT('part 1 data'!AS37,2)),
IF(RIGHT('part 1 data'!AT37,3)=X$2,TRIM(LEFT('part 1 data'!AT37,2)),"0")))</f>
        <v>0</v>
      </c>
      <c r="Y37" s="1" t="str">
        <f>IF(RIGHT('part 1 data'!AR37,5)=Y$2,TRIM(LEFT('part 1 data'!AR37,2)),
IF(RIGHT('part 1 data'!AS37,5)=Y$2,TRIM(LEFT('part 1 data'!AS37,2)),
IF(RIGHT('part 1 data'!AT37,5)=Y$2,TRIM(LEFT('part 1 data'!AT37,2)),"0")))</f>
        <v>0</v>
      </c>
      <c r="Z37" s="1" t="str">
        <f>IF(RIGHT('part 1 data'!AR37,4)=Z$2,TRIM(LEFT('part 1 data'!AR37,2)),
IF(RIGHT('part 1 data'!AS37,4)=Z$2,TRIM(LEFT('part 1 data'!AS37,2)),
IF(RIGHT('part 1 data'!AT37,4)=Z$2,TRIM(LEFT('part 1 data'!AT37,2)),"0")))</f>
        <v>0</v>
      </c>
      <c r="AA37" s="1" t="str">
        <f>IF(RIGHT('part 1 data'!AU37,3)=AA$2,TRIM(LEFT('part 1 data'!AU37,2)),
IF(RIGHT('part 1 data'!AV37,3)=AA$2,TRIM(LEFT('part 1 data'!AV37,2)),
IF(RIGHT('part 1 data'!AW37,3)=AA$2,TRIM(LEFT('part 1 data'!AW37,2)),"0")))</f>
        <v>0</v>
      </c>
      <c r="AB37" s="1" t="str">
        <f>IF(RIGHT('part 1 data'!AU37,5)=AB$2,TRIM(LEFT('part 1 data'!AU37,2)),
IF(RIGHT('part 1 data'!AV37,5)=AB$2,TRIM(LEFT('part 1 data'!AV37,2)),
IF(RIGHT('part 1 data'!AW37,5)=AB$2,TRIM(LEFT('part 1 data'!AW37,2)),"0")))</f>
        <v>0</v>
      </c>
      <c r="AC37" s="1" t="str">
        <f>IF(RIGHT('part 1 data'!AU37,4)=AC$2,TRIM(LEFT('part 1 data'!AU37,2)),
IF(RIGHT('part 1 data'!AV37,4)=AC$2,TRIM(LEFT('part 1 data'!AV37,2)),
IF(RIGHT('part 1 data'!AW37,4)=AC$2,TRIM(LEFT('part 1 data'!AW37,2)),"0")))</f>
        <v>0</v>
      </c>
      <c r="AD37" s="1"/>
      <c r="AE37" t="str">
        <v>35</v>
      </c>
      <c r="AF37" t="str" cm="1">
        <f t="array" ref="AF37:AG37">IFERROR(TRIM(_xlfn.TOROW(_xlfn.TEXTSPLIT(AY37,","))),"")</f>
        <v>11 red</v>
      </c>
      <c r="AG37" t="str">
        <v>10 blue</v>
      </c>
      <c r="AI37" t="str" cm="1">
        <f t="array" ref="AI37:AK37">IFERROR(TRIM(_xlfn.TOROW(_xlfn.TEXTSPLIT('part 1 data'!AZ37,","))),"")</f>
        <v>2 blue</v>
      </c>
      <c r="AJ37" t="str">
        <v>12 green</v>
      </c>
      <c r="AK37" t="str">
        <v>12 red</v>
      </c>
      <c r="AL37" t="str" cm="1">
        <f t="array" ref="AL37:AN37">IFERROR(TRIM(_xlfn.TOROW(_xlfn.TEXTSPLIT(BA37,","))),"")</f>
        <v>3 green</v>
      </c>
      <c r="AM37" t="str">
        <v>6 red</v>
      </c>
      <c r="AN37" t="str">
        <v>6 blue</v>
      </c>
      <c r="AO37" t="str" cm="1">
        <f t="array" ref="AO37:AQ37">IFERROR(TRIM(_xlfn.TOROW(_xlfn.TEXTSPLIT(BB37,","))),"")</f>
        <v>14 blue</v>
      </c>
      <c r="AP37" t="str">
        <v>10 green</v>
      </c>
      <c r="AQ37" t="str">
        <v>1 red</v>
      </c>
      <c r="AR37" t="str" cm="1">
        <f t="array" ref="AR37">IFERROR(TRIM(_xlfn.TOROW(_xlfn.TEXTSPLIT(BC37,","))),"")</f>
        <v/>
      </c>
      <c r="AU37" t="str" cm="1">
        <f t="array" ref="AU37">IFERROR(TRIM(_xlfn.TOROW(_xlfn.TEXTSPLIT(BD37,","))),"")</f>
        <v/>
      </c>
      <c r="AY37" t="str" cm="1">
        <f t="array" ref="AY37:BB37">_xlfn.TEXTSPLIT(_xlfn.TEXTAFTER(BF37,":"),";")</f>
        <v xml:space="preserve"> 11 red, 10 blue</v>
      </c>
      <c r="AZ37" t="str">
        <v xml:space="preserve"> 2 blue, 12 green, 12 red</v>
      </c>
      <c r="BA37" t="str">
        <v xml:space="preserve"> 3 green, 6 red, 6 blue</v>
      </c>
      <c r="BB37" t="str">
        <v xml:space="preserve"> 14 blue, 10 green, 1 red</v>
      </c>
      <c r="BF37" t="s">
        <v>34</v>
      </c>
    </row>
    <row r="38" spans="1:58" x14ac:dyDescent="0.25">
      <c r="A38">
        <f t="shared" si="0"/>
        <v>36</v>
      </c>
      <c r="B38" cm="1">
        <f t="array" ref="B38">IF(SUMPRODUCT(--(D38:I38=TRUE))=6,A38,0)</f>
        <v>0</v>
      </c>
      <c r="D38" t="b">
        <f>IF(VALUE('part 1 data'!L38)&lt;=mr,
       IF(VALUE('part 1 data'!M38)&lt;=mg,
           IF(VALUE('part 1 data'!N38)&lt;=mb,TRUE)))</f>
        <v>0</v>
      </c>
      <c r="E38" t="b">
        <f>IF(VALUE('part 1 data'!O38)&lt;=mr,
IF(VALUE('part 1 data'!P38)&lt;=mg,
IF(VALUE('part 1 data'!Q38)&lt;=mb,TRUE)))</f>
        <v>1</v>
      </c>
      <c r="F38" t="b">
        <f>IF(VALUE('part 1 data'!R38)&lt;=mr,
IF(VALUE('part 1 data'!S38)&lt;=mg,
IF(VALUE('part 1 data'!T38)&lt;=mb,TRUE)))</f>
        <v>1</v>
      </c>
      <c r="G38" t="b">
        <f>IF(VALUE('part 1 data'!U38)&lt;=mr,
IF(VALUE('part 1 data'!V38)&lt;=mg,
IF(VALUE('part 1 data'!W38)&lt;=mb,TRUE)))</f>
        <v>1</v>
      </c>
      <c r="H38" t="b">
        <f>IF(VALUE('part 1 data'!X38)&lt;=mr,
IF(VALUE('part 1 data'!Y38)&lt;=mg,
IF(VALUE('part 1 data'!Z38)&lt;=mb,TRUE)))</f>
        <v>1</v>
      </c>
      <c r="I38" t="b">
        <f>IF(VALUE('part 1 data'!AA38)&lt;=mr,
IF(VALUE('part 1 data'!AB38)&lt;=mg,
IF(VALUE('part 1 data'!AC38)&lt;=mb,TRUE)))</f>
        <v>1</v>
      </c>
      <c r="K38" t="str">
        <f>'part 1 data'!AE38</f>
        <v>36</v>
      </c>
      <c r="L38" s="1" t="str">
        <f>IF(RIGHT('part 1 data'!AF38,3)=L$2,TRIM(LEFT('part 1 data'!AF38,2)),
IF(RIGHT('part 1 data'!AG38,3)=L$2,TRIM(LEFT('part 1 data'!AG38,2)),
IF(RIGHT('part 1 data'!AH38,3)=L$2,TRIM(LEFT('part 1 data'!AH38,2)),"0")))</f>
        <v>3</v>
      </c>
      <c r="M38" s="1" t="str">
        <f>IF(RIGHT('part 1 data'!AF38,5)=M$2,TRIM(LEFT('part 1 data'!AF38,2)),
IF(RIGHT('part 1 data'!AG38,5)=M$2,TRIM(LEFT('part 1 data'!AG38,2)),
IF(RIGHT('part 1 data'!AH38,5)=M$2,TRIM(LEFT('part 1 data'!AH38,2)),"0")))</f>
        <v>15</v>
      </c>
      <c r="N38" s="1" t="str">
        <f>IF(RIGHT('part 1 data'!AF38,4)=N$2,TRIM(LEFT('part 1 data'!AF38,2)),
IF(RIGHT('part 1 data'!AG38,4)=N$2,TRIM(LEFT('part 1 data'!AG38,2)),
IF(RIGHT('part 1 data'!AH38,4)=N$2,TRIM(LEFT('part 1 data'!AH38,2)),"0")))</f>
        <v>2</v>
      </c>
      <c r="O38" s="1" t="str">
        <f>IF(RIGHT('part 1 data'!AI38,3)=O$2,TRIM(LEFT('part 1 data'!AI38,2)),
IF(RIGHT('part 1 data'!AJ38,3)=O$2,TRIM(LEFT('part 1 data'!AJ38,2)),
IF(RIGHT('part 1 data'!AK38,3)=O$2,TRIM(LEFT('part 1 data'!AK38,2)),"0")))</f>
        <v>2</v>
      </c>
      <c r="P38" s="1" t="str">
        <f>IF(RIGHT('part 1 data'!AI38,5)=P$2,TRIM(LEFT('part 1 data'!AI38,2)),
IF(RIGHT('part 1 data'!AJ38,5)=P$2,TRIM(LEFT('part 1 data'!AJ38,2)),
IF(RIGHT('part 1 data'!AK38,5)=P$2,TRIM(LEFT('part 1 data'!AK38,2)),"0")))</f>
        <v>6</v>
      </c>
      <c r="Q38" s="1" t="str">
        <f>IF(RIGHT('part 1 data'!AI38,4)=Q$2,TRIM(LEFT('part 1 data'!AI38,2)),
IF(RIGHT('part 1 data'!AJ38,4)=Q$2,TRIM(LEFT('part 1 data'!AJ38,2)),
IF(RIGHT('part 1 data'!AK38,4)=Q$2,TRIM(LEFT('part 1 data'!AK38,2)),"0")))</f>
        <v>2</v>
      </c>
      <c r="R38" s="1" t="str">
        <f>IF(RIGHT('part 1 data'!AL38,3)=R$2,TRIM(LEFT('part 1 data'!AL38,2)),
IF(RIGHT('part 1 data'!AM38,3)=R$2,TRIM(LEFT('part 1 data'!AM38,2)),
IF(RIGHT('part 1 data'!AN38,3)=R$2,TRIM(LEFT('part 1 data'!AN38,2)),"0")))</f>
        <v>4</v>
      </c>
      <c r="S38" s="1" t="str">
        <f>IF(RIGHT('part 1 data'!AL38,5)=S$2,TRIM(LEFT('part 1 data'!AL38,2)),
IF(RIGHT('part 1 data'!AM38,5)=S$2,TRIM(LEFT('part 1 data'!AM38,2)),
IF(RIGHT('part 1 data'!AN38,5)=S$2,TRIM(LEFT('part 1 data'!AN38,2)),"0")))</f>
        <v>7</v>
      </c>
      <c r="T38" s="1" t="str">
        <f>IF(RIGHT('part 1 data'!AL38,4)=T$2,TRIM(LEFT('part 1 data'!AL38,2)),
IF(RIGHT('part 1 data'!AM38,4)=T$2,TRIM(LEFT('part 1 data'!AM38,2)),
IF(RIGHT('part 1 data'!AN38,4)=T$2,TRIM(LEFT('part 1 data'!AN38,2)),"0")))</f>
        <v>14</v>
      </c>
      <c r="U38" s="1" t="str">
        <f>IF(RIGHT('part 1 data'!AO38,3)=U$2,TRIM(LEFT('part 1 data'!AO38,2)),
IF(RIGHT('part 1 data'!AP38,3)=U$2,TRIM(LEFT('part 1 data'!AP38,2)),
IF(RIGHT('part 1 data'!AQ38,3)=U$2,TRIM(LEFT('part 1 data'!AQ38,2)),"0")))</f>
        <v>2</v>
      </c>
      <c r="V38" s="1" t="str">
        <f>IF(RIGHT('part 1 data'!AO38,5)=V$2,TRIM(LEFT('part 1 data'!AO38,2)),
IF(RIGHT('part 1 data'!AP38,5)=V$2,TRIM(LEFT('part 1 data'!AP38,2)),
IF(RIGHT('part 1 data'!AQ38,5)=V$2,TRIM(LEFT('part 1 data'!AQ38,2)),"0")))</f>
        <v>12</v>
      </c>
      <c r="W38" s="1" t="str">
        <f>IF(RIGHT('part 1 data'!AO38,4)=W$2,TRIM(LEFT('part 1 data'!AO38,2)),
IF(RIGHT('part 1 data'!AP38,4)=W$2,TRIM(LEFT('part 1 data'!AP38,2)),
IF(RIGHT('part 1 data'!AQ38,4)=W$2,TRIM(LEFT('part 1 data'!AQ38,2)),"0")))</f>
        <v>13</v>
      </c>
      <c r="X38" s="1" t="str">
        <f>IF(RIGHT('part 1 data'!AR38,3)=X$2,TRIM(LEFT('part 1 data'!AR38,2)),
IF(RIGHT('part 1 data'!AS38,3)=X$2,TRIM(LEFT('part 1 data'!AS38,2)),
IF(RIGHT('part 1 data'!AT38,3)=X$2,TRIM(LEFT('part 1 data'!AT38,2)),"0")))</f>
        <v>0</v>
      </c>
      <c r="Y38" s="1" t="str">
        <f>IF(RIGHT('part 1 data'!AR38,5)=Y$2,TRIM(LEFT('part 1 data'!AR38,2)),
IF(RIGHT('part 1 data'!AS38,5)=Y$2,TRIM(LEFT('part 1 data'!AS38,2)),
IF(RIGHT('part 1 data'!AT38,5)=Y$2,TRIM(LEFT('part 1 data'!AT38,2)),"0")))</f>
        <v>0</v>
      </c>
      <c r="Z38" s="1" t="str">
        <f>IF(RIGHT('part 1 data'!AR38,4)=Z$2,TRIM(LEFT('part 1 data'!AR38,2)),
IF(RIGHT('part 1 data'!AS38,4)=Z$2,TRIM(LEFT('part 1 data'!AS38,2)),
IF(RIGHT('part 1 data'!AT38,4)=Z$2,TRIM(LEFT('part 1 data'!AT38,2)),"0")))</f>
        <v>0</v>
      </c>
      <c r="AA38" s="1" t="str">
        <f>IF(RIGHT('part 1 data'!AU38,3)=AA$2,TRIM(LEFT('part 1 data'!AU38,2)),
IF(RIGHT('part 1 data'!AV38,3)=AA$2,TRIM(LEFT('part 1 data'!AV38,2)),
IF(RIGHT('part 1 data'!AW38,3)=AA$2,TRIM(LEFT('part 1 data'!AW38,2)),"0")))</f>
        <v>0</v>
      </c>
      <c r="AB38" s="1" t="str">
        <f>IF(RIGHT('part 1 data'!AU38,5)=AB$2,TRIM(LEFT('part 1 data'!AU38,2)),
IF(RIGHT('part 1 data'!AV38,5)=AB$2,TRIM(LEFT('part 1 data'!AV38,2)),
IF(RIGHT('part 1 data'!AW38,5)=AB$2,TRIM(LEFT('part 1 data'!AW38,2)),"0")))</f>
        <v>0</v>
      </c>
      <c r="AC38" s="1" t="str">
        <f>IF(RIGHT('part 1 data'!AU38,4)=AC$2,TRIM(LEFT('part 1 data'!AU38,2)),
IF(RIGHT('part 1 data'!AV38,4)=AC$2,TRIM(LEFT('part 1 data'!AV38,2)),
IF(RIGHT('part 1 data'!AW38,4)=AC$2,TRIM(LEFT('part 1 data'!AW38,2)),"0")))</f>
        <v>0</v>
      </c>
      <c r="AD38" s="1"/>
      <c r="AE38" t="str">
        <v>36</v>
      </c>
      <c r="AF38" t="str" cm="1">
        <f t="array" ref="AF38:AH38">IFERROR(TRIM(_xlfn.TOROW(_xlfn.TEXTSPLIT(AY38,","))),"")</f>
        <v>2 blue</v>
      </c>
      <c r="AG38" t="str">
        <v>3 red</v>
      </c>
      <c r="AH38" t="str">
        <v>15 green</v>
      </c>
      <c r="AI38" t="str" cm="1">
        <f t="array" ref="AI38:AK38">IFERROR(TRIM(_xlfn.TOROW(_xlfn.TEXTSPLIT('part 1 data'!AZ38,","))),"")</f>
        <v>2 blue</v>
      </c>
      <c r="AJ38" t="str">
        <v>6 green</v>
      </c>
      <c r="AK38" t="str">
        <v>2 red</v>
      </c>
      <c r="AL38" t="str" cm="1">
        <f t="array" ref="AL38:AN38">IFERROR(TRIM(_xlfn.TOROW(_xlfn.TEXTSPLIT(BA38,","))),"")</f>
        <v>14 blue</v>
      </c>
      <c r="AM38" t="str">
        <v>4 red</v>
      </c>
      <c r="AN38" t="str">
        <v>7 green</v>
      </c>
      <c r="AO38" t="str" cm="1">
        <f t="array" ref="AO38:AQ38">IFERROR(TRIM(_xlfn.TOROW(_xlfn.TEXTSPLIT(BB38,","))),"")</f>
        <v>13 blue</v>
      </c>
      <c r="AP38" t="str">
        <v>12 green</v>
      </c>
      <c r="AQ38" t="str">
        <v>2 red</v>
      </c>
      <c r="AR38" t="str" cm="1">
        <f t="array" ref="AR38">IFERROR(TRIM(_xlfn.TOROW(_xlfn.TEXTSPLIT(BC38,","))),"")</f>
        <v/>
      </c>
      <c r="AU38" t="str" cm="1">
        <f t="array" ref="AU38">IFERROR(TRIM(_xlfn.TOROW(_xlfn.TEXTSPLIT(BD38,","))),"")</f>
        <v/>
      </c>
      <c r="AY38" t="str" cm="1">
        <f t="array" ref="AY38:BB38">_xlfn.TEXTSPLIT(_xlfn.TEXTAFTER(BF38,":"),";")</f>
        <v xml:space="preserve"> 2 blue, 3 red, 15 green</v>
      </c>
      <c r="AZ38" t="str">
        <v xml:space="preserve"> 2 blue, 6 green, 2 red</v>
      </c>
      <c r="BA38" t="str">
        <v xml:space="preserve"> 14 blue, 4 red, 7 green</v>
      </c>
      <c r="BB38" t="str">
        <v xml:space="preserve"> 13 blue, 12 green, 2 red</v>
      </c>
      <c r="BF38" t="s">
        <v>35</v>
      </c>
    </row>
    <row r="39" spans="1:58" x14ac:dyDescent="0.25">
      <c r="A39">
        <f t="shared" si="0"/>
        <v>37</v>
      </c>
      <c r="B39" cm="1">
        <f t="array" ref="B39">IF(SUMPRODUCT(--(D39:I39=TRUE))=6,A39,0)</f>
        <v>37</v>
      </c>
      <c r="D39" t="b">
        <f>IF(VALUE('part 1 data'!L39)&lt;=mr,
       IF(VALUE('part 1 data'!M39)&lt;=mg,
           IF(VALUE('part 1 data'!N39)&lt;=mb,TRUE)))</f>
        <v>1</v>
      </c>
      <c r="E39" t="b">
        <f>IF(VALUE('part 1 data'!O39)&lt;=mr,
IF(VALUE('part 1 data'!P39)&lt;=mg,
IF(VALUE('part 1 data'!Q39)&lt;=mb,TRUE)))</f>
        <v>1</v>
      </c>
      <c r="F39" t="b">
        <f>IF(VALUE('part 1 data'!R39)&lt;=mr,
IF(VALUE('part 1 data'!S39)&lt;=mg,
IF(VALUE('part 1 data'!T39)&lt;=mb,TRUE)))</f>
        <v>1</v>
      </c>
      <c r="G39" t="b">
        <f>IF(VALUE('part 1 data'!U39)&lt;=mr,
IF(VALUE('part 1 data'!V39)&lt;=mg,
IF(VALUE('part 1 data'!W39)&lt;=mb,TRUE)))</f>
        <v>1</v>
      </c>
      <c r="H39" t="b">
        <f>IF(VALUE('part 1 data'!X39)&lt;=mr,
IF(VALUE('part 1 data'!Y39)&lt;=mg,
IF(VALUE('part 1 data'!Z39)&lt;=mb,TRUE)))</f>
        <v>1</v>
      </c>
      <c r="I39" t="b">
        <f>IF(VALUE('part 1 data'!AA39)&lt;=mr,
IF(VALUE('part 1 data'!AB39)&lt;=mg,
IF(VALUE('part 1 data'!AC39)&lt;=mb,TRUE)))</f>
        <v>1</v>
      </c>
      <c r="K39" t="str">
        <f>'part 1 data'!AE39</f>
        <v>37</v>
      </c>
      <c r="L39" s="1" t="str">
        <f>IF(RIGHT('part 1 data'!AF39,3)=L$2,TRIM(LEFT('part 1 data'!AF39,2)),
IF(RIGHT('part 1 data'!AG39,3)=L$2,TRIM(LEFT('part 1 data'!AG39,2)),
IF(RIGHT('part 1 data'!AH39,3)=L$2,TRIM(LEFT('part 1 data'!AH39,2)),"0")))</f>
        <v>7</v>
      </c>
      <c r="M39" s="1" t="str">
        <f>IF(RIGHT('part 1 data'!AF39,5)=M$2,TRIM(LEFT('part 1 data'!AF39,2)),
IF(RIGHT('part 1 data'!AG39,5)=M$2,TRIM(LEFT('part 1 data'!AG39,2)),
IF(RIGHT('part 1 data'!AH39,5)=M$2,TRIM(LEFT('part 1 data'!AH39,2)),"0")))</f>
        <v>6</v>
      </c>
      <c r="N39" s="1" t="str">
        <f>IF(RIGHT('part 1 data'!AF39,4)=N$2,TRIM(LEFT('part 1 data'!AF39,2)),
IF(RIGHT('part 1 data'!AG39,4)=N$2,TRIM(LEFT('part 1 data'!AG39,2)),
IF(RIGHT('part 1 data'!AH39,4)=N$2,TRIM(LEFT('part 1 data'!AH39,2)),"0")))</f>
        <v>14</v>
      </c>
      <c r="O39" s="1" t="str">
        <f>IF(RIGHT('part 1 data'!AI39,3)=O$2,TRIM(LEFT('part 1 data'!AI39,2)),
IF(RIGHT('part 1 data'!AJ39,3)=O$2,TRIM(LEFT('part 1 data'!AJ39,2)),
IF(RIGHT('part 1 data'!AK39,3)=O$2,TRIM(LEFT('part 1 data'!AK39,2)),"0")))</f>
        <v>2</v>
      </c>
      <c r="P39" s="1" t="str">
        <f>IF(RIGHT('part 1 data'!AI39,5)=P$2,TRIM(LEFT('part 1 data'!AI39,2)),
IF(RIGHT('part 1 data'!AJ39,5)=P$2,TRIM(LEFT('part 1 data'!AJ39,2)),
IF(RIGHT('part 1 data'!AK39,5)=P$2,TRIM(LEFT('part 1 data'!AK39,2)),"0")))</f>
        <v>6</v>
      </c>
      <c r="Q39" s="1" t="str">
        <f>IF(RIGHT('part 1 data'!AI39,4)=Q$2,TRIM(LEFT('part 1 data'!AI39,2)),
IF(RIGHT('part 1 data'!AJ39,4)=Q$2,TRIM(LEFT('part 1 data'!AJ39,2)),
IF(RIGHT('part 1 data'!AK39,4)=Q$2,TRIM(LEFT('part 1 data'!AK39,2)),"0")))</f>
        <v>7</v>
      </c>
      <c r="R39" s="1" t="str">
        <f>IF(RIGHT('part 1 data'!AL39,3)=R$2,TRIM(LEFT('part 1 data'!AL39,2)),
IF(RIGHT('part 1 data'!AM39,3)=R$2,TRIM(LEFT('part 1 data'!AM39,2)),
IF(RIGHT('part 1 data'!AN39,3)=R$2,TRIM(LEFT('part 1 data'!AN39,2)),"0")))</f>
        <v>6</v>
      </c>
      <c r="S39" s="1" t="str">
        <f>IF(RIGHT('part 1 data'!AL39,5)=S$2,TRIM(LEFT('part 1 data'!AL39,2)),
IF(RIGHT('part 1 data'!AM39,5)=S$2,TRIM(LEFT('part 1 data'!AM39,2)),
IF(RIGHT('part 1 data'!AN39,5)=S$2,TRIM(LEFT('part 1 data'!AN39,2)),"0")))</f>
        <v>2</v>
      </c>
      <c r="T39" s="1" t="str">
        <f>IF(RIGHT('part 1 data'!AL39,4)=T$2,TRIM(LEFT('part 1 data'!AL39,2)),
IF(RIGHT('part 1 data'!AM39,4)=T$2,TRIM(LEFT('part 1 data'!AM39,2)),
IF(RIGHT('part 1 data'!AN39,4)=T$2,TRIM(LEFT('part 1 data'!AN39,2)),"0")))</f>
        <v>1</v>
      </c>
      <c r="U39" s="1" t="str">
        <f>IF(RIGHT('part 1 data'!AO39,3)=U$2,TRIM(LEFT('part 1 data'!AO39,2)),
IF(RIGHT('part 1 data'!AP39,3)=U$2,TRIM(LEFT('part 1 data'!AP39,2)),
IF(RIGHT('part 1 data'!AQ39,3)=U$2,TRIM(LEFT('part 1 data'!AQ39,2)),"0")))</f>
        <v>0</v>
      </c>
      <c r="V39" s="1" t="str">
        <f>IF(RIGHT('part 1 data'!AO39,5)=V$2,TRIM(LEFT('part 1 data'!AO39,2)),
IF(RIGHT('part 1 data'!AP39,5)=V$2,TRIM(LEFT('part 1 data'!AP39,2)),
IF(RIGHT('part 1 data'!AQ39,5)=V$2,TRIM(LEFT('part 1 data'!AQ39,2)),"0")))</f>
        <v>0</v>
      </c>
      <c r="W39" s="1" t="str">
        <f>IF(RIGHT('part 1 data'!AO39,4)=W$2,TRIM(LEFT('part 1 data'!AO39,2)),
IF(RIGHT('part 1 data'!AP39,4)=W$2,TRIM(LEFT('part 1 data'!AP39,2)),
IF(RIGHT('part 1 data'!AQ39,4)=W$2,TRIM(LEFT('part 1 data'!AQ39,2)),"0")))</f>
        <v>0</v>
      </c>
      <c r="X39" s="1" t="str">
        <f>IF(RIGHT('part 1 data'!AR39,3)=X$2,TRIM(LEFT('part 1 data'!AR39,2)),
IF(RIGHT('part 1 data'!AS39,3)=X$2,TRIM(LEFT('part 1 data'!AS39,2)),
IF(RIGHT('part 1 data'!AT39,3)=X$2,TRIM(LEFT('part 1 data'!AT39,2)),"0")))</f>
        <v>0</v>
      </c>
      <c r="Y39" s="1" t="str">
        <f>IF(RIGHT('part 1 data'!AR39,5)=Y$2,TRIM(LEFT('part 1 data'!AR39,2)),
IF(RIGHT('part 1 data'!AS39,5)=Y$2,TRIM(LEFT('part 1 data'!AS39,2)),
IF(RIGHT('part 1 data'!AT39,5)=Y$2,TRIM(LEFT('part 1 data'!AT39,2)),"0")))</f>
        <v>0</v>
      </c>
      <c r="Z39" s="1" t="str">
        <f>IF(RIGHT('part 1 data'!AR39,4)=Z$2,TRIM(LEFT('part 1 data'!AR39,2)),
IF(RIGHT('part 1 data'!AS39,4)=Z$2,TRIM(LEFT('part 1 data'!AS39,2)),
IF(RIGHT('part 1 data'!AT39,4)=Z$2,TRIM(LEFT('part 1 data'!AT39,2)),"0")))</f>
        <v>0</v>
      </c>
      <c r="AA39" s="1" t="str">
        <f>IF(RIGHT('part 1 data'!AU39,3)=AA$2,TRIM(LEFT('part 1 data'!AU39,2)),
IF(RIGHT('part 1 data'!AV39,3)=AA$2,TRIM(LEFT('part 1 data'!AV39,2)),
IF(RIGHT('part 1 data'!AW39,3)=AA$2,TRIM(LEFT('part 1 data'!AW39,2)),"0")))</f>
        <v>0</v>
      </c>
      <c r="AB39" s="1" t="str">
        <f>IF(RIGHT('part 1 data'!AU39,5)=AB$2,TRIM(LEFT('part 1 data'!AU39,2)),
IF(RIGHT('part 1 data'!AV39,5)=AB$2,TRIM(LEFT('part 1 data'!AV39,2)),
IF(RIGHT('part 1 data'!AW39,5)=AB$2,TRIM(LEFT('part 1 data'!AW39,2)),"0")))</f>
        <v>0</v>
      </c>
      <c r="AC39" s="1" t="str">
        <f>IF(RIGHT('part 1 data'!AU39,4)=AC$2,TRIM(LEFT('part 1 data'!AU39,2)),
IF(RIGHT('part 1 data'!AV39,4)=AC$2,TRIM(LEFT('part 1 data'!AV39,2)),
IF(RIGHT('part 1 data'!AW39,4)=AC$2,TRIM(LEFT('part 1 data'!AW39,2)),"0")))</f>
        <v>0</v>
      </c>
      <c r="AD39" s="1"/>
      <c r="AE39" t="str">
        <v>37</v>
      </c>
      <c r="AF39" t="str" cm="1">
        <f t="array" ref="AF39:AH39">IFERROR(TRIM(_xlfn.TOROW(_xlfn.TEXTSPLIT(AY39,","))),"")</f>
        <v>6 green</v>
      </c>
      <c r="AG39" t="str">
        <v>14 blue</v>
      </c>
      <c r="AH39" t="str">
        <v>7 red</v>
      </c>
      <c r="AI39" t="str" cm="1">
        <f t="array" ref="AI39:AK39">IFERROR(TRIM(_xlfn.TOROW(_xlfn.TEXTSPLIT('part 1 data'!AZ39,","))),"")</f>
        <v>7 blue</v>
      </c>
      <c r="AJ39" t="str">
        <v>2 red</v>
      </c>
      <c r="AK39" t="str">
        <v>6 green</v>
      </c>
      <c r="AL39" t="str" cm="1">
        <f t="array" ref="AL39:AN39">IFERROR(TRIM(_xlfn.TOROW(_xlfn.TEXTSPLIT(BA39,","))),"")</f>
        <v>1 blue</v>
      </c>
      <c r="AM39" t="str">
        <v>2 green</v>
      </c>
      <c r="AN39" t="str">
        <v>6 red</v>
      </c>
      <c r="AO39" t="str" cm="1">
        <f t="array" ref="AO39">IFERROR(TRIM(_xlfn.TOROW(_xlfn.TEXTSPLIT(BB39,","))),"")</f>
        <v/>
      </c>
      <c r="AR39" t="str" cm="1">
        <f t="array" ref="AR39">IFERROR(TRIM(_xlfn.TOROW(_xlfn.TEXTSPLIT(BC39,","))),"")</f>
        <v/>
      </c>
      <c r="AU39" t="str" cm="1">
        <f t="array" ref="AU39">IFERROR(TRIM(_xlfn.TOROW(_xlfn.TEXTSPLIT(BD39,","))),"")</f>
        <v/>
      </c>
      <c r="AY39" t="str" cm="1">
        <f t="array" ref="AY39:BA39">_xlfn.TEXTSPLIT(_xlfn.TEXTAFTER(BF39,":"),";")</f>
        <v xml:space="preserve"> 6 green, 14 blue, 7 red</v>
      </c>
      <c r="AZ39" t="str">
        <v xml:space="preserve"> 7 blue, 2 red, 6 green</v>
      </c>
      <c r="BA39" t="str">
        <v xml:space="preserve"> 1 blue, 2 green, 6 red</v>
      </c>
      <c r="BF39" t="s">
        <v>36</v>
      </c>
    </row>
    <row r="40" spans="1:58" x14ac:dyDescent="0.25">
      <c r="A40">
        <f t="shared" si="0"/>
        <v>38</v>
      </c>
      <c r="B40" cm="1">
        <f t="array" ref="B40">IF(SUMPRODUCT(--(D40:I40=TRUE))=6,A40,0)</f>
        <v>0</v>
      </c>
      <c r="D40" t="b">
        <f>IF(VALUE('part 1 data'!L40)&lt;=mr,
       IF(VALUE('part 1 data'!M40)&lt;=mg,
           IF(VALUE('part 1 data'!N40)&lt;=mb,TRUE)))</f>
        <v>0</v>
      </c>
      <c r="E40" t="b">
        <f>IF(VALUE('part 1 data'!O40)&lt;=mr,
IF(VALUE('part 1 data'!P40)&lt;=mg,
IF(VALUE('part 1 data'!Q40)&lt;=mb,TRUE)))</f>
        <v>0</v>
      </c>
      <c r="F40" t="b">
        <f>IF(VALUE('part 1 data'!R40)&lt;=mr,
IF(VALUE('part 1 data'!S40)&lt;=mg,
IF(VALUE('part 1 data'!T40)&lt;=mb,TRUE)))</f>
        <v>0</v>
      </c>
      <c r="G40" t="b">
        <f>IF(VALUE('part 1 data'!U40)&lt;=mr,
IF(VALUE('part 1 data'!V40)&lt;=mg,
IF(VALUE('part 1 data'!W40)&lt;=mb,TRUE)))</f>
        <v>1</v>
      </c>
      <c r="H40" t="b">
        <f>IF(VALUE('part 1 data'!X40)&lt;=mr,
IF(VALUE('part 1 data'!Y40)&lt;=mg,
IF(VALUE('part 1 data'!Z40)&lt;=mb,TRUE)))</f>
        <v>1</v>
      </c>
      <c r="I40" t="b">
        <f>IF(VALUE('part 1 data'!AA40)&lt;=mr,
IF(VALUE('part 1 data'!AB40)&lt;=mg,
IF(VALUE('part 1 data'!AC40)&lt;=mb,TRUE)))</f>
        <v>1</v>
      </c>
      <c r="K40" t="str">
        <f>'part 1 data'!AE40</f>
        <v>38</v>
      </c>
      <c r="L40" s="1" t="str">
        <f>IF(RIGHT('part 1 data'!AF40,3)=L$2,TRIM(LEFT('part 1 data'!AF40,2)),
IF(RIGHT('part 1 data'!AG40,3)=L$2,TRIM(LEFT('part 1 data'!AG40,2)),
IF(RIGHT('part 1 data'!AH40,3)=L$2,TRIM(LEFT('part 1 data'!AH40,2)),"0")))</f>
        <v>15</v>
      </c>
      <c r="M40" s="1" t="str">
        <f>IF(RIGHT('part 1 data'!AF40,5)=M$2,TRIM(LEFT('part 1 data'!AF40,2)),
IF(RIGHT('part 1 data'!AG40,5)=M$2,TRIM(LEFT('part 1 data'!AG40,2)),
IF(RIGHT('part 1 data'!AH40,5)=M$2,TRIM(LEFT('part 1 data'!AH40,2)),"0")))</f>
        <v>2</v>
      </c>
      <c r="N40" s="1" t="str">
        <f>IF(RIGHT('part 1 data'!AF40,4)=N$2,TRIM(LEFT('part 1 data'!AF40,2)),
IF(RIGHT('part 1 data'!AG40,4)=N$2,TRIM(LEFT('part 1 data'!AG40,2)),
IF(RIGHT('part 1 data'!AH40,4)=N$2,TRIM(LEFT('part 1 data'!AH40,2)),"0")))</f>
        <v>2</v>
      </c>
      <c r="O40" s="1" t="str">
        <f>IF(RIGHT('part 1 data'!AI40,3)=O$2,TRIM(LEFT('part 1 data'!AI40,2)),
IF(RIGHT('part 1 data'!AJ40,3)=O$2,TRIM(LEFT('part 1 data'!AJ40,2)),
IF(RIGHT('part 1 data'!AK40,3)=O$2,TRIM(LEFT('part 1 data'!AK40,2)),"0")))</f>
        <v>14</v>
      </c>
      <c r="P40" s="1" t="str">
        <f>IF(RIGHT('part 1 data'!AI40,5)=P$2,TRIM(LEFT('part 1 data'!AI40,2)),
IF(RIGHT('part 1 data'!AJ40,5)=P$2,TRIM(LEFT('part 1 data'!AJ40,2)),
IF(RIGHT('part 1 data'!AK40,5)=P$2,TRIM(LEFT('part 1 data'!AK40,2)),"0")))</f>
        <v>0</v>
      </c>
      <c r="Q40" s="1" t="str">
        <f>IF(RIGHT('part 1 data'!AI40,4)=Q$2,TRIM(LEFT('part 1 data'!AI40,2)),
IF(RIGHT('part 1 data'!AJ40,4)=Q$2,TRIM(LEFT('part 1 data'!AJ40,2)),
IF(RIGHT('part 1 data'!AK40,4)=Q$2,TRIM(LEFT('part 1 data'!AK40,2)),"0")))</f>
        <v>1</v>
      </c>
      <c r="R40" s="1" t="str">
        <f>IF(RIGHT('part 1 data'!AL40,3)=R$2,TRIM(LEFT('part 1 data'!AL40,2)),
IF(RIGHT('part 1 data'!AM40,3)=R$2,TRIM(LEFT('part 1 data'!AM40,2)),
IF(RIGHT('part 1 data'!AN40,3)=R$2,TRIM(LEFT('part 1 data'!AN40,2)),"0")))</f>
        <v>14</v>
      </c>
      <c r="S40" s="1" t="str">
        <f>IF(RIGHT('part 1 data'!AL40,5)=S$2,TRIM(LEFT('part 1 data'!AL40,2)),
IF(RIGHT('part 1 data'!AM40,5)=S$2,TRIM(LEFT('part 1 data'!AM40,2)),
IF(RIGHT('part 1 data'!AN40,5)=S$2,TRIM(LEFT('part 1 data'!AN40,2)),"0")))</f>
        <v>2</v>
      </c>
      <c r="T40" s="1" t="str">
        <f>IF(RIGHT('part 1 data'!AL40,4)=T$2,TRIM(LEFT('part 1 data'!AL40,2)),
IF(RIGHT('part 1 data'!AM40,4)=T$2,TRIM(LEFT('part 1 data'!AM40,2)),
IF(RIGHT('part 1 data'!AN40,4)=T$2,TRIM(LEFT('part 1 data'!AN40,2)),"0")))</f>
        <v>12</v>
      </c>
      <c r="U40" s="1" t="str">
        <f>IF(RIGHT('part 1 data'!AO40,3)=U$2,TRIM(LEFT('part 1 data'!AO40,2)),
IF(RIGHT('part 1 data'!AP40,3)=U$2,TRIM(LEFT('part 1 data'!AP40,2)),
IF(RIGHT('part 1 data'!AQ40,3)=U$2,TRIM(LEFT('part 1 data'!AQ40,2)),"0")))</f>
        <v>0</v>
      </c>
      <c r="V40" s="1" t="str">
        <f>IF(RIGHT('part 1 data'!AO40,5)=V$2,TRIM(LEFT('part 1 data'!AO40,2)),
IF(RIGHT('part 1 data'!AP40,5)=V$2,TRIM(LEFT('part 1 data'!AP40,2)),
IF(RIGHT('part 1 data'!AQ40,5)=V$2,TRIM(LEFT('part 1 data'!AQ40,2)),"0")))</f>
        <v>0</v>
      </c>
      <c r="W40" s="1" t="str">
        <f>IF(RIGHT('part 1 data'!AO40,4)=W$2,TRIM(LEFT('part 1 data'!AO40,2)),
IF(RIGHT('part 1 data'!AP40,4)=W$2,TRIM(LEFT('part 1 data'!AP40,2)),
IF(RIGHT('part 1 data'!AQ40,4)=W$2,TRIM(LEFT('part 1 data'!AQ40,2)),"0")))</f>
        <v>0</v>
      </c>
      <c r="X40" s="1" t="str">
        <f>IF(RIGHT('part 1 data'!AR40,3)=X$2,TRIM(LEFT('part 1 data'!AR40,2)),
IF(RIGHT('part 1 data'!AS40,3)=X$2,TRIM(LEFT('part 1 data'!AS40,2)),
IF(RIGHT('part 1 data'!AT40,3)=X$2,TRIM(LEFT('part 1 data'!AT40,2)),"0")))</f>
        <v>0</v>
      </c>
      <c r="Y40" s="1" t="str">
        <f>IF(RIGHT('part 1 data'!AR40,5)=Y$2,TRIM(LEFT('part 1 data'!AR40,2)),
IF(RIGHT('part 1 data'!AS40,5)=Y$2,TRIM(LEFT('part 1 data'!AS40,2)),
IF(RIGHT('part 1 data'!AT40,5)=Y$2,TRIM(LEFT('part 1 data'!AT40,2)),"0")))</f>
        <v>0</v>
      </c>
      <c r="Z40" s="1" t="str">
        <f>IF(RIGHT('part 1 data'!AR40,4)=Z$2,TRIM(LEFT('part 1 data'!AR40,2)),
IF(RIGHT('part 1 data'!AS40,4)=Z$2,TRIM(LEFT('part 1 data'!AS40,2)),
IF(RIGHT('part 1 data'!AT40,4)=Z$2,TRIM(LEFT('part 1 data'!AT40,2)),"0")))</f>
        <v>0</v>
      </c>
      <c r="AA40" s="1" t="str">
        <f>IF(RIGHT('part 1 data'!AU40,3)=AA$2,TRIM(LEFT('part 1 data'!AU40,2)),
IF(RIGHT('part 1 data'!AV40,3)=AA$2,TRIM(LEFT('part 1 data'!AV40,2)),
IF(RIGHT('part 1 data'!AW40,3)=AA$2,TRIM(LEFT('part 1 data'!AW40,2)),"0")))</f>
        <v>0</v>
      </c>
      <c r="AB40" s="1" t="str">
        <f>IF(RIGHT('part 1 data'!AU40,5)=AB$2,TRIM(LEFT('part 1 data'!AU40,2)),
IF(RIGHT('part 1 data'!AV40,5)=AB$2,TRIM(LEFT('part 1 data'!AV40,2)),
IF(RIGHT('part 1 data'!AW40,5)=AB$2,TRIM(LEFT('part 1 data'!AW40,2)),"0")))</f>
        <v>0</v>
      </c>
      <c r="AC40" s="1" t="str">
        <f>IF(RIGHT('part 1 data'!AU40,4)=AC$2,TRIM(LEFT('part 1 data'!AU40,2)),
IF(RIGHT('part 1 data'!AV40,4)=AC$2,TRIM(LEFT('part 1 data'!AV40,2)),
IF(RIGHT('part 1 data'!AW40,4)=AC$2,TRIM(LEFT('part 1 data'!AW40,2)),"0")))</f>
        <v>0</v>
      </c>
      <c r="AD40" s="1"/>
      <c r="AE40" t="str">
        <v>38</v>
      </c>
      <c r="AF40" t="str" cm="1">
        <f t="array" ref="AF40:AH40">IFERROR(TRIM(_xlfn.TOROW(_xlfn.TEXTSPLIT(AY40,","))),"")</f>
        <v>2 green</v>
      </c>
      <c r="AG40" t="str">
        <v>15 red</v>
      </c>
      <c r="AH40" t="str">
        <v>2 blue</v>
      </c>
      <c r="AI40" t="str" cm="1">
        <f t="array" ref="AI40:AJ40">IFERROR(TRIM(_xlfn.TOROW(_xlfn.TEXTSPLIT('part 1 data'!AZ40,","))),"")</f>
        <v>14 red</v>
      </c>
      <c r="AJ40" t="str">
        <v>1 blue</v>
      </c>
      <c r="AL40" t="str" cm="1">
        <f t="array" ref="AL40:AN40">IFERROR(TRIM(_xlfn.TOROW(_xlfn.TEXTSPLIT(BA40,","))),"")</f>
        <v>14 red</v>
      </c>
      <c r="AM40" t="str">
        <v>2 green</v>
      </c>
      <c r="AN40" t="str">
        <v>12 blue</v>
      </c>
      <c r="AO40" t="str" cm="1">
        <f t="array" ref="AO40">IFERROR(TRIM(_xlfn.TOROW(_xlfn.TEXTSPLIT(BB40,","))),"")</f>
        <v/>
      </c>
      <c r="AR40" t="str" cm="1">
        <f t="array" ref="AR40">IFERROR(TRIM(_xlfn.TOROW(_xlfn.TEXTSPLIT(BC40,","))),"")</f>
        <v/>
      </c>
      <c r="AU40" t="str" cm="1">
        <f t="array" ref="AU40">IFERROR(TRIM(_xlfn.TOROW(_xlfn.TEXTSPLIT(BD40,","))),"")</f>
        <v/>
      </c>
      <c r="AY40" t="str" cm="1">
        <f t="array" ref="AY40:BA40">_xlfn.TEXTSPLIT(_xlfn.TEXTAFTER(BF40,":"),";")</f>
        <v xml:space="preserve"> 2 green, 15 red, 2 blue</v>
      </c>
      <c r="AZ40" t="str">
        <v xml:space="preserve"> 14 red, 1 blue</v>
      </c>
      <c r="BA40" t="str">
        <v xml:space="preserve"> 14 red, 2 green, 12 blue</v>
      </c>
      <c r="BF40" t="s">
        <v>37</v>
      </c>
    </row>
    <row r="41" spans="1:58" x14ac:dyDescent="0.25">
      <c r="A41">
        <f t="shared" si="0"/>
        <v>39</v>
      </c>
      <c r="B41" cm="1">
        <f t="array" ref="B41">IF(SUMPRODUCT(--(D41:I41=TRUE))=6,A41,0)</f>
        <v>39</v>
      </c>
      <c r="D41" t="b">
        <f>IF(VALUE('part 1 data'!L41)&lt;=mr,
       IF(VALUE('part 1 data'!M41)&lt;=mg,
           IF(VALUE('part 1 data'!N41)&lt;=mb,TRUE)))</f>
        <v>1</v>
      </c>
      <c r="E41" t="b">
        <f>IF(VALUE('part 1 data'!O41)&lt;=mr,
IF(VALUE('part 1 data'!P41)&lt;=mg,
IF(VALUE('part 1 data'!Q41)&lt;=mb,TRUE)))</f>
        <v>1</v>
      </c>
      <c r="F41" t="b">
        <f>IF(VALUE('part 1 data'!R41)&lt;=mr,
IF(VALUE('part 1 data'!S41)&lt;=mg,
IF(VALUE('part 1 data'!T41)&lt;=mb,TRUE)))</f>
        <v>1</v>
      </c>
      <c r="G41" t="b">
        <f>IF(VALUE('part 1 data'!U41)&lt;=mr,
IF(VALUE('part 1 data'!V41)&lt;=mg,
IF(VALUE('part 1 data'!W41)&lt;=mb,TRUE)))</f>
        <v>1</v>
      </c>
      <c r="H41" t="b">
        <f>IF(VALUE('part 1 data'!X41)&lt;=mr,
IF(VALUE('part 1 data'!Y41)&lt;=mg,
IF(VALUE('part 1 data'!Z41)&lt;=mb,TRUE)))</f>
        <v>1</v>
      </c>
      <c r="I41" t="b">
        <f>IF(VALUE('part 1 data'!AA41)&lt;=mr,
IF(VALUE('part 1 data'!AB41)&lt;=mg,
IF(VALUE('part 1 data'!AC41)&lt;=mb,TRUE)))</f>
        <v>1</v>
      </c>
      <c r="K41" t="str">
        <f>'part 1 data'!AE41</f>
        <v>39</v>
      </c>
      <c r="L41" s="1" t="str">
        <f>IF(RIGHT('part 1 data'!AF41,3)=L$2,TRIM(LEFT('part 1 data'!AF41,2)),
IF(RIGHT('part 1 data'!AG41,3)=L$2,TRIM(LEFT('part 1 data'!AG41,2)),
IF(RIGHT('part 1 data'!AH41,3)=L$2,TRIM(LEFT('part 1 data'!AH41,2)),"0")))</f>
        <v>10</v>
      </c>
      <c r="M41" s="1" t="str">
        <f>IF(RIGHT('part 1 data'!AF41,5)=M$2,TRIM(LEFT('part 1 data'!AF41,2)),
IF(RIGHT('part 1 data'!AG41,5)=M$2,TRIM(LEFT('part 1 data'!AG41,2)),
IF(RIGHT('part 1 data'!AH41,5)=M$2,TRIM(LEFT('part 1 data'!AH41,2)),"0")))</f>
        <v>5</v>
      </c>
      <c r="N41" s="1" t="str">
        <f>IF(RIGHT('part 1 data'!AF41,4)=N$2,TRIM(LEFT('part 1 data'!AF41,2)),
IF(RIGHT('part 1 data'!AG41,4)=N$2,TRIM(LEFT('part 1 data'!AG41,2)),
IF(RIGHT('part 1 data'!AH41,4)=N$2,TRIM(LEFT('part 1 data'!AH41,2)),"0")))</f>
        <v>1</v>
      </c>
      <c r="O41" s="1" t="str">
        <f>IF(RIGHT('part 1 data'!AI41,3)=O$2,TRIM(LEFT('part 1 data'!AI41,2)),
IF(RIGHT('part 1 data'!AJ41,3)=O$2,TRIM(LEFT('part 1 data'!AJ41,2)),
IF(RIGHT('part 1 data'!AK41,3)=O$2,TRIM(LEFT('part 1 data'!AK41,2)),"0")))</f>
        <v>4</v>
      </c>
      <c r="P41" s="1" t="str">
        <f>IF(RIGHT('part 1 data'!AI41,5)=P$2,TRIM(LEFT('part 1 data'!AI41,2)),
IF(RIGHT('part 1 data'!AJ41,5)=P$2,TRIM(LEFT('part 1 data'!AJ41,2)),
IF(RIGHT('part 1 data'!AK41,5)=P$2,TRIM(LEFT('part 1 data'!AK41,2)),"0")))</f>
        <v>7</v>
      </c>
      <c r="Q41" s="1" t="str">
        <f>IF(RIGHT('part 1 data'!AI41,4)=Q$2,TRIM(LEFT('part 1 data'!AI41,2)),
IF(RIGHT('part 1 data'!AJ41,4)=Q$2,TRIM(LEFT('part 1 data'!AJ41,2)),
IF(RIGHT('part 1 data'!AK41,4)=Q$2,TRIM(LEFT('part 1 data'!AK41,2)),"0")))</f>
        <v>3</v>
      </c>
      <c r="R41" s="1" t="str">
        <f>IF(RIGHT('part 1 data'!AL41,3)=R$2,TRIM(LEFT('part 1 data'!AL41,2)),
IF(RIGHT('part 1 data'!AM41,3)=R$2,TRIM(LEFT('part 1 data'!AM41,2)),
IF(RIGHT('part 1 data'!AN41,3)=R$2,TRIM(LEFT('part 1 data'!AN41,2)),"0")))</f>
        <v>2</v>
      </c>
      <c r="S41" s="1" t="str">
        <f>IF(RIGHT('part 1 data'!AL41,5)=S$2,TRIM(LEFT('part 1 data'!AL41,2)),
IF(RIGHT('part 1 data'!AM41,5)=S$2,TRIM(LEFT('part 1 data'!AM41,2)),
IF(RIGHT('part 1 data'!AN41,5)=S$2,TRIM(LEFT('part 1 data'!AN41,2)),"0")))</f>
        <v>2</v>
      </c>
      <c r="T41" s="1" t="str">
        <f>IF(RIGHT('part 1 data'!AL41,4)=T$2,TRIM(LEFT('part 1 data'!AL41,2)),
IF(RIGHT('part 1 data'!AM41,4)=T$2,TRIM(LEFT('part 1 data'!AM41,2)),
IF(RIGHT('part 1 data'!AN41,4)=T$2,TRIM(LEFT('part 1 data'!AN41,2)),"0")))</f>
        <v>4</v>
      </c>
      <c r="U41" s="1" t="str">
        <f>IF(RIGHT('part 1 data'!AO41,3)=U$2,TRIM(LEFT('part 1 data'!AO41,2)),
IF(RIGHT('part 1 data'!AP41,3)=U$2,TRIM(LEFT('part 1 data'!AP41,2)),
IF(RIGHT('part 1 data'!AQ41,3)=U$2,TRIM(LEFT('part 1 data'!AQ41,2)),"0")))</f>
        <v>0</v>
      </c>
      <c r="V41" s="1" t="str">
        <f>IF(RIGHT('part 1 data'!AO41,5)=V$2,TRIM(LEFT('part 1 data'!AO41,2)),
IF(RIGHT('part 1 data'!AP41,5)=V$2,TRIM(LEFT('part 1 data'!AP41,2)),
IF(RIGHT('part 1 data'!AQ41,5)=V$2,TRIM(LEFT('part 1 data'!AQ41,2)),"0")))</f>
        <v>5</v>
      </c>
      <c r="W41" s="1" t="str">
        <f>IF(RIGHT('part 1 data'!AO41,4)=W$2,TRIM(LEFT('part 1 data'!AO41,2)),
IF(RIGHT('part 1 data'!AP41,4)=W$2,TRIM(LEFT('part 1 data'!AP41,2)),
IF(RIGHT('part 1 data'!AQ41,4)=W$2,TRIM(LEFT('part 1 data'!AQ41,2)),"0")))</f>
        <v>10</v>
      </c>
      <c r="X41" s="1" t="str">
        <f>IF(RIGHT('part 1 data'!AR41,3)=X$2,TRIM(LEFT('part 1 data'!AR41,2)),
IF(RIGHT('part 1 data'!AS41,3)=X$2,TRIM(LEFT('part 1 data'!AS41,2)),
IF(RIGHT('part 1 data'!AT41,3)=X$2,TRIM(LEFT('part 1 data'!AT41,2)),"0")))</f>
        <v>0</v>
      </c>
      <c r="Y41" s="1" t="str">
        <f>IF(RIGHT('part 1 data'!AR41,5)=Y$2,TRIM(LEFT('part 1 data'!AR41,2)),
IF(RIGHT('part 1 data'!AS41,5)=Y$2,TRIM(LEFT('part 1 data'!AS41,2)),
IF(RIGHT('part 1 data'!AT41,5)=Y$2,TRIM(LEFT('part 1 data'!AT41,2)),"0")))</f>
        <v>0</v>
      </c>
      <c r="Z41" s="1" t="str">
        <f>IF(RIGHT('part 1 data'!AR41,4)=Z$2,TRIM(LEFT('part 1 data'!AR41,2)),
IF(RIGHT('part 1 data'!AS41,4)=Z$2,TRIM(LEFT('part 1 data'!AS41,2)),
IF(RIGHT('part 1 data'!AT41,4)=Z$2,TRIM(LEFT('part 1 data'!AT41,2)),"0")))</f>
        <v>0</v>
      </c>
      <c r="AA41" s="1" t="str">
        <f>IF(RIGHT('part 1 data'!AU41,3)=AA$2,TRIM(LEFT('part 1 data'!AU41,2)),
IF(RIGHT('part 1 data'!AV41,3)=AA$2,TRIM(LEFT('part 1 data'!AV41,2)),
IF(RIGHT('part 1 data'!AW41,3)=AA$2,TRIM(LEFT('part 1 data'!AW41,2)),"0")))</f>
        <v>0</v>
      </c>
      <c r="AB41" s="1" t="str">
        <f>IF(RIGHT('part 1 data'!AU41,5)=AB$2,TRIM(LEFT('part 1 data'!AU41,2)),
IF(RIGHT('part 1 data'!AV41,5)=AB$2,TRIM(LEFT('part 1 data'!AV41,2)),
IF(RIGHT('part 1 data'!AW41,5)=AB$2,TRIM(LEFT('part 1 data'!AW41,2)),"0")))</f>
        <v>0</v>
      </c>
      <c r="AC41" s="1" t="str">
        <f>IF(RIGHT('part 1 data'!AU41,4)=AC$2,TRIM(LEFT('part 1 data'!AU41,2)),
IF(RIGHT('part 1 data'!AV41,4)=AC$2,TRIM(LEFT('part 1 data'!AV41,2)),
IF(RIGHT('part 1 data'!AW41,4)=AC$2,TRIM(LEFT('part 1 data'!AW41,2)),"0")))</f>
        <v>0</v>
      </c>
      <c r="AD41" s="1"/>
      <c r="AE41" t="str">
        <v>39</v>
      </c>
      <c r="AF41" t="str" cm="1">
        <f t="array" ref="AF41:AH41">IFERROR(TRIM(_xlfn.TOROW(_xlfn.TEXTSPLIT(AY41,","))),"")</f>
        <v>5 green</v>
      </c>
      <c r="AG41" t="str">
        <v>1 blue</v>
      </c>
      <c r="AH41" t="str">
        <v>10 red</v>
      </c>
      <c r="AI41" t="str" cm="1">
        <f t="array" ref="AI41:AK41">IFERROR(TRIM(_xlfn.TOROW(_xlfn.TEXTSPLIT('part 1 data'!AZ41,","))),"")</f>
        <v>4 red</v>
      </c>
      <c r="AJ41" t="str">
        <v>3 blue</v>
      </c>
      <c r="AK41" t="str">
        <v>7 green</v>
      </c>
      <c r="AL41" t="str" cm="1">
        <f t="array" ref="AL41:AN41">IFERROR(TRIM(_xlfn.TOROW(_xlfn.TEXTSPLIT(BA41,","))),"")</f>
        <v>2 red</v>
      </c>
      <c r="AM41" t="str">
        <v>2 green</v>
      </c>
      <c r="AN41" t="str">
        <v>4 blue</v>
      </c>
      <c r="AO41" t="str" cm="1">
        <f t="array" ref="AO41:AP41">IFERROR(TRIM(_xlfn.TOROW(_xlfn.TEXTSPLIT(BB41,","))),"")</f>
        <v>10 blue</v>
      </c>
      <c r="AP41" t="str">
        <v>5 green</v>
      </c>
      <c r="AR41" t="str" cm="1">
        <f t="array" ref="AR41">IFERROR(TRIM(_xlfn.TOROW(_xlfn.TEXTSPLIT(BC41,","))),"")</f>
        <v/>
      </c>
      <c r="AU41" t="str" cm="1">
        <f t="array" ref="AU41">IFERROR(TRIM(_xlfn.TOROW(_xlfn.TEXTSPLIT(BD41,","))),"")</f>
        <v/>
      </c>
      <c r="AY41" t="str" cm="1">
        <f t="array" ref="AY41:BB41">_xlfn.TEXTSPLIT(_xlfn.TEXTAFTER(BF41,":"),";")</f>
        <v xml:space="preserve"> 5 green, 1 blue, 10 red</v>
      </c>
      <c r="AZ41" t="str">
        <v xml:space="preserve"> 4 red, 3 blue, 7 green</v>
      </c>
      <c r="BA41" t="str">
        <v xml:space="preserve"> 2 red, 2 green, 4 blue</v>
      </c>
      <c r="BB41" t="str">
        <v xml:space="preserve"> 10 blue, 5 green</v>
      </c>
      <c r="BF41" t="s">
        <v>38</v>
      </c>
    </row>
    <row r="42" spans="1:58" x14ac:dyDescent="0.25">
      <c r="A42">
        <f t="shared" si="0"/>
        <v>40</v>
      </c>
      <c r="B42" cm="1">
        <f t="array" ref="B42">IF(SUMPRODUCT(--(D42:I42=TRUE))=6,A42,0)</f>
        <v>40</v>
      </c>
      <c r="D42" t="b">
        <f>IF(VALUE('part 1 data'!L42)&lt;=mr,
       IF(VALUE('part 1 data'!M42)&lt;=mg,
           IF(VALUE('part 1 data'!N42)&lt;=mb,TRUE)))</f>
        <v>1</v>
      </c>
      <c r="E42" t="b">
        <f>IF(VALUE('part 1 data'!O42)&lt;=mr,
IF(VALUE('part 1 data'!P42)&lt;=mg,
IF(VALUE('part 1 data'!Q42)&lt;=mb,TRUE)))</f>
        <v>1</v>
      </c>
      <c r="F42" t="b">
        <f>IF(VALUE('part 1 data'!R42)&lt;=mr,
IF(VALUE('part 1 data'!S42)&lt;=mg,
IF(VALUE('part 1 data'!T42)&lt;=mb,TRUE)))</f>
        <v>1</v>
      </c>
      <c r="G42" t="b">
        <f>IF(VALUE('part 1 data'!U42)&lt;=mr,
IF(VALUE('part 1 data'!V42)&lt;=mg,
IF(VALUE('part 1 data'!W42)&lt;=mb,TRUE)))</f>
        <v>1</v>
      </c>
      <c r="H42" t="b">
        <f>IF(VALUE('part 1 data'!X42)&lt;=mr,
IF(VALUE('part 1 data'!Y42)&lt;=mg,
IF(VALUE('part 1 data'!Z42)&lt;=mb,TRUE)))</f>
        <v>1</v>
      </c>
      <c r="I42" t="b">
        <f>IF(VALUE('part 1 data'!AA42)&lt;=mr,
IF(VALUE('part 1 data'!AB42)&lt;=mg,
IF(VALUE('part 1 data'!AC42)&lt;=mb,TRUE)))</f>
        <v>1</v>
      </c>
      <c r="K42" t="str">
        <f>'part 1 data'!AE42</f>
        <v>40</v>
      </c>
      <c r="L42" s="1" t="str">
        <f>IF(RIGHT('part 1 data'!AF42,3)=L$2,TRIM(LEFT('part 1 data'!AF42,2)),
IF(RIGHT('part 1 data'!AG42,3)=L$2,TRIM(LEFT('part 1 data'!AG42,2)),
IF(RIGHT('part 1 data'!AH42,3)=L$2,TRIM(LEFT('part 1 data'!AH42,2)),"0")))</f>
        <v>7</v>
      </c>
      <c r="M42" s="1" t="str">
        <f>IF(RIGHT('part 1 data'!AF42,5)=M$2,TRIM(LEFT('part 1 data'!AF42,2)),
IF(RIGHT('part 1 data'!AG42,5)=M$2,TRIM(LEFT('part 1 data'!AG42,2)),
IF(RIGHT('part 1 data'!AH42,5)=M$2,TRIM(LEFT('part 1 data'!AH42,2)),"0")))</f>
        <v>10</v>
      </c>
      <c r="N42" s="1" t="str">
        <f>IF(RIGHT('part 1 data'!AF42,4)=N$2,TRIM(LEFT('part 1 data'!AF42,2)),
IF(RIGHT('part 1 data'!AG42,4)=N$2,TRIM(LEFT('part 1 data'!AG42,2)),
IF(RIGHT('part 1 data'!AH42,4)=N$2,TRIM(LEFT('part 1 data'!AH42,2)),"0")))</f>
        <v>2</v>
      </c>
      <c r="O42" s="1" t="str">
        <f>IF(RIGHT('part 1 data'!AI42,3)=O$2,TRIM(LEFT('part 1 data'!AI42,2)),
IF(RIGHT('part 1 data'!AJ42,3)=O$2,TRIM(LEFT('part 1 data'!AJ42,2)),
IF(RIGHT('part 1 data'!AK42,3)=O$2,TRIM(LEFT('part 1 data'!AK42,2)),"0")))</f>
        <v>3</v>
      </c>
      <c r="P42" s="1" t="str">
        <f>IF(RIGHT('part 1 data'!AI42,5)=P$2,TRIM(LEFT('part 1 data'!AI42,2)),
IF(RIGHT('part 1 data'!AJ42,5)=P$2,TRIM(LEFT('part 1 data'!AJ42,2)),
IF(RIGHT('part 1 data'!AK42,5)=P$2,TRIM(LEFT('part 1 data'!AK42,2)),"0")))</f>
        <v>7</v>
      </c>
      <c r="Q42" s="1" t="str">
        <f>IF(RIGHT('part 1 data'!AI42,4)=Q$2,TRIM(LEFT('part 1 data'!AI42,2)),
IF(RIGHT('part 1 data'!AJ42,4)=Q$2,TRIM(LEFT('part 1 data'!AJ42,2)),
IF(RIGHT('part 1 data'!AK42,4)=Q$2,TRIM(LEFT('part 1 data'!AK42,2)),"0")))</f>
        <v>2</v>
      </c>
      <c r="R42" s="1" t="str">
        <f>IF(RIGHT('part 1 data'!AL42,3)=R$2,TRIM(LEFT('part 1 data'!AL42,2)),
IF(RIGHT('part 1 data'!AM42,3)=R$2,TRIM(LEFT('part 1 data'!AM42,2)),
IF(RIGHT('part 1 data'!AN42,3)=R$2,TRIM(LEFT('part 1 data'!AN42,2)),"0")))</f>
        <v>10</v>
      </c>
      <c r="S42" s="1" t="str">
        <f>IF(RIGHT('part 1 data'!AL42,5)=S$2,TRIM(LEFT('part 1 data'!AL42,2)),
IF(RIGHT('part 1 data'!AM42,5)=S$2,TRIM(LEFT('part 1 data'!AM42,2)),
IF(RIGHT('part 1 data'!AN42,5)=S$2,TRIM(LEFT('part 1 data'!AN42,2)),"0")))</f>
        <v>7</v>
      </c>
      <c r="T42" s="1" t="str">
        <f>IF(RIGHT('part 1 data'!AL42,4)=T$2,TRIM(LEFT('part 1 data'!AL42,2)),
IF(RIGHT('part 1 data'!AM42,4)=T$2,TRIM(LEFT('part 1 data'!AM42,2)),
IF(RIGHT('part 1 data'!AN42,4)=T$2,TRIM(LEFT('part 1 data'!AN42,2)),"0")))</f>
        <v>9</v>
      </c>
      <c r="U42" s="1" t="str">
        <f>IF(RIGHT('part 1 data'!AO42,3)=U$2,TRIM(LEFT('part 1 data'!AO42,2)),
IF(RIGHT('part 1 data'!AP42,3)=U$2,TRIM(LEFT('part 1 data'!AP42,2)),
IF(RIGHT('part 1 data'!AQ42,3)=U$2,TRIM(LEFT('part 1 data'!AQ42,2)),"0")))</f>
        <v>10</v>
      </c>
      <c r="V42" s="1" t="str">
        <f>IF(RIGHT('part 1 data'!AO42,5)=V$2,TRIM(LEFT('part 1 data'!AO42,2)),
IF(RIGHT('part 1 data'!AP42,5)=V$2,TRIM(LEFT('part 1 data'!AP42,2)),
IF(RIGHT('part 1 data'!AQ42,5)=V$2,TRIM(LEFT('part 1 data'!AQ42,2)),"0")))</f>
        <v>3</v>
      </c>
      <c r="W42" s="1" t="str">
        <f>IF(RIGHT('part 1 data'!AO42,4)=W$2,TRIM(LEFT('part 1 data'!AO42,2)),
IF(RIGHT('part 1 data'!AP42,4)=W$2,TRIM(LEFT('part 1 data'!AP42,2)),
IF(RIGHT('part 1 data'!AQ42,4)=W$2,TRIM(LEFT('part 1 data'!AQ42,2)),"0")))</f>
        <v>5</v>
      </c>
      <c r="X42" s="1" t="str">
        <f>IF(RIGHT('part 1 data'!AR42,3)=X$2,TRIM(LEFT('part 1 data'!AR42,2)),
IF(RIGHT('part 1 data'!AS42,3)=X$2,TRIM(LEFT('part 1 data'!AS42,2)),
IF(RIGHT('part 1 data'!AT42,3)=X$2,TRIM(LEFT('part 1 data'!AT42,2)),"0")))</f>
        <v>0</v>
      </c>
      <c r="Y42" s="1" t="str">
        <f>IF(RIGHT('part 1 data'!AR42,5)=Y$2,TRIM(LEFT('part 1 data'!AR42,2)),
IF(RIGHT('part 1 data'!AS42,5)=Y$2,TRIM(LEFT('part 1 data'!AS42,2)),
IF(RIGHT('part 1 data'!AT42,5)=Y$2,TRIM(LEFT('part 1 data'!AT42,2)),"0")))</f>
        <v>0</v>
      </c>
      <c r="Z42" s="1" t="str">
        <f>IF(RIGHT('part 1 data'!AR42,4)=Z$2,TRIM(LEFT('part 1 data'!AR42,2)),
IF(RIGHT('part 1 data'!AS42,4)=Z$2,TRIM(LEFT('part 1 data'!AS42,2)),
IF(RIGHT('part 1 data'!AT42,4)=Z$2,TRIM(LEFT('part 1 data'!AT42,2)),"0")))</f>
        <v>0</v>
      </c>
      <c r="AA42" s="1" t="str">
        <f>IF(RIGHT('part 1 data'!AU42,3)=AA$2,TRIM(LEFT('part 1 data'!AU42,2)),
IF(RIGHT('part 1 data'!AV42,3)=AA$2,TRIM(LEFT('part 1 data'!AV42,2)),
IF(RIGHT('part 1 data'!AW42,3)=AA$2,TRIM(LEFT('part 1 data'!AW42,2)),"0")))</f>
        <v>0</v>
      </c>
      <c r="AB42" s="1" t="str">
        <f>IF(RIGHT('part 1 data'!AU42,5)=AB$2,TRIM(LEFT('part 1 data'!AU42,2)),
IF(RIGHT('part 1 data'!AV42,5)=AB$2,TRIM(LEFT('part 1 data'!AV42,2)),
IF(RIGHT('part 1 data'!AW42,5)=AB$2,TRIM(LEFT('part 1 data'!AW42,2)),"0")))</f>
        <v>0</v>
      </c>
      <c r="AC42" s="1" t="str">
        <f>IF(RIGHT('part 1 data'!AU42,4)=AC$2,TRIM(LEFT('part 1 data'!AU42,2)),
IF(RIGHT('part 1 data'!AV42,4)=AC$2,TRIM(LEFT('part 1 data'!AV42,2)),
IF(RIGHT('part 1 data'!AW42,4)=AC$2,TRIM(LEFT('part 1 data'!AW42,2)),"0")))</f>
        <v>0</v>
      </c>
      <c r="AD42" s="1"/>
      <c r="AE42" t="str">
        <v>40</v>
      </c>
      <c r="AF42" t="str" cm="1">
        <f t="array" ref="AF42:AH42">IFERROR(TRIM(_xlfn.TOROW(_xlfn.TEXTSPLIT(AY42,","))),"")</f>
        <v>7 red</v>
      </c>
      <c r="AG42" t="str">
        <v>10 green</v>
      </c>
      <c r="AH42" t="str">
        <v>2 blue</v>
      </c>
      <c r="AI42" t="str" cm="1">
        <f t="array" ref="AI42:AK42">IFERROR(TRIM(_xlfn.TOROW(_xlfn.TEXTSPLIT('part 1 data'!AZ42,","))),"")</f>
        <v>7 green</v>
      </c>
      <c r="AJ42" t="str">
        <v>3 red</v>
      </c>
      <c r="AK42" t="str">
        <v>2 blue</v>
      </c>
      <c r="AL42" t="str" cm="1">
        <f t="array" ref="AL42:AN42">IFERROR(TRIM(_xlfn.TOROW(_xlfn.TEXTSPLIT(BA42,","))),"")</f>
        <v>10 red</v>
      </c>
      <c r="AM42" t="str">
        <v>9 blue</v>
      </c>
      <c r="AN42" t="str">
        <v>7 green</v>
      </c>
      <c r="AO42" t="str" cm="1">
        <f t="array" ref="AO42:AQ42">IFERROR(TRIM(_xlfn.TOROW(_xlfn.TEXTSPLIT(BB42,","))),"")</f>
        <v>3 green</v>
      </c>
      <c r="AP42" t="str">
        <v>5 blue</v>
      </c>
      <c r="AQ42" t="str">
        <v>10 red</v>
      </c>
      <c r="AR42" t="str" cm="1">
        <f t="array" ref="AR42">IFERROR(TRIM(_xlfn.TOROW(_xlfn.TEXTSPLIT(BC42,","))),"")</f>
        <v/>
      </c>
      <c r="AU42" t="str" cm="1">
        <f t="array" ref="AU42">IFERROR(TRIM(_xlfn.TOROW(_xlfn.TEXTSPLIT(BD42,","))),"")</f>
        <v/>
      </c>
      <c r="AY42" t="str" cm="1">
        <f t="array" ref="AY42:BB42">_xlfn.TEXTSPLIT(_xlfn.TEXTAFTER(BF42,":"),";")</f>
        <v xml:space="preserve"> 7 red, 10 green, 2 blue</v>
      </c>
      <c r="AZ42" t="str">
        <v xml:space="preserve"> 7 green, 3 red, 2 blue</v>
      </c>
      <c r="BA42" t="str">
        <v xml:space="preserve"> 10 red, 9 blue, 7 green</v>
      </c>
      <c r="BB42" t="str">
        <v xml:space="preserve"> 3 green, 5 blue, 10 red</v>
      </c>
      <c r="BF42" t="s">
        <v>39</v>
      </c>
    </row>
    <row r="43" spans="1:58" x14ac:dyDescent="0.25">
      <c r="A43">
        <f t="shared" si="0"/>
        <v>41</v>
      </c>
      <c r="B43" cm="1">
        <f t="array" ref="B43">IF(SUMPRODUCT(--(D43:I43=TRUE))=6,A43,0)</f>
        <v>0</v>
      </c>
      <c r="D43" t="b">
        <f>IF(VALUE('part 1 data'!L43)&lt;=mr,
       IF(VALUE('part 1 data'!M43)&lt;=mg,
           IF(VALUE('part 1 data'!N43)&lt;=mb,TRUE)))</f>
        <v>1</v>
      </c>
      <c r="E43" t="b">
        <f>IF(VALUE('part 1 data'!O43)&lt;=mr,
IF(VALUE('part 1 data'!P43)&lt;=mg,
IF(VALUE('part 1 data'!Q43)&lt;=mb,TRUE)))</f>
        <v>0</v>
      </c>
      <c r="F43" t="b">
        <f>IF(VALUE('part 1 data'!R43)&lt;=mr,
IF(VALUE('part 1 data'!S43)&lt;=mg,
IF(VALUE('part 1 data'!T43)&lt;=mb,TRUE)))</f>
        <v>1</v>
      </c>
      <c r="G43" t="b">
        <f>IF(VALUE('part 1 data'!U43)&lt;=mr,
IF(VALUE('part 1 data'!V43)&lt;=mg,
IF(VALUE('part 1 data'!W43)&lt;=mb,TRUE)))</f>
        <v>0</v>
      </c>
      <c r="H43" t="b">
        <f>IF(VALUE('part 1 data'!X43)&lt;=mr,
IF(VALUE('part 1 data'!Y43)&lt;=mg,
IF(VALUE('part 1 data'!Z43)&lt;=mb,TRUE)))</f>
        <v>0</v>
      </c>
      <c r="I43" t="b">
        <f>IF(VALUE('part 1 data'!AA43)&lt;=mr,
IF(VALUE('part 1 data'!AB43)&lt;=mg,
IF(VALUE('part 1 data'!AC43)&lt;=mb,TRUE)))</f>
        <v>1</v>
      </c>
      <c r="K43" t="str">
        <f>'part 1 data'!AE43</f>
        <v>41</v>
      </c>
      <c r="L43" s="1" t="str">
        <f>IF(RIGHT('part 1 data'!AF43,3)=L$2,TRIM(LEFT('part 1 data'!AF43,2)),
IF(RIGHT('part 1 data'!AG43,3)=L$2,TRIM(LEFT('part 1 data'!AG43,2)),
IF(RIGHT('part 1 data'!AH43,3)=L$2,TRIM(LEFT('part 1 data'!AH43,2)),"0")))</f>
        <v>11</v>
      </c>
      <c r="M43" s="1" t="str">
        <f>IF(RIGHT('part 1 data'!AF43,5)=M$2,TRIM(LEFT('part 1 data'!AF43,2)),
IF(RIGHT('part 1 data'!AG43,5)=M$2,TRIM(LEFT('part 1 data'!AG43,2)),
IF(RIGHT('part 1 data'!AH43,5)=M$2,TRIM(LEFT('part 1 data'!AH43,2)),"0")))</f>
        <v>2</v>
      </c>
      <c r="N43" s="1" t="str">
        <f>IF(RIGHT('part 1 data'!AF43,4)=N$2,TRIM(LEFT('part 1 data'!AF43,2)),
IF(RIGHT('part 1 data'!AG43,4)=N$2,TRIM(LEFT('part 1 data'!AG43,2)),
IF(RIGHT('part 1 data'!AH43,4)=N$2,TRIM(LEFT('part 1 data'!AH43,2)),"0")))</f>
        <v>5</v>
      </c>
      <c r="O43" s="1" t="str">
        <f>IF(RIGHT('part 1 data'!AI43,3)=O$2,TRIM(LEFT('part 1 data'!AI43,2)),
IF(RIGHT('part 1 data'!AJ43,3)=O$2,TRIM(LEFT('part 1 data'!AJ43,2)),
IF(RIGHT('part 1 data'!AK43,3)=O$2,TRIM(LEFT('part 1 data'!AK43,2)),"0")))</f>
        <v>18</v>
      </c>
      <c r="P43" s="1" t="str">
        <f>IF(RIGHT('part 1 data'!AI43,5)=P$2,TRIM(LEFT('part 1 data'!AI43,2)),
IF(RIGHT('part 1 data'!AJ43,5)=P$2,TRIM(LEFT('part 1 data'!AJ43,2)),
IF(RIGHT('part 1 data'!AK43,5)=P$2,TRIM(LEFT('part 1 data'!AK43,2)),"0")))</f>
        <v>2</v>
      </c>
      <c r="Q43" s="1" t="str">
        <f>IF(RIGHT('part 1 data'!AI43,4)=Q$2,TRIM(LEFT('part 1 data'!AI43,2)),
IF(RIGHT('part 1 data'!AJ43,4)=Q$2,TRIM(LEFT('part 1 data'!AJ43,2)),
IF(RIGHT('part 1 data'!AK43,4)=Q$2,TRIM(LEFT('part 1 data'!AK43,2)),"0")))</f>
        <v>3</v>
      </c>
      <c r="R43" s="1" t="str">
        <f>IF(RIGHT('part 1 data'!AL43,3)=R$2,TRIM(LEFT('part 1 data'!AL43,2)),
IF(RIGHT('part 1 data'!AM43,3)=R$2,TRIM(LEFT('part 1 data'!AM43,2)),
IF(RIGHT('part 1 data'!AN43,3)=R$2,TRIM(LEFT('part 1 data'!AN43,2)),"0")))</f>
        <v>10</v>
      </c>
      <c r="S43" s="1" t="str">
        <f>IF(RIGHT('part 1 data'!AL43,5)=S$2,TRIM(LEFT('part 1 data'!AL43,2)),
IF(RIGHT('part 1 data'!AM43,5)=S$2,TRIM(LEFT('part 1 data'!AM43,2)),
IF(RIGHT('part 1 data'!AN43,5)=S$2,TRIM(LEFT('part 1 data'!AN43,2)),"0")))</f>
        <v>8</v>
      </c>
      <c r="T43" s="1" t="str">
        <f>IF(RIGHT('part 1 data'!AL43,4)=T$2,TRIM(LEFT('part 1 data'!AL43,2)),
IF(RIGHT('part 1 data'!AM43,4)=T$2,TRIM(LEFT('part 1 data'!AM43,2)),
IF(RIGHT('part 1 data'!AN43,4)=T$2,TRIM(LEFT('part 1 data'!AN43,2)),"0")))</f>
        <v>1</v>
      </c>
      <c r="U43" s="1" t="str">
        <f>IF(RIGHT('part 1 data'!AO43,3)=U$2,TRIM(LEFT('part 1 data'!AO43,2)),
IF(RIGHT('part 1 data'!AP43,3)=U$2,TRIM(LEFT('part 1 data'!AP43,2)),
IF(RIGHT('part 1 data'!AQ43,3)=U$2,TRIM(LEFT('part 1 data'!AQ43,2)),"0")))</f>
        <v>16</v>
      </c>
      <c r="V43" s="1" t="str">
        <f>IF(RIGHT('part 1 data'!AO43,5)=V$2,TRIM(LEFT('part 1 data'!AO43,2)),
IF(RIGHT('part 1 data'!AP43,5)=V$2,TRIM(LEFT('part 1 data'!AP43,2)),
IF(RIGHT('part 1 data'!AQ43,5)=V$2,TRIM(LEFT('part 1 data'!AQ43,2)),"0")))</f>
        <v>13</v>
      </c>
      <c r="W43" s="1" t="str">
        <f>IF(RIGHT('part 1 data'!AO43,4)=W$2,TRIM(LEFT('part 1 data'!AO43,2)),
IF(RIGHT('part 1 data'!AP43,4)=W$2,TRIM(LEFT('part 1 data'!AP43,2)),
IF(RIGHT('part 1 data'!AQ43,4)=W$2,TRIM(LEFT('part 1 data'!AQ43,2)),"0")))</f>
        <v>0</v>
      </c>
      <c r="X43" s="1" t="str">
        <f>IF(RIGHT('part 1 data'!AR43,3)=X$2,TRIM(LEFT('part 1 data'!AR43,2)),
IF(RIGHT('part 1 data'!AS43,3)=X$2,TRIM(LEFT('part 1 data'!AS43,2)),
IF(RIGHT('part 1 data'!AT43,3)=X$2,TRIM(LEFT('part 1 data'!AT43,2)),"0")))</f>
        <v>17</v>
      </c>
      <c r="Y43" s="1" t="str">
        <f>IF(RIGHT('part 1 data'!AR43,5)=Y$2,TRIM(LEFT('part 1 data'!AR43,2)),
IF(RIGHT('part 1 data'!AS43,5)=Y$2,TRIM(LEFT('part 1 data'!AS43,2)),
IF(RIGHT('part 1 data'!AT43,5)=Y$2,TRIM(LEFT('part 1 data'!AT43,2)),"0")))</f>
        <v>17</v>
      </c>
      <c r="Z43" s="1" t="str">
        <f>IF(RIGHT('part 1 data'!AR43,4)=Z$2,TRIM(LEFT('part 1 data'!AR43,2)),
IF(RIGHT('part 1 data'!AS43,4)=Z$2,TRIM(LEFT('part 1 data'!AS43,2)),
IF(RIGHT('part 1 data'!AT43,4)=Z$2,TRIM(LEFT('part 1 data'!AT43,2)),"0")))</f>
        <v>2</v>
      </c>
      <c r="AA43" s="1" t="str">
        <f>IF(RIGHT('part 1 data'!AU43,3)=AA$2,TRIM(LEFT('part 1 data'!AU43,2)),
IF(RIGHT('part 1 data'!AV43,3)=AA$2,TRIM(LEFT('part 1 data'!AV43,2)),
IF(RIGHT('part 1 data'!AW43,3)=AA$2,TRIM(LEFT('part 1 data'!AW43,2)),"0")))</f>
        <v>9</v>
      </c>
      <c r="AB43" s="1" t="str">
        <f>IF(RIGHT('part 1 data'!AU43,5)=AB$2,TRIM(LEFT('part 1 data'!AU43,2)),
IF(RIGHT('part 1 data'!AV43,5)=AB$2,TRIM(LEFT('part 1 data'!AV43,2)),
IF(RIGHT('part 1 data'!AW43,5)=AB$2,TRIM(LEFT('part 1 data'!AW43,2)),"0")))</f>
        <v>1</v>
      </c>
      <c r="AC43" s="1" t="str">
        <f>IF(RIGHT('part 1 data'!AU43,4)=AC$2,TRIM(LEFT('part 1 data'!AU43,2)),
IF(RIGHT('part 1 data'!AV43,4)=AC$2,TRIM(LEFT('part 1 data'!AV43,2)),
IF(RIGHT('part 1 data'!AW43,4)=AC$2,TRIM(LEFT('part 1 data'!AW43,2)),"0")))</f>
        <v>1</v>
      </c>
      <c r="AD43" s="1"/>
      <c r="AE43" t="str">
        <v>41</v>
      </c>
      <c r="AF43" t="str" cm="1">
        <f t="array" ref="AF43:AH43">IFERROR(TRIM(_xlfn.TOROW(_xlfn.TEXTSPLIT(AY43,","))),"")</f>
        <v>5 blue</v>
      </c>
      <c r="AG43" t="str">
        <v>2 green</v>
      </c>
      <c r="AH43" t="str">
        <v>11 red</v>
      </c>
      <c r="AI43" t="str" cm="1">
        <f t="array" ref="AI43:AK43">IFERROR(TRIM(_xlfn.TOROW(_xlfn.TEXTSPLIT('part 1 data'!AZ43,","))),"")</f>
        <v>2 green</v>
      </c>
      <c r="AJ43" t="str">
        <v>18 red</v>
      </c>
      <c r="AK43" t="str">
        <v>3 blue</v>
      </c>
      <c r="AL43" t="str" cm="1">
        <f t="array" ref="AL43:AN43">IFERROR(TRIM(_xlfn.TOROW(_xlfn.TEXTSPLIT(BA43,","))),"")</f>
        <v>8 green</v>
      </c>
      <c r="AM43" t="str">
        <v>10 red</v>
      </c>
      <c r="AN43" t="str">
        <v>1 blue</v>
      </c>
      <c r="AO43" t="str" cm="1">
        <f t="array" ref="AO43:AP43">IFERROR(TRIM(_xlfn.TOROW(_xlfn.TEXTSPLIT(BB43,","))),"")</f>
        <v>16 red</v>
      </c>
      <c r="AP43" t="str">
        <v>13 green</v>
      </c>
      <c r="AR43" t="str" cm="1">
        <f t="array" ref="AR43:AT43">IFERROR(TRIM(_xlfn.TOROW(_xlfn.TEXTSPLIT(BC43,","))),"")</f>
        <v>17 green</v>
      </c>
      <c r="AS43" t="str">
        <v>2 blue</v>
      </c>
      <c r="AT43" t="str">
        <v>17 red</v>
      </c>
      <c r="AU43" t="str" cm="1">
        <f t="array" ref="AU43:AW43">IFERROR(TRIM(_xlfn.TOROW(_xlfn.TEXTSPLIT(BD43,","))),"")</f>
        <v>1 green</v>
      </c>
      <c r="AV43" t="str">
        <v>1 blue</v>
      </c>
      <c r="AW43" t="str">
        <v>9 red</v>
      </c>
      <c r="AY43" t="str" cm="1">
        <f t="array" ref="AY43:BD43">_xlfn.TEXTSPLIT(_xlfn.TEXTAFTER(BF43,":"),";")</f>
        <v xml:space="preserve"> 5 blue, 2 green, 11 red</v>
      </c>
      <c r="AZ43" t="str">
        <v xml:space="preserve"> 2 green, 18 red, 3 blue</v>
      </c>
      <c r="BA43" t="str">
        <v xml:space="preserve"> 8 green, 10 red, 1 blue</v>
      </c>
      <c r="BB43" t="str">
        <v xml:space="preserve"> 16 red, 13 green</v>
      </c>
      <c r="BC43" t="str">
        <v xml:space="preserve"> 17 green, 2 blue, 17 red</v>
      </c>
      <c r="BD43" t="str">
        <v xml:space="preserve"> 1 green, 1 blue, 9 red</v>
      </c>
      <c r="BF43" t="s">
        <v>40</v>
      </c>
    </row>
    <row r="44" spans="1:58" x14ac:dyDescent="0.25">
      <c r="A44">
        <f t="shared" si="0"/>
        <v>42</v>
      </c>
      <c r="B44" cm="1">
        <f t="array" ref="B44">IF(SUMPRODUCT(--(D44:I44=TRUE))=6,A44,0)</f>
        <v>42</v>
      </c>
      <c r="D44" t="b">
        <f>IF(VALUE('part 1 data'!L44)&lt;=mr,
       IF(VALUE('part 1 data'!M44)&lt;=mg,
           IF(VALUE('part 1 data'!N44)&lt;=mb,TRUE)))</f>
        <v>1</v>
      </c>
      <c r="E44" t="b">
        <f>IF(VALUE('part 1 data'!O44)&lt;=mr,
IF(VALUE('part 1 data'!P44)&lt;=mg,
IF(VALUE('part 1 data'!Q44)&lt;=mb,TRUE)))</f>
        <v>1</v>
      </c>
      <c r="F44" t="b">
        <f>IF(VALUE('part 1 data'!R44)&lt;=mr,
IF(VALUE('part 1 data'!S44)&lt;=mg,
IF(VALUE('part 1 data'!T44)&lt;=mb,TRUE)))</f>
        <v>1</v>
      </c>
      <c r="G44" t="b">
        <f>IF(VALUE('part 1 data'!U44)&lt;=mr,
IF(VALUE('part 1 data'!V44)&lt;=mg,
IF(VALUE('part 1 data'!W44)&lt;=mb,TRUE)))</f>
        <v>1</v>
      </c>
      <c r="H44" t="b">
        <f>IF(VALUE('part 1 data'!X44)&lt;=mr,
IF(VALUE('part 1 data'!Y44)&lt;=mg,
IF(VALUE('part 1 data'!Z44)&lt;=mb,TRUE)))</f>
        <v>1</v>
      </c>
      <c r="I44" t="b">
        <f>IF(VALUE('part 1 data'!AA44)&lt;=mr,
IF(VALUE('part 1 data'!AB44)&lt;=mg,
IF(VALUE('part 1 data'!AC44)&lt;=mb,TRUE)))</f>
        <v>1</v>
      </c>
      <c r="K44" t="str">
        <f>'part 1 data'!AE44</f>
        <v>42</v>
      </c>
      <c r="L44" s="1" t="str">
        <f>IF(RIGHT('part 1 data'!AF44,3)=L$2,TRIM(LEFT('part 1 data'!AF44,2)),
IF(RIGHT('part 1 data'!AG44,3)=L$2,TRIM(LEFT('part 1 data'!AG44,2)),
IF(RIGHT('part 1 data'!AH44,3)=L$2,TRIM(LEFT('part 1 data'!AH44,2)),"0")))</f>
        <v>5</v>
      </c>
      <c r="M44" s="1" t="str">
        <f>IF(RIGHT('part 1 data'!AF44,5)=M$2,TRIM(LEFT('part 1 data'!AF44,2)),
IF(RIGHT('part 1 data'!AG44,5)=M$2,TRIM(LEFT('part 1 data'!AG44,2)),
IF(RIGHT('part 1 data'!AH44,5)=M$2,TRIM(LEFT('part 1 data'!AH44,2)),"0")))</f>
        <v>2</v>
      </c>
      <c r="N44" s="1" t="str">
        <f>IF(RIGHT('part 1 data'!AF44,4)=N$2,TRIM(LEFT('part 1 data'!AF44,2)),
IF(RIGHT('part 1 data'!AG44,4)=N$2,TRIM(LEFT('part 1 data'!AG44,2)),
IF(RIGHT('part 1 data'!AH44,4)=N$2,TRIM(LEFT('part 1 data'!AH44,2)),"0")))</f>
        <v>1</v>
      </c>
      <c r="O44" s="1" t="str">
        <f>IF(RIGHT('part 1 data'!AI44,3)=O$2,TRIM(LEFT('part 1 data'!AI44,2)),
IF(RIGHT('part 1 data'!AJ44,3)=O$2,TRIM(LEFT('part 1 data'!AJ44,2)),
IF(RIGHT('part 1 data'!AK44,3)=O$2,TRIM(LEFT('part 1 data'!AK44,2)),"0")))</f>
        <v>6</v>
      </c>
      <c r="P44" s="1" t="str">
        <f>IF(RIGHT('part 1 data'!AI44,5)=P$2,TRIM(LEFT('part 1 data'!AI44,2)),
IF(RIGHT('part 1 data'!AJ44,5)=P$2,TRIM(LEFT('part 1 data'!AJ44,2)),
IF(RIGHT('part 1 data'!AK44,5)=P$2,TRIM(LEFT('part 1 data'!AK44,2)),"0")))</f>
        <v>0</v>
      </c>
      <c r="Q44" s="1" t="str">
        <f>IF(RIGHT('part 1 data'!AI44,4)=Q$2,TRIM(LEFT('part 1 data'!AI44,2)),
IF(RIGHT('part 1 data'!AJ44,4)=Q$2,TRIM(LEFT('part 1 data'!AJ44,2)),
IF(RIGHT('part 1 data'!AK44,4)=Q$2,TRIM(LEFT('part 1 data'!AK44,2)),"0")))</f>
        <v>2</v>
      </c>
      <c r="R44" s="1" t="str">
        <f>IF(RIGHT('part 1 data'!AL44,3)=R$2,TRIM(LEFT('part 1 data'!AL44,2)),
IF(RIGHT('part 1 data'!AM44,3)=R$2,TRIM(LEFT('part 1 data'!AM44,2)),
IF(RIGHT('part 1 data'!AN44,3)=R$2,TRIM(LEFT('part 1 data'!AN44,2)),"0")))</f>
        <v>3</v>
      </c>
      <c r="S44" s="1" t="str">
        <f>IF(RIGHT('part 1 data'!AL44,5)=S$2,TRIM(LEFT('part 1 data'!AL44,2)),
IF(RIGHT('part 1 data'!AM44,5)=S$2,TRIM(LEFT('part 1 data'!AM44,2)),
IF(RIGHT('part 1 data'!AN44,5)=S$2,TRIM(LEFT('part 1 data'!AN44,2)),"0")))</f>
        <v>0</v>
      </c>
      <c r="T44" s="1" t="str">
        <f>IF(RIGHT('part 1 data'!AL44,4)=T$2,TRIM(LEFT('part 1 data'!AL44,2)),
IF(RIGHT('part 1 data'!AM44,4)=T$2,TRIM(LEFT('part 1 data'!AM44,2)),
IF(RIGHT('part 1 data'!AN44,4)=T$2,TRIM(LEFT('part 1 data'!AN44,2)),"0")))</f>
        <v>1</v>
      </c>
      <c r="U44" s="1" t="str">
        <f>IF(RIGHT('part 1 data'!AO44,3)=U$2,TRIM(LEFT('part 1 data'!AO44,2)),
IF(RIGHT('part 1 data'!AP44,3)=U$2,TRIM(LEFT('part 1 data'!AP44,2)),
IF(RIGHT('part 1 data'!AQ44,3)=U$2,TRIM(LEFT('part 1 data'!AQ44,2)),"0")))</f>
        <v>9</v>
      </c>
      <c r="V44" s="1" t="str">
        <f>IF(RIGHT('part 1 data'!AO44,5)=V$2,TRIM(LEFT('part 1 data'!AO44,2)),
IF(RIGHT('part 1 data'!AP44,5)=V$2,TRIM(LEFT('part 1 data'!AP44,2)),
IF(RIGHT('part 1 data'!AQ44,5)=V$2,TRIM(LEFT('part 1 data'!AQ44,2)),"0")))</f>
        <v>0</v>
      </c>
      <c r="W44" s="1" t="str">
        <f>IF(RIGHT('part 1 data'!AO44,4)=W$2,TRIM(LEFT('part 1 data'!AO44,2)),
IF(RIGHT('part 1 data'!AP44,4)=W$2,TRIM(LEFT('part 1 data'!AP44,2)),
IF(RIGHT('part 1 data'!AQ44,4)=W$2,TRIM(LEFT('part 1 data'!AQ44,2)),"0")))</f>
        <v>5</v>
      </c>
      <c r="X44" s="1" t="str">
        <f>IF(RIGHT('part 1 data'!AR44,3)=X$2,TRIM(LEFT('part 1 data'!AR44,2)),
IF(RIGHT('part 1 data'!AS44,3)=X$2,TRIM(LEFT('part 1 data'!AS44,2)),
IF(RIGHT('part 1 data'!AT44,3)=X$2,TRIM(LEFT('part 1 data'!AT44,2)),"0")))</f>
        <v>8</v>
      </c>
      <c r="Y44" s="1" t="str">
        <f>IF(RIGHT('part 1 data'!AR44,5)=Y$2,TRIM(LEFT('part 1 data'!AR44,2)),
IF(RIGHT('part 1 data'!AS44,5)=Y$2,TRIM(LEFT('part 1 data'!AS44,2)),
IF(RIGHT('part 1 data'!AT44,5)=Y$2,TRIM(LEFT('part 1 data'!AT44,2)),"0")))</f>
        <v>1</v>
      </c>
      <c r="Z44" s="1" t="str">
        <f>IF(RIGHT('part 1 data'!AR44,4)=Z$2,TRIM(LEFT('part 1 data'!AR44,2)),
IF(RIGHT('part 1 data'!AS44,4)=Z$2,TRIM(LEFT('part 1 data'!AS44,2)),
IF(RIGHT('part 1 data'!AT44,4)=Z$2,TRIM(LEFT('part 1 data'!AT44,2)),"0")))</f>
        <v>1</v>
      </c>
      <c r="AA44" s="1" t="str">
        <f>IF(RIGHT('part 1 data'!AU44,3)=AA$2,TRIM(LEFT('part 1 data'!AU44,2)),
IF(RIGHT('part 1 data'!AV44,3)=AA$2,TRIM(LEFT('part 1 data'!AV44,2)),
IF(RIGHT('part 1 data'!AW44,3)=AA$2,TRIM(LEFT('part 1 data'!AW44,2)),"0")))</f>
        <v>0</v>
      </c>
      <c r="AB44" s="1" t="str">
        <f>IF(RIGHT('part 1 data'!AU44,5)=AB$2,TRIM(LEFT('part 1 data'!AU44,2)),
IF(RIGHT('part 1 data'!AV44,5)=AB$2,TRIM(LEFT('part 1 data'!AV44,2)),
IF(RIGHT('part 1 data'!AW44,5)=AB$2,TRIM(LEFT('part 1 data'!AW44,2)),"0")))</f>
        <v>0</v>
      </c>
      <c r="AC44" s="1" t="str">
        <f>IF(RIGHT('part 1 data'!AU44,4)=AC$2,TRIM(LEFT('part 1 data'!AU44,2)),
IF(RIGHT('part 1 data'!AV44,4)=AC$2,TRIM(LEFT('part 1 data'!AV44,2)),
IF(RIGHT('part 1 data'!AW44,4)=AC$2,TRIM(LEFT('part 1 data'!AW44,2)),"0")))</f>
        <v>0</v>
      </c>
      <c r="AD44" s="1"/>
      <c r="AE44" t="str">
        <v>42</v>
      </c>
      <c r="AF44" t="str" cm="1">
        <f t="array" ref="AF44:AH44">IFERROR(TRIM(_xlfn.TOROW(_xlfn.TEXTSPLIT(AY44,","))),"")</f>
        <v>5 red</v>
      </c>
      <c r="AG44" t="str">
        <v>2 green</v>
      </c>
      <c r="AH44" t="str">
        <v>1 blue</v>
      </c>
      <c r="AI44" t="str" cm="1">
        <f t="array" ref="AI44:AJ44">IFERROR(TRIM(_xlfn.TOROW(_xlfn.TEXTSPLIT('part 1 data'!AZ44,","))),"")</f>
        <v>6 red</v>
      </c>
      <c r="AJ44" t="str">
        <v>2 blue</v>
      </c>
      <c r="AL44" t="str" cm="1">
        <f t="array" ref="AL44:AM44">IFERROR(TRIM(_xlfn.TOROW(_xlfn.TEXTSPLIT(BA44,","))),"")</f>
        <v>3 red</v>
      </c>
      <c r="AM44" t="str">
        <v>1 blue</v>
      </c>
      <c r="AO44" t="str" cm="1">
        <f t="array" ref="AO44:AP44">IFERROR(TRIM(_xlfn.TOROW(_xlfn.TEXTSPLIT(BB44,","))),"")</f>
        <v>9 red</v>
      </c>
      <c r="AP44" t="str">
        <v>5 blue</v>
      </c>
      <c r="AR44" t="str" cm="1">
        <f t="array" ref="AR44:AT44">IFERROR(TRIM(_xlfn.TOROW(_xlfn.TEXTSPLIT(BC44,","))),"")</f>
        <v>1 green</v>
      </c>
      <c r="AS44" t="str">
        <v>8 red</v>
      </c>
      <c r="AT44" t="str">
        <v>1 blue</v>
      </c>
      <c r="AU44" t="str" cm="1">
        <f t="array" ref="AU44">IFERROR(TRIM(_xlfn.TOROW(_xlfn.TEXTSPLIT(BD44,","))),"")</f>
        <v/>
      </c>
      <c r="AY44" t="str" cm="1">
        <f t="array" ref="AY44:BC44">_xlfn.TEXTSPLIT(_xlfn.TEXTAFTER(BF44,":"),";")</f>
        <v xml:space="preserve"> 5 red, 2 green, 1 blue</v>
      </c>
      <c r="AZ44" t="str">
        <v xml:space="preserve"> 6 red, 2 blue</v>
      </c>
      <c r="BA44" t="str">
        <v xml:space="preserve"> 3 red, 1 blue</v>
      </c>
      <c r="BB44" t="str">
        <v xml:space="preserve"> 9 red, 5 blue</v>
      </c>
      <c r="BC44" t="str">
        <v xml:space="preserve"> 1 green, 8 red, 1 blue</v>
      </c>
      <c r="BF44" t="s">
        <v>41</v>
      </c>
    </row>
    <row r="45" spans="1:58" x14ac:dyDescent="0.25">
      <c r="A45">
        <f t="shared" si="0"/>
        <v>43</v>
      </c>
      <c r="B45" cm="1">
        <f t="array" ref="B45">IF(SUMPRODUCT(--(D45:I45=TRUE))=6,A45,0)</f>
        <v>43</v>
      </c>
      <c r="D45" t="b">
        <f>IF(VALUE('part 1 data'!L45)&lt;=mr,
       IF(VALUE('part 1 data'!M45)&lt;=mg,
           IF(VALUE('part 1 data'!N45)&lt;=mb,TRUE)))</f>
        <v>1</v>
      </c>
      <c r="E45" t="b">
        <f>IF(VALUE('part 1 data'!O45)&lt;=mr,
IF(VALUE('part 1 data'!P45)&lt;=mg,
IF(VALUE('part 1 data'!Q45)&lt;=mb,TRUE)))</f>
        <v>1</v>
      </c>
      <c r="F45" t="b">
        <f>IF(VALUE('part 1 data'!R45)&lt;=mr,
IF(VALUE('part 1 data'!S45)&lt;=mg,
IF(VALUE('part 1 data'!T45)&lt;=mb,TRUE)))</f>
        <v>1</v>
      </c>
      <c r="G45" t="b">
        <f>IF(VALUE('part 1 data'!U45)&lt;=mr,
IF(VALUE('part 1 data'!V45)&lt;=mg,
IF(VALUE('part 1 data'!W45)&lt;=mb,TRUE)))</f>
        <v>1</v>
      </c>
      <c r="H45" t="b">
        <f>IF(VALUE('part 1 data'!X45)&lt;=mr,
IF(VALUE('part 1 data'!Y45)&lt;=mg,
IF(VALUE('part 1 data'!Z45)&lt;=mb,TRUE)))</f>
        <v>1</v>
      </c>
      <c r="I45" t="b">
        <f>IF(VALUE('part 1 data'!AA45)&lt;=mr,
IF(VALUE('part 1 data'!AB45)&lt;=mg,
IF(VALUE('part 1 data'!AC45)&lt;=mb,TRUE)))</f>
        <v>1</v>
      </c>
      <c r="K45" t="str">
        <f>'part 1 data'!AE45</f>
        <v>43</v>
      </c>
      <c r="L45" s="1" t="str">
        <f>IF(RIGHT('part 1 data'!AF45,3)=L$2,TRIM(LEFT('part 1 data'!AF45,2)),
IF(RIGHT('part 1 data'!AG45,3)=L$2,TRIM(LEFT('part 1 data'!AG45,2)),
IF(RIGHT('part 1 data'!AH45,3)=L$2,TRIM(LEFT('part 1 data'!AH45,2)),"0")))</f>
        <v>1</v>
      </c>
      <c r="M45" s="1" t="str">
        <f>IF(RIGHT('part 1 data'!AF45,5)=M$2,TRIM(LEFT('part 1 data'!AF45,2)),
IF(RIGHT('part 1 data'!AG45,5)=M$2,TRIM(LEFT('part 1 data'!AG45,2)),
IF(RIGHT('part 1 data'!AH45,5)=M$2,TRIM(LEFT('part 1 data'!AH45,2)),"0")))</f>
        <v>2</v>
      </c>
      <c r="N45" s="1" t="str">
        <f>IF(RIGHT('part 1 data'!AF45,4)=N$2,TRIM(LEFT('part 1 data'!AF45,2)),
IF(RIGHT('part 1 data'!AG45,4)=N$2,TRIM(LEFT('part 1 data'!AG45,2)),
IF(RIGHT('part 1 data'!AH45,4)=N$2,TRIM(LEFT('part 1 data'!AH45,2)),"0")))</f>
        <v>0</v>
      </c>
      <c r="O45" s="1" t="str">
        <f>IF(RIGHT('part 1 data'!AI45,3)=O$2,TRIM(LEFT('part 1 data'!AI45,2)),
IF(RIGHT('part 1 data'!AJ45,3)=O$2,TRIM(LEFT('part 1 data'!AJ45,2)),
IF(RIGHT('part 1 data'!AK45,3)=O$2,TRIM(LEFT('part 1 data'!AK45,2)),"0")))</f>
        <v>12</v>
      </c>
      <c r="P45" s="1" t="str">
        <f>IF(RIGHT('part 1 data'!AI45,5)=P$2,TRIM(LEFT('part 1 data'!AI45,2)),
IF(RIGHT('part 1 data'!AJ45,5)=P$2,TRIM(LEFT('part 1 data'!AJ45,2)),
IF(RIGHT('part 1 data'!AK45,5)=P$2,TRIM(LEFT('part 1 data'!AK45,2)),"0")))</f>
        <v>4</v>
      </c>
      <c r="Q45" s="1" t="str">
        <f>IF(RIGHT('part 1 data'!AI45,4)=Q$2,TRIM(LEFT('part 1 data'!AI45,2)),
IF(RIGHT('part 1 data'!AJ45,4)=Q$2,TRIM(LEFT('part 1 data'!AJ45,2)),
IF(RIGHT('part 1 data'!AK45,4)=Q$2,TRIM(LEFT('part 1 data'!AK45,2)),"0")))</f>
        <v>5</v>
      </c>
      <c r="R45" s="1" t="str">
        <f>IF(RIGHT('part 1 data'!AL45,3)=R$2,TRIM(LEFT('part 1 data'!AL45,2)),
IF(RIGHT('part 1 data'!AM45,3)=R$2,TRIM(LEFT('part 1 data'!AM45,2)),
IF(RIGHT('part 1 data'!AN45,3)=R$2,TRIM(LEFT('part 1 data'!AN45,2)),"0")))</f>
        <v>9</v>
      </c>
      <c r="S45" s="1" t="str">
        <f>IF(RIGHT('part 1 data'!AL45,5)=S$2,TRIM(LEFT('part 1 data'!AL45,2)),
IF(RIGHT('part 1 data'!AM45,5)=S$2,TRIM(LEFT('part 1 data'!AM45,2)),
IF(RIGHT('part 1 data'!AN45,5)=S$2,TRIM(LEFT('part 1 data'!AN45,2)),"0")))</f>
        <v>0</v>
      </c>
      <c r="T45" s="1" t="str">
        <f>IF(RIGHT('part 1 data'!AL45,4)=T$2,TRIM(LEFT('part 1 data'!AL45,2)),
IF(RIGHT('part 1 data'!AM45,4)=T$2,TRIM(LEFT('part 1 data'!AM45,2)),
IF(RIGHT('part 1 data'!AN45,4)=T$2,TRIM(LEFT('part 1 data'!AN45,2)),"0")))</f>
        <v>4</v>
      </c>
      <c r="U45" s="1" t="str">
        <f>IF(RIGHT('part 1 data'!AO45,3)=U$2,TRIM(LEFT('part 1 data'!AO45,2)),
IF(RIGHT('part 1 data'!AP45,3)=U$2,TRIM(LEFT('part 1 data'!AP45,2)),
IF(RIGHT('part 1 data'!AQ45,3)=U$2,TRIM(LEFT('part 1 data'!AQ45,2)),"0")))</f>
        <v>10</v>
      </c>
      <c r="V45" s="1" t="str">
        <f>IF(RIGHT('part 1 data'!AO45,5)=V$2,TRIM(LEFT('part 1 data'!AO45,2)),
IF(RIGHT('part 1 data'!AP45,5)=V$2,TRIM(LEFT('part 1 data'!AP45,2)),
IF(RIGHT('part 1 data'!AQ45,5)=V$2,TRIM(LEFT('part 1 data'!AQ45,2)),"0")))</f>
        <v>4</v>
      </c>
      <c r="W45" s="1" t="str">
        <f>IF(RIGHT('part 1 data'!AO45,4)=W$2,TRIM(LEFT('part 1 data'!AO45,2)),
IF(RIGHT('part 1 data'!AP45,4)=W$2,TRIM(LEFT('part 1 data'!AP45,2)),
IF(RIGHT('part 1 data'!AQ45,4)=W$2,TRIM(LEFT('part 1 data'!AQ45,2)),"0")))</f>
        <v>2</v>
      </c>
      <c r="X45" s="1" t="str">
        <f>IF(RIGHT('part 1 data'!AR45,3)=X$2,TRIM(LEFT('part 1 data'!AR45,2)),
IF(RIGHT('part 1 data'!AS45,3)=X$2,TRIM(LEFT('part 1 data'!AS45,2)),
IF(RIGHT('part 1 data'!AT45,3)=X$2,TRIM(LEFT('part 1 data'!AT45,2)),"0")))</f>
        <v>0</v>
      </c>
      <c r="Y45" s="1" t="str">
        <f>IF(RIGHT('part 1 data'!AR45,5)=Y$2,TRIM(LEFT('part 1 data'!AR45,2)),
IF(RIGHT('part 1 data'!AS45,5)=Y$2,TRIM(LEFT('part 1 data'!AS45,2)),
IF(RIGHT('part 1 data'!AT45,5)=Y$2,TRIM(LEFT('part 1 data'!AT45,2)),"0")))</f>
        <v>0</v>
      </c>
      <c r="Z45" s="1" t="str">
        <f>IF(RIGHT('part 1 data'!AR45,4)=Z$2,TRIM(LEFT('part 1 data'!AR45,2)),
IF(RIGHT('part 1 data'!AS45,4)=Z$2,TRIM(LEFT('part 1 data'!AS45,2)),
IF(RIGHT('part 1 data'!AT45,4)=Z$2,TRIM(LEFT('part 1 data'!AT45,2)),"0")))</f>
        <v>0</v>
      </c>
      <c r="AA45" s="1" t="str">
        <f>IF(RIGHT('part 1 data'!AU45,3)=AA$2,TRIM(LEFT('part 1 data'!AU45,2)),
IF(RIGHT('part 1 data'!AV45,3)=AA$2,TRIM(LEFT('part 1 data'!AV45,2)),
IF(RIGHT('part 1 data'!AW45,3)=AA$2,TRIM(LEFT('part 1 data'!AW45,2)),"0")))</f>
        <v>0</v>
      </c>
      <c r="AB45" s="1" t="str">
        <f>IF(RIGHT('part 1 data'!AU45,5)=AB$2,TRIM(LEFT('part 1 data'!AU45,2)),
IF(RIGHT('part 1 data'!AV45,5)=AB$2,TRIM(LEFT('part 1 data'!AV45,2)),
IF(RIGHT('part 1 data'!AW45,5)=AB$2,TRIM(LEFT('part 1 data'!AW45,2)),"0")))</f>
        <v>0</v>
      </c>
      <c r="AC45" s="1" t="str">
        <f>IF(RIGHT('part 1 data'!AU45,4)=AC$2,TRIM(LEFT('part 1 data'!AU45,2)),
IF(RIGHT('part 1 data'!AV45,4)=AC$2,TRIM(LEFT('part 1 data'!AV45,2)),
IF(RIGHT('part 1 data'!AW45,4)=AC$2,TRIM(LEFT('part 1 data'!AW45,2)),"0")))</f>
        <v>0</v>
      </c>
      <c r="AD45" s="1"/>
      <c r="AE45" t="str">
        <v>43</v>
      </c>
      <c r="AF45" t="str" cm="1">
        <f t="array" ref="AF45:AG45">IFERROR(TRIM(_xlfn.TOROW(_xlfn.TEXTSPLIT(AY45,","))),"")</f>
        <v>1 red</v>
      </c>
      <c r="AG45" t="str">
        <v>2 green</v>
      </c>
      <c r="AI45" t="str" cm="1">
        <f t="array" ref="AI45:AK45">IFERROR(TRIM(_xlfn.TOROW(_xlfn.TEXTSPLIT('part 1 data'!AZ45,","))),"")</f>
        <v>12 red</v>
      </c>
      <c r="AJ45" t="str">
        <v>4 green</v>
      </c>
      <c r="AK45" t="str">
        <v>5 blue</v>
      </c>
      <c r="AL45" t="str" cm="1">
        <f t="array" ref="AL45:AM45">IFERROR(TRIM(_xlfn.TOROW(_xlfn.TEXTSPLIT(BA45,","))),"")</f>
        <v>4 blue</v>
      </c>
      <c r="AM45" t="str">
        <v>9 red</v>
      </c>
      <c r="AO45" t="str" cm="1">
        <f t="array" ref="AO45:AQ45">IFERROR(TRIM(_xlfn.TOROW(_xlfn.TEXTSPLIT(BB45,","))),"")</f>
        <v>4 green</v>
      </c>
      <c r="AP45" t="str">
        <v>10 red</v>
      </c>
      <c r="AQ45" t="str">
        <v>2 blue</v>
      </c>
      <c r="AR45" t="str" cm="1">
        <f t="array" ref="AR45">IFERROR(TRIM(_xlfn.TOROW(_xlfn.TEXTSPLIT(BC45,","))),"")</f>
        <v/>
      </c>
      <c r="AU45" t="str" cm="1">
        <f t="array" ref="AU45">IFERROR(TRIM(_xlfn.TOROW(_xlfn.TEXTSPLIT(BD45,","))),"")</f>
        <v/>
      </c>
      <c r="AY45" t="str" cm="1">
        <f t="array" ref="AY45:BB45">_xlfn.TEXTSPLIT(_xlfn.TEXTAFTER(BF45,":"),";")</f>
        <v xml:space="preserve"> 1 red, 2 green</v>
      </c>
      <c r="AZ45" t="str">
        <v xml:space="preserve"> 12 red, 4 green, 5 blue</v>
      </c>
      <c r="BA45" t="str">
        <v xml:space="preserve"> 4 blue, 9 red</v>
      </c>
      <c r="BB45" t="str">
        <v xml:space="preserve"> 4 green, 10 red, 2 blue</v>
      </c>
      <c r="BF45" t="s">
        <v>42</v>
      </c>
    </row>
    <row r="46" spans="1:58" x14ac:dyDescent="0.25">
      <c r="A46">
        <f t="shared" si="0"/>
        <v>44</v>
      </c>
      <c r="B46" cm="1">
        <f t="array" ref="B46">IF(SUMPRODUCT(--(D46:I46=TRUE))=6,A46,0)</f>
        <v>44</v>
      </c>
      <c r="D46" t="b">
        <f>IF(VALUE('part 1 data'!L46)&lt;=mr,
       IF(VALUE('part 1 data'!M46)&lt;=mg,
           IF(VALUE('part 1 data'!N46)&lt;=mb,TRUE)))</f>
        <v>1</v>
      </c>
      <c r="E46" t="b">
        <f>IF(VALUE('part 1 data'!O46)&lt;=mr,
IF(VALUE('part 1 data'!P46)&lt;=mg,
IF(VALUE('part 1 data'!Q46)&lt;=mb,TRUE)))</f>
        <v>1</v>
      </c>
      <c r="F46" t="b">
        <f>IF(VALUE('part 1 data'!R46)&lt;=mr,
IF(VALUE('part 1 data'!S46)&lt;=mg,
IF(VALUE('part 1 data'!T46)&lt;=mb,TRUE)))</f>
        <v>1</v>
      </c>
      <c r="G46" t="b">
        <f>IF(VALUE('part 1 data'!U46)&lt;=mr,
IF(VALUE('part 1 data'!V46)&lt;=mg,
IF(VALUE('part 1 data'!W46)&lt;=mb,TRUE)))</f>
        <v>1</v>
      </c>
      <c r="H46" t="b">
        <f>IF(VALUE('part 1 data'!X46)&lt;=mr,
IF(VALUE('part 1 data'!Y46)&lt;=mg,
IF(VALUE('part 1 data'!Z46)&lt;=mb,TRUE)))</f>
        <v>1</v>
      </c>
      <c r="I46" t="b">
        <f>IF(VALUE('part 1 data'!AA46)&lt;=mr,
IF(VALUE('part 1 data'!AB46)&lt;=mg,
IF(VALUE('part 1 data'!AC46)&lt;=mb,TRUE)))</f>
        <v>1</v>
      </c>
      <c r="K46" t="str">
        <f>'part 1 data'!AE46</f>
        <v>44</v>
      </c>
      <c r="L46" s="1" t="str">
        <f>IF(RIGHT('part 1 data'!AF46,3)=L$2,TRIM(LEFT('part 1 data'!AF46,2)),
IF(RIGHT('part 1 data'!AG46,3)=L$2,TRIM(LEFT('part 1 data'!AG46,2)),
IF(RIGHT('part 1 data'!AH46,3)=L$2,TRIM(LEFT('part 1 data'!AH46,2)),"0")))</f>
        <v>3</v>
      </c>
      <c r="M46" s="1" t="str">
        <f>IF(RIGHT('part 1 data'!AF46,5)=M$2,TRIM(LEFT('part 1 data'!AF46,2)),
IF(RIGHT('part 1 data'!AG46,5)=M$2,TRIM(LEFT('part 1 data'!AG46,2)),
IF(RIGHT('part 1 data'!AH46,5)=M$2,TRIM(LEFT('part 1 data'!AH46,2)),"0")))</f>
        <v>9</v>
      </c>
      <c r="N46" s="1" t="str">
        <f>IF(RIGHT('part 1 data'!AF46,4)=N$2,TRIM(LEFT('part 1 data'!AF46,2)),
IF(RIGHT('part 1 data'!AG46,4)=N$2,TRIM(LEFT('part 1 data'!AG46,2)),
IF(RIGHT('part 1 data'!AH46,4)=N$2,TRIM(LEFT('part 1 data'!AH46,2)),"0")))</f>
        <v>2</v>
      </c>
      <c r="O46" s="1" t="str">
        <f>IF(RIGHT('part 1 data'!AI46,3)=O$2,TRIM(LEFT('part 1 data'!AI46,2)),
IF(RIGHT('part 1 data'!AJ46,3)=O$2,TRIM(LEFT('part 1 data'!AJ46,2)),
IF(RIGHT('part 1 data'!AK46,3)=O$2,TRIM(LEFT('part 1 data'!AK46,2)),"0")))</f>
        <v>6</v>
      </c>
      <c r="P46" s="1" t="str">
        <f>IF(RIGHT('part 1 data'!AI46,5)=P$2,TRIM(LEFT('part 1 data'!AI46,2)),
IF(RIGHT('part 1 data'!AJ46,5)=P$2,TRIM(LEFT('part 1 data'!AJ46,2)),
IF(RIGHT('part 1 data'!AK46,5)=P$2,TRIM(LEFT('part 1 data'!AK46,2)),"0")))</f>
        <v>4</v>
      </c>
      <c r="Q46" s="1" t="str">
        <f>IF(RIGHT('part 1 data'!AI46,4)=Q$2,TRIM(LEFT('part 1 data'!AI46,2)),
IF(RIGHT('part 1 data'!AJ46,4)=Q$2,TRIM(LEFT('part 1 data'!AJ46,2)),
IF(RIGHT('part 1 data'!AK46,4)=Q$2,TRIM(LEFT('part 1 data'!AK46,2)),"0")))</f>
        <v>4</v>
      </c>
      <c r="R46" s="1" t="str">
        <f>IF(RIGHT('part 1 data'!AL46,3)=R$2,TRIM(LEFT('part 1 data'!AL46,2)),
IF(RIGHT('part 1 data'!AM46,3)=R$2,TRIM(LEFT('part 1 data'!AM46,2)),
IF(RIGHT('part 1 data'!AN46,3)=R$2,TRIM(LEFT('part 1 data'!AN46,2)),"0")))</f>
        <v>3</v>
      </c>
      <c r="S46" s="1" t="str">
        <f>IF(RIGHT('part 1 data'!AL46,5)=S$2,TRIM(LEFT('part 1 data'!AL46,2)),
IF(RIGHT('part 1 data'!AM46,5)=S$2,TRIM(LEFT('part 1 data'!AM46,2)),
IF(RIGHT('part 1 data'!AN46,5)=S$2,TRIM(LEFT('part 1 data'!AN46,2)),"0")))</f>
        <v>0</v>
      </c>
      <c r="T46" s="1" t="str">
        <f>IF(RIGHT('part 1 data'!AL46,4)=T$2,TRIM(LEFT('part 1 data'!AL46,2)),
IF(RIGHT('part 1 data'!AM46,4)=T$2,TRIM(LEFT('part 1 data'!AM46,2)),
IF(RIGHT('part 1 data'!AN46,4)=T$2,TRIM(LEFT('part 1 data'!AN46,2)),"0")))</f>
        <v>4</v>
      </c>
      <c r="U46" s="1" t="str">
        <f>IF(RIGHT('part 1 data'!AO46,3)=U$2,TRIM(LEFT('part 1 data'!AO46,2)),
IF(RIGHT('part 1 data'!AP46,3)=U$2,TRIM(LEFT('part 1 data'!AP46,2)),
IF(RIGHT('part 1 data'!AQ46,3)=U$2,TRIM(LEFT('part 1 data'!AQ46,2)),"0")))</f>
        <v>5</v>
      </c>
      <c r="V46" s="1" t="str">
        <f>IF(RIGHT('part 1 data'!AO46,5)=V$2,TRIM(LEFT('part 1 data'!AO46,2)),
IF(RIGHT('part 1 data'!AP46,5)=V$2,TRIM(LEFT('part 1 data'!AP46,2)),
IF(RIGHT('part 1 data'!AQ46,5)=V$2,TRIM(LEFT('part 1 data'!AQ46,2)),"0")))</f>
        <v>2</v>
      </c>
      <c r="W46" s="1" t="str">
        <f>IF(RIGHT('part 1 data'!AO46,4)=W$2,TRIM(LEFT('part 1 data'!AO46,2)),
IF(RIGHT('part 1 data'!AP46,4)=W$2,TRIM(LEFT('part 1 data'!AP46,2)),
IF(RIGHT('part 1 data'!AQ46,4)=W$2,TRIM(LEFT('part 1 data'!AQ46,2)),"0")))</f>
        <v>1</v>
      </c>
      <c r="X46" s="1" t="str">
        <f>IF(RIGHT('part 1 data'!AR46,3)=X$2,TRIM(LEFT('part 1 data'!AR46,2)),
IF(RIGHT('part 1 data'!AS46,3)=X$2,TRIM(LEFT('part 1 data'!AS46,2)),
IF(RIGHT('part 1 data'!AT46,3)=X$2,TRIM(LEFT('part 1 data'!AT46,2)),"0")))</f>
        <v>0</v>
      </c>
      <c r="Y46" s="1" t="str">
        <f>IF(RIGHT('part 1 data'!AR46,5)=Y$2,TRIM(LEFT('part 1 data'!AR46,2)),
IF(RIGHT('part 1 data'!AS46,5)=Y$2,TRIM(LEFT('part 1 data'!AS46,2)),
IF(RIGHT('part 1 data'!AT46,5)=Y$2,TRIM(LEFT('part 1 data'!AT46,2)),"0")))</f>
        <v>1</v>
      </c>
      <c r="Z46" s="1" t="str">
        <f>IF(RIGHT('part 1 data'!AR46,4)=Z$2,TRIM(LEFT('part 1 data'!AR46,2)),
IF(RIGHT('part 1 data'!AS46,4)=Z$2,TRIM(LEFT('part 1 data'!AS46,2)),
IF(RIGHT('part 1 data'!AT46,4)=Z$2,TRIM(LEFT('part 1 data'!AT46,2)),"0")))</f>
        <v>4</v>
      </c>
      <c r="AA46" s="1" t="str">
        <f>IF(RIGHT('part 1 data'!AU46,3)=AA$2,TRIM(LEFT('part 1 data'!AU46,2)),
IF(RIGHT('part 1 data'!AV46,3)=AA$2,TRIM(LEFT('part 1 data'!AV46,2)),
IF(RIGHT('part 1 data'!AW46,3)=AA$2,TRIM(LEFT('part 1 data'!AW46,2)),"0")))</f>
        <v>1</v>
      </c>
      <c r="AB46" s="1" t="str">
        <f>IF(RIGHT('part 1 data'!AU46,5)=AB$2,TRIM(LEFT('part 1 data'!AU46,2)),
IF(RIGHT('part 1 data'!AV46,5)=AB$2,TRIM(LEFT('part 1 data'!AV46,2)),
IF(RIGHT('part 1 data'!AW46,5)=AB$2,TRIM(LEFT('part 1 data'!AW46,2)),"0")))</f>
        <v>8</v>
      </c>
      <c r="AC46" s="1" t="str">
        <f>IF(RIGHT('part 1 data'!AU46,4)=AC$2,TRIM(LEFT('part 1 data'!AU46,2)),
IF(RIGHT('part 1 data'!AV46,4)=AC$2,TRIM(LEFT('part 1 data'!AV46,2)),
IF(RIGHT('part 1 data'!AW46,4)=AC$2,TRIM(LEFT('part 1 data'!AW46,2)),"0")))</f>
        <v>4</v>
      </c>
      <c r="AD46" s="1"/>
      <c r="AE46" t="str">
        <v>44</v>
      </c>
      <c r="AF46" t="str" cm="1">
        <f t="array" ref="AF46:AH46">IFERROR(TRIM(_xlfn.TOROW(_xlfn.TEXTSPLIT(AY46,","))),"")</f>
        <v>2 blue</v>
      </c>
      <c r="AG46" t="str">
        <v>9 green</v>
      </c>
      <c r="AH46" t="str">
        <v>3 red</v>
      </c>
      <c r="AI46" t="str" cm="1">
        <f t="array" ref="AI46:AK46">IFERROR(TRIM(_xlfn.TOROW(_xlfn.TEXTSPLIT('part 1 data'!AZ46,","))),"")</f>
        <v>6 red</v>
      </c>
      <c r="AJ46" t="str">
        <v>4 blue</v>
      </c>
      <c r="AK46" t="str">
        <v>4 green</v>
      </c>
      <c r="AL46" t="str" cm="1">
        <f t="array" ref="AL46:AM46">IFERROR(TRIM(_xlfn.TOROW(_xlfn.TEXTSPLIT(BA46,","))),"")</f>
        <v>3 red</v>
      </c>
      <c r="AM46" t="str">
        <v>4 blue</v>
      </c>
      <c r="AO46" t="str" cm="1">
        <f t="array" ref="AO46:AQ46">IFERROR(TRIM(_xlfn.TOROW(_xlfn.TEXTSPLIT(BB46,","))),"")</f>
        <v>5 red</v>
      </c>
      <c r="AP46" t="str">
        <v>2 green</v>
      </c>
      <c r="AQ46" t="str">
        <v>1 blue</v>
      </c>
      <c r="AR46" t="str" cm="1">
        <f t="array" ref="AR46:AS46">IFERROR(TRIM(_xlfn.TOROW(_xlfn.TEXTSPLIT(BC46,","))),"")</f>
        <v>4 blue</v>
      </c>
      <c r="AS46" t="str">
        <v>1 green</v>
      </c>
      <c r="AU46" t="str" cm="1">
        <f t="array" ref="AU46:AW46">IFERROR(TRIM(_xlfn.TOROW(_xlfn.TEXTSPLIT(BD46,","))),"")</f>
        <v>8 green</v>
      </c>
      <c r="AV46" t="str">
        <v>1 red</v>
      </c>
      <c r="AW46" t="str">
        <v>4 blue</v>
      </c>
      <c r="AY46" t="str" cm="1">
        <f t="array" ref="AY46:BD46">_xlfn.TEXTSPLIT(_xlfn.TEXTAFTER(BF46,":"),";")</f>
        <v xml:space="preserve"> 2 blue, 9 green, 3 red</v>
      </c>
      <c r="AZ46" t="str">
        <v xml:space="preserve"> 6 red, 4 blue, 4 green</v>
      </c>
      <c r="BA46" t="str">
        <v xml:space="preserve"> 3 red, 4 blue</v>
      </c>
      <c r="BB46" t="str">
        <v xml:space="preserve"> 5 red, 2 green, 1 blue</v>
      </c>
      <c r="BC46" t="str">
        <v xml:space="preserve"> 4 blue, 1 green</v>
      </c>
      <c r="BD46" t="str">
        <v xml:space="preserve"> 8 green, 1 red, 4 blue</v>
      </c>
      <c r="BF46" t="s">
        <v>43</v>
      </c>
    </row>
    <row r="47" spans="1:58" x14ac:dyDescent="0.25">
      <c r="A47">
        <f t="shared" si="0"/>
        <v>45</v>
      </c>
      <c r="B47" cm="1">
        <f t="array" ref="B47">IF(SUMPRODUCT(--(D47:I47=TRUE))=6,A47,0)</f>
        <v>0</v>
      </c>
      <c r="D47" t="b">
        <f>IF(VALUE('part 1 data'!L47)&lt;=mr,
       IF(VALUE('part 1 data'!M47)&lt;=mg,
           IF(VALUE('part 1 data'!N47)&lt;=mb,TRUE)))</f>
        <v>1</v>
      </c>
      <c r="E47" t="b">
        <f>IF(VALUE('part 1 data'!O47)&lt;=mr,
IF(VALUE('part 1 data'!P47)&lt;=mg,
IF(VALUE('part 1 data'!Q47)&lt;=mb,TRUE)))</f>
        <v>1</v>
      </c>
      <c r="F47" t="b">
        <f>IF(VALUE('part 1 data'!R47)&lt;=mr,
IF(VALUE('part 1 data'!S47)&lt;=mg,
IF(VALUE('part 1 data'!T47)&lt;=mb,TRUE)))</f>
        <v>0</v>
      </c>
      <c r="G47" t="b">
        <f>IF(VALUE('part 1 data'!U47)&lt;=mr,
IF(VALUE('part 1 data'!V47)&lt;=mg,
IF(VALUE('part 1 data'!W47)&lt;=mb,TRUE)))</f>
        <v>1</v>
      </c>
      <c r="H47" t="b">
        <f>IF(VALUE('part 1 data'!X47)&lt;=mr,
IF(VALUE('part 1 data'!Y47)&lt;=mg,
IF(VALUE('part 1 data'!Z47)&lt;=mb,TRUE)))</f>
        <v>0</v>
      </c>
      <c r="I47" t="b">
        <f>IF(VALUE('part 1 data'!AA47)&lt;=mr,
IF(VALUE('part 1 data'!AB47)&lt;=mg,
IF(VALUE('part 1 data'!AC47)&lt;=mb,TRUE)))</f>
        <v>1</v>
      </c>
      <c r="K47" t="str">
        <f>'part 1 data'!AE47</f>
        <v>45</v>
      </c>
      <c r="L47" s="1" t="str">
        <f>IF(RIGHT('part 1 data'!AF47,3)=L$2,TRIM(LEFT('part 1 data'!AF47,2)),
IF(RIGHT('part 1 data'!AG47,3)=L$2,TRIM(LEFT('part 1 data'!AG47,2)),
IF(RIGHT('part 1 data'!AH47,3)=L$2,TRIM(LEFT('part 1 data'!AH47,2)),"0")))</f>
        <v>1</v>
      </c>
      <c r="M47" s="1" t="str">
        <f>IF(RIGHT('part 1 data'!AF47,5)=M$2,TRIM(LEFT('part 1 data'!AF47,2)),
IF(RIGHT('part 1 data'!AG47,5)=M$2,TRIM(LEFT('part 1 data'!AG47,2)),
IF(RIGHT('part 1 data'!AH47,5)=M$2,TRIM(LEFT('part 1 data'!AH47,2)),"0")))</f>
        <v>0</v>
      </c>
      <c r="N47" s="1" t="str">
        <f>IF(RIGHT('part 1 data'!AF47,4)=N$2,TRIM(LEFT('part 1 data'!AF47,2)),
IF(RIGHT('part 1 data'!AG47,4)=N$2,TRIM(LEFT('part 1 data'!AG47,2)),
IF(RIGHT('part 1 data'!AH47,4)=N$2,TRIM(LEFT('part 1 data'!AH47,2)),"0")))</f>
        <v>7</v>
      </c>
      <c r="O47" s="1" t="str">
        <f>IF(RIGHT('part 1 data'!AI47,3)=O$2,TRIM(LEFT('part 1 data'!AI47,2)),
IF(RIGHT('part 1 data'!AJ47,3)=O$2,TRIM(LEFT('part 1 data'!AJ47,2)),
IF(RIGHT('part 1 data'!AK47,3)=O$2,TRIM(LEFT('part 1 data'!AK47,2)),"0")))</f>
        <v>2</v>
      </c>
      <c r="P47" s="1" t="str">
        <f>IF(RIGHT('part 1 data'!AI47,5)=P$2,TRIM(LEFT('part 1 data'!AI47,2)),
IF(RIGHT('part 1 data'!AJ47,5)=P$2,TRIM(LEFT('part 1 data'!AJ47,2)),
IF(RIGHT('part 1 data'!AK47,5)=P$2,TRIM(LEFT('part 1 data'!AK47,2)),"0")))</f>
        <v>4</v>
      </c>
      <c r="Q47" s="1" t="str">
        <f>IF(RIGHT('part 1 data'!AI47,4)=Q$2,TRIM(LEFT('part 1 data'!AI47,2)),
IF(RIGHT('part 1 data'!AJ47,4)=Q$2,TRIM(LEFT('part 1 data'!AJ47,2)),
IF(RIGHT('part 1 data'!AK47,4)=Q$2,TRIM(LEFT('part 1 data'!AK47,2)),"0")))</f>
        <v>9</v>
      </c>
      <c r="R47" s="1" t="str">
        <f>IF(RIGHT('part 1 data'!AL47,3)=R$2,TRIM(LEFT('part 1 data'!AL47,2)),
IF(RIGHT('part 1 data'!AM47,3)=R$2,TRIM(LEFT('part 1 data'!AM47,2)),
IF(RIGHT('part 1 data'!AN47,3)=R$2,TRIM(LEFT('part 1 data'!AN47,2)),"0")))</f>
        <v>3</v>
      </c>
      <c r="S47" s="1" t="str">
        <f>IF(RIGHT('part 1 data'!AL47,5)=S$2,TRIM(LEFT('part 1 data'!AL47,2)),
IF(RIGHT('part 1 data'!AM47,5)=S$2,TRIM(LEFT('part 1 data'!AM47,2)),
IF(RIGHT('part 1 data'!AN47,5)=S$2,TRIM(LEFT('part 1 data'!AN47,2)),"0")))</f>
        <v>0</v>
      </c>
      <c r="T47" s="1" t="str">
        <f>IF(RIGHT('part 1 data'!AL47,4)=T$2,TRIM(LEFT('part 1 data'!AL47,2)),
IF(RIGHT('part 1 data'!AM47,4)=T$2,TRIM(LEFT('part 1 data'!AM47,2)),
IF(RIGHT('part 1 data'!AN47,4)=T$2,TRIM(LEFT('part 1 data'!AN47,2)),"0")))</f>
        <v>15</v>
      </c>
      <c r="U47" s="1" t="str">
        <f>IF(RIGHT('part 1 data'!AO47,3)=U$2,TRIM(LEFT('part 1 data'!AO47,2)),
IF(RIGHT('part 1 data'!AP47,3)=U$2,TRIM(LEFT('part 1 data'!AP47,2)),
IF(RIGHT('part 1 data'!AQ47,3)=U$2,TRIM(LEFT('part 1 data'!AQ47,2)),"0")))</f>
        <v>4</v>
      </c>
      <c r="V47" s="1" t="str">
        <f>IF(RIGHT('part 1 data'!AO47,5)=V$2,TRIM(LEFT('part 1 data'!AO47,2)),
IF(RIGHT('part 1 data'!AP47,5)=V$2,TRIM(LEFT('part 1 data'!AP47,2)),
IF(RIGHT('part 1 data'!AQ47,5)=V$2,TRIM(LEFT('part 1 data'!AQ47,2)),"0")))</f>
        <v>4</v>
      </c>
      <c r="W47" s="1" t="str">
        <f>IF(RIGHT('part 1 data'!AO47,4)=W$2,TRIM(LEFT('part 1 data'!AO47,2)),
IF(RIGHT('part 1 data'!AP47,4)=W$2,TRIM(LEFT('part 1 data'!AP47,2)),
IF(RIGHT('part 1 data'!AQ47,4)=W$2,TRIM(LEFT('part 1 data'!AQ47,2)),"0")))</f>
        <v>12</v>
      </c>
      <c r="X47" s="1" t="str">
        <f>IF(RIGHT('part 1 data'!AR47,3)=X$2,TRIM(LEFT('part 1 data'!AR47,2)),
IF(RIGHT('part 1 data'!AS47,3)=X$2,TRIM(LEFT('part 1 data'!AS47,2)),
IF(RIGHT('part 1 data'!AT47,3)=X$2,TRIM(LEFT('part 1 data'!AT47,2)),"0")))</f>
        <v>1</v>
      </c>
      <c r="Y47" s="1" t="str">
        <f>IF(RIGHT('part 1 data'!AR47,5)=Y$2,TRIM(LEFT('part 1 data'!AR47,2)),
IF(RIGHT('part 1 data'!AS47,5)=Y$2,TRIM(LEFT('part 1 data'!AS47,2)),
IF(RIGHT('part 1 data'!AT47,5)=Y$2,TRIM(LEFT('part 1 data'!AT47,2)),"0")))</f>
        <v>0</v>
      </c>
      <c r="Z47" s="1" t="str">
        <f>IF(RIGHT('part 1 data'!AR47,4)=Z$2,TRIM(LEFT('part 1 data'!AR47,2)),
IF(RIGHT('part 1 data'!AS47,4)=Z$2,TRIM(LEFT('part 1 data'!AS47,2)),
IF(RIGHT('part 1 data'!AT47,4)=Z$2,TRIM(LEFT('part 1 data'!AT47,2)),"0")))</f>
        <v>18</v>
      </c>
      <c r="AA47" s="1" t="str">
        <f>IF(RIGHT('part 1 data'!AU47,3)=AA$2,TRIM(LEFT('part 1 data'!AU47,2)),
IF(RIGHT('part 1 data'!AV47,3)=AA$2,TRIM(LEFT('part 1 data'!AV47,2)),
IF(RIGHT('part 1 data'!AW47,3)=AA$2,TRIM(LEFT('part 1 data'!AW47,2)),"0")))</f>
        <v>0</v>
      </c>
      <c r="AB47" s="1" t="str">
        <f>IF(RIGHT('part 1 data'!AU47,5)=AB$2,TRIM(LEFT('part 1 data'!AU47,2)),
IF(RIGHT('part 1 data'!AV47,5)=AB$2,TRIM(LEFT('part 1 data'!AV47,2)),
IF(RIGHT('part 1 data'!AW47,5)=AB$2,TRIM(LEFT('part 1 data'!AW47,2)),"0")))</f>
        <v>0</v>
      </c>
      <c r="AC47" s="1" t="str">
        <f>IF(RIGHT('part 1 data'!AU47,4)=AC$2,TRIM(LEFT('part 1 data'!AU47,2)),
IF(RIGHT('part 1 data'!AV47,4)=AC$2,TRIM(LEFT('part 1 data'!AV47,2)),
IF(RIGHT('part 1 data'!AW47,4)=AC$2,TRIM(LEFT('part 1 data'!AW47,2)),"0")))</f>
        <v>0</v>
      </c>
      <c r="AD47" s="1"/>
      <c r="AE47" t="str">
        <v>45</v>
      </c>
      <c r="AF47" t="str" cm="1">
        <f t="array" ref="AF47:AG47">IFERROR(TRIM(_xlfn.TOROW(_xlfn.TEXTSPLIT(AY47,","))),"")</f>
        <v>7 blue</v>
      </c>
      <c r="AG47" t="str">
        <v>1 red</v>
      </c>
      <c r="AI47" t="str" cm="1">
        <f t="array" ref="AI47:AK47">IFERROR(TRIM(_xlfn.TOROW(_xlfn.TEXTSPLIT('part 1 data'!AZ47,","))),"")</f>
        <v>2 red</v>
      </c>
      <c r="AJ47" t="str">
        <v>4 green</v>
      </c>
      <c r="AK47" t="str">
        <v>9 blue</v>
      </c>
      <c r="AL47" t="str" cm="1">
        <f t="array" ref="AL47:AM47">IFERROR(TRIM(_xlfn.TOROW(_xlfn.TEXTSPLIT(BA47,","))),"")</f>
        <v>3 red</v>
      </c>
      <c r="AM47" t="str">
        <v>15 blue</v>
      </c>
      <c r="AO47" t="str" cm="1">
        <f t="array" ref="AO47:AQ47">IFERROR(TRIM(_xlfn.TOROW(_xlfn.TEXTSPLIT(BB47,","))),"")</f>
        <v>4 red</v>
      </c>
      <c r="AP47" t="str">
        <v>4 green</v>
      </c>
      <c r="AQ47" t="str">
        <v>12 blue</v>
      </c>
      <c r="AR47" t="str" cm="1">
        <f t="array" ref="AR47:AS47">IFERROR(TRIM(_xlfn.TOROW(_xlfn.TEXTSPLIT(BC47,","))),"")</f>
        <v>1 red</v>
      </c>
      <c r="AS47" t="str">
        <v>18 blue</v>
      </c>
      <c r="AU47" t="str" cm="1">
        <f t="array" ref="AU47">IFERROR(TRIM(_xlfn.TOROW(_xlfn.TEXTSPLIT(BD47,","))),"")</f>
        <v/>
      </c>
      <c r="AY47" t="str" cm="1">
        <f t="array" ref="AY47:BC47">_xlfn.TEXTSPLIT(_xlfn.TEXTAFTER(BF47,":"),";")</f>
        <v xml:space="preserve"> 7 blue, 1 red</v>
      </c>
      <c r="AZ47" t="str">
        <v xml:space="preserve"> 2 red, 4 green, 9 blue</v>
      </c>
      <c r="BA47" t="str">
        <v xml:space="preserve"> 3 red, 15 blue</v>
      </c>
      <c r="BB47" t="str">
        <v xml:space="preserve"> 4 red, 4 green, 12 blue</v>
      </c>
      <c r="BC47" t="str">
        <v xml:space="preserve"> 1 red, 18 blue</v>
      </c>
      <c r="BF47" t="s">
        <v>44</v>
      </c>
    </row>
    <row r="48" spans="1:58" x14ac:dyDescent="0.25">
      <c r="A48">
        <f t="shared" si="0"/>
        <v>46</v>
      </c>
      <c r="B48" cm="1">
        <f t="array" ref="B48">IF(SUMPRODUCT(--(D48:I48=TRUE))=6,A48,0)</f>
        <v>0</v>
      </c>
      <c r="D48" t="b">
        <f>IF(VALUE('part 1 data'!L48)&lt;=mr,
       IF(VALUE('part 1 data'!M48)&lt;=mg,
           IF(VALUE('part 1 data'!N48)&lt;=mb,TRUE)))</f>
        <v>1</v>
      </c>
      <c r="E48" t="b">
        <f>IF(VALUE('part 1 data'!O48)&lt;=mr,
IF(VALUE('part 1 data'!P48)&lt;=mg,
IF(VALUE('part 1 data'!Q48)&lt;=mb,TRUE)))</f>
        <v>0</v>
      </c>
      <c r="F48" t="b">
        <f>IF(VALUE('part 1 data'!R48)&lt;=mr,
IF(VALUE('part 1 data'!S48)&lt;=mg,
IF(VALUE('part 1 data'!T48)&lt;=mb,TRUE)))</f>
        <v>0</v>
      </c>
      <c r="G48" t="b">
        <f>IF(VALUE('part 1 data'!U48)&lt;=mr,
IF(VALUE('part 1 data'!V48)&lt;=mg,
IF(VALUE('part 1 data'!W48)&lt;=mb,TRUE)))</f>
        <v>0</v>
      </c>
      <c r="H48" t="b">
        <f>IF(VALUE('part 1 data'!X48)&lt;=mr,
IF(VALUE('part 1 data'!Y48)&lt;=mg,
IF(VALUE('part 1 data'!Z48)&lt;=mb,TRUE)))</f>
        <v>1</v>
      </c>
      <c r="I48" t="b">
        <f>IF(VALUE('part 1 data'!AA48)&lt;=mr,
IF(VALUE('part 1 data'!AB48)&lt;=mg,
IF(VALUE('part 1 data'!AC48)&lt;=mb,TRUE)))</f>
        <v>1</v>
      </c>
      <c r="K48" t="str">
        <f>'part 1 data'!AE48</f>
        <v>46</v>
      </c>
      <c r="L48" s="1" t="str">
        <f>IF(RIGHT('part 1 data'!AF48,3)=L$2,TRIM(LEFT('part 1 data'!AF48,2)),
IF(RIGHT('part 1 data'!AG48,3)=L$2,TRIM(LEFT('part 1 data'!AG48,2)),
IF(RIGHT('part 1 data'!AH48,3)=L$2,TRIM(LEFT('part 1 data'!AH48,2)),"0")))</f>
        <v>4</v>
      </c>
      <c r="M48" s="1" t="str">
        <f>IF(RIGHT('part 1 data'!AF48,5)=M$2,TRIM(LEFT('part 1 data'!AF48,2)),
IF(RIGHT('part 1 data'!AG48,5)=M$2,TRIM(LEFT('part 1 data'!AG48,2)),
IF(RIGHT('part 1 data'!AH48,5)=M$2,TRIM(LEFT('part 1 data'!AH48,2)),"0")))</f>
        <v>11</v>
      </c>
      <c r="N48" s="1" t="str">
        <f>IF(RIGHT('part 1 data'!AF48,4)=N$2,TRIM(LEFT('part 1 data'!AF48,2)),
IF(RIGHT('part 1 data'!AG48,4)=N$2,TRIM(LEFT('part 1 data'!AG48,2)),
IF(RIGHT('part 1 data'!AH48,4)=N$2,TRIM(LEFT('part 1 data'!AH48,2)),"0")))</f>
        <v>14</v>
      </c>
      <c r="O48" s="1" t="str">
        <f>IF(RIGHT('part 1 data'!AI48,3)=O$2,TRIM(LEFT('part 1 data'!AI48,2)),
IF(RIGHT('part 1 data'!AJ48,3)=O$2,TRIM(LEFT('part 1 data'!AJ48,2)),
IF(RIGHT('part 1 data'!AK48,3)=O$2,TRIM(LEFT('part 1 data'!AK48,2)),"0")))</f>
        <v>6</v>
      </c>
      <c r="P48" s="1" t="str">
        <f>IF(RIGHT('part 1 data'!AI48,5)=P$2,TRIM(LEFT('part 1 data'!AI48,2)),
IF(RIGHT('part 1 data'!AJ48,5)=P$2,TRIM(LEFT('part 1 data'!AJ48,2)),
IF(RIGHT('part 1 data'!AK48,5)=P$2,TRIM(LEFT('part 1 data'!AK48,2)),"0")))</f>
        <v>17</v>
      </c>
      <c r="Q48" s="1" t="str">
        <f>IF(RIGHT('part 1 data'!AI48,4)=Q$2,TRIM(LEFT('part 1 data'!AI48,2)),
IF(RIGHT('part 1 data'!AJ48,4)=Q$2,TRIM(LEFT('part 1 data'!AJ48,2)),
IF(RIGHT('part 1 data'!AK48,4)=Q$2,TRIM(LEFT('part 1 data'!AK48,2)),"0")))</f>
        <v>5</v>
      </c>
      <c r="R48" s="1" t="str">
        <f>IF(RIGHT('part 1 data'!AL48,3)=R$2,TRIM(LEFT('part 1 data'!AL48,2)),
IF(RIGHT('part 1 data'!AM48,3)=R$2,TRIM(LEFT('part 1 data'!AM48,2)),
IF(RIGHT('part 1 data'!AN48,3)=R$2,TRIM(LEFT('part 1 data'!AN48,2)),"0")))</f>
        <v>10</v>
      </c>
      <c r="S48" s="1" t="str">
        <f>IF(RIGHT('part 1 data'!AL48,5)=S$2,TRIM(LEFT('part 1 data'!AL48,2)),
IF(RIGHT('part 1 data'!AM48,5)=S$2,TRIM(LEFT('part 1 data'!AM48,2)),
IF(RIGHT('part 1 data'!AN48,5)=S$2,TRIM(LEFT('part 1 data'!AN48,2)),"0")))</f>
        <v>8</v>
      </c>
      <c r="T48" s="1" t="str">
        <f>IF(RIGHT('part 1 data'!AL48,4)=T$2,TRIM(LEFT('part 1 data'!AL48,2)),
IF(RIGHT('part 1 data'!AM48,4)=T$2,TRIM(LEFT('part 1 data'!AM48,2)),
IF(RIGHT('part 1 data'!AN48,4)=T$2,TRIM(LEFT('part 1 data'!AN48,2)),"0")))</f>
        <v>17</v>
      </c>
      <c r="U48" s="1" t="str">
        <f>IF(RIGHT('part 1 data'!AO48,3)=U$2,TRIM(LEFT('part 1 data'!AO48,2)),
IF(RIGHT('part 1 data'!AP48,3)=U$2,TRIM(LEFT('part 1 data'!AP48,2)),
IF(RIGHT('part 1 data'!AQ48,3)=U$2,TRIM(LEFT('part 1 data'!AQ48,2)),"0")))</f>
        <v>7</v>
      </c>
      <c r="V48" s="1" t="str">
        <f>IF(RIGHT('part 1 data'!AO48,5)=V$2,TRIM(LEFT('part 1 data'!AO48,2)),
IF(RIGHT('part 1 data'!AP48,5)=V$2,TRIM(LEFT('part 1 data'!AP48,2)),
IF(RIGHT('part 1 data'!AQ48,5)=V$2,TRIM(LEFT('part 1 data'!AQ48,2)),"0")))</f>
        <v>19</v>
      </c>
      <c r="W48" s="1" t="str">
        <f>IF(RIGHT('part 1 data'!AO48,4)=W$2,TRIM(LEFT('part 1 data'!AO48,2)),
IF(RIGHT('part 1 data'!AP48,4)=W$2,TRIM(LEFT('part 1 data'!AP48,2)),
IF(RIGHT('part 1 data'!AQ48,4)=W$2,TRIM(LEFT('part 1 data'!AQ48,2)),"0")))</f>
        <v>10</v>
      </c>
      <c r="X48" s="1" t="str">
        <f>IF(RIGHT('part 1 data'!AR48,3)=X$2,TRIM(LEFT('part 1 data'!AR48,2)),
IF(RIGHT('part 1 data'!AS48,3)=X$2,TRIM(LEFT('part 1 data'!AS48,2)),
IF(RIGHT('part 1 data'!AT48,3)=X$2,TRIM(LEFT('part 1 data'!AT48,2)),"0")))</f>
        <v>0</v>
      </c>
      <c r="Y48" s="1" t="str">
        <f>IF(RIGHT('part 1 data'!AR48,5)=Y$2,TRIM(LEFT('part 1 data'!AR48,2)),
IF(RIGHT('part 1 data'!AS48,5)=Y$2,TRIM(LEFT('part 1 data'!AS48,2)),
IF(RIGHT('part 1 data'!AT48,5)=Y$2,TRIM(LEFT('part 1 data'!AT48,2)),"0")))</f>
        <v>0</v>
      </c>
      <c r="Z48" s="1" t="str">
        <f>IF(RIGHT('part 1 data'!AR48,4)=Z$2,TRIM(LEFT('part 1 data'!AR48,2)),
IF(RIGHT('part 1 data'!AS48,4)=Z$2,TRIM(LEFT('part 1 data'!AS48,2)),
IF(RIGHT('part 1 data'!AT48,4)=Z$2,TRIM(LEFT('part 1 data'!AT48,2)),"0")))</f>
        <v>0</v>
      </c>
      <c r="AA48" s="1" t="str">
        <f>IF(RIGHT('part 1 data'!AU48,3)=AA$2,TRIM(LEFT('part 1 data'!AU48,2)),
IF(RIGHT('part 1 data'!AV48,3)=AA$2,TRIM(LEFT('part 1 data'!AV48,2)),
IF(RIGHT('part 1 data'!AW48,3)=AA$2,TRIM(LEFT('part 1 data'!AW48,2)),"0")))</f>
        <v>0</v>
      </c>
      <c r="AB48" s="1" t="str">
        <f>IF(RIGHT('part 1 data'!AU48,5)=AB$2,TRIM(LEFT('part 1 data'!AU48,2)),
IF(RIGHT('part 1 data'!AV48,5)=AB$2,TRIM(LEFT('part 1 data'!AV48,2)),
IF(RIGHT('part 1 data'!AW48,5)=AB$2,TRIM(LEFT('part 1 data'!AW48,2)),"0")))</f>
        <v>0</v>
      </c>
      <c r="AC48" s="1" t="str">
        <f>IF(RIGHT('part 1 data'!AU48,4)=AC$2,TRIM(LEFT('part 1 data'!AU48,2)),
IF(RIGHT('part 1 data'!AV48,4)=AC$2,TRIM(LEFT('part 1 data'!AV48,2)),
IF(RIGHT('part 1 data'!AW48,4)=AC$2,TRIM(LEFT('part 1 data'!AW48,2)),"0")))</f>
        <v>0</v>
      </c>
      <c r="AD48" s="1"/>
      <c r="AE48" t="str">
        <v>46</v>
      </c>
      <c r="AF48" t="str" cm="1">
        <f t="array" ref="AF48:AH48">IFERROR(TRIM(_xlfn.TOROW(_xlfn.TEXTSPLIT(AY48,","))),"")</f>
        <v>4 red</v>
      </c>
      <c r="AG48" t="str">
        <v>14 blue</v>
      </c>
      <c r="AH48" t="str">
        <v>11 green</v>
      </c>
      <c r="AI48" t="str" cm="1">
        <f t="array" ref="AI48:AK48">IFERROR(TRIM(_xlfn.TOROW(_xlfn.TEXTSPLIT('part 1 data'!AZ48,","))),"")</f>
        <v>5 blue</v>
      </c>
      <c r="AJ48" t="str">
        <v>6 red</v>
      </c>
      <c r="AK48" t="str">
        <v>17 green</v>
      </c>
      <c r="AL48" t="str" cm="1">
        <f t="array" ref="AL48:AN48">IFERROR(TRIM(_xlfn.TOROW(_xlfn.TEXTSPLIT(BA48,","))),"")</f>
        <v>10 red</v>
      </c>
      <c r="AM48" t="str">
        <v>8 green</v>
      </c>
      <c r="AN48" t="str">
        <v>17 blue</v>
      </c>
      <c r="AO48" t="str" cm="1">
        <f t="array" ref="AO48:AQ48">IFERROR(TRIM(_xlfn.TOROW(_xlfn.TEXTSPLIT(BB48,","))),"")</f>
        <v>7 red</v>
      </c>
      <c r="AP48" t="str">
        <v>10 blue</v>
      </c>
      <c r="AQ48" t="str">
        <v>19 green</v>
      </c>
      <c r="AR48" t="str" cm="1">
        <f t="array" ref="AR48">IFERROR(TRIM(_xlfn.TOROW(_xlfn.TEXTSPLIT(BC48,","))),"")</f>
        <v/>
      </c>
      <c r="AU48" t="str" cm="1">
        <f t="array" ref="AU48">IFERROR(TRIM(_xlfn.TOROW(_xlfn.TEXTSPLIT(BD48,","))),"")</f>
        <v/>
      </c>
      <c r="AY48" t="str" cm="1">
        <f t="array" ref="AY48:BB48">_xlfn.TEXTSPLIT(_xlfn.TEXTAFTER(BF48,":"),";")</f>
        <v xml:space="preserve"> 4 red, 14 blue, 11 green</v>
      </c>
      <c r="AZ48" t="str">
        <v xml:space="preserve"> 5 blue, 6 red, 17 green</v>
      </c>
      <c r="BA48" t="str">
        <v xml:space="preserve"> 10 red, 8 green, 17 blue</v>
      </c>
      <c r="BB48" t="str">
        <v xml:space="preserve"> 7 red, 10 blue, 19 green</v>
      </c>
      <c r="BF48" t="s">
        <v>45</v>
      </c>
    </row>
    <row r="49" spans="1:58" x14ac:dyDescent="0.25">
      <c r="A49">
        <f t="shared" si="0"/>
        <v>47</v>
      </c>
      <c r="B49" cm="1">
        <f t="array" ref="B49">IF(SUMPRODUCT(--(D49:I49=TRUE))=6,A49,0)</f>
        <v>47</v>
      </c>
      <c r="D49" t="b">
        <f>IF(VALUE('part 1 data'!L49)&lt;=mr,
       IF(VALUE('part 1 data'!M49)&lt;=mg,
           IF(VALUE('part 1 data'!N49)&lt;=mb,TRUE)))</f>
        <v>1</v>
      </c>
      <c r="E49" t="b">
        <f>IF(VALUE('part 1 data'!O49)&lt;=mr,
IF(VALUE('part 1 data'!P49)&lt;=mg,
IF(VALUE('part 1 data'!Q49)&lt;=mb,TRUE)))</f>
        <v>1</v>
      </c>
      <c r="F49" t="b">
        <f>IF(VALUE('part 1 data'!R49)&lt;=mr,
IF(VALUE('part 1 data'!S49)&lt;=mg,
IF(VALUE('part 1 data'!T49)&lt;=mb,TRUE)))</f>
        <v>1</v>
      </c>
      <c r="G49" t="b">
        <f>IF(VALUE('part 1 data'!U49)&lt;=mr,
IF(VALUE('part 1 data'!V49)&lt;=mg,
IF(VALUE('part 1 data'!W49)&lt;=mb,TRUE)))</f>
        <v>1</v>
      </c>
      <c r="H49" t="b">
        <f>IF(VALUE('part 1 data'!X49)&lt;=mr,
IF(VALUE('part 1 data'!Y49)&lt;=mg,
IF(VALUE('part 1 data'!Z49)&lt;=mb,TRUE)))</f>
        <v>1</v>
      </c>
      <c r="I49" t="b">
        <f>IF(VALUE('part 1 data'!AA49)&lt;=mr,
IF(VALUE('part 1 data'!AB49)&lt;=mg,
IF(VALUE('part 1 data'!AC49)&lt;=mb,TRUE)))</f>
        <v>1</v>
      </c>
      <c r="K49" t="str">
        <f>'part 1 data'!AE49</f>
        <v>47</v>
      </c>
      <c r="L49" s="1" t="str">
        <f>IF(RIGHT('part 1 data'!AF49,3)=L$2,TRIM(LEFT('part 1 data'!AF49,2)),
IF(RIGHT('part 1 data'!AG49,3)=L$2,TRIM(LEFT('part 1 data'!AG49,2)),
IF(RIGHT('part 1 data'!AH49,3)=L$2,TRIM(LEFT('part 1 data'!AH49,2)),"0")))</f>
        <v>3</v>
      </c>
      <c r="M49" s="1" t="str">
        <f>IF(RIGHT('part 1 data'!AF49,5)=M$2,TRIM(LEFT('part 1 data'!AF49,2)),
IF(RIGHT('part 1 data'!AG49,5)=M$2,TRIM(LEFT('part 1 data'!AG49,2)),
IF(RIGHT('part 1 data'!AH49,5)=M$2,TRIM(LEFT('part 1 data'!AH49,2)),"0")))</f>
        <v>0</v>
      </c>
      <c r="N49" s="1" t="str">
        <f>IF(RIGHT('part 1 data'!AF49,4)=N$2,TRIM(LEFT('part 1 data'!AF49,2)),
IF(RIGHT('part 1 data'!AG49,4)=N$2,TRIM(LEFT('part 1 data'!AG49,2)),
IF(RIGHT('part 1 data'!AH49,4)=N$2,TRIM(LEFT('part 1 data'!AH49,2)),"0")))</f>
        <v>7</v>
      </c>
      <c r="O49" s="1" t="str">
        <f>IF(RIGHT('part 1 data'!AI49,3)=O$2,TRIM(LEFT('part 1 data'!AI49,2)),
IF(RIGHT('part 1 data'!AJ49,3)=O$2,TRIM(LEFT('part 1 data'!AJ49,2)),
IF(RIGHT('part 1 data'!AK49,3)=O$2,TRIM(LEFT('part 1 data'!AK49,2)),"0")))</f>
        <v>2</v>
      </c>
      <c r="P49" s="1" t="str">
        <f>IF(RIGHT('part 1 data'!AI49,5)=P$2,TRIM(LEFT('part 1 data'!AI49,2)),
IF(RIGHT('part 1 data'!AJ49,5)=P$2,TRIM(LEFT('part 1 data'!AJ49,2)),
IF(RIGHT('part 1 data'!AK49,5)=P$2,TRIM(LEFT('part 1 data'!AK49,2)),"0")))</f>
        <v>1</v>
      </c>
      <c r="Q49" s="1" t="str">
        <f>IF(RIGHT('part 1 data'!AI49,4)=Q$2,TRIM(LEFT('part 1 data'!AI49,2)),
IF(RIGHT('part 1 data'!AJ49,4)=Q$2,TRIM(LEFT('part 1 data'!AJ49,2)),
IF(RIGHT('part 1 data'!AK49,4)=Q$2,TRIM(LEFT('part 1 data'!AK49,2)),"0")))</f>
        <v>7</v>
      </c>
      <c r="R49" s="1" t="str">
        <f>IF(RIGHT('part 1 data'!AL49,3)=R$2,TRIM(LEFT('part 1 data'!AL49,2)),
IF(RIGHT('part 1 data'!AM49,3)=R$2,TRIM(LEFT('part 1 data'!AM49,2)),
IF(RIGHT('part 1 data'!AN49,3)=R$2,TRIM(LEFT('part 1 data'!AN49,2)),"0")))</f>
        <v>2</v>
      </c>
      <c r="S49" s="1" t="str">
        <f>IF(RIGHT('part 1 data'!AL49,5)=S$2,TRIM(LEFT('part 1 data'!AL49,2)),
IF(RIGHT('part 1 data'!AM49,5)=S$2,TRIM(LEFT('part 1 data'!AM49,2)),
IF(RIGHT('part 1 data'!AN49,5)=S$2,TRIM(LEFT('part 1 data'!AN49,2)),"0")))</f>
        <v>0</v>
      </c>
      <c r="T49" s="1" t="str">
        <f>IF(RIGHT('part 1 data'!AL49,4)=T$2,TRIM(LEFT('part 1 data'!AL49,2)),
IF(RIGHT('part 1 data'!AM49,4)=T$2,TRIM(LEFT('part 1 data'!AM49,2)),
IF(RIGHT('part 1 data'!AN49,4)=T$2,TRIM(LEFT('part 1 data'!AN49,2)),"0")))</f>
        <v>6</v>
      </c>
      <c r="U49" s="1" t="str">
        <f>IF(RIGHT('part 1 data'!AO49,3)=U$2,TRIM(LEFT('part 1 data'!AO49,2)),
IF(RIGHT('part 1 data'!AP49,3)=U$2,TRIM(LEFT('part 1 data'!AP49,2)),
IF(RIGHT('part 1 data'!AQ49,3)=U$2,TRIM(LEFT('part 1 data'!AQ49,2)),"0")))</f>
        <v>2</v>
      </c>
      <c r="V49" s="1" t="str">
        <f>IF(RIGHT('part 1 data'!AO49,5)=V$2,TRIM(LEFT('part 1 data'!AO49,2)),
IF(RIGHT('part 1 data'!AP49,5)=V$2,TRIM(LEFT('part 1 data'!AP49,2)),
IF(RIGHT('part 1 data'!AQ49,5)=V$2,TRIM(LEFT('part 1 data'!AQ49,2)),"0")))</f>
        <v>1</v>
      </c>
      <c r="W49" s="1" t="str">
        <f>IF(RIGHT('part 1 data'!AO49,4)=W$2,TRIM(LEFT('part 1 data'!AO49,2)),
IF(RIGHT('part 1 data'!AP49,4)=W$2,TRIM(LEFT('part 1 data'!AP49,2)),
IF(RIGHT('part 1 data'!AQ49,4)=W$2,TRIM(LEFT('part 1 data'!AQ49,2)),"0")))</f>
        <v>9</v>
      </c>
      <c r="X49" s="1" t="str">
        <f>IF(RIGHT('part 1 data'!AR49,3)=X$2,TRIM(LEFT('part 1 data'!AR49,2)),
IF(RIGHT('part 1 data'!AS49,3)=X$2,TRIM(LEFT('part 1 data'!AS49,2)),
IF(RIGHT('part 1 data'!AT49,3)=X$2,TRIM(LEFT('part 1 data'!AT49,2)),"0")))</f>
        <v>3</v>
      </c>
      <c r="Y49" s="1" t="str">
        <f>IF(RIGHT('part 1 data'!AR49,5)=Y$2,TRIM(LEFT('part 1 data'!AR49,2)),
IF(RIGHT('part 1 data'!AS49,5)=Y$2,TRIM(LEFT('part 1 data'!AS49,2)),
IF(RIGHT('part 1 data'!AT49,5)=Y$2,TRIM(LEFT('part 1 data'!AT49,2)),"0")))</f>
        <v>0</v>
      </c>
      <c r="Z49" s="1" t="str">
        <f>IF(RIGHT('part 1 data'!AR49,4)=Z$2,TRIM(LEFT('part 1 data'!AR49,2)),
IF(RIGHT('part 1 data'!AS49,4)=Z$2,TRIM(LEFT('part 1 data'!AS49,2)),
IF(RIGHT('part 1 data'!AT49,4)=Z$2,TRIM(LEFT('part 1 data'!AT49,2)),"0")))</f>
        <v>0</v>
      </c>
      <c r="AA49" s="1" t="str">
        <f>IF(RIGHT('part 1 data'!AU49,3)=AA$2,TRIM(LEFT('part 1 data'!AU49,2)),
IF(RIGHT('part 1 data'!AV49,3)=AA$2,TRIM(LEFT('part 1 data'!AV49,2)),
IF(RIGHT('part 1 data'!AW49,3)=AA$2,TRIM(LEFT('part 1 data'!AW49,2)),"0")))</f>
        <v>0</v>
      </c>
      <c r="AB49" s="1" t="str">
        <f>IF(RIGHT('part 1 data'!AU49,5)=AB$2,TRIM(LEFT('part 1 data'!AU49,2)),
IF(RIGHT('part 1 data'!AV49,5)=AB$2,TRIM(LEFT('part 1 data'!AV49,2)),
IF(RIGHT('part 1 data'!AW49,5)=AB$2,TRIM(LEFT('part 1 data'!AW49,2)),"0")))</f>
        <v>2</v>
      </c>
      <c r="AC49" s="1" t="str">
        <f>IF(RIGHT('part 1 data'!AU49,4)=AC$2,TRIM(LEFT('part 1 data'!AU49,2)),
IF(RIGHT('part 1 data'!AV49,4)=AC$2,TRIM(LEFT('part 1 data'!AV49,2)),
IF(RIGHT('part 1 data'!AW49,4)=AC$2,TRIM(LEFT('part 1 data'!AW49,2)),"0")))</f>
        <v>1</v>
      </c>
      <c r="AD49" s="1"/>
      <c r="AE49" t="str">
        <v>47</v>
      </c>
      <c r="AF49" t="str" cm="1">
        <f t="array" ref="AF49:AG49">IFERROR(TRIM(_xlfn.TOROW(_xlfn.TEXTSPLIT(AY49,","))),"")</f>
        <v>7 blue</v>
      </c>
      <c r="AG49" t="str">
        <v>3 red</v>
      </c>
      <c r="AI49" t="str" cm="1">
        <f t="array" ref="AI49:AK49">IFERROR(TRIM(_xlfn.TOROW(_xlfn.TEXTSPLIT('part 1 data'!AZ49,","))),"")</f>
        <v>7 blue</v>
      </c>
      <c r="AJ49" t="str">
        <v>1 green</v>
      </c>
      <c r="AK49" t="str">
        <v>2 red</v>
      </c>
      <c r="AL49" t="str" cm="1">
        <f t="array" ref="AL49:AM49">IFERROR(TRIM(_xlfn.TOROW(_xlfn.TEXTSPLIT(BA49,","))),"")</f>
        <v>2 red</v>
      </c>
      <c r="AM49" t="str">
        <v>6 blue</v>
      </c>
      <c r="AO49" t="str" cm="1">
        <f t="array" ref="AO49:AQ49">IFERROR(TRIM(_xlfn.TOROW(_xlfn.TEXTSPLIT(BB49,","))),"")</f>
        <v>1 green</v>
      </c>
      <c r="AP49" t="str">
        <v>9 blue</v>
      </c>
      <c r="AQ49" t="str">
        <v>2 red</v>
      </c>
      <c r="AR49" t="str" cm="1">
        <f t="array" ref="AR49">IFERROR(TRIM(_xlfn.TOROW(_xlfn.TEXTSPLIT(BC49,","))),"")</f>
        <v>3 red</v>
      </c>
      <c r="AU49" t="str" cm="1">
        <f t="array" ref="AU49:AV49">IFERROR(TRIM(_xlfn.TOROW(_xlfn.TEXTSPLIT(BD49,","))),"")</f>
        <v>2 green</v>
      </c>
      <c r="AV49" t="str">
        <v>1 blue</v>
      </c>
      <c r="AY49" t="str" cm="1">
        <f t="array" ref="AY49:BD49">_xlfn.TEXTSPLIT(_xlfn.TEXTAFTER(BF49,":"),";")</f>
        <v xml:space="preserve"> 7 blue, 3 red</v>
      </c>
      <c r="AZ49" t="str">
        <v xml:space="preserve"> 7 blue, 1 green, 2 red</v>
      </c>
      <c r="BA49" t="str">
        <v xml:space="preserve"> 2 red, 6 blue</v>
      </c>
      <c r="BB49" t="str">
        <v xml:space="preserve"> 1 green, 9 blue, 2 red</v>
      </c>
      <c r="BC49" t="str">
        <v xml:space="preserve"> 3 red</v>
      </c>
      <c r="BD49" t="str">
        <v xml:space="preserve"> 2 green, 1 blue</v>
      </c>
      <c r="BF49" t="s">
        <v>46</v>
      </c>
    </row>
    <row r="50" spans="1:58" x14ac:dyDescent="0.25">
      <c r="A50">
        <f t="shared" si="0"/>
        <v>48</v>
      </c>
      <c r="B50" cm="1">
        <f t="array" ref="B50">IF(SUMPRODUCT(--(D50:I50=TRUE))=6,A50,0)</f>
        <v>0</v>
      </c>
      <c r="D50" t="b">
        <f>IF(VALUE('part 1 data'!L50)&lt;=mr,
       IF(VALUE('part 1 data'!M50)&lt;=mg,
           IF(VALUE('part 1 data'!N50)&lt;=mb,TRUE)))</f>
        <v>1</v>
      </c>
      <c r="E50" t="b">
        <f>IF(VALUE('part 1 data'!O50)&lt;=mr,
IF(VALUE('part 1 data'!P50)&lt;=mg,
IF(VALUE('part 1 data'!Q50)&lt;=mb,TRUE)))</f>
        <v>0</v>
      </c>
      <c r="F50" t="b">
        <f>IF(VALUE('part 1 data'!R50)&lt;=mr,
IF(VALUE('part 1 data'!S50)&lt;=mg,
IF(VALUE('part 1 data'!T50)&lt;=mb,TRUE)))</f>
        <v>1</v>
      </c>
      <c r="G50" t="b">
        <f>IF(VALUE('part 1 data'!U50)&lt;=mr,
IF(VALUE('part 1 data'!V50)&lt;=mg,
IF(VALUE('part 1 data'!W50)&lt;=mb,TRUE)))</f>
        <v>1</v>
      </c>
      <c r="H50" t="b">
        <f>IF(VALUE('part 1 data'!X50)&lt;=mr,
IF(VALUE('part 1 data'!Y50)&lt;=mg,
IF(VALUE('part 1 data'!Z50)&lt;=mb,TRUE)))</f>
        <v>1</v>
      </c>
      <c r="I50" t="b">
        <f>IF(VALUE('part 1 data'!AA50)&lt;=mr,
IF(VALUE('part 1 data'!AB50)&lt;=mg,
IF(VALUE('part 1 data'!AC50)&lt;=mb,TRUE)))</f>
        <v>1</v>
      </c>
      <c r="K50" t="str">
        <f>'part 1 data'!AE50</f>
        <v>48</v>
      </c>
      <c r="L50" s="1" t="str">
        <f>IF(RIGHT('part 1 data'!AF50,3)=L$2,TRIM(LEFT('part 1 data'!AF50,2)),
IF(RIGHT('part 1 data'!AG50,3)=L$2,TRIM(LEFT('part 1 data'!AG50,2)),
IF(RIGHT('part 1 data'!AH50,3)=L$2,TRIM(LEFT('part 1 data'!AH50,2)),"0")))</f>
        <v>12</v>
      </c>
      <c r="M50" s="1" t="str">
        <f>IF(RIGHT('part 1 data'!AF50,5)=M$2,TRIM(LEFT('part 1 data'!AF50,2)),
IF(RIGHT('part 1 data'!AG50,5)=M$2,TRIM(LEFT('part 1 data'!AG50,2)),
IF(RIGHT('part 1 data'!AH50,5)=M$2,TRIM(LEFT('part 1 data'!AH50,2)),"0")))</f>
        <v>6</v>
      </c>
      <c r="N50" s="1" t="str">
        <f>IF(RIGHT('part 1 data'!AF50,4)=N$2,TRIM(LEFT('part 1 data'!AF50,2)),
IF(RIGHT('part 1 data'!AG50,4)=N$2,TRIM(LEFT('part 1 data'!AG50,2)),
IF(RIGHT('part 1 data'!AH50,4)=N$2,TRIM(LEFT('part 1 data'!AH50,2)),"0")))</f>
        <v>6</v>
      </c>
      <c r="O50" s="1" t="str">
        <f>IF(RIGHT('part 1 data'!AI50,3)=O$2,TRIM(LEFT('part 1 data'!AI50,2)),
IF(RIGHT('part 1 data'!AJ50,3)=O$2,TRIM(LEFT('part 1 data'!AJ50,2)),
IF(RIGHT('part 1 data'!AK50,3)=O$2,TRIM(LEFT('part 1 data'!AK50,2)),"0")))</f>
        <v>19</v>
      </c>
      <c r="P50" s="1" t="str">
        <f>IF(RIGHT('part 1 data'!AI50,5)=P$2,TRIM(LEFT('part 1 data'!AI50,2)),
IF(RIGHT('part 1 data'!AJ50,5)=P$2,TRIM(LEFT('part 1 data'!AJ50,2)),
IF(RIGHT('part 1 data'!AK50,5)=P$2,TRIM(LEFT('part 1 data'!AK50,2)),"0")))</f>
        <v>9</v>
      </c>
      <c r="Q50" s="1" t="str">
        <f>IF(RIGHT('part 1 data'!AI50,4)=Q$2,TRIM(LEFT('part 1 data'!AI50,2)),
IF(RIGHT('part 1 data'!AJ50,4)=Q$2,TRIM(LEFT('part 1 data'!AJ50,2)),
IF(RIGHT('part 1 data'!AK50,4)=Q$2,TRIM(LEFT('part 1 data'!AK50,2)),"0")))</f>
        <v>1</v>
      </c>
      <c r="R50" s="1" t="str">
        <f>IF(RIGHT('part 1 data'!AL50,3)=R$2,TRIM(LEFT('part 1 data'!AL50,2)),
IF(RIGHT('part 1 data'!AM50,3)=R$2,TRIM(LEFT('part 1 data'!AM50,2)),
IF(RIGHT('part 1 data'!AN50,3)=R$2,TRIM(LEFT('part 1 data'!AN50,2)),"0")))</f>
        <v>8</v>
      </c>
      <c r="S50" s="1" t="str">
        <f>IF(RIGHT('part 1 data'!AL50,5)=S$2,TRIM(LEFT('part 1 data'!AL50,2)),
IF(RIGHT('part 1 data'!AM50,5)=S$2,TRIM(LEFT('part 1 data'!AM50,2)),
IF(RIGHT('part 1 data'!AN50,5)=S$2,TRIM(LEFT('part 1 data'!AN50,2)),"0")))</f>
        <v>12</v>
      </c>
      <c r="T50" s="1" t="str">
        <f>IF(RIGHT('part 1 data'!AL50,4)=T$2,TRIM(LEFT('part 1 data'!AL50,2)),
IF(RIGHT('part 1 data'!AM50,4)=T$2,TRIM(LEFT('part 1 data'!AM50,2)),
IF(RIGHT('part 1 data'!AN50,4)=T$2,TRIM(LEFT('part 1 data'!AN50,2)),"0")))</f>
        <v>2</v>
      </c>
      <c r="U50" s="1" t="str">
        <f>IF(RIGHT('part 1 data'!AO50,3)=U$2,TRIM(LEFT('part 1 data'!AO50,2)),
IF(RIGHT('part 1 data'!AP50,3)=U$2,TRIM(LEFT('part 1 data'!AP50,2)),
IF(RIGHT('part 1 data'!AQ50,3)=U$2,TRIM(LEFT('part 1 data'!AQ50,2)),"0")))</f>
        <v>0</v>
      </c>
      <c r="V50" s="1" t="str">
        <f>IF(RIGHT('part 1 data'!AO50,5)=V$2,TRIM(LEFT('part 1 data'!AO50,2)),
IF(RIGHT('part 1 data'!AP50,5)=V$2,TRIM(LEFT('part 1 data'!AP50,2)),
IF(RIGHT('part 1 data'!AQ50,5)=V$2,TRIM(LEFT('part 1 data'!AQ50,2)),"0")))</f>
        <v>0</v>
      </c>
      <c r="W50" s="1" t="str">
        <f>IF(RIGHT('part 1 data'!AO50,4)=W$2,TRIM(LEFT('part 1 data'!AO50,2)),
IF(RIGHT('part 1 data'!AP50,4)=W$2,TRIM(LEFT('part 1 data'!AP50,2)),
IF(RIGHT('part 1 data'!AQ50,4)=W$2,TRIM(LEFT('part 1 data'!AQ50,2)),"0")))</f>
        <v>0</v>
      </c>
      <c r="X50" s="1" t="str">
        <f>IF(RIGHT('part 1 data'!AR50,3)=X$2,TRIM(LEFT('part 1 data'!AR50,2)),
IF(RIGHT('part 1 data'!AS50,3)=X$2,TRIM(LEFT('part 1 data'!AS50,2)),
IF(RIGHT('part 1 data'!AT50,3)=X$2,TRIM(LEFT('part 1 data'!AT50,2)),"0")))</f>
        <v>0</v>
      </c>
      <c r="Y50" s="1" t="str">
        <f>IF(RIGHT('part 1 data'!AR50,5)=Y$2,TRIM(LEFT('part 1 data'!AR50,2)),
IF(RIGHT('part 1 data'!AS50,5)=Y$2,TRIM(LEFT('part 1 data'!AS50,2)),
IF(RIGHT('part 1 data'!AT50,5)=Y$2,TRIM(LEFT('part 1 data'!AT50,2)),"0")))</f>
        <v>0</v>
      </c>
      <c r="Z50" s="1" t="str">
        <f>IF(RIGHT('part 1 data'!AR50,4)=Z$2,TRIM(LEFT('part 1 data'!AR50,2)),
IF(RIGHT('part 1 data'!AS50,4)=Z$2,TRIM(LEFT('part 1 data'!AS50,2)),
IF(RIGHT('part 1 data'!AT50,4)=Z$2,TRIM(LEFT('part 1 data'!AT50,2)),"0")))</f>
        <v>0</v>
      </c>
      <c r="AA50" s="1" t="str">
        <f>IF(RIGHT('part 1 data'!AU50,3)=AA$2,TRIM(LEFT('part 1 data'!AU50,2)),
IF(RIGHT('part 1 data'!AV50,3)=AA$2,TRIM(LEFT('part 1 data'!AV50,2)),
IF(RIGHT('part 1 data'!AW50,3)=AA$2,TRIM(LEFT('part 1 data'!AW50,2)),"0")))</f>
        <v>0</v>
      </c>
      <c r="AB50" s="1" t="str">
        <f>IF(RIGHT('part 1 data'!AU50,5)=AB$2,TRIM(LEFT('part 1 data'!AU50,2)),
IF(RIGHT('part 1 data'!AV50,5)=AB$2,TRIM(LEFT('part 1 data'!AV50,2)),
IF(RIGHT('part 1 data'!AW50,5)=AB$2,TRIM(LEFT('part 1 data'!AW50,2)),"0")))</f>
        <v>0</v>
      </c>
      <c r="AC50" s="1" t="str">
        <f>IF(RIGHT('part 1 data'!AU50,4)=AC$2,TRIM(LEFT('part 1 data'!AU50,2)),
IF(RIGHT('part 1 data'!AV50,4)=AC$2,TRIM(LEFT('part 1 data'!AV50,2)),
IF(RIGHT('part 1 data'!AW50,4)=AC$2,TRIM(LEFT('part 1 data'!AW50,2)),"0")))</f>
        <v>0</v>
      </c>
      <c r="AD50" s="1"/>
      <c r="AE50" t="str">
        <v>48</v>
      </c>
      <c r="AF50" t="str" cm="1">
        <f t="array" ref="AF50:AH50">IFERROR(TRIM(_xlfn.TOROW(_xlfn.TEXTSPLIT(AY50,","))),"")</f>
        <v>12 red</v>
      </c>
      <c r="AG50" t="str">
        <v>6 blue</v>
      </c>
      <c r="AH50" t="str">
        <v>6 green</v>
      </c>
      <c r="AI50" t="str" cm="1">
        <f t="array" ref="AI50:AK50">IFERROR(TRIM(_xlfn.TOROW(_xlfn.TEXTSPLIT('part 1 data'!AZ50,","))),"")</f>
        <v>9 green</v>
      </c>
      <c r="AJ50" t="str">
        <v>19 red</v>
      </c>
      <c r="AK50" t="str">
        <v>1 blue</v>
      </c>
      <c r="AL50" t="str" cm="1">
        <f t="array" ref="AL50:AN50">IFERROR(TRIM(_xlfn.TOROW(_xlfn.TEXTSPLIT(BA50,","))),"")</f>
        <v>2 blue</v>
      </c>
      <c r="AM50" t="str">
        <v>12 green</v>
      </c>
      <c r="AN50" t="str">
        <v>8 red</v>
      </c>
      <c r="AO50" t="str" cm="1">
        <f t="array" ref="AO50">IFERROR(TRIM(_xlfn.TOROW(_xlfn.TEXTSPLIT(BB50,","))),"")</f>
        <v/>
      </c>
      <c r="AR50" t="str" cm="1">
        <f t="array" ref="AR50">IFERROR(TRIM(_xlfn.TOROW(_xlfn.TEXTSPLIT(BC50,","))),"")</f>
        <v/>
      </c>
      <c r="AU50" t="str" cm="1">
        <f t="array" ref="AU50">IFERROR(TRIM(_xlfn.TOROW(_xlfn.TEXTSPLIT(BD50,","))),"")</f>
        <v/>
      </c>
      <c r="AY50" t="str" cm="1">
        <f t="array" ref="AY50:BA50">_xlfn.TEXTSPLIT(_xlfn.TEXTAFTER(BF50,":"),";")</f>
        <v xml:space="preserve"> 12 red, 6 blue, 6 green</v>
      </c>
      <c r="AZ50" t="str">
        <v xml:space="preserve"> 9 green, 19 red, 1 blue</v>
      </c>
      <c r="BA50" t="str">
        <v xml:space="preserve"> 2 blue, 12 green, 8 red</v>
      </c>
      <c r="BF50" t="s">
        <v>47</v>
      </c>
    </row>
    <row r="51" spans="1:58" x14ac:dyDescent="0.25">
      <c r="A51">
        <f t="shared" si="0"/>
        <v>49</v>
      </c>
      <c r="B51" cm="1">
        <f t="array" ref="B51">IF(SUMPRODUCT(--(D51:I51=TRUE))=6,A51,0)</f>
        <v>0</v>
      </c>
      <c r="D51" t="b">
        <f>IF(VALUE('part 1 data'!L51)&lt;=mr,
       IF(VALUE('part 1 data'!M51)&lt;=mg,
           IF(VALUE('part 1 data'!N51)&lt;=mb,TRUE)))</f>
        <v>1</v>
      </c>
      <c r="E51" t="b">
        <f>IF(VALUE('part 1 data'!O51)&lt;=mr,
IF(VALUE('part 1 data'!P51)&lt;=mg,
IF(VALUE('part 1 data'!Q51)&lt;=mb,TRUE)))</f>
        <v>1</v>
      </c>
      <c r="F51" t="b">
        <f>IF(VALUE('part 1 data'!R51)&lt;=mr,
IF(VALUE('part 1 data'!S51)&lt;=mg,
IF(VALUE('part 1 data'!T51)&lt;=mb,TRUE)))</f>
        <v>0</v>
      </c>
      <c r="G51" t="b">
        <f>IF(VALUE('part 1 data'!U51)&lt;=mr,
IF(VALUE('part 1 data'!V51)&lt;=mg,
IF(VALUE('part 1 data'!W51)&lt;=mb,TRUE)))</f>
        <v>0</v>
      </c>
      <c r="H51" t="b">
        <f>IF(VALUE('part 1 data'!X51)&lt;=mr,
IF(VALUE('part 1 data'!Y51)&lt;=mg,
IF(VALUE('part 1 data'!Z51)&lt;=mb,TRUE)))</f>
        <v>1</v>
      </c>
      <c r="I51" t="b">
        <f>IF(VALUE('part 1 data'!AA51)&lt;=mr,
IF(VALUE('part 1 data'!AB51)&lt;=mg,
IF(VALUE('part 1 data'!AC51)&lt;=mb,TRUE)))</f>
        <v>1</v>
      </c>
      <c r="K51" t="str">
        <f>'part 1 data'!AE51</f>
        <v>49</v>
      </c>
      <c r="L51" s="1" t="str">
        <f>IF(RIGHT('part 1 data'!AF51,3)=L$2,TRIM(LEFT('part 1 data'!AF51,2)),
IF(RIGHT('part 1 data'!AG51,3)=L$2,TRIM(LEFT('part 1 data'!AG51,2)),
IF(RIGHT('part 1 data'!AH51,3)=L$2,TRIM(LEFT('part 1 data'!AH51,2)),"0")))</f>
        <v>11</v>
      </c>
      <c r="M51" s="1" t="str">
        <f>IF(RIGHT('part 1 data'!AF51,5)=M$2,TRIM(LEFT('part 1 data'!AF51,2)),
IF(RIGHT('part 1 data'!AG51,5)=M$2,TRIM(LEFT('part 1 data'!AG51,2)),
IF(RIGHT('part 1 data'!AH51,5)=M$2,TRIM(LEFT('part 1 data'!AH51,2)),"0")))</f>
        <v>1</v>
      </c>
      <c r="N51" s="1" t="str">
        <f>IF(RIGHT('part 1 data'!AF51,4)=N$2,TRIM(LEFT('part 1 data'!AF51,2)),
IF(RIGHT('part 1 data'!AG51,4)=N$2,TRIM(LEFT('part 1 data'!AG51,2)),
IF(RIGHT('part 1 data'!AH51,4)=N$2,TRIM(LEFT('part 1 data'!AH51,2)),"0")))</f>
        <v>11</v>
      </c>
      <c r="O51" s="1" t="str">
        <f>IF(RIGHT('part 1 data'!AI51,3)=O$2,TRIM(LEFT('part 1 data'!AI51,2)),
IF(RIGHT('part 1 data'!AJ51,3)=O$2,TRIM(LEFT('part 1 data'!AJ51,2)),
IF(RIGHT('part 1 data'!AK51,3)=O$2,TRIM(LEFT('part 1 data'!AK51,2)),"0")))</f>
        <v>10</v>
      </c>
      <c r="P51" s="1" t="str">
        <f>IF(RIGHT('part 1 data'!AI51,5)=P$2,TRIM(LEFT('part 1 data'!AI51,2)),
IF(RIGHT('part 1 data'!AJ51,5)=P$2,TRIM(LEFT('part 1 data'!AJ51,2)),
IF(RIGHT('part 1 data'!AK51,5)=P$2,TRIM(LEFT('part 1 data'!AK51,2)),"0")))</f>
        <v>11</v>
      </c>
      <c r="Q51" s="1" t="str">
        <f>IF(RIGHT('part 1 data'!AI51,4)=Q$2,TRIM(LEFT('part 1 data'!AI51,2)),
IF(RIGHT('part 1 data'!AJ51,4)=Q$2,TRIM(LEFT('part 1 data'!AJ51,2)),
IF(RIGHT('part 1 data'!AK51,4)=Q$2,TRIM(LEFT('part 1 data'!AK51,2)),"0")))</f>
        <v>10</v>
      </c>
      <c r="R51" s="1" t="str">
        <f>IF(RIGHT('part 1 data'!AL51,3)=R$2,TRIM(LEFT('part 1 data'!AL51,2)),
IF(RIGHT('part 1 data'!AM51,3)=R$2,TRIM(LEFT('part 1 data'!AM51,2)),
IF(RIGHT('part 1 data'!AN51,3)=R$2,TRIM(LEFT('part 1 data'!AN51,2)),"0")))</f>
        <v>4</v>
      </c>
      <c r="S51" s="1" t="str">
        <f>IF(RIGHT('part 1 data'!AL51,5)=S$2,TRIM(LEFT('part 1 data'!AL51,2)),
IF(RIGHT('part 1 data'!AM51,5)=S$2,TRIM(LEFT('part 1 data'!AM51,2)),
IF(RIGHT('part 1 data'!AN51,5)=S$2,TRIM(LEFT('part 1 data'!AN51,2)),"0")))</f>
        <v>19</v>
      </c>
      <c r="T51" s="1" t="str">
        <f>IF(RIGHT('part 1 data'!AL51,4)=T$2,TRIM(LEFT('part 1 data'!AL51,2)),
IF(RIGHT('part 1 data'!AM51,4)=T$2,TRIM(LEFT('part 1 data'!AM51,2)),
IF(RIGHT('part 1 data'!AN51,4)=T$2,TRIM(LEFT('part 1 data'!AN51,2)),"0")))</f>
        <v>6</v>
      </c>
      <c r="U51" s="1" t="str">
        <f>IF(RIGHT('part 1 data'!AO51,3)=U$2,TRIM(LEFT('part 1 data'!AO51,2)),
IF(RIGHT('part 1 data'!AP51,3)=U$2,TRIM(LEFT('part 1 data'!AP51,2)),
IF(RIGHT('part 1 data'!AQ51,3)=U$2,TRIM(LEFT('part 1 data'!AQ51,2)),"0")))</f>
        <v>13</v>
      </c>
      <c r="V51" s="1" t="str">
        <f>IF(RIGHT('part 1 data'!AO51,5)=V$2,TRIM(LEFT('part 1 data'!AO51,2)),
IF(RIGHT('part 1 data'!AP51,5)=V$2,TRIM(LEFT('part 1 data'!AP51,2)),
IF(RIGHT('part 1 data'!AQ51,5)=V$2,TRIM(LEFT('part 1 data'!AQ51,2)),"0")))</f>
        <v>19</v>
      </c>
      <c r="W51" s="1" t="str">
        <f>IF(RIGHT('part 1 data'!AO51,4)=W$2,TRIM(LEFT('part 1 data'!AO51,2)),
IF(RIGHT('part 1 data'!AP51,4)=W$2,TRIM(LEFT('part 1 data'!AP51,2)),
IF(RIGHT('part 1 data'!AQ51,4)=W$2,TRIM(LEFT('part 1 data'!AQ51,2)),"0")))</f>
        <v>11</v>
      </c>
      <c r="X51" s="1" t="str">
        <f>IF(RIGHT('part 1 data'!AR51,3)=X$2,TRIM(LEFT('part 1 data'!AR51,2)),
IF(RIGHT('part 1 data'!AS51,3)=X$2,TRIM(LEFT('part 1 data'!AS51,2)),
IF(RIGHT('part 1 data'!AT51,3)=X$2,TRIM(LEFT('part 1 data'!AT51,2)),"0")))</f>
        <v>0</v>
      </c>
      <c r="Y51" s="1" t="str">
        <f>IF(RIGHT('part 1 data'!AR51,5)=Y$2,TRIM(LEFT('part 1 data'!AR51,2)),
IF(RIGHT('part 1 data'!AS51,5)=Y$2,TRIM(LEFT('part 1 data'!AS51,2)),
IF(RIGHT('part 1 data'!AT51,5)=Y$2,TRIM(LEFT('part 1 data'!AT51,2)),"0")))</f>
        <v>9</v>
      </c>
      <c r="Z51" s="1" t="str">
        <f>IF(RIGHT('part 1 data'!AR51,4)=Z$2,TRIM(LEFT('part 1 data'!AR51,2)),
IF(RIGHT('part 1 data'!AS51,4)=Z$2,TRIM(LEFT('part 1 data'!AS51,2)),
IF(RIGHT('part 1 data'!AT51,4)=Z$2,TRIM(LEFT('part 1 data'!AT51,2)),"0")))</f>
        <v>9</v>
      </c>
      <c r="AA51" s="1" t="str">
        <f>IF(RIGHT('part 1 data'!AU51,3)=AA$2,TRIM(LEFT('part 1 data'!AU51,2)),
IF(RIGHT('part 1 data'!AV51,3)=AA$2,TRIM(LEFT('part 1 data'!AV51,2)),
IF(RIGHT('part 1 data'!AW51,3)=AA$2,TRIM(LEFT('part 1 data'!AW51,2)),"0")))</f>
        <v>0</v>
      </c>
      <c r="AB51" s="1" t="str">
        <f>IF(RIGHT('part 1 data'!AU51,5)=AB$2,TRIM(LEFT('part 1 data'!AU51,2)),
IF(RIGHT('part 1 data'!AV51,5)=AB$2,TRIM(LEFT('part 1 data'!AV51,2)),
IF(RIGHT('part 1 data'!AW51,5)=AB$2,TRIM(LEFT('part 1 data'!AW51,2)),"0")))</f>
        <v>0</v>
      </c>
      <c r="AC51" s="1" t="str">
        <f>IF(RIGHT('part 1 data'!AU51,4)=AC$2,TRIM(LEFT('part 1 data'!AU51,2)),
IF(RIGHT('part 1 data'!AV51,4)=AC$2,TRIM(LEFT('part 1 data'!AV51,2)),
IF(RIGHT('part 1 data'!AW51,4)=AC$2,TRIM(LEFT('part 1 data'!AW51,2)),"0")))</f>
        <v>0</v>
      </c>
      <c r="AD51" s="1"/>
      <c r="AE51" t="str">
        <v>49</v>
      </c>
      <c r="AF51" t="str" cm="1">
        <f t="array" ref="AF51:AH51">IFERROR(TRIM(_xlfn.TOROW(_xlfn.TEXTSPLIT(AY51,","))),"")</f>
        <v>1 green</v>
      </c>
      <c r="AG51" t="str">
        <v>11 red</v>
      </c>
      <c r="AH51" t="str">
        <v>11 blue</v>
      </c>
      <c r="AI51" t="str" cm="1">
        <f t="array" ref="AI51:AK51">IFERROR(TRIM(_xlfn.TOROW(_xlfn.TEXTSPLIT('part 1 data'!AZ51,","))),"")</f>
        <v>10 red</v>
      </c>
      <c r="AJ51" t="str">
        <v>10 blue</v>
      </c>
      <c r="AK51" t="str">
        <v>11 green</v>
      </c>
      <c r="AL51" t="str" cm="1">
        <f t="array" ref="AL51:AN51">IFERROR(TRIM(_xlfn.TOROW(_xlfn.TEXTSPLIT(BA51,","))),"")</f>
        <v>4 red</v>
      </c>
      <c r="AM51" t="str">
        <v>19 green</v>
      </c>
      <c r="AN51" t="str">
        <v>6 blue</v>
      </c>
      <c r="AO51" t="str" cm="1">
        <f t="array" ref="AO51:AQ51">IFERROR(TRIM(_xlfn.TOROW(_xlfn.TEXTSPLIT(BB51,","))),"")</f>
        <v>11 blue</v>
      </c>
      <c r="AP51" t="str">
        <v>19 green</v>
      </c>
      <c r="AQ51" t="str">
        <v>13 red</v>
      </c>
      <c r="AR51" t="str" cm="1">
        <f t="array" ref="AR51:AS51">IFERROR(TRIM(_xlfn.TOROW(_xlfn.TEXTSPLIT(BC51,","))),"")</f>
        <v>9 green</v>
      </c>
      <c r="AS51" t="str">
        <v>9 blue</v>
      </c>
      <c r="AU51" t="str" cm="1">
        <f t="array" ref="AU51">IFERROR(TRIM(_xlfn.TOROW(_xlfn.TEXTSPLIT(BD51,","))),"")</f>
        <v/>
      </c>
      <c r="AY51" t="str" cm="1">
        <f t="array" ref="AY51:BC51">_xlfn.TEXTSPLIT(_xlfn.TEXTAFTER(BF51,":"),";")</f>
        <v xml:space="preserve"> 1 green, 11 red, 11 blue</v>
      </c>
      <c r="AZ51" t="str">
        <v xml:space="preserve"> 10 red, 10 blue, 11 green</v>
      </c>
      <c r="BA51" t="str">
        <v xml:space="preserve"> 4 red, 19 green, 6 blue</v>
      </c>
      <c r="BB51" t="str">
        <v xml:space="preserve"> 11 blue, 19 green, 13 red</v>
      </c>
      <c r="BC51" t="str">
        <v xml:space="preserve"> 9 green, 9 blue</v>
      </c>
      <c r="BF51" t="s">
        <v>48</v>
      </c>
    </row>
    <row r="52" spans="1:58" x14ac:dyDescent="0.25">
      <c r="A52">
        <f t="shared" si="0"/>
        <v>50</v>
      </c>
      <c r="B52" cm="1">
        <f t="array" ref="B52">IF(SUMPRODUCT(--(D52:I52=TRUE))=6,A52,0)</f>
        <v>0</v>
      </c>
      <c r="D52" t="b">
        <f>IF(VALUE('part 1 data'!L52)&lt;=mr,
       IF(VALUE('part 1 data'!M52)&lt;=mg,
           IF(VALUE('part 1 data'!N52)&lt;=mb,TRUE)))</f>
        <v>1</v>
      </c>
      <c r="E52" t="b">
        <f>IF(VALUE('part 1 data'!O52)&lt;=mr,
IF(VALUE('part 1 data'!P52)&lt;=mg,
IF(VALUE('part 1 data'!Q52)&lt;=mb,TRUE)))</f>
        <v>0</v>
      </c>
      <c r="F52" t="b">
        <f>IF(VALUE('part 1 data'!R52)&lt;=mr,
IF(VALUE('part 1 data'!S52)&lt;=mg,
IF(VALUE('part 1 data'!T52)&lt;=mb,TRUE)))</f>
        <v>1</v>
      </c>
      <c r="G52" t="b">
        <f>IF(VALUE('part 1 data'!U52)&lt;=mr,
IF(VALUE('part 1 data'!V52)&lt;=mg,
IF(VALUE('part 1 data'!W52)&lt;=mb,TRUE)))</f>
        <v>1</v>
      </c>
      <c r="H52" t="b">
        <f>IF(VALUE('part 1 data'!X52)&lt;=mr,
IF(VALUE('part 1 data'!Y52)&lt;=mg,
IF(VALUE('part 1 data'!Z52)&lt;=mb,TRUE)))</f>
        <v>1</v>
      </c>
      <c r="I52" t="b">
        <f>IF(VALUE('part 1 data'!AA52)&lt;=mr,
IF(VALUE('part 1 data'!AB52)&lt;=mg,
IF(VALUE('part 1 data'!AC52)&lt;=mb,TRUE)))</f>
        <v>1</v>
      </c>
      <c r="K52" t="str">
        <f>'part 1 data'!AE52</f>
        <v>50</v>
      </c>
      <c r="L52" s="1" t="str">
        <f>IF(RIGHT('part 1 data'!AF52,3)=L$2,TRIM(LEFT('part 1 data'!AF52,2)),
IF(RIGHT('part 1 data'!AG52,3)=L$2,TRIM(LEFT('part 1 data'!AG52,2)),
IF(RIGHT('part 1 data'!AH52,3)=L$2,TRIM(LEFT('part 1 data'!AH52,2)),"0")))</f>
        <v>4</v>
      </c>
      <c r="M52" s="1" t="str">
        <f>IF(RIGHT('part 1 data'!AF52,5)=M$2,TRIM(LEFT('part 1 data'!AF52,2)),
IF(RIGHT('part 1 data'!AG52,5)=M$2,TRIM(LEFT('part 1 data'!AG52,2)),
IF(RIGHT('part 1 data'!AH52,5)=M$2,TRIM(LEFT('part 1 data'!AH52,2)),"0")))</f>
        <v>12</v>
      </c>
      <c r="N52" s="1" t="str">
        <f>IF(RIGHT('part 1 data'!AF52,4)=N$2,TRIM(LEFT('part 1 data'!AF52,2)),
IF(RIGHT('part 1 data'!AG52,4)=N$2,TRIM(LEFT('part 1 data'!AG52,2)),
IF(RIGHT('part 1 data'!AH52,4)=N$2,TRIM(LEFT('part 1 data'!AH52,2)),"0")))</f>
        <v>1</v>
      </c>
      <c r="O52" s="1" t="str">
        <f>IF(RIGHT('part 1 data'!AI52,3)=O$2,TRIM(LEFT('part 1 data'!AI52,2)),
IF(RIGHT('part 1 data'!AJ52,3)=O$2,TRIM(LEFT('part 1 data'!AJ52,2)),
IF(RIGHT('part 1 data'!AK52,3)=O$2,TRIM(LEFT('part 1 data'!AK52,2)),"0")))</f>
        <v>1</v>
      </c>
      <c r="P52" s="1" t="str">
        <f>IF(RIGHT('part 1 data'!AI52,5)=P$2,TRIM(LEFT('part 1 data'!AI52,2)),
IF(RIGHT('part 1 data'!AJ52,5)=P$2,TRIM(LEFT('part 1 data'!AJ52,2)),
IF(RIGHT('part 1 data'!AK52,5)=P$2,TRIM(LEFT('part 1 data'!AK52,2)),"0")))</f>
        <v>18</v>
      </c>
      <c r="Q52" s="1" t="str">
        <f>IF(RIGHT('part 1 data'!AI52,4)=Q$2,TRIM(LEFT('part 1 data'!AI52,2)),
IF(RIGHT('part 1 data'!AJ52,4)=Q$2,TRIM(LEFT('part 1 data'!AJ52,2)),
IF(RIGHT('part 1 data'!AK52,4)=Q$2,TRIM(LEFT('part 1 data'!AK52,2)),"0")))</f>
        <v>1</v>
      </c>
      <c r="R52" s="1" t="str">
        <f>IF(RIGHT('part 1 data'!AL52,3)=R$2,TRIM(LEFT('part 1 data'!AL52,2)),
IF(RIGHT('part 1 data'!AM52,3)=R$2,TRIM(LEFT('part 1 data'!AM52,2)),
IF(RIGHT('part 1 data'!AN52,3)=R$2,TRIM(LEFT('part 1 data'!AN52,2)),"0")))</f>
        <v>3</v>
      </c>
      <c r="S52" s="1" t="str">
        <f>IF(RIGHT('part 1 data'!AL52,5)=S$2,TRIM(LEFT('part 1 data'!AL52,2)),
IF(RIGHT('part 1 data'!AM52,5)=S$2,TRIM(LEFT('part 1 data'!AM52,2)),
IF(RIGHT('part 1 data'!AN52,5)=S$2,TRIM(LEFT('part 1 data'!AN52,2)),"0")))</f>
        <v>12</v>
      </c>
      <c r="T52" s="1" t="str">
        <f>IF(RIGHT('part 1 data'!AL52,4)=T$2,TRIM(LEFT('part 1 data'!AL52,2)),
IF(RIGHT('part 1 data'!AM52,4)=T$2,TRIM(LEFT('part 1 data'!AM52,2)),
IF(RIGHT('part 1 data'!AN52,4)=T$2,TRIM(LEFT('part 1 data'!AN52,2)),"0")))</f>
        <v>1</v>
      </c>
      <c r="U52" s="1" t="str">
        <f>IF(RIGHT('part 1 data'!AO52,3)=U$2,TRIM(LEFT('part 1 data'!AO52,2)),
IF(RIGHT('part 1 data'!AP52,3)=U$2,TRIM(LEFT('part 1 data'!AP52,2)),
IF(RIGHT('part 1 data'!AQ52,3)=U$2,TRIM(LEFT('part 1 data'!AQ52,2)),"0")))</f>
        <v>0</v>
      </c>
      <c r="V52" s="1" t="str">
        <f>IF(RIGHT('part 1 data'!AO52,5)=V$2,TRIM(LEFT('part 1 data'!AO52,2)),
IF(RIGHT('part 1 data'!AP52,5)=V$2,TRIM(LEFT('part 1 data'!AP52,2)),
IF(RIGHT('part 1 data'!AQ52,5)=V$2,TRIM(LEFT('part 1 data'!AQ52,2)),"0")))</f>
        <v>4</v>
      </c>
      <c r="W52" s="1" t="str">
        <f>IF(RIGHT('part 1 data'!AO52,4)=W$2,TRIM(LEFT('part 1 data'!AO52,2)),
IF(RIGHT('part 1 data'!AP52,4)=W$2,TRIM(LEFT('part 1 data'!AP52,2)),
IF(RIGHT('part 1 data'!AQ52,4)=W$2,TRIM(LEFT('part 1 data'!AQ52,2)),"0")))</f>
        <v>1</v>
      </c>
      <c r="X52" s="1" t="str">
        <f>IF(RIGHT('part 1 data'!AR52,3)=X$2,TRIM(LEFT('part 1 data'!AR52,2)),
IF(RIGHT('part 1 data'!AS52,3)=X$2,TRIM(LEFT('part 1 data'!AS52,2)),
IF(RIGHT('part 1 data'!AT52,3)=X$2,TRIM(LEFT('part 1 data'!AT52,2)),"0")))</f>
        <v>0</v>
      </c>
      <c r="Y52" s="1" t="str">
        <f>IF(RIGHT('part 1 data'!AR52,5)=Y$2,TRIM(LEFT('part 1 data'!AR52,2)),
IF(RIGHT('part 1 data'!AS52,5)=Y$2,TRIM(LEFT('part 1 data'!AS52,2)),
IF(RIGHT('part 1 data'!AT52,5)=Y$2,TRIM(LEFT('part 1 data'!AT52,2)),"0")))</f>
        <v>0</v>
      </c>
      <c r="Z52" s="1" t="str">
        <f>IF(RIGHT('part 1 data'!AR52,4)=Z$2,TRIM(LEFT('part 1 data'!AR52,2)),
IF(RIGHT('part 1 data'!AS52,4)=Z$2,TRIM(LEFT('part 1 data'!AS52,2)),
IF(RIGHT('part 1 data'!AT52,4)=Z$2,TRIM(LEFT('part 1 data'!AT52,2)),"0")))</f>
        <v>0</v>
      </c>
      <c r="AA52" s="1" t="str">
        <f>IF(RIGHT('part 1 data'!AU52,3)=AA$2,TRIM(LEFT('part 1 data'!AU52,2)),
IF(RIGHT('part 1 data'!AV52,3)=AA$2,TRIM(LEFT('part 1 data'!AV52,2)),
IF(RIGHT('part 1 data'!AW52,3)=AA$2,TRIM(LEFT('part 1 data'!AW52,2)),"0")))</f>
        <v>0</v>
      </c>
      <c r="AB52" s="1" t="str">
        <f>IF(RIGHT('part 1 data'!AU52,5)=AB$2,TRIM(LEFT('part 1 data'!AU52,2)),
IF(RIGHT('part 1 data'!AV52,5)=AB$2,TRIM(LEFT('part 1 data'!AV52,2)),
IF(RIGHT('part 1 data'!AW52,5)=AB$2,TRIM(LEFT('part 1 data'!AW52,2)),"0")))</f>
        <v>0</v>
      </c>
      <c r="AC52" s="1" t="str">
        <f>IF(RIGHT('part 1 data'!AU52,4)=AC$2,TRIM(LEFT('part 1 data'!AU52,2)),
IF(RIGHT('part 1 data'!AV52,4)=AC$2,TRIM(LEFT('part 1 data'!AV52,2)),
IF(RIGHT('part 1 data'!AW52,4)=AC$2,TRIM(LEFT('part 1 data'!AW52,2)),"0")))</f>
        <v>0</v>
      </c>
      <c r="AD52" s="1"/>
      <c r="AE52" t="str">
        <v>50</v>
      </c>
      <c r="AF52" t="str" cm="1">
        <f t="array" ref="AF52:AH52">IFERROR(TRIM(_xlfn.TOROW(_xlfn.TEXTSPLIT(AY52,","))),"")</f>
        <v>1 blue</v>
      </c>
      <c r="AG52" t="str">
        <v>12 green</v>
      </c>
      <c r="AH52" t="str">
        <v>4 red</v>
      </c>
      <c r="AI52" t="str" cm="1">
        <f t="array" ref="AI52:AK52">IFERROR(TRIM(_xlfn.TOROW(_xlfn.TEXTSPLIT('part 1 data'!AZ52,","))),"")</f>
        <v>1 blue</v>
      </c>
      <c r="AJ52" t="str">
        <v>18 green</v>
      </c>
      <c r="AK52" t="str">
        <v>1 red</v>
      </c>
      <c r="AL52" t="str" cm="1">
        <f t="array" ref="AL52:AN52">IFERROR(TRIM(_xlfn.TOROW(_xlfn.TEXTSPLIT(BA52,","))),"")</f>
        <v>1 blue</v>
      </c>
      <c r="AM52" t="str">
        <v>12 green</v>
      </c>
      <c r="AN52" t="str">
        <v>3 red</v>
      </c>
      <c r="AO52" t="str" cm="1">
        <f t="array" ref="AO52:AP52">IFERROR(TRIM(_xlfn.TOROW(_xlfn.TEXTSPLIT(BB52,","))),"")</f>
        <v>1 blue</v>
      </c>
      <c r="AP52" t="str">
        <v>4 green</v>
      </c>
      <c r="AR52" t="str" cm="1">
        <f t="array" ref="AR52">IFERROR(TRIM(_xlfn.TOROW(_xlfn.TEXTSPLIT(BC52,","))),"")</f>
        <v/>
      </c>
      <c r="AU52" t="str" cm="1">
        <f t="array" ref="AU52">IFERROR(TRIM(_xlfn.TOROW(_xlfn.TEXTSPLIT(BD52,","))),"")</f>
        <v/>
      </c>
      <c r="AY52" t="str" cm="1">
        <f t="array" ref="AY52:BB52">_xlfn.TEXTSPLIT(_xlfn.TEXTAFTER(BF52,":"),";")</f>
        <v xml:space="preserve"> 1 blue, 12 green, 4 red</v>
      </c>
      <c r="AZ52" t="str">
        <v xml:space="preserve"> 1 blue, 18 green, 1 red</v>
      </c>
      <c r="BA52" t="str">
        <v xml:space="preserve"> 1 blue, 12 green, 3 red</v>
      </c>
      <c r="BB52" t="str">
        <v xml:space="preserve"> 1 blue, 4 green</v>
      </c>
      <c r="BF52" t="s">
        <v>49</v>
      </c>
    </row>
    <row r="53" spans="1:58" x14ac:dyDescent="0.25">
      <c r="A53">
        <f t="shared" si="0"/>
        <v>51</v>
      </c>
      <c r="B53" cm="1">
        <f t="array" ref="B53">IF(SUMPRODUCT(--(D53:I53=TRUE))=6,A53,0)</f>
        <v>51</v>
      </c>
      <c r="D53" t="b">
        <f>IF(VALUE('part 1 data'!L53)&lt;=mr,
       IF(VALUE('part 1 data'!M53)&lt;=mg,
           IF(VALUE('part 1 data'!N53)&lt;=mb,TRUE)))</f>
        <v>1</v>
      </c>
      <c r="E53" t="b">
        <f>IF(VALUE('part 1 data'!O53)&lt;=mr,
IF(VALUE('part 1 data'!P53)&lt;=mg,
IF(VALUE('part 1 data'!Q53)&lt;=mb,TRUE)))</f>
        <v>1</v>
      </c>
      <c r="F53" t="b">
        <f>IF(VALUE('part 1 data'!R53)&lt;=mr,
IF(VALUE('part 1 data'!S53)&lt;=mg,
IF(VALUE('part 1 data'!T53)&lt;=mb,TRUE)))</f>
        <v>1</v>
      </c>
      <c r="G53" t="b">
        <f>IF(VALUE('part 1 data'!U53)&lt;=mr,
IF(VALUE('part 1 data'!V53)&lt;=mg,
IF(VALUE('part 1 data'!W53)&lt;=mb,TRUE)))</f>
        <v>1</v>
      </c>
      <c r="H53" t="b">
        <f>IF(VALUE('part 1 data'!X53)&lt;=mr,
IF(VALUE('part 1 data'!Y53)&lt;=mg,
IF(VALUE('part 1 data'!Z53)&lt;=mb,TRUE)))</f>
        <v>1</v>
      </c>
      <c r="I53" t="b">
        <f>IF(VALUE('part 1 data'!AA53)&lt;=mr,
IF(VALUE('part 1 data'!AB53)&lt;=mg,
IF(VALUE('part 1 data'!AC53)&lt;=mb,TRUE)))</f>
        <v>1</v>
      </c>
      <c r="K53" t="str">
        <f>'part 1 data'!AE53</f>
        <v>51</v>
      </c>
      <c r="L53" s="1" t="str">
        <f>IF(RIGHT('part 1 data'!AF53,3)=L$2,TRIM(LEFT('part 1 data'!AF53,2)),
IF(RIGHT('part 1 data'!AG53,3)=L$2,TRIM(LEFT('part 1 data'!AG53,2)),
IF(RIGHT('part 1 data'!AH53,3)=L$2,TRIM(LEFT('part 1 data'!AH53,2)),"0")))</f>
        <v>10</v>
      </c>
      <c r="M53" s="1" t="str">
        <f>IF(RIGHT('part 1 data'!AF53,5)=M$2,TRIM(LEFT('part 1 data'!AF53,2)),
IF(RIGHT('part 1 data'!AG53,5)=M$2,TRIM(LEFT('part 1 data'!AG53,2)),
IF(RIGHT('part 1 data'!AH53,5)=M$2,TRIM(LEFT('part 1 data'!AH53,2)),"0")))</f>
        <v>1</v>
      </c>
      <c r="N53" s="1" t="str">
        <f>IF(RIGHT('part 1 data'!AF53,4)=N$2,TRIM(LEFT('part 1 data'!AF53,2)),
IF(RIGHT('part 1 data'!AG53,4)=N$2,TRIM(LEFT('part 1 data'!AG53,2)),
IF(RIGHT('part 1 data'!AH53,4)=N$2,TRIM(LEFT('part 1 data'!AH53,2)),"0")))</f>
        <v>5</v>
      </c>
      <c r="O53" s="1" t="str">
        <f>IF(RIGHT('part 1 data'!AI53,3)=O$2,TRIM(LEFT('part 1 data'!AI53,2)),
IF(RIGHT('part 1 data'!AJ53,3)=O$2,TRIM(LEFT('part 1 data'!AJ53,2)),
IF(RIGHT('part 1 data'!AK53,3)=O$2,TRIM(LEFT('part 1 data'!AK53,2)),"0")))</f>
        <v>10</v>
      </c>
      <c r="P53" s="1" t="str">
        <f>IF(RIGHT('part 1 data'!AI53,5)=P$2,TRIM(LEFT('part 1 data'!AI53,2)),
IF(RIGHT('part 1 data'!AJ53,5)=P$2,TRIM(LEFT('part 1 data'!AJ53,2)),
IF(RIGHT('part 1 data'!AK53,5)=P$2,TRIM(LEFT('part 1 data'!AK53,2)),"0")))</f>
        <v>0</v>
      </c>
      <c r="Q53" s="1" t="str">
        <f>IF(RIGHT('part 1 data'!AI53,4)=Q$2,TRIM(LEFT('part 1 data'!AI53,2)),
IF(RIGHT('part 1 data'!AJ53,4)=Q$2,TRIM(LEFT('part 1 data'!AJ53,2)),
IF(RIGHT('part 1 data'!AK53,4)=Q$2,TRIM(LEFT('part 1 data'!AK53,2)),"0")))</f>
        <v>4</v>
      </c>
      <c r="R53" s="1" t="str">
        <f>IF(RIGHT('part 1 data'!AL53,3)=R$2,TRIM(LEFT('part 1 data'!AL53,2)),
IF(RIGHT('part 1 data'!AM53,3)=R$2,TRIM(LEFT('part 1 data'!AM53,2)),
IF(RIGHT('part 1 data'!AN53,3)=R$2,TRIM(LEFT('part 1 data'!AN53,2)),"0")))</f>
        <v>6</v>
      </c>
      <c r="S53" s="1" t="str">
        <f>IF(RIGHT('part 1 data'!AL53,5)=S$2,TRIM(LEFT('part 1 data'!AL53,2)),
IF(RIGHT('part 1 data'!AM53,5)=S$2,TRIM(LEFT('part 1 data'!AM53,2)),
IF(RIGHT('part 1 data'!AN53,5)=S$2,TRIM(LEFT('part 1 data'!AN53,2)),"0")))</f>
        <v>0</v>
      </c>
      <c r="T53" s="1" t="str">
        <f>IF(RIGHT('part 1 data'!AL53,4)=T$2,TRIM(LEFT('part 1 data'!AL53,2)),
IF(RIGHT('part 1 data'!AM53,4)=T$2,TRIM(LEFT('part 1 data'!AM53,2)),
IF(RIGHT('part 1 data'!AN53,4)=T$2,TRIM(LEFT('part 1 data'!AN53,2)),"0")))</f>
        <v>8</v>
      </c>
      <c r="U53" s="1" t="str">
        <f>IF(RIGHT('part 1 data'!AO53,3)=U$2,TRIM(LEFT('part 1 data'!AO53,2)),
IF(RIGHT('part 1 data'!AP53,3)=U$2,TRIM(LEFT('part 1 data'!AP53,2)),
IF(RIGHT('part 1 data'!AQ53,3)=U$2,TRIM(LEFT('part 1 data'!AQ53,2)),"0")))</f>
        <v>0</v>
      </c>
      <c r="V53" s="1" t="str">
        <f>IF(RIGHT('part 1 data'!AO53,5)=V$2,TRIM(LEFT('part 1 data'!AO53,2)),
IF(RIGHT('part 1 data'!AP53,5)=V$2,TRIM(LEFT('part 1 data'!AP53,2)),
IF(RIGHT('part 1 data'!AQ53,5)=V$2,TRIM(LEFT('part 1 data'!AQ53,2)),"0")))</f>
        <v>0</v>
      </c>
      <c r="W53" s="1" t="str">
        <f>IF(RIGHT('part 1 data'!AO53,4)=W$2,TRIM(LEFT('part 1 data'!AO53,2)),
IF(RIGHT('part 1 data'!AP53,4)=W$2,TRIM(LEFT('part 1 data'!AP53,2)),
IF(RIGHT('part 1 data'!AQ53,4)=W$2,TRIM(LEFT('part 1 data'!AQ53,2)),"0")))</f>
        <v>0</v>
      </c>
      <c r="X53" s="1" t="str">
        <f>IF(RIGHT('part 1 data'!AR53,3)=X$2,TRIM(LEFT('part 1 data'!AR53,2)),
IF(RIGHT('part 1 data'!AS53,3)=X$2,TRIM(LEFT('part 1 data'!AS53,2)),
IF(RIGHT('part 1 data'!AT53,3)=X$2,TRIM(LEFT('part 1 data'!AT53,2)),"0")))</f>
        <v>0</v>
      </c>
      <c r="Y53" s="1" t="str">
        <f>IF(RIGHT('part 1 data'!AR53,5)=Y$2,TRIM(LEFT('part 1 data'!AR53,2)),
IF(RIGHT('part 1 data'!AS53,5)=Y$2,TRIM(LEFT('part 1 data'!AS53,2)),
IF(RIGHT('part 1 data'!AT53,5)=Y$2,TRIM(LEFT('part 1 data'!AT53,2)),"0")))</f>
        <v>0</v>
      </c>
      <c r="Z53" s="1" t="str">
        <f>IF(RIGHT('part 1 data'!AR53,4)=Z$2,TRIM(LEFT('part 1 data'!AR53,2)),
IF(RIGHT('part 1 data'!AS53,4)=Z$2,TRIM(LEFT('part 1 data'!AS53,2)),
IF(RIGHT('part 1 data'!AT53,4)=Z$2,TRIM(LEFT('part 1 data'!AT53,2)),"0")))</f>
        <v>0</v>
      </c>
      <c r="AA53" s="1" t="str">
        <f>IF(RIGHT('part 1 data'!AU53,3)=AA$2,TRIM(LEFT('part 1 data'!AU53,2)),
IF(RIGHT('part 1 data'!AV53,3)=AA$2,TRIM(LEFT('part 1 data'!AV53,2)),
IF(RIGHT('part 1 data'!AW53,3)=AA$2,TRIM(LEFT('part 1 data'!AW53,2)),"0")))</f>
        <v>0</v>
      </c>
      <c r="AB53" s="1" t="str">
        <f>IF(RIGHT('part 1 data'!AU53,5)=AB$2,TRIM(LEFT('part 1 data'!AU53,2)),
IF(RIGHT('part 1 data'!AV53,5)=AB$2,TRIM(LEFT('part 1 data'!AV53,2)),
IF(RIGHT('part 1 data'!AW53,5)=AB$2,TRIM(LEFT('part 1 data'!AW53,2)),"0")))</f>
        <v>0</v>
      </c>
      <c r="AC53" s="1" t="str">
        <f>IF(RIGHT('part 1 data'!AU53,4)=AC$2,TRIM(LEFT('part 1 data'!AU53,2)),
IF(RIGHT('part 1 data'!AV53,4)=AC$2,TRIM(LEFT('part 1 data'!AV53,2)),
IF(RIGHT('part 1 data'!AW53,4)=AC$2,TRIM(LEFT('part 1 data'!AW53,2)),"0")))</f>
        <v>0</v>
      </c>
      <c r="AD53" s="1"/>
      <c r="AE53" t="str">
        <v>51</v>
      </c>
      <c r="AF53" t="str" cm="1">
        <f t="array" ref="AF53:AH53">IFERROR(TRIM(_xlfn.TOROW(_xlfn.TEXTSPLIT(AY53,","))),"")</f>
        <v>10 red</v>
      </c>
      <c r="AG53" t="str">
        <v>5 blue</v>
      </c>
      <c r="AH53" t="str">
        <v>1 green</v>
      </c>
      <c r="AI53" t="str" cm="1">
        <f t="array" ref="AI53:AJ53">IFERROR(TRIM(_xlfn.TOROW(_xlfn.TEXTSPLIT('part 1 data'!AZ53,","))),"")</f>
        <v>10 red</v>
      </c>
      <c r="AJ53" t="str">
        <v>4 blue</v>
      </c>
      <c r="AL53" t="str" cm="1">
        <f t="array" ref="AL53:AM53">IFERROR(TRIM(_xlfn.TOROW(_xlfn.TEXTSPLIT(BA53,","))),"")</f>
        <v>6 red</v>
      </c>
      <c r="AM53" t="str">
        <v>8 blue</v>
      </c>
      <c r="AO53" t="str" cm="1">
        <f t="array" ref="AO53">IFERROR(TRIM(_xlfn.TOROW(_xlfn.TEXTSPLIT(BB53,","))),"")</f>
        <v/>
      </c>
      <c r="AR53" t="str" cm="1">
        <f t="array" ref="AR53">IFERROR(TRIM(_xlfn.TOROW(_xlfn.TEXTSPLIT(BC53,","))),"")</f>
        <v/>
      </c>
      <c r="AU53" t="str" cm="1">
        <f t="array" ref="AU53">IFERROR(TRIM(_xlfn.TOROW(_xlfn.TEXTSPLIT(BD53,","))),"")</f>
        <v/>
      </c>
      <c r="AY53" t="str" cm="1">
        <f t="array" ref="AY53:BA53">_xlfn.TEXTSPLIT(_xlfn.TEXTAFTER(BF53,":"),";")</f>
        <v xml:space="preserve"> 10 red, 5 blue, 1 green</v>
      </c>
      <c r="AZ53" t="str">
        <v xml:space="preserve"> 10 red, 4 blue</v>
      </c>
      <c r="BA53" t="str">
        <v xml:space="preserve"> 6 red, 8 blue</v>
      </c>
      <c r="BF53" t="s">
        <v>50</v>
      </c>
    </row>
    <row r="54" spans="1:58" x14ac:dyDescent="0.25">
      <c r="A54">
        <f t="shared" si="0"/>
        <v>52</v>
      </c>
      <c r="B54" cm="1">
        <f t="array" ref="B54">IF(SUMPRODUCT(--(D54:I54=TRUE))=6,A54,0)</f>
        <v>0</v>
      </c>
      <c r="D54" t="b">
        <f>IF(VALUE('part 1 data'!L54)&lt;=mr,
       IF(VALUE('part 1 data'!M54)&lt;=mg,
           IF(VALUE('part 1 data'!N54)&lt;=mb,TRUE)))</f>
        <v>1</v>
      </c>
      <c r="E54" t="b">
        <f>IF(VALUE('part 1 data'!O54)&lt;=mr,
IF(VALUE('part 1 data'!P54)&lt;=mg,
IF(VALUE('part 1 data'!Q54)&lt;=mb,TRUE)))</f>
        <v>1</v>
      </c>
      <c r="F54" t="b">
        <f>IF(VALUE('part 1 data'!R54)&lt;=mr,
IF(VALUE('part 1 data'!S54)&lt;=mg,
IF(VALUE('part 1 data'!T54)&lt;=mb,TRUE)))</f>
        <v>1</v>
      </c>
      <c r="G54" t="b">
        <f>IF(VALUE('part 1 data'!U54)&lt;=mr,
IF(VALUE('part 1 data'!V54)&lt;=mg,
IF(VALUE('part 1 data'!W54)&lt;=mb,TRUE)))</f>
        <v>0</v>
      </c>
      <c r="H54" t="b">
        <f>IF(VALUE('part 1 data'!X54)&lt;=mr,
IF(VALUE('part 1 data'!Y54)&lt;=mg,
IF(VALUE('part 1 data'!Z54)&lt;=mb,TRUE)))</f>
        <v>1</v>
      </c>
      <c r="I54" t="b">
        <f>IF(VALUE('part 1 data'!AA54)&lt;=mr,
IF(VALUE('part 1 data'!AB54)&lt;=mg,
IF(VALUE('part 1 data'!AC54)&lt;=mb,TRUE)))</f>
        <v>1</v>
      </c>
      <c r="K54" t="str">
        <f>'part 1 data'!AE54</f>
        <v>52</v>
      </c>
      <c r="L54" s="1" t="str">
        <f>IF(RIGHT('part 1 data'!AF54,3)=L$2,TRIM(LEFT('part 1 data'!AF54,2)),
IF(RIGHT('part 1 data'!AG54,3)=L$2,TRIM(LEFT('part 1 data'!AG54,2)),
IF(RIGHT('part 1 data'!AH54,3)=L$2,TRIM(LEFT('part 1 data'!AH54,2)),"0")))</f>
        <v>0</v>
      </c>
      <c r="M54" s="1" t="str">
        <f>IF(RIGHT('part 1 data'!AF54,5)=M$2,TRIM(LEFT('part 1 data'!AF54,2)),
IF(RIGHT('part 1 data'!AG54,5)=M$2,TRIM(LEFT('part 1 data'!AG54,2)),
IF(RIGHT('part 1 data'!AH54,5)=M$2,TRIM(LEFT('part 1 data'!AH54,2)),"0")))</f>
        <v>0</v>
      </c>
      <c r="N54" s="1" t="str">
        <f>IF(RIGHT('part 1 data'!AF54,4)=N$2,TRIM(LEFT('part 1 data'!AF54,2)),
IF(RIGHT('part 1 data'!AG54,4)=N$2,TRIM(LEFT('part 1 data'!AG54,2)),
IF(RIGHT('part 1 data'!AH54,4)=N$2,TRIM(LEFT('part 1 data'!AH54,2)),"0")))</f>
        <v>1</v>
      </c>
      <c r="O54" s="1" t="str">
        <f>IF(RIGHT('part 1 data'!AI54,3)=O$2,TRIM(LEFT('part 1 data'!AI54,2)),
IF(RIGHT('part 1 data'!AJ54,3)=O$2,TRIM(LEFT('part 1 data'!AJ54,2)),
IF(RIGHT('part 1 data'!AK54,3)=O$2,TRIM(LEFT('part 1 data'!AK54,2)),"0")))</f>
        <v>9</v>
      </c>
      <c r="P54" s="1" t="str">
        <f>IF(RIGHT('part 1 data'!AI54,5)=P$2,TRIM(LEFT('part 1 data'!AI54,2)),
IF(RIGHT('part 1 data'!AJ54,5)=P$2,TRIM(LEFT('part 1 data'!AJ54,2)),
IF(RIGHT('part 1 data'!AK54,5)=P$2,TRIM(LEFT('part 1 data'!AK54,2)),"0")))</f>
        <v>5</v>
      </c>
      <c r="Q54" s="1" t="str">
        <f>IF(RIGHT('part 1 data'!AI54,4)=Q$2,TRIM(LEFT('part 1 data'!AI54,2)),
IF(RIGHT('part 1 data'!AJ54,4)=Q$2,TRIM(LEFT('part 1 data'!AJ54,2)),
IF(RIGHT('part 1 data'!AK54,4)=Q$2,TRIM(LEFT('part 1 data'!AK54,2)),"0")))</f>
        <v>0</v>
      </c>
      <c r="R54" s="1" t="str">
        <f>IF(RIGHT('part 1 data'!AL54,3)=R$2,TRIM(LEFT('part 1 data'!AL54,2)),
IF(RIGHT('part 1 data'!AM54,3)=R$2,TRIM(LEFT('part 1 data'!AM54,2)),
IF(RIGHT('part 1 data'!AN54,3)=R$2,TRIM(LEFT('part 1 data'!AN54,2)),"0")))</f>
        <v>11</v>
      </c>
      <c r="S54" s="1" t="str">
        <f>IF(RIGHT('part 1 data'!AL54,5)=S$2,TRIM(LEFT('part 1 data'!AL54,2)),
IF(RIGHT('part 1 data'!AM54,5)=S$2,TRIM(LEFT('part 1 data'!AM54,2)),
IF(RIGHT('part 1 data'!AN54,5)=S$2,TRIM(LEFT('part 1 data'!AN54,2)),"0")))</f>
        <v>1</v>
      </c>
      <c r="T54" s="1" t="str">
        <f>IF(RIGHT('part 1 data'!AL54,4)=T$2,TRIM(LEFT('part 1 data'!AL54,2)),
IF(RIGHT('part 1 data'!AM54,4)=T$2,TRIM(LEFT('part 1 data'!AM54,2)),
IF(RIGHT('part 1 data'!AN54,4)=T$2,TRIM(LEFT('part 1 data'!AN54,2)),"0")))</f>
        <v>2</v>
      </c>
      <c r="U54" s="1" t="str">
        <f>IF(RIGHT('part 1 data'!AO54,3)=U$2,TRIM(LEFT('part 1 data'!AO54,2)),
IF(RIGHT('part 1 data'!AP54,3)=U$2,TRIM(LEFT('part 1 data'!AP54,2)),
IF(RIGHT('part 1 data'!AQ54,3)=U$2,TRIM(LEFT('part 1 data'!AQ54,2)),"0")))</f>
        <v>13</v>
      </c>
      <c r="V54" s="1" t="str">
        <f>IF(RIGHT('part 1 data'!AO54,5)=V$2,TRIM(LEFT('part 1 data'!AO54,2)),
IF(RIGHT('part 1 data'!AP54,5)=V$2,TRIM(LEFT('part 1 data'!AP54,2)),
IF(RIGHT('part 1 data'!AQ54,5)=V$2,TRIM(LEFT('part 1 data'!AQ54,2)),"0")))</f>
        <v>5</v>
      </c>
      <c r="W54" s="1" t="str">
        <f>IF(RIGHT('part 1 data'!AO54,4)=W$2,TRIM(LEFT('part 1 data'!AO54,2)),
IF(RIGHT('part 1 data'!AP54,4)=W$2,TRIM(LEFT('part 1 data'!AP54,2)),
IF(RIGHT('part 1 data'!AQ54,4)=W$2,TRIM(LEFT('part 1 data'!AQ54,2)),"0")))</f>
        <v>2</v>
      </c>
      <c r="X54" s="1" t="str">
        <f>IF(RIGHT('part 1 data'!AR54,3)=X$2,TRIM(LEFT('part 1 data'!AR54,2)),
IF(RIGHT('part 1 data'!AS54,3)=X$2,TRIM(LEFT('part 1 data'!AS54,2)),
IF(RIGHT('part 1 data'!AT54,3)=X$2,TRIM(LEFT('part 1 data'!AT54,2)),"0")))</f>
        <v>9</v>
      </c>
      <c r="Y54" s="1" t="str">
        <f>IF(RIGHT('part 1 data'!AR54,5)=Y$2,TRIM(LEFT('part 1 data'!AR54,2)),
IF(RIGHT('part 1 data'!AS54,5)=Y$2,TRIM(LEFT('part 1 data'!AS54,2)),
IF(RIGHT('part 1 data'!AT54,5)=Y$2,TRIM(LEFT('part 1 data'!AT54,2)),"0")))</f>
        <v>6</v>
      </c>
      <c r="Z54" s="1" t="str">
        <f>IF(RIGHT('part 1 data'!AR54,4)=Z$2,TRIM(LEFT('part 1 data'!AR54,2)),
IF(RIGHT('part 1 data'!AS54,4)=Z$2,TRIM(LEFT('part 1 data'!AS54,2)),
IF(RIGHT('part 1 data'!AT54,4)=Z$2,TRIM(LEFT('part 1 data'!AT54,2)),"0")))</f>
        <v>1</v>
      </c>
      <c r="AA54" s="1" t="str">
        <f>IF(RIGHT('part 1 data'!AU54,3)=AA$2,TRIM(LEFT('part 1 data'!AU54,2)),
IF(RIGHT('part 1 data'!AV54,3)=AA$2,TRIM(LEFT('part 1 data'!AV54,2)),
IF(RIGHT('part 1 data'!AW54,3)=AA$2,TRIM(LEFT('part 1 data'!AW54,2)),"0")))</f>
        <v>0</v>
      </c>
      <c r="AB54" s="1" t="str">
        <f>IF(RIGHT('part 1 data'!AU54,5)=AB$2,TRIM(LEFT('part 1 data'!AU54,2)),
IF(RIGHT('part 1 data'!AV54,5)=AB$2,TRIM(LEFT('part 1 data'!AV54,2)),
IF(RIGHT('part 1 data'!AW54,5)=AB$2,TRIM(LEFT('part 1 data'!AW54,2)),"0")))</f>
        <v>0</v>
      </c>
      <c r="AC54" s="1" t="str">
        <f>IF(RIGHT('part 1 data'!AU54,4)=AC$2,TRIM(LEFT('part 1 data'!AU54,2)),
IF(RIGHT('part 1 data'!AV54,4)=AC$2,TRIM(LEFT('part 1 data'!AV54,2)),
IF(RIGHT('part 1 data'!AW54,4)=AC$2,TRIM(LEFT('part 1 data'!AW54,2)),"0")))</f>
        <v>0</v>
      </c>
      <c r="AD54" s="1"/>
      <c r="AE54" t="str">
        <v>52</v>
      </c>
      <c r="AF54" t="str" cm="1">
        <f t="array" ref="AF54">IFERROR(TRIM(_xlfn.TOROW(_xlfn.TEXTSPLIT(AY54,","))),"")</f>
        <v>1 blue</v>
      </c>
      <c r="AI54" t="str" cm="1">
        <f t="array" ref="AI54:AJ54">IFERROR(TRIM(_xlfn.TOROW(_xlfn.TEXTSPLIT('part 1 data'!AZ54,","))),"")</f>
        <v>5 green</v>
      </c>
      <c r="AJ54" t="str">
        <v>9 red</v>
      </c>
      <c r="AL54" t="str" cm="1">
        <f t="array" ref="AL54:AN54">IFERROR(TRIM(_xlfn.TOROW(_xlfn.TEXTSPLIT(BA54,","))),"")</f>
        <v>2 blue</v>
      </c>
      <c r="AM54" t="str">
        <v>1 green</v>
      </c>
      <c r="AN54" t="str">
        <v>11 red</v>
      </c>
      <c r="AO54" t="str" cm="1">
        <f t="array" ref="AO54:AQ54">IFERROR(TRIM(_xlfn.TOROW(_xlfn.TEXTSPLIT(BB54,","))),"")</f>
        <v>2 blue</v>
      </c>
      <c r="AP54" t="str">
        <v>13 red</v>
      </c>
      <c r="AQ54" t="str">
        <v>5 green</v>
      </c>
      <c r="AR54" t="str" cm="1">
        <f t="array" ref="AR54:AT54">IFERROR(TRIM(_xlfn.TOROW(_xlfn.TEXTSPLIT(BC54,","))),"")</f>
        <v>6 green</v>
      </c>
      <c r="AS54" t="str">
        <v>1 blue</v>
      </c>
      <c r="AT54" t="str">
        <v>9 red</v>
      </c>
      <c r="AU54" t="str" cm="1">
        <f t="array" ref="AU54">IFERROR(TRIM(_xlfn.TOROW(_xlfn.TEXTSPLIT(BD54,","))),"")</f>
        <v/>
      </c>
      <c r="AY54" t="str" cm="1">
        <f t="array" ref="AY54:BC54">_xlfn.TEXTSPLIT(_xlfn.TEXTAFTER(BF54,":"),";")</f>
        <v xml:space="preserve"> 1 blue</v>
      </c>
      <c r="AZ54" t="str">
        <v xml:space="preserve"> 5 green, 9 red</v>
      </c>
      <c r="BA54" t="str">
        <v xml:space="preserve"> 2 blue, 1 green, 11 red</v>
      </c>
      <c r="BB54" t="str">
        <v xml:space="preserve"> 2 blue, 13 red, 5 green</v>
      </c>
      <c r="BC54" t="str">
        <v xml:space="preserve"> 6 green, 1 blue, 9 red</v>
      </c>
      <c r="BF54" t="s">
        <v>51</v>
      </c>
    </row>
    <row r="55" spans="1:58" x14ac:dyDescent="0.25">
      <c r="A55">
        <f t="shared" si="0"/>
        <v>53</v>
      </c>
      <c r="B55" cm="1">
        <f t="array" ref="B55">IF(SUMPRODUCT(--(D55:I55=TRUE))=6,A55,0)</f>
        <v>0</v>
      </c>
      <c r="D55" t="b">
        <f>IF(VALUE('part 1 data'!L55)&lt;=mr,
       IF(VALUE('part 1 data'!M55)&lt;=mg,
           IF(VALUE('part 1 data'!N55)&lt;=mb,TRUE)))</f>
        <v>0</v>
      </c>
      <c r="E55" t="b">
        <f>IF(VALUE('part 1 data'!O55)&lt;=mr,
IF(VALUE('part 1 data'!P55)&lt;=mg,
IF(VALUE('part 1 data'!Q55)&lt;=mb,TRUE)))</f>
        <v>1</v>
      </c>
      <c r="F55" t="b">
        <f>IF(VALUE('part 1 data'!R55)&lt;=mr,
IF(VALUE('part 1 data'!S55)&lt;=mg,
IF(VALUE('part 1 data'!T55)&lt;=mb,TRUE)))</f>
        <v>0</v>
      </c>
      <c r="G55" t="b">
        <f>IF(VALUE('part 1 data'!U55)&lt;=mr,
IF(VALUE('part 1 data'!V55)&lt;=mg,
IF(VALUE('part 1 data'!W55)&lt;=mb,TRUE)))</f>
        <v>0</v>
      </c>
      <c r="H55" t="b">
        <f>IF(VALUE('part 1 data'!X55)&lt;=mr,
IF(VALUE('part 1 data'!Y55)&lt;=mg,
IF(VALUE('part 1 data'!Z55)&lt;=mb,TRUE)))</f>
        <v>1</v>
      </c>
      <c r="I55" t="b">
        <f>IF(VALUE('part 1 data'!AA55)&lt;=mr,
IF(VALUE('part 1 data'!AB55)&lt;=mg,
IF(VALUE('part 1 data'!AC55)&lt;=mb,TRUE)))</f>
        <v>1</v>
      </c>
      <c r="K55" t="str">
        <f>'part 1 data'!AE55</f>
        <v>53</v>
      </c>
      <c r="L55" s="1" t="str">
        <f>IF(RIGHT('part 1 data'!AF55,3)=L$2,TRIM(LEFT('part 1 data'!AF55,2)),
IF(RIGHT('part 1 data'!AG55,3)=L$2,TRIM(LEFT('part 1 data'!AG55,2)),
IF(RIGHT('part 1 data'!AH55,3)=L$2,TRIM(LEFT('part 1 data'!AH55,2)),"0")))</f>
        <v>15</v>
      </c>
      <c r="M55" s="1" t="str">
        <f>IF(RIGHT('part 1 data'!AF55,5)=M$2,TRIM(LEFT('part 1 data'!AF55,2)),
IF(RIGHT('part 1 data'!AG55,5)=M$2,TRIM(LEFT('part 1 data'!AG55,2)),
IF(RIGHT('part 1 data'!AH55,5)=M$2,TRIM(LEFT('part 1 data'!AH55,2)),"0")))</f>
        <v>0</v>
      </c>
      <c r="N55" s="1" t="str">
        <f>IF(RIGHT('part 1 data'!AF55,4)=N$2,TRIM(LEFT('part 1 data'!AF55,2)),
IF(RIGHT('part 1 data'!AG55,4)=N$2,TRIM(LEFT('part 1 data'!AG55,2)),
IF(RIGHT('part 1 data'!AH55,4)=N$2,TRIM(LEFT('part 1 data'!AH55,2)),"0")))</f>
        <v>8</v>
      </c>
      <c r="O55" s="1" t="str">
        <f>IF(RIGHT('part 1 data'!AI55,3)=O$2,TRIM(LEFT('part 1 data'!AI55,2)),
IF(RIGHT('part 1 data'!AJ55,3)=O$2,TRIM(LEFT('part 1 data'!AJ55,2)),
IF(RIGHT('part 1 data'!AK55,3)=O$2,TRIM(LEFT('part 1 data'!AK55,2)),"0")))</f>
        <v>4</v>
      </c>
      <c r="P55" s="1" t="str">
        <f>IF(RIGHT('part 1 data'!AI55,5)=P$2,TRIM(LEFT('part 1 data'!AI55,2)),
IF(RIGHT('part 1 data'!AJ55,5)=P$2,TRIM(LEFT('part 1 data'!AJ55,2)),
IF(RIGHT('part 1 data'!AK55,5)=P$2,TRIM(LEFT('part 1 data'!AK55,2)),"0")))</f>
        <v>2</v>
      </c>
      <c r="Q55" s="1" t="str">
        <f>IF(RIGHT('part 1 data'!AI55,4)=Q$2,TRIM(LEFT('part 1 data'!AI55,2)),
IF(RIGHT('part 1 data'!AJ55,4)=Q$2,TRIM(LEFT('part 1 data'!AJ55,2)),
IF(RIGHT('part 1 data'!AK55,4)=Q$2,TRIM(LEFT('part 1 data'!AK55,2)),"0")))</f>
        <v>12</v>
      </c>
      <c r="R55" s="1" t="str">
        <f>IF(RIGHT('part 1 data'!AL55,3)=R$2,TRIM(LEFT('part 1 data'!AL55,2)),
IF(RIGHT('part 1 data'!AM55,3)=R$2,TRIM(LEFT('part 1 data'!AM55,2)),
IF(RIGHT('part 1 data'!AN55,3)=R$2,TRIM(LEFT('part 1 data'!AN55,2)),"0")))</f>
        <v>15</v>
      </c>
      <c r="S55" s="1" t="str">
        <f>IF(RIGHT('part 1 data'!AL55,5)=S$2,TRIM(LEFT('part 1 data'!AL55,2)),
IF(RIGHT('part 1 data'!AM55,5)=S$2,TRIM(LEFT('part 1 data'!AM55,2)),
IF(RIGHT('part 1 data'!AN55,5)=S$2,TRIM(LEFT('part 1 data'!AN55,2)),"0")))</f>
        <v>1</v>
      </c>
      <c r="T55" s="1" t="str">
        <f>IF(RIGHT('part 1 data'!AL55,4)=T$2,TRIM(LEFT('part 1 data'!AL55,2)),
IF(RIGHT('part 1 data'!AM55,4)=T$2,TRIM(LEFT('part 1 data'!AM55,2)),
IF(RIGHT('part 1 data'!AN55,4)=T$2,TRIM(LEFT('part 1 data'!AN55,2)),"0")))</f>
        <v>6</v>
      </c>
      <c r="U55" s="1" t="str">
        <f>IF(RIGHT('part 1 data'!AO55,3)=U$2,TRIM(LEFT('part 1 data'!AO55,2)),
IF(RIGHT('part 1 data'!AP55,3)=U$2,TRIM(LEFT('part 1 data'!AP55,2)),
IF(RIGHT('part 1 data'!AQ55,3)=U$2,TRIM(LEFT('part 1 data'!AQ55,2)),"0")))</f>
        <v>20</v>
      </c>
      <c r="V55" s="1" t="str">
        <f>IF(RIGHT('part 1 data'!AO55,5)=V$2,TRIM(LEFT('part 1 data'!AO55,2)),
IF(RIGHT('part 1 data'!AP55,5)=V$2,TRIM(LEFT('part 1 data'!AP55,2)),
IF(RIGHT('part 1 data'!AQ55,5)=V$2,TRIM(LEFT('part 1 data'!AQ55,2)),"0")))</f>
        <v>0</v>
      </c>
      <c r="W55" s="1" t="str">
        <f>IF(RIGHT('part 1 data'!AO55,4)=W$2,TRIM(LEFT('part 1 data'!AO55,2)),
IF(RIGHT('part 1 data'!AP55,4)=W$2,TRIM(LEFT('part 1 data'!AP55,2)),
IF(RIGHT('part 1 data'!AQ55,4)=W$2,TRIM(LEFT('part 1 data'!AQ55,2)),"0")))</f>
        <v>12</v>
      </c>
      <c r="X55" s="1" t="str">
        <f>IF(RIGHT('part 1 data'!AR55,3)=X$2,TRIM(LEFT('part 1 data'!AR55,2)),
IF(RIGHT('part 1 data'!AS55,3)=X$2,TRIM(LEFT('part 1 data'!AS55,2)),
IF(RIGHT('part 1 data'!AT55,3)=X$2,TRIM(LEFT('part 1 data'!AT55,2)),"0")))</f>
        <v>6</v>
      </c>
      <c r="Y55" s="1" t="str">
        <f>IF(RIGHT('part 1 data'!AR55,5)=Y$2,TRIM(LEFT('part 1 data'!AR55,2)),
IF(RIGHT('part 1 data'!AS55,5)=Y$2,TRIM(LEFT('part 1 data'!AS55,2)),
IF(RIGHT('part 1 data'!AT55,5)=Y$2,TRIM(LEFT('part 1 data'!AT55,2)),"0")))</f>
        <v>1</v>
      </c>
      <c r="Z55" s="1" t="str">
        <f>IF(RIGHT('part 1 data'!AR55,4)=Z$2,TRIM(LEFT('part 1 data'!AR55,2)),
IF(RIGHT('part 1 data'!AS55,4)=Z$2,TRIM(LEFT('part 1 data'!AS55,2)),
IF(RIGHT('part 1 data'!AT55,4)=Z$2,TRIM(LEFT('part 1 data'!AT55,2)),"0")))</f>
        <v>2</v>
      </c>
      <c r="AA55" s="1" t="str">
        <f>IF(RIGHT('part 1 data'!AU55,3)=AA$2,TRIM(LEFT('part 1 data'!AU55,2)),
IF(RIGHT('part 1 data'!AV55,3)=AA$2,TRIM(LEFT('part 1 data'!AV55,2)),
IF(RIGHT('part 1 data'!AW55,3)=AA$2,TRIM(LEFT('part 1 data'!AW55,2)),"0")))</f>
        <v>0</v>
      </c>
      <c r="AB55" s="1" t="str">
        <f>IF(RIGHT('part 1 data'!AU55,5)=AB$2,TRIM(LEFT('part 1 data'!AU55,2)),
IF(RIGHT('part 1 data'!AV55,5)=AB$2,TRIM(LEFT('part 1 data'!AV55,2)),
IF(RIGHT('part 1 data'!AW55,5)=AB$2,TRIM(LEFT('part 1 data'!AW55,2)),"0")))</f>
        <v>0</v>
      </c>
      <c r="AC55" s="1" t="str">
        <f>IF(RIGHT('part 1 data'!AU55,4)=AC$2,TRIM(LEFT('part 1 data'!AU55,2)),
IF(RIGHT('part 1 data'!AV55,4)=AC$2,TRIM(LEFT('part 1 data'!AV55,2)),
IF(RIGHT('part 1 data'!AW55,4)=AC$2,TRIM(LEFT('part 1 data'!AW55,2)),"0")))</f>
        <v>0</v>
      </c>
      <c r="AD55" s="1"/>
      <c r="AE55" t="str">
        <v>53</v>
      </c>
      <c r="AF55" t="str" cm="1">
        <f t="array" ref="AF55:AG55">IFERROR(TRIM(_xlfn.TOROW(_xlfn.TEXTSPLIT(AY55,","))),"")</f>
        <v>8 blue</v>
      </c>
      <c r="AG55" t="str">
        <v>15 red</v>
      </c>
      <c r="AI55" t="str" cm="1">
        <f t="array" ref="AI55:AK55">IFERROR(TRIM(_xlfn.TOROW(_xlfn.TEXTSPLIT('part 1 data'!AZ55,","))),"")</f>
        <v>2 green</v>
      </c>
      <c r="AJ55" t="str">
        <v>4 red</v>
      </c>
      <c r="AK55" t="str">
        <v>12 blue</v>
      </c>
      <c r="AL55" t="str" cm="1">
        <f t="array" ref="AL55:AN55">IFERROR(TRIM(_xlfn.TOROW(_xlfn.TEXTSPLIT(BA55,","))),"")</f>
        <v>6 blue</v>
      </c>
      <c r="AM55" t="str">
        <v>1 green</v>
      </c>
      <c r="AN55" t="str">
        <v>15 red</v>
      </c>
      <c r="AO55" t="str" cm="1">
        <f t="array" ref="AO55:AP55">IFERROR(TRIM(_xlfn.TOROW(_xlfn.TEXTSPLIT(BB55,","))),"")</f>
        <v>20 red</v>
      </c>
      <c r="AP55" t="str">
        <v>12 blue</v>
      </c>
      <c r="AR55" t="str" cm="1">
        <f t="array" ref="AR55:AT55">IFERROR(TRIM(_xlfn.TOROW(_xlfn.TEXTSPLIT(BC55,","))),"")</f>
        <v>6 red</v>
      </c>
      <c r="AS55" t="str">
        <v>1 green</v>
      </c>
      <c r="AT55" t="str">
        <v>2 blue</v>
      </c>
      <c r="AU55" t="str" cm="1">
        <f t="array" ref="AU55">IFERROR(TRIM(_xlfn.TOROW(_xlfn.TEXTSPLIT(BD55,","))),"")</f>
        <v/>
      </c>
      <c r="AY55" t="str" cm="1">
        <f t="array" ref="AY55:BC55">_xlfn.TEXTSPLIT(_xlfn.TEXTAFTER(BF55,":"),";")</f>
        <v xml:space="preserve"> 8 blue, 15 red</v>
      </c>
      <c r="AZ55" t="str">
        <v xml:space="preserve"> 2 green, 4 red, 12 blue</v>
      </c>
      <c r="BA55" t="str">
        <v xml:space="preserve"> 6 blue, 1 green, 15 red</v>
      </c>
      <c r="BB55" t="str">
        <v xml:space="preserve"> 20 red, 12 blue</v>
      </c>
      <c r="BC55" t="str">
        <v xml:space="preserve"> 6 red, 1 green, 2 blue</v>
      </c>
      <c r="BF55" t="s">
        <v>52</v>
      </c>
    </row>
    <row r="56" spans="1:58" x14ac:dyDescent="0.25">
      <c r="A56">
        <f t="shared" si="0"/>
        <v>54</v>
      </c>
      <c r="B56" cm="1">
        <f t="array" ref="B56">IF(SUMPRODUCT(--(D56:I56=TRUE))=6,A56,0)</f>
        <v>0</v>
      </c>
      <c r="D56" t="b">
        <f>IF(VALUE('part 1 data'!L56)&lt;=mr,
       IF(VALUE('part 1 data'!M56)&lt;=mg,
           IF(VALUE('part 1 data'!N56)&lt;=mb,TRUE)))</f>
        <v>0</v>
      </c>
      <c r="E56" t="b">
        <f>IF(VALUE('part 1 data'!O56)&lt;=mr,
IF(VALUE('part 1 data'!P56)&lt;=mg,
IF(VALUE('part 1 data'!Q56)&lt;=mb,TRUE)))</f>
        <v>0</v>
      </c>
      <c r="F56" t="b">
        <f>IF(VALUE('part 1 data'!R56)&lt;=mr,
IF(VALUE('part 1 data'!S56)&lt;=mg,
IF(VALUE('part 1 data'!T56)&lt;=mb,TRUE)))</f>
        <v>1</v>
      </c>
      <c r="G56" t="b">
        <f>IF(VALUE('part 1 data'!U56)&lt;=mr,
IF(VALUE('part 1 data'!V56)&lt;=mg,
IF(VALUE('part 1 data'!W56)&lt;=mb,TRUE)))</f>
        <v>1</v>
      </c>
      <c r="H56" t="b">
        <f>IF(VALUE('part 1 data'!X56)&lt;=mr,
IF(VALUE('part 1 data'!Y56)&lt;=mg,
IF(VALUE('part 1 data'!Z56)&lt;=mb,TRUE)))</f>
        <v>1</v>
      </c>
      <c r="I56" t="b">
        <f>IF(VALUE('part 1 data'!AA56)&lt;=mr,
IF(VALUE('part 1 data'!AB56)&lt;=mg,
IF(VALUE('part 1 data'!AC56)&lt;=mb,TRUE)))</f>
        <v>1</v>
      </c>
      <c r="K56" t="str">
        <f>'part 1 data'!AE56</f>
        <v>54</v>
      </c>
      <c r="L56" s="1" t="str">
        <f>IF(RIGHT('part 1 data'!AF56,3)=L$2,TRIM(LEFT('part 1 data'!AF56,2)),
IF(RIGHT('part 1 data'!AG56,3)=L$2,TRIM(LEFT('part 1 data'!AG56,2)),
IF(RIGHT('part 1 data'!AH56,3)=L$2,TRIM(LEFT('part 1 data'!AH56,2)),"0")))</f>
        <v>5</v>
      </c>
      <c r="M56" s="1" t="str">
        <f>IF(RIGHT('part 1 data'!AF56,5)=M$2,TRIM(LEFT('part 1 data'!AF56,2)),
IF(RIGHT('part 1 data'!AG56,5)=M$2,TRIM(LEFT('part 1 data'!AG56,2)),
IF(RIGHT('part 1 data'!AH56,5)=M$2,TRIM(LEFT('part 1 data'!AH56,2)),"0")))</f>
        <v>0</v>
      </c>
      <c r="N56" s="1" t="str">
        <f>IF(RIGHT('part 1 data'!AF56,4)=N$2,TRIM(LEFT('part 1 data'!AF56,2)),
IF(RIGHT('part 1 data'!AG56,4)=N$2,TRIM(LEFT('part 1 data'!AG56,2)),
IF(RIGHT('part 1 data'!AH56,4)=N$2,TRIM(LEFT('part 1 data'!AH56,2)),"0")))</f>
        <v>16</v>
      </c>
      <c r="O56" s="1" t="str">
        <f>IF(RIGHT('part 1 data'!AI56,3)=O$2,TRIM(LEFT('part 1 data'!AI56,2)),
IF(RIGHT('part 1 data'!AJ56,3)=O$2,TRIM(LEFT('part 1 data'!AJ56,2)),
IF(RIGHT('part 1 data'!AK56,3)=O$2,TRIM(LEFT('part 1 data'!AK56,2)),"0")))</f>
        <v>3</v>
      </c>
      <c r="P56" s="1" t="str">
        <f>IF(RIGHT('part 1 data'!AI56,5)=P$2,TRIM(LEFT('part 1 data'!AI56,2)),
IF(RIGHT('part 1 data'!AJ56,5)=P$2,TRIM(LEFT('part 1 data'!AJ56,2)),
IF(RIGHT('part 1 data'!AK56,5)=P$2,TRIM(LEFT('part 1 data'!AK56,2)),"0")))</f>
        <v>5</v>
      </c>
      <c r="Q56" s="1" t="str">
        <f>IF(RIGHT('part 1 data'!AI56,4)=Q$2,TRIM(LEFT('part 1 data'!AI56,2)),
IF(RIGHT('part 1 data'!AJ56,4)=Q$2,TRIM(LEFT('part 1 data'!AJ56,2)),
IF(RIGHT('part 1 data'!AK56,4)=Q$2,TRIM(LEFT('part 1 data'!AK56,2)),"0")))</f>
        <v>17</v>
      </c>
      <c r="R56" s="1" t="str">
        <f>IF(RIGHT('part 1 data'!AL56,3)=R$2,TRIM(LEFT('part 1 data'!AL56,2)),
IF(RIGHT('part 1 data'!AM56,3)=R$2,TRIM(LEFT('part 1 data'!AM56,2)),
IF(RIGHT('part 1 data'!AN56,3)=R$2,TRIM(LEFT('part 1 data'!AN56,2)),"0")))</f>
        <v>5</v>
      </c>
      <c r="S56" s="1" t="str">
        <f>IF(RIGHT('part 1 data'!AL56,5)=S$2,TRIM(LEFT('part 1 data'!AL56,2)),
IF(RIGHT('part 1 data'!AM56,5)=S$2,TRIM(LEFT('part 1 data'!AM56,2)),
IF(RIGHT('part 1 data'!AN56,5)=S$2,TRIM(LEFT('part 1 data'!AN56,2)),"0")))</f>
        <v>5</v>
      </c>
      <c r="T56" s="1" t="str">
        <f>IF(RIGHT('part 1 data'!AL56,4)=T$2,TRIM(LEFT('part 1 data'!AL56,2)),
IF(RIGHT('part 1 data'!AM56,4)=T$2,TRIM(LEFT('part 1 data'!AM56,2)),
IF(RIGHT('part 1 data'!AN56,4)=T$2,TRIM(LEFT('part 1 data'!AN56,2)),"0")))</f>
        <v>3</v>
      </c>
      <c r="U56" s="1" t="str">
        <f>IF(RIGHT('part 1 data'!AO56,3)=U$2,TRIM(LEFT('part 1 data'!AO56,2)),
IF(RIGHT('part 1 data'!AP56,3)=U$2,TRIM(LEFT('part 1 data'!AP56,2)),
IF(RIGHT('part 1 data'!AQ56,3)=U$2,TRIM(LEFT('part 1 data'!AQ56,2)),"0")))</f>
        <v>9</v>
      </c>
      <c r="V56" s="1" t="str">
        <f>IF(RIGHT('part 1 data'!AO56,5)=V$2,TRIM(LEFT('part 1 data'!AO56,2)),
IF(RIGHT('part 1 data'!AP56,5)=V$2,TRIM(LEFT('part 1 data'!AP56,2)),
IF(RIGHT('part 1 data'!AQ56,5)=V$2,TRIM(LEFT('part 1 data'!AQ56,2)),"0")))</f>
        <v>4</v>
      </c>
      <c r="W56" s="1" t="str">
        <f>IF(RIGHT('part 1 data'!AO56,4)=W$2,TRIM(LEFT('part 1 data'!AO56,2)),
IF(RIGHT('part 1 data'!AP56,4)=W$2,TRIM(LEFT('part 1 data'!AP56,2)),
IF(RIGHT('part 1 data'!AQ56,4)=W$2,TRIM(LEFT('part 1 data'!AQ56,2)),"0")))</f>
        <v>6</v>
      </c>
      <c r="X56" s="1" t="str">
        <f>IF(RIGHT('part 1 data'!AR56,3)=X$2,TRIM(LEFT('part 1 data'!AR56,2)),
IF(RIGHT('part 1 data'!AS56,3)=X$2,TRIM(LEFT('part 1 data'!AS56,2)),
IF(RIGHT('part 1 data'!AT56,3)=X$2,TRIM(LEFT('part 1 data'!AT56,2)),"0")))</f>
        <v>2</v>
      </c>
      <c r="Y56" s="1" t="str">
        <f>IF(RIGHT('part 1 data'!AR56,5)=Y$2,TRIM(LEFT('part 1 data'!AR56,2)),
IF(RIGHT('part 1 data'!AS56,5)=Y$2,TRIM(LEFT('part 1 data'!AS56,2)),
IF(RIGHT('part 1 data'!AT56,5)=Y$2,TRIM(LEFT('part 1 data'!AT56,2)),"0")))</f>
        <v>6</v>
      </c>
      <c r="Z56" s="1" t="str">
        <f>IF(RIGHT('part 1 data'!AR56,4)=Z$2,TRIM(LEFT('part 1 data'!AR56,2)),
IF(RIGHT('part 1 data'!AS56,4)=Z$2,TRIM(LEFT('part 1 data'!AS56,2)),
IF(RIGHT('part 1 data'!AT56,4)=Z$2,TRIM(LEFT('part 1 data'!AT56,2)),"0")))</f>
        <v>2</v>
      </c>
      <c r="AA56" s="1" t="str">
        <f>IF(RIGHT('part 1 data'!AU56,3)=AA$2,TRIM(LEFT('part 1 data'!AU56,2)),
IF(RIGHT('part 1 data'!AV56,3)=AA$2,TRIM(LEFT('part 1 data'!AV56,2)),
IF(RIGHT('part 1 data'!AW56,3)=AA$2,TRIM(LEFT('part 1 data'!AW56,2)),"0")))</f>
        <v>0</v>
      </c>
      <c r="AB56" s="1" t="str">
        <f>IF(RIGHT('part 1 data'!AU56,5)=AB$2,TRIM(LEFT('part 1 data'!AU56,2)),
IF(RIGHT('part 1 data'!AV56,5)=AB$2,TRIM(LEFT('part 1 data'!AV56,2)),
IF(RIGHT('part 1 data'!AW56,5)=AB$2,TRIM(LEFT('part 1 data'!AW56,2)),"0")))</f>
        <v>0</v>
      </c>
      <c r="AC56" s="1" t="str">
        <f>IF(RIGHT('part 1 data'!AU56,4)=AC$2,TRIM(LEFT('part 1 data'!AU56,2)),
IF(RIGHT('part 1 data'!AV56,4)=AC$2,TRIM(LEFT('part 1 data'!AV56,2)),
IF(RIGHT('part 1 data'!AW56,4)=AC$2,TRIM(LEFT('part 1 data'!AW56,2)),"0")))</f>
        <v>0</v>
      </c>
      <c r="AD56" s="1"/>
      <c r="AE56" t="str">
        <v>54</v>
      </c>
      <c r="AF56" t="str" cm="1">
        <f t="array" ref="AF56:AG56">IFERROR(TRIM(_xlfn.TOROW(_xlfn.TEXTSPLIT(AY56,","))),"")</f>
        <v>5 red</v>
      </c>
      <c r="AG56" t="str">
        <v>16 blue</v>
      </c>
      <c r="AI56" t="str" cm="1">
        <f t="array" ref="AI56:AK56">IFERROR(TRIM(_xlfn.TOROW(_xlfn.TEXTSPLIT('part 1 data'!AZ56,","))),"")</f>
        <v>5 green</v>
      </c>
      <c r="AJ56" t="str">
        <v>3 red</v>
      </c>
      <c r="AK56" t="str">
        <v>17 blue</v>
      </c>
      <c r="AL56" t="str" cm="1">
        <f t="array" ref="AL56:AN56">IFERROR(TRIM(_xlfn.TOROW(_xlfn.TEXTSPLIT(BA56,","))),"")</f>
        <v>5 red</v>
      </c>
      <c r="AM56" t="str">
        <v>3 blue</v>
      </c>
      <c r="AN56" t="str">
        <v>5 green</v>
      </c>
      <c r="AO56" t="str" cm="1">
        <f t="array" ref="AO56:AQ56">IFERROR(TRIM(_xlfn.TOROW(_xlfn.TEXTSPLIT(BB56,","))),"")</f>
        <v>4 green</v>
      </c>
      <c r="AP56" t="str">
        <v>6 blue</v>
      </c>
      <c r="AQ56" t="str">
        <v>9 red</v>
      </c>
      <c r="AR56" t="str" cm="1">
        <f t="array" ref="AR56:AT56">IFERROR(TRIM(_xlfn.TOROW(_xlfn.TEXTSPLIT(BC56,","))),"")</f>
        <v>2 blue</v>
      </c>
      <c r="AS56" t="str">
        <v>6 green</v>
      </c>
      <c r="AT56" t="str">
        <v>2 red</v>
      </c>
      <c r="AU56" t="str" cm="1">
        <f t="array" ref="AU56">IFERROR(TRIM(_xlfn.TOROW(_xlfn.TEXTSPLIT(BD56,","))),"")</f>
        <v/>
      </c>
      <c r="AY56" t="str" cm="1">
        <f t="array" ref="AY56:BC56">_xlfn.TEXTSPLIT(_xlfn.TEXTAFTER(BF56,":"),";")</f>
        <v xml:space="preserve"> 5 red, 16 blue</v>
      </c>
      <c r="AZ56" t="str">
        <v xml:space="preserve"> 5 green, 3 red, 17 blue</v>
      </c>
      <c r="BA56" t="str">
        <v xml:space="preserve"> 5 red, 3 blue, 5 green</v>
      </c>
      <c r="BB56" t="str">
        <v xml:space="preserve"> 4 green, 6 blue, 9 red</v>
      </c>
      <c r="BC56" t="str">
        <v xml:space="preserve"> 2 blue, 6 green, 2 red</v>
      </c>
      <c r="BF56" t="s">
        <v>53</v>
      </c>
    </row>
    <row r="57" spans="1:58" x14ac:dyDescent="0.25">
      <c r="A57">
        <f t="shared" si="0"/>
        <v>55</v>
      </c>
      <c r="B57" cm="1">
        <f t="array" ref="B57">IF(SUMPRODUCT(--(D57:I57=TRUE))=6,A57,0)</f>
        <v>55</v>
      </c>
      <c r="D57" t="b">
        <f>IF(VALUE('part 1 data'!L57)&lt;=mr,
       IF(VALUE('part 1 data'!M57)&lt;=mg,
           IF(VALUE('part 1 data'!N57)&lt;=mb,TRUE)))</f>
        <v>1</v>
      </c>
      <c r="E57" t="b">
        <f>IF(VALUE('part 1 data'!O57)&lt;=mr,
IF(VALUE('part 1 data'!P57)&lt;=mg,
IF(VALUE('part 1 data'!Q57)&lt;=mb,TRUE)))</f>
        <v>1</v>
      </c>
      <c r="F57" t="b">
        <f>IF(VALUE('part 1 data'!R57)&lt;=mr,
IF(VALUE('part 1 data'!S57)&lt;=mg,
IF(VALUE('part 1 data'!T57)&lt;=mb,TRUE)))</f>
        <v>1</v>
      </c>
      <c r="G57" t="b">
        <f>IF(VALUE('part 1 data'!U57)&lt;=mr,
IF(VALUE('part 1 data'!V57)&lt;=mg,
IF(VALUE('part 1 data'!W57)&lt;=mb,TRUE)))</f>
        <v>1</v>
      </c>
      <c r="H57" t="b">
        <f>IF(VALUE('part 1 data'!X57)&lt;=mr,
IF(VALUE('part 1 data'!Y57)&lt;=mg,
IF(VALUE('part 1 data'!Z57)&lt;=mb,TRUE)))</f>
        <v>1</v>
      </c>
      <c r="I57" t="b">
        <f>IF(VALUE('part 1 data'!AA57)&lt;=mr,
IF(VALUE('part 1 data'!AB57)&lt;=mg,
IF(VALUE('part 1 data'!AC57)&lt;=mb,TRUE)))</f>
        <v>1</v>
      </c>
      <c r="K57" t="str">
        <f>'part 1 data'!AE57</f>
        <v>55</v>
      </c>
      <c r="L57" s="1" t="str">
        <f>IF(RIGHT('part 1 data'!AF57,3)=L$2,TRIM(LEFT('part 1 data'!AF57,2)),
IF(RIGHT('part 1 data'!AG57,3)=L$2,TRIM(LEFT('part 1 data'!AG57,2)),
IF(RIGHT('part 1 data'!AH57,3)=L$2,TRIM(LEFT('part 1 data'!AH57,2)),"0")))</f>
        <v>1</v>
      </c>
      <c r="M57" s="1" t="str">
        <f>IF(RIGHT('part 1 data'!AF57,5)=M$2,TRIM(LEFT('part 1 data'!AF57,2)),
IF(RIGHT('part 1 data'!AG57,5)=M$2,TRIM(LEFT('part 1 data'!AG57,2)),
IF(RIGHT('part 1 data'!AH57,5)=M$2,TRIM(LEFT('part 1 data'!AH57,2)),"0")))</f>
        <v>0</v>
      </c>
      <c r="N57" s="1" t="str">
        <f>IF(RIGHT('part 1 data'!AF57,4)=N$2,TRIM(LEFT('part 1 data'!AF57,2)),
IF(RIGHT('part 1 data'!AG57,4)=N$2,TRIM(LEFT('part 1 data'!AG57,2)),
IF(RIGHT('part 1 data'!AH57,4)=N$2,TRIM(LEFT('part 1 data'!AH57,2)),"0")))</f>
        <v>1</v>
      </c>
      <c r="O57" s="1" t="str">
        <f>IF(RIGHT('part 1 data'!AI57,3)=O$2,TRIM(LEFT('part 1 data'!AI57,2)),
IF(RIGHT('part 1 data'!AJ57,3)=O$2,TRIM(LEFT('part 1 data'!AJ57,2)),
IF(RIGHT('part 1 data'!AK57,3)=O$2,TRIM(LEFT('part 1 data'!AK57,2)),"0")))</f>
        <v>1</v>
      </c>
      <c r="P57" s="1" t="str">
        <f>IF(RIGHT('part 1 data'!AI57,5)=P$2,TRIM(LEFT('part 1 data'!AI57,2)),
IF(RIGHT('part 1 data'!AJ57,5)=P$2,TRIM(LEFT('part 1 data'!AJ57,2)),
IF(RIGHT('part 1 data'!AK57,5)=P$2,TRIM(LEFT('part 1 data'!AK57,2)),"0")))</f>
        <v>1</v>
      </c>
      <c r="Q57" s="1" t="str">
        <f>IF(RIGHT('part 1 data'!AI57,4)=Q$2,TRIM(LEFT('part 1 data'!AI57,2)),
IF(RIGHT('part 1 data'!AJ57,4)=Q$2,TRIM(LEFT('part 1 data'!AJ57,2)),
IF(RIGHT('part 1 data'!AK57,4)=Q$2,TRIM(LEFT('part 1 data'!AK57,2)),"0")))</f>
        <v>3</v>
      </c>
      <c r="R57" s="1" t="str">
        <f>IF(RIGHT('part 1 data'!AL57,3)=R$2,TRIM(LEFT('part 1 data'!AL57,2)),
IF(RIGHT('part 1 data'!AM57,3)=R$2,TRIM(LEFT('part 1 data'!AM57,2)),
IF(RIGHT('part 1 data'!AN57,3)=R$2,TRIM(LEFT('part 1 data'!AN57,2)),"0")))</f>
        <v>1</v>
      </c>
      <c r="S57" s="1" t="str">
        <f>IF(RIGHT('part 1 data'!AL57,5)=S$2,TRIM(LEFT('part 1 data'!AL57,2)),
IF(RIGHT('part 1 data'!AM57,5)=S$2,TRIM(LEFT('part 1 data'!AM57,2)),
IF(RIGHT('part 1 data'!AN57,5)=S$2,TRIM(LEFT('part 1 data'!AN57,2)),"0")))</f>
        <v>1</v>
      </c>
      <c r="T57" s="1" t="str">
        <f>IF(RIGHT('part 1 data'!AL57,4)=T$2,TRIM(LEFT('part 1 data'!AL57,2)),
IF(RIGHT('part 1 data'!AM57,4)=T$2,TRIM(LEFT('part 1 data'!AM57,2)),
IF(RIGHT('part 1 data'!AN57,4)=T$2,TRIM(LEFT('part 1 data'!AN57,2)),"0")))</f>
        <v>4</v>
      </c>
      <c r="U57" s="1" t="str">
        <f>IF(RIGHT('part 1 data'!AO57,3)=U$2,TRIM(LEFT('part 1 data'!AO57,2)),
IF(RIGHT('part 1 data'!AP57,3)=U$2,TRIM(LEFT('part 1 data'!AP57,2)),
IF(RIGHT('part 1 data'!AQ57,3)=U$2,TRIM(LEFT('part 1 data'!AQ57,2)),"0")))</f>
        <v>0</v>
      </c>
      <c r="V57" s="1" t="str">
        <f>IF(RIGHT('part 1 data'!AO57,5)=V$2,TRIM(LEFT('part 1 data'!AO57,2)),
IF(RIGHT('part 1 data'!AP57,5)=V$2,TRIM(LEFT('part 1 data'!AP57,2)),
IF(RIGHT('part 1 data'!AQ57,5)=V$2,TRIM(LEFT('part 1 data'!AQ57,2)),"0")))</f>
        <v>0</v>
      </c>
      <c r="W57" s="1" t="str">
        <f>IF(RIGHT('part 1 data'!AO57,4)=W$2,TRIM(LEFT('part 1 data'!AO57,2)),
IF(RIGHT('part 1 data'!AP57,4)=W$2,TRIM(LEFT('part 1 data'!AP57,2)),
IF(RIGHT('part 1 data'!AQ57,4)=W$2,TRIM(LEFT('part 1 data'!AQ57,2)),"0")))</f>
        <v>5</v>
      </c>
      <c r="X57" s="1" t="str">
        <f>IF(RIGHT('part 1 data'!AR57,3)=X$2,TRIM(LEFT('part 1 data'!AR57,2)),
IF(RIGHT('part 1 data'!AS57,3)=X$2,TRIM(LEFT('part 1 data'!AS57,2)),
IF(RIGHT('part 1 data'!AT57,3)=X$2,TRIM(LEFT('part 1 data'!AT57,2)),"0")))</f>
        <v>0</v>
      </c>
      <c r="Y57" s="1" t="str">
        <f>IF(RIGHT('part 1 data'!AR57,5)=Y$2,TRIM(LEFT('part 1 data'!AR57,2)),
IF(RIGHT('part 1 data'!AS57,5)=Y$2,TRIM(LEFT('part 1 data'!AS57,2)),
IF(RIGHT('part 1 data'!AT57,5)=Y$2,TRIM(LEFT('part 1 data'!AT57,2)),"0")))</f>
        <v>0</v>
      </c>
      <c r="Z57" s="1" t="str">
        <f>IF(RIGHT('part 1 data'!AR57,4)=Z$2,TRIM(LEFT('part 1 data'!AR57,2)),
IF(RIGHT('part 1 data'!AS57,4)=Z$2,TRIM(LEFT('part 1 data'!AS57,2)),
IF(RIGHT('part 1 data'!AT57,4)=Z$2,TRIM(LEFT('part 1 data'!AT57,2)),"0")))</f>
        <v>2</v>
      </c>
      <c r="AA57" s="1" t="str">
        <f>IF(RIGHT('part 1 data'!AU57,3)=AA$2,TRIM(LEFT('part 1 data'!AU57,2)),
IF(RIGHT('part 1 data'!AV57,3)=AA$2,TRIM(LEFT('part 1 data'!AV57,2)),
IF(RIGHT('part 1 data'!AW57,3)=AA$2,TRIM(LEFT('part 1 data'!AW57,2)),"0")))</f>
        <v>0</v>
      </c>
      <c r="AB57" s="1" t="str">
        <f>IF(RIGHT('part 1 data'!AU57,5)=AB$2,TRIM(LEFT('part 1 data'!AU57,2)),
IF(RIGHT('part 1 data'!AV57,5)=AB$2,TRIM(LEFT('part 1 data'!AV57,2)),
IF(RIGHT('part 1 data'!AW57,5)=AB$2,TRIM(LEFT('part 1 data'!AW57,2)),"0")))</f>
        <v>0</v>
      </c>
      <c r="AC57" s="1" t="str">
        <f>IF(RIGHT('part 1 data'!AU57,4)=AC$2,TRIM(LEFT('part 1 data'!AU57,2)),
IF(RIGHT('part 1 data'!AV57,4)=AC$2,TRIM(LEFT('part 1 data'!AV57,2)),
IF(RIGHT('part 1 data'!AW57,4)=AC$2,TRIM(LEFT('part 1 data'!AW57,2)),"0")))</f>
        <v>0</v>
      </c>
      <c r="AD57" s="1"/>
      <c r="AE57" t="str">
        <v>55</v>
      </c>
      <c r="AF57" t="str" cm="1">
        <f t="array" ref="AF57:AG57">IFERROR(TRIM(_xlfn.TOROW(_xlfn.TEXTSPLIT(AY57,","))),"")</f>
        <v>1 blue</v>
      </c>
      <c r="AG57" t="str">
        <v>1 red</v>
      </c>
      <c r="AI57" t="str" cm="1">
        <f t="array" ref="AI57:AK57">IFERROR(TRIM(_xlfn.TOROW(_xlfn.TEXTSPLIT('part 1 data'!AZ57,","))),"")</f>
        <v>1 green</v>
      </c>
      <c r="AJ57" t="str">
        <v>1 red</v>
      </c>
      <c r="AK57" t="str">
        <v>3 blue</v>
      </c>
      <c r="AL57" t="str" cm="1">
        <f t="array" ref="AL57:AN57">IFERROR(TRIM(_xlfn.TOROW(_xlfn.TEXTSPLIT(BA57,","))),"")</f>
        <v>4 blue</v>
      </c>
      <c r="AM57" t="str">
        <v>1 green</v>
      </c>
      <c r="AN57" t="str">
        <v>1 red</v>
      </c>
      <c r="AO57" t="str" cm="1">
        <f t="array" ref="AO57">IFERROR(TRIM(_xlfn.TOROW(_xlfn.TEXTSPLIT(BB57,","))),"")</f>
        <v>5 blue</v>
      </c>
      <c r="AR57" t="str" cm="1">
        <f t="array" ref="AR57">IFERROR(TRIM(_xlfn.TOROW(_xlfn.TEXTSPLIT(BC57,","))),"")</f>
        <v>2 blue</v>
      </c>
      <c r="AU57" t="str" cm="1">
        <f t="array" ref="AU57">IFERROR(TRIM(_xlfn.TOROW(_xlfn.TEXTSPLIT(BD57,","))),"")</f>
        <v/>
      </c>
      <c r="AY57" t="str" cm="1">
        <f t="array" ref="AY57:BC57">_xlfn.TEXTSPLIT(_xlfn.TEXTAFTER(BF57,":"),";")</f>
        <v xml:space="preserve"> 1 blue, 1 red</v>
      </c>
      <c r="AZ57" t="str">
        <v xml:space="preserve"> 1 green, 1 red, 3 blue</v>
      </c>
      <c r="BA57" t="str">
        <v xml:space="preserve"> 4 blue, 1 green, 1 red</v>
      </c>
      <c r="BB57" t="str">
        <v xml:space="preserve"> 5 blue</v>
      </c>
      <c r="BC57" t="str">
        <v xml:space="preserve"> 2 blue</v>
      </c>
      <c r="BF57" t="s">
        <v>54</v>
      </c>
    </row>
    <row r="58" spans="1:58" x14ac:dyDescent="0.25">
      <c r="A58">
        <f t="shared" si="0"/>
        <v>56</v>
      </c>
      <c r="B58" cm="1">
        <f t="array" ref="B58">IF(SUMPRODUCT(--(D58:I58=TRUE))=6,A58,0)</f>
        <v>0</v>
      </c>
      <c r="D58" t="b">
        <f>IF(VALUE('part 1 data'!L58)&lt;=mr,
       IF(VALUE('part 1 data'!M58)&lt;=mg,
           IF(VALUE('part 1 data'!N58)&lt;=mb,TRUE)))</f>
        <v>1</v>
      </c>
      <c r="E58" t="b">
        <f>IF(VALUE('part 1 data'!O58)&lt;=mr,
IF(VALUE('part 1 data'!P58)&lt;=mg,
IF(VALUE('part 1 data'!Q58)&lt;=mb,TRUE)))</f>
        <v>1</v>
      </c>
      <c r="F58" t="b">
        <f>IF(VALUE('part 1 data'!R58)&lt;=mr,
IF(VALUE('part 1 data'!S58)&lt;=mg,
IF(VALUE('part 1 data'!T58)&lt;=mb,TRUE)))</f>
        <v>1</v>
      </c>
      <c r="G58" t="b">
        <f>IF(VALUE('part 1 data'!U58)&lt;=mr,
IF(VALUE('part 1 data'!V58)&lt;=mg,
IF(VALUE('part 1 data'!W58)&lt;=mb,TRUE)))</f>
        <v>0</v>
      </c>
      <c r="H58" t="b">
        <f>IF(VALUE('part 1 data'!X58)&lt;=mr,
IF(VALUE('part 1 data'!Y58)&lt;=mg,
IF(VALUE('part 1 data'!Z58)&lt;=mb,TRUE)))</f>
        <v>1</v>
      </c>
      <c r="I58" t="b">
        <f>IF(VALUE('part 1 data'!AA58)&lt;=mr,
IF(VALUE('part 1 data'!AB58)&lt;=mg,
IF(VALUE('part 1 data'!AC58)&lt;=mb,TRUE)))</f>
        <v>1</v>
      </c>
      <c r="K58" t="str">
        <f>'part 1 data'!AE58</f>
        <v>56</v>
      </c>
      <c r="L58" s="1" t="str">
        <f>IF(RIGHT('part 1 data'!AF58,3)=L$2,TRIM(LEFT('part 1 data'!AF58,2)),
IF(RIGHT('part 1 data'!AG58,3)=L$2,TRIM(LEFT('part 1 data'!AG58,2)),
IF(RIGHT('part 1 data'!AH58,3)=L$2,TRIM(LEFT('part 1 data'!AH58,2)),"0")))</f>
        <v>4</v>
      </c>
      <c r="M58" s="1" t="str">
        <f>IF(RIGHT('part 1 data'!AF58,5)=M$2,TRIM(LEFT('part 1 data'!AF58,2)),
IF(RIGHT('part 1 data'!AG58,5)=M$2,TRIM(LEFT('part 1 data'!AG58,2)),
IF(RIGHT('part 1 data'!AH58,5)=M$2,TRIM(LEFT('part 1 data'!AH58,2)),"0")))</f>
        <v>0</v>
      </c>
      <c r="N58" s="1" t="str">
        <f>IF(RIGHT('part 1 data'!AF58,4)=N$2,TRIM(LEFT('part 1 data'!AF58,2)),
IF(RIGHT('part 1 data'!AG58,4)=N$2,TRIM(LEFT('part 1 data'!AG58,2)),
IF(RIGHT('part 1 data'!AH58,4)=N$2,TRIM(LEFT('part 1 data'!AH58,2)),"0")))</f>
        <v>4</v>
      </c>
      <c r="O58" s="1" t="str">
        <f>IF(RIGHT('part 1 data'!AI58,3)=O$2,TRIM(LEFT('part 1 data'!AI58,2)),
IF(RIGHT('part 1 data'!AJ58,3)=O$2,TRIM(LEFT('part 1 data'!AJ58,2)),
IF(RIGHT('part 1 data'!AK58,3)=O$2,TRIM(LEFT('part 1 data'!AK58,2)),"0")))</f>
        <v>11</v>
      </c>
      <c r="P58" s="1" t="str">
        <f>IF(RIGHT('part 1 data'!AI58,5)=P$2,TRIM(LEFT('part 1 data'!AI58,2)),
IF(RIGHT('part 1 data'!AJ58,5)=P$2,TRIM(LEFT('part 1 data'!AJ58,2)),
IF(RIGHT('part 1 data'!AK58,5)=P$2,TRIM(LEFT('part 1 data'!AK58,2)),"0")))</f>
        <v>0</v>
      </c>
      <c r="Q58" s="1" t="str">
        <f>IF(RIGHT('part 1 data'!AI58,4)=Q$2,TRIM(LEFT('part 1 data'!AI58,2)),
IF(RIGHT('part 1 data'!AJ58,4)=Q$2,TRIM(LEFT('part 1 data'!AJ58,2)),
IF(RIGHT('part 1 data'!AK58,4)=Q$2,TRIM(LEFT('part 1 data'!AK58,2)),"0")))</f>
        <v>7</v>
      </c>
      <c r="R58" s="1" t="str">
        <f>IF(RIGHT('part 1 data'!AL58,3)=R$2,TRIM(LEFT('part 1 data'!AL58,2)),
IF(RIGHT('part 1 data'!AM58,3)=R$2,TRIM(LEFT('part 1 data'!AM58,2)),
IF(RIGHT('part 1 data'!AN58,3)=R$2,TRIM(LEFT('part 1 data'!AN58,2)),"0")))</f>
        <v>1</v>
      </c>
      <c r="S58" s="1" t="str">
        <f>IF(RIGHT('part 1 data'!AL58,5)=S$2,TRIM(LEFT('part 1 data'!AL58,2)),
IF(RIGHT('part 1 data'!AM58,5)=S$2,TRIM(LEFT('part 1 data'!AM58,2)),
IF(RIGHT('part 1 data'!AN58,5)=S$2,TRIM(LEFT('part 1 data'!AN58,2)),"0")))</f>
        <v>2</v>
      </c>
      <c r="T58" s="1" t="str">
        <f>IF(RIGHT('part 1 data'!AL58,4)=T$2,TRIM(LEFT('part 1 data'!AL58,2)),
IF(RIGHT('part 1 data'!AM58,4)=T$2,TRIM(LEFT('part 1 data'!AM58,2)),
IF(RIGHT('part 1 data'!AN58,4)=T$2,TRIM(LEFT('part 1 data'!AN58,2)),"0")))</f>
        <v>9</v>
      </c>
      <c r="U58" s="1" t="str">
        <f>IF(RIGHT('part 1 data'!AO58,3)=U$2,TRIM(LEFT('part 1 data'!AO58,2)),
IF(RIGHT('part 1 data'!AP58,3)=U$2,TRIM(LEFT('part 1 data'!AP58,2)),
IF(RIGHT('part 1 data'!AQ58,3)=U$2,TRIM(LEFT('part 1 data'!AQ58,2)),"0")))</f>
        <v>16</v>
      </c>
      <c r="V58" s="1" t="str">
        <f>IF(RIGHT('part 1 data'!AO58,5)=V$2,TRIM(LEFT('part 1 data'!AO58,2)),
IF(RIGHT('part 1 data'!AP58,5)=V$2,TRIM(LEFT('part 1 data'!AP58,2)),
IF(RIGHT('part 1 data'!AQ58,5)=V$2,TRIM(LEFT('part 1 data'!AQ58,2)),"0")))</f>
        <v>2</v>
      </c>
      <c r="W58" s="1" t="str">
        <f>IF(RIGHT('part 1 data'!AO58,4)=W$2,TRIM(LEFT('part 1 data'!AO58,2)),
IF(RIGHT('part 1 data'!AP58,4)=W$2,TRIM(LEFT('part 1 data'!AP58,2)),
IF(RIGHT('part 1 data'!AQ58,4)=W$2,TRIM(LEFT('part 1 data'!AQ58,2)),"0")))</f>
        <v>4</v>
      </c>
      <c r="X58" s="1" t="str">
        <f>IF(RIGHT('part 1 data'!AR58,3)=X$2,TRIM(LEFT('part 1 data'!AR58,2)),
IF(RIGHT('part 1 data'!AS58,3)=X$2,TRIM(LEFT('part 1 data'!AS58,2)),
IF(RIGHT('part 1 data'!AT58,3)=X$2,TRIM(LEFT('part 1 data'!AT58,2)),"0")))</f>
        <v>1</v>
      </c>
      <c r="Y58" s="1" t="str">
        <f>IF(RIGHT('part 1 data'!AR58,5)=Y$2,TRIM(LEFT('part 1 data'!AR58,2)),
IF(RIGHT('part 1 data'!AS58,5)=Y$2,TRIM(LEFT('part 1 data'!AS58,2)),
IF(RIGHT('part 1 data'!AT58,5)=Y$2,TRIM(LEFT('part 1 data'!AT58,2)),"0")))</f>
        <v>0</v>
      </c>
      <c r="Z58" s="1" t="str">
        <f>IF(RIGHT('part 1 data'!AR58,4)=Z$2,TRIM(LEFT('part 1 data'!AR58,2)),
IF(RIGHT('part 1 data'!AS58,4)=Z$2,TRIM(LEFT('part 1 data'!AS58,2)),
IF(RIGHT('part 1 data'!AT58,4)=Z$2,TRIM(LEFT('part 1 data'!AT58,2)),"0")))</f>
        <v>0</v>
      </c>
      <c r="AA58" s="1" t="str">
        <f>IF(RIGHT('part 1 data'!AU58,3)=AA$2,TRIM(LEFT('part 1 data'!AU58,2)),
IF(RIGHT('part 1 data'!AV58,3)=AA$2,TRIM(LEFT('part 1 data'!AV58,2)),
IF(RIGHT('part 1 data'!AW58,3)=AA$2,TRIM(LEFT('part 1 data'!AW58,2)),"0")))</f>
        <v>1</v>
      </c>
      <c r="AB58" s="1" t="str">
        <f>IF(RIGHT('part 1 data'!AU58,5)=AB$2,TRIM(LEFT('part 1 data'!AU58,2)),
IF(RIGHT('part 1 data'!AV58,5)=AB$2,TRIM(LEFT('part 1 data'!AV58,2)),
IF(RIGHT('part 1 data'!AW58,5)=AB$2,TRIM(LEFT('part 1 data'!AW58,2)),"0")))</f>
        <v>2</v>
      </c>
      <c r="AC58" s="1" t="str">
        <f>IF(RIGHT('part 1 data'!AU58,4)=AC$2,TRIM(LEFT('part 1 data'!AU58,2)),
IF(RIGHT('part 1 data'!AV58,4)=AC$2,TRIM(LEFT('part 1 data'!AV58,2)),
IF(RIGHT('part 1 data'!AW58,4)=AC$2,TRIM(LEFT('part 1 data'!AW58,2)),"0")))</f>
        <v>5</v>
      </c>
      <c r="AD58" s="1"/>
      <c r="AE58" t="str">
        <v>56</v>
      </c>
      <c r="AF58" t="str" cm="1">
        <f t="array" ref="AF58:AG58">IFERROR(TRIM(_xlfn.TOROW(_xlfn.TEXTSPLIT(AY58,","))),"")</f>
        <v>4 red</v>
      </c>
      <c r="AG58" t="str">
        <v>4 blue</v>
      </c>
      <c r="AI58" t="str" cm="1">
        <f t="array" ref="AI58:AJ58">IFERROR(TRIM(_xlfn.TOROW(_xlfn.TEXTSPLIT('part 1 data'!AZ58,","))),"")</f>
        <v>7 blue</v>
      </c>
      <c r="AJ58" t="str">
        <v>11 red</v>
      </c>
      <c r="AL58" t="str" cm="1">
        <f t="array" ref="AL58:AN58">IFERROR(TRIM(_xlfn.TOROW(_xlfn.TEXTSPLIT(BA58,","))),"")</f>
        <v>1 red</v>
      </c>
      <c r="AM58" t="str">
        <v>2 green</v>
      </c>
      <c r="AN58" t="str">
        <v>9 blue</v>
      </c>
      <c r="AO58" t="str" cm="1">
        <f t="array" ref="AO58:AQ58">IFERROR(TRIM(_xlfn.TOROW(_xlfn.TEXTSPLIT(BB58,","))),"")</f>
        <v>4 blue</v>
      </c>
      <c r="AP58" t="str">
        <v>16 red</v>
      </c>
      <c r="AQ58" t="str">
        <v>2 green</v>
      </c>
      <c r="AR58" t="str" cm="1">
        <f t="array" ref="AR58">IFERROR(TRIM(_xlfn.TOROW(_xlfn.TEXTSPLIT(BC58,","))),"")</f>
        <v>1 red</v>
      </c>
      <c r="AU58" t="str" cm="1">
        <f t="array" ref="AU58:AW58">IFERROR(TRIM(_xlfn.TOROW(_xlfn.TEXTSPLIT(BD58,","))),"")</f>
        <v>2 green</v>
      </c>
      <c r="AV58" t="str">
        <v>5 blue</v>
      </c>
      <c r="AW58" t="str">
        <v>1 red</v>
      </c>
      <c r="AY58" t="str" cm="1">
        <f t="array" ref="AY58:BD58">_xlfn.TEXTSPLIT(_xlfn.TEXTAFTER(BF58,":"),";")</f>
        <v xml:space="preserve"> 4 red, 4 blue</v>
      </c>
      <c r="AZ58" t="str">
        <v xml:space="preserve"> 7 blue, 11 red</v>
      </c>
      <c r="BA58" t="str">
        <v xml:space="preserve"> 1 red, 2 green, 9 blue</v>
      </c>
      <c r="BB58" t="str">
        <v xml:space="preserve"> 4 blue, 16 red, 2 green</v>
      </c>
      <c r="BC58" t="str">
        <v xml:space="preserve"> 1 red</v>
      </c>
      <c r="BD58" t="str">
        <v xml:space="preserve"> 2 green, 5 blue, 1 red</v>
      </c>
      <c r="BF58" t="s">
        <v>55</v>
      </c>
    </row>
    <row r="59" spans="1:58" x14ac:dyDescent="0.25">
      <c r="A59">
        <f t="shared" si="0"/>
        <v>57</v>
      </c>
      <c r="B59" cm="1">
        <f t="array" ref="B59">IF(SUMPRODUCT(--(D59:I59=TRUE))=6,A59,0)</f>
        <v>57</v>
      </c>
      <c r="D59" t="b">
        <f>IF(VALUE('part 1 data'!L59)&lt;=mr,
       IF(VALUE('part 1 data'!M59)&lt;=mg,
           IF(VALUE('part 1 data'!N59)&lt;=mb,TRUE)))</f>
        <v>1</v>
      </c>
      <c r="E59" t="b">
        <f>IF(VALUE('part 1 data'!O59)&lt;=mr,
IF(VALUE('part 1 data'!P59)&lt;=mg,
IF(VALUE('part 1 data'!Q59)&lt;=mb,TRUE)))</f>
        <v>1</v>
      </c>
      <c r="F59" t="b">
        <f>IF(VALUE('part 1 data'!R59)&lt;=mr,
IF(VALUE('part 1 data'!S59)&lt;=mg,
IF(VALUE('part 1 data'!T59)&lt;=mb,TRUE)))</f>
        <v>1</v>
      </c>
      <c r="G59" t="b">
        <f>IF(VALUE('part 1 data'!U59)&lt;=mr,
IF(VALUE('part 1 data'!V59)&lt;=mg,
IF(VALUE('part 1 data'!W59)&lt;=mb,TRUE)))</f>
        <v>1</v>
      </c>
      <c r="H59" t="b">
        <f>IF(VALUE('part 1 data'!X59)&lt;=mr,
IF(VALUE('part 1 data'!Y59)&lt;=mg,
IF(VALUE('part 1 data'!Z59)&lt;=mb,TRUE)))</f>
        <v>1</v>
      </c>
      <c r="I59" t="b">
        <f>IF(VALUE('part 1 data'!AA59)&lt;=mr,
IF(VALUE('part 1 data'!AB59)&lt;=mg,
IF(VALUE('part 1 data'!AC59)&lt;=mb,TRUE)))</f>
        <v>1</v>
      </c>
      <c r="K59" t="str">
        <f>'part 1 data'!AE59</f>
        <v>57</v>
      </c>
      <c r="L59" s="1" t="str">
        <f>IF(RIGHT('part 1 data'!AF59,3)=L$2,TRIM(LEFT('part 1 data'!AF59,2)),
IF(RIGHT('part 1 data'!AG59,3)=L$2,TRIM(LEFT('part 1 data'!AG59,2)),
IF(RIGHT('part 1 data'!AH59,3)=L$2,TRIM(LEFT('part 1 data'!AH59,2)),"0")))</f>
        <v>0</v>
      </c>
      <c r="M59" s="1" t="str">
        <f>IF(RIGHT('part 1 data'!AF59,5)=M$2,TRIM(LEFT('part 1 data'!AF59,2)),
IF(RIGHT('part 1 data'!AG59,5)=M$2,TRIM(LEFT('part 1 data'!AG59,2)),
IF(RIGHT('part 1 data'!AH59,5)=M$2,TRIM(LEFT('part 1 data'!AH59,2)),"0")))</f>
        <v>1</v>
      </c>
      <c r="N59" s="1" t="str">
        <f>IF(RIGHT('part 1 data'!AF59,4)=N$2,TRIM(LEFT('part 1 data'!AF59,2)),
IF(RIGHT('part 1 data'!AG59,4)=N$2,TRIM(LEFT('part 1 data'!AG59,2)),
IF(RIGHT('part 1 data'!AH59,4)=N$2,TRIM(LEFT('part 1 data'!AH59,2)),"0")))</f>
        <v>8</v>
      </c>
      <c r="O59" s="1" t="str">
        <f>IF(RIGHT('part 1 data'!AI59,3)=O$2,TRIM(LEFT('part 1 data'!AI59,2)),
IF(RIGHT('part 1 data'!AJ59,3)=O$2,TRIM(LEFT('part 1 data'!AJ59,2)),
IF(RIGHT('part 1 data'!AK59,3)=O$2,TRIM(LEFT('part 1 data'!AK59,2)),"0")))</f>
        <v>1</v>
      </c>
      <c r="P59" s="1" t="str">
        <f>IF(RIGHT('part 1 data'!AI59,5)=P$2,TRIM(LEFT('part 1 data'!AI59,2)),
IF(RIGHT('part 1 data'!AJ59,5)=P$2,TRIM(LEFT('part 1 data'!AJ59,2)),
IF(RIGHT('part 1 data'!AK59,5)=P$2,TRIM(LEFT('part 1 data'!AK59,2)),"0")))</f>
        <v>0</v>
      </c>
      <c r="Q59" s="1" t="str">
        <f>IF(RIGHT('part 1 data'!AI59,4)=Q$2,TRIM(LEFT('part 1 data'!AI59,2)),
IF(RIGHT('part 1 data'!AJ59,4)=Q$2,TRIM(LEFT('part 1 data'!AJ59,2)),
IF(RIGHT('part 1 data'!AK59,4)=Q$2,TRIM(LEFT('part 1 data'!AK59,2)),"0")))</f>
        <v>0</v>
      </c>
      <c r="R59" s="1" t="str">
        <f>IF(RIGHT('part 1 data'!AL59,3)=R$2,TRIM(LEFT('part 1 data'!AL59,2)),
IF(RIGHT('part 1 data'!AM59,3)=R$2,TRIM(LEFT('part 1 data'!AM59,2)),
IF(RIGHT('part 1 data'!AN59,3)=R$2,TRIM(LEFT('part 1 data'!AN59,2)),"0")))</f>
        <v>0</v>
      </c>
      <c r="S59" s="1" t="str">
        <f>IF(RIGHT('part 1 data'!AL59,5)=S$2,TRIM(LEFT('part 1 data'!AL59,2)),
IF(RIGHT('part 1 data'!AM59,5)=S$2,TRIM(LEFT('part 1 data'!AM59,2)),
IF(RIGHT('part 1 data'!AN59,5)=S$2,TRIM(LEFT('part 1 data'!AN59,2)),"0")))</f>
        <v>5</v>
      </c>
      <c r="T59" s="1" t="str">
        <f>IF(RIGHT('part 1 data'!AL59,4)=T$2,TRIM(LEFT('part 1 data'!AL59,2)),
IF(RIGHT('part 1 data'!AM59,4)=T$2,TRIM(LEFT('part 1 data'!AM59,2)),
IF(RIGHT('part 1 data'!AN59,4)=T$2,TRIM(LEFT('part 1 data'!AN59,2)),"0")))</f>
        <v>10</v>
      </c>
      <c r="U59" s="1" t="str">
        <f>IF(RIGHT('part 1 data'!AO59,3)=U$2,TRIM(LEFT('part 1 data'!AO59,2)),
IF(RIGHT('part 1 data'!AP59,3)=U$2,TRIM(LEFT('part 1 data'!AP59,2)),
IF(RIGHT('part 1 data'!AQ59,3)=U$2,TRIM(LEFT('part 1 data'!AQ59,2)),"0")))</f>
        <v>0</v>
      </c>
      <c r="V59" s="1" t="str">
        <f>IF(RIGHT('part 1 data'!AO59,5)=V$2,TRIM(LEFT('part 1 data'!AO59,2)),
IF(RIGHT('part 1 data'!AP59,5)=V$2,TRIM(LEFT('part 1 data'!AP59,2)),
IF(RIGHT('part 1 data'!AQ59,5)=V$2,TRIM(LEFT('part 1 data'!AQ59,2)),"0")))</f>
        <v>4</v>
      </c>
      <c r="W59" s="1" t="str">
        <f>IF(RIGHT('part 1 data'!AO59,4)=W$2,TRIM(LEFT('part 1 data'!AO59,2)),
IF(RIGHT('part 1 data'!AP59,4)=W$2,TRIM(LEFT('part 1 data'!AP59,2)),
IF(RIGHT('part 1 data'!AQ59,4)=W$2,TRIM(LEFT('part 1 data'!AQ59,2)),"0")))</f>
        <v>3</v>
      </c>
      <c r="X59" s="1" t="str">
        <f>IF(RIGHT('part 1 data'!AR59,3)=X$2,TRIM(LEFT('part 1 data'!AR59,2)),
IF(RIGHT('part 1 data'!AS59,3)=X$2,TRIM(LEFT('part 1 data'!AS59,2)),
IF(RIGHT('part 1 data'!AT59,3)=X$2,TRIM(LEFT('part 1 data'!AT59,2)),"0")))</f>
        <v>1</v>
      </c>
      <c r="Y59" s="1" t="str">
        <f>IF(RIGHT('part 1 data'!AR59,5)=Y$2,TRIM(LEFT('part 1 data'!AR59,2)),
IF(RIGHT('part 1 data'!AS59,5)=Y$2,TRIM(LEFT('part 1 data'!AS59,2)),
IF(RIGHT('part 1 data'!AT59,5)=Y$2,TRIM(LEFT('part 1 data'!AT59,2)),"0")))</f>
        <v>0</v>
      </c>
      <c r="Z59" s="1" t="str">
        <f>IF(RIGHT('part 1 data'!AR59,4)=Z$2,TRIM(LEFT('part 1 data'!AR59,2)),
IF(RIGHT('part 1 data'!AS59,4)=Z$2,TRIM(LEFT('part 1 data'!AS59,2)),
IF(RIGHT('part 1 data'!AT59,4)=Z$2,TRIM(LEFT('part 1 data'!AT59,2)),"0")))</f>
        <v>11</v>
      </c>
      <c r="AA59" s="1" t="str">
        <f>IF(RIGHT('part 1 data'!AU59,3)=AA$2,TRIM(LEFT('part 1 data'!AU59,2)),
IF(RIGHT('part 1 data'!AV59,3)=AA$2,TRIM(LEFT('part 1 data'!AV59,2)),
IF(RIGHT('part 1 data'!AW59,3)=AA$2,TRIM(LEFT('part 1 data'!AW59,2)),"0")))</f>
        <v>1</v>
      </c>
      <c r="AB59" s="1" t="str">
        <f>IF(RIGHT('part 1 data'!AU59,5)=AB$2,TRIM(LEFT('part 1 data'!AU59,2)),
IF(RIGHT('part 1 data'!AV59,5)=AB$2,TRIM(LEFT('part 1 data'!AV59,2)),
IF(RIGHT('part 1 data'!AW59,5)=AB$2,TRIM(LEFT('part 1 data'!AW59,2)),"0")))</f>
        <v>3</v>
      </c>
      <c r="AC59" s="1" t="str">
        <f>IF(RIGHT('part 1 data'!AU59,4)=AC$2,TRIM(LEFT('part 1 data'!AU59,2)),
IF(RIGHT('part 1 data'!AV59,4)=AC$2,TRIM(LEFT('part 1 data'!AV59,2)),
IF(RIGHT('part 1 data'!AW59,4)=AC$2,TRIM(LEFT('part 1 data'!AW59,2)),"0")))</f>
        <v>4</v>
      </c>
      <c r="AD59" s="1"/>
      <c r="AE59" t="str">
        <v>57</v>
      </c>
      <c r="AF59" t="str" cm="1">
        <f t="array" ref="AF59:AG59">IFERROR(TRIM(_xlfn.TOROW(_xlfn.TEXTSPLIT(AY59,","))),"")</f>
        <v>1 green</v>
      </c>
      <c r="AG59" t="str">
        <v>8 blue</v>
      </c>
      <c r="AI59" t="str" cm="1">
        <f t="array" ref="AI59">IFERROR(TRIM(_xlfn.TOROW(_xlfn.TEXTSPLIT('part 1 data'!AZ59,","))),"")</f>
        <v>1 red</v>
      </c>
      <c r="AL59" t="str" cm="1">
        <f t="array" ref="AL59:AM59">IFERROR(TRIM(_xlfn.TOROW(_xlfn.TEXTSPLIT(BA59,","))),"")</f>
        <v>10 blue</v>
      </c>
      <c r="AM59" t="str">
        <v>5 green</v>
      </c>
      <c r="AO59" t="str" cm="1">
        <f t="array" ref="AO59:AP59">IFERROR(TRIM(_xlfn.TOROW(_xlfn.TEXTSPLIT(BB59,","))),"")</f>
        <v>3 blue</v>
      </c>
      <c r="AP59" t="str">
        <v>4 green</v>
      </c>
      <c r="AR59" t="str" cm="1">
        <f t="array" ref="AR59:AS59">IFERROR(TRIM(_xlfn.TOROW(_xlfn.TEXTSPLIT(BC59,","))),"")</f>
        <v>11 blue</v>
      </c>
      <c r="AS59" t="str">
        <v>1 red</v>
      </c>
      <c r="AU59" t="str" cm="1">
        <f t="array" ref="AU59:AW59">IFERROR(TRIM(_xlfn.TOROW(_xlfn.TEXTSPLIT(BD59,","))),"")</f>
        <v>4 blue</v>
      </c>
      <c r="AV59" t="str">
        <v>3 green</v>
      </c>
      <c r="AW59" t="str">
        <v>1 red</v>
      </c>
      <c r="AY59" t="str" cm="1">
        <f t="array" ref="AY59:BD59">_xlfn.TEXTSPLIT(_xlfn.TEXTAFTER(BF59,":"),";")</f>
        <v xml:space="preserve"> 1 green, 8 blue</v>
      </c>
      <c r="AZ59" t="str">
        <v xml:space="preserve"> 1 red</v>
      </c>
      <c r="BA59" t="str">
        <v xml:space="preserve"> 10 blue, 5 green</v>
      </c>
      <c r="BB59" t="str">
        <v xml:space="preserve"> 3 blue, 4 green</v>
      </c>
      <c r="BC59" t="str">
        <v xml:space="preserve"> 11 blue, 1 red</v>
      </c>
      <c r="BD59" t="str">
        <v xml:space="preserve"> 4 blue, 3 green, 1 red</v>
      </c>
      <c r="BF59" t="s">
        <v>56</v>
      </c>
    </row>
    <row r="60" spans="1:58" x14ac:dyDescent="0.25">
      <c r="A60">
        <f t="shared" si="0"/>
        <v>58</v>
      </c>
      <c r="B60" cm="1">
        <f t="array" ref="B60">IF(SUMPRODUCT(--(D60:I60=TRUE))=6,A60,0)</f>
        <v>58</v>
      </c>
      <c r="D60" t="b">
        <f>IF(VALUE('part 1 data'!L60)&lt;=mr,
       IF(VALUE('part 1 data'!M60)&lt;=mg,
           IF(VALUE('part 1 data'!N60)&lt;=mb,TRUE)))</f>
        <v>1</v>
      </c>
      <c r="E60" t="b">
        <f>IF(VALUE('part 1 data'!O60)&lt;=mr,
IF(VALUE('part 1 data'!P60)&lt;=mg,
IF(VALUE('part 1 data'!Q60)&lt;=mb,TRUE)))</f>
        <v>1</v>
      </c>
      <c r="F60" t="b">
        <f>IF(VALUE('part 1 data'!R60)&lt;=mr,
IF(VALUE('part 1 data'!S60)&lt;=mg,
IF(VALUE('part 1 data'!T60)&lt;=mb,TRUE)))</f>
        <v>1</v>
      </c>
      <c r="G60" t="b">
        <f>IF(VALUE('part 1 data'!U60)&lt;=mr,
IF(VALUE('part 1 data'!V60)&lt;=mg,
IF(VALUE('part 1 data'!W60)&lt;=mb,TRUE)))</f>
        <v>1</v>
      </c>
      <c r="H60" t="b">
        <f>IF(VALUE('part 1 data'!X60)&lt;=mr,
IF(VALUE('part 1 data'!Y60)&lt;=mg,
IF(VALUE('part 1 data'!Z60)&lt;=mb,TRUE)))</f>
        <v>1</v>
      </c>
      <c r="I60" t="b">
        <f>IF(VALUE('part 1 data'!AA60)&lt;=mr,
IF(VALUE('part 1 data'!AB60)&lt;=mg,
IF(VALUE('part 1 data'!AC60)&lt;=mb,TRUE)))</f>
        <v>1</v>
      </c>
      <c r="K60" t="str">
        <f>'part 1 data'!AE60</f>
        <v>58</v>
      </c>
      <c r="L60" s="1" t="str">
        <f>IF(RIGHT('part 1 data'!AF60,3)=L$2,TRIM(LEFT('part 1 data'!AF60,2)),
IF(RIGHT('part 1 data'!AG60,3)=L$2,TRIM(LEFT('part 1 data'!AG60,2)),
IF(RIGHT('part 1 data'!AH60,3)=L$2,TRIM(LEFT('part 1 data'!AH60,2)),"0")))</f>
        <v>0</v>
      </c>
      <c r="M60" s="1" t="str">
        <f>IF(RIGHT('part 1 data'!AF60,5)=M$2,TRIM(LEFT('part 1 data'!AF60,2)),
IF(RIGHT('part 1 data'!AG60,5)=M$2,TRIM(LEFT('part 1 data'!AG60,2)),
IF(RIGHT('part 1 data'!AH60,5)=M$2,TRIM(LEFT('part 1 data'!AH60,2)),"0")))</f>
        <v>8</v>
      </c>
      <c r="N60" s="1" t="str">
        <f>IF(RIGHT('part 1 data'!AF60,4)=N$2,TRIM(LEFT('part 1 data'!AF60,2)),
IF(RIGHT('part 1 data'!AG60,4)=N$2,TRIM(LEFT('part 1 data'!AG60,2)),
IF(RIGHT('part 1 data'!AH60,4)=N$2,TRIM(LEFT('part 1 data'!AH60,2)),"0")))</f>
        <v>5</v>
      </c>
      <c r="O60" s="1" t="str">
        <f>IF(RIGHT('part 1 data'!AI60,3)=O$2,TRIM(LEFT('part 1 data'!AI60,2)),
IF(RIGHT('part 1 data'!AJ60,3)=O$2,TRIM(LEFT('part 1 data'!AJ60,2)),
IF(RIGHT('part 1 data'!AK60,3)=O$2,TRIM(LEFT('part 1 data'!AK60,2)),"0")))</f>
        <v>8</v>
      </c>
      <c r="P60" s="1" t="str">
        <f>IF(RIGHT('part 1 data'!AI60,5)=P$2,TRIM(LEFT('part 1 data'!AI60,2)),
IF(RIGHT('part 1 data'!AJ60,5)=P$2,TRIM(LEFT('part 1 data'!AJ60,2)),
IF(RIGHT('part 1 data'!AK60,5)=P$2,TRIM(LEFT('part 1 data'!AK60,2)),"0")))</f>
        <v>5</v>
      </c>
      <c r="Q60" s="1" t="str">
        <f>IF(RIGHT('part 1 data'!AI60,4)=Q$2,TRIM(LEFT('part 1 data'!AI60,2)),
IF(RIGHT('part 1 data'!AJ60,4)=Q$2,TRIM(LEFT('part 1 data'!AJ60,2)),
IF(RIGHT('part 1 data'!AK60,4)=Q$2,TRIM(LEFT('part 1 data'!AK60,2)),"0")))</f>
        <v>9</v>
      </c>
      <c r="R60" s="1" t="str">
        <f>IF(RIGHT('part 1 data'!AL60,3)=R$2,TRIM(LEFT('part 1 data'!AL60,2)),
IF(RIGHT('part 1 data'!AM60,3)=R$2,TRIM(LEFT('part 1 data'!AM60,2)),
IF(RIGHT('part 1 data'!AN60,3)=R$2,TRIM(LEFT('part 1 data'!AN60,2)),"0")))</f>
        <v>6</v>
      </c>
      <c r="S60" s="1" t="str">
        <f>IF(RIGHT('part 1 data'!AL60,5)=S$2,TRIM(LEFT('part 1 data'!AL60,2)),
IF(RIGHT('part 1 data'!AM60,5)=S$2,TRIM(LEFT('part 1 data'!AM60,2)),
IF(RIGHT('part 1 data'!AN60,5)=S$2,TRIM(LEFT('part 1 data'!AN60,2)),"0")))</f>
        <v>9</v>
      </c>
      <c r="T60" s="1" t="str">
        <f>IF(RIGHT('part 1 data'!AL60,4)=T$2,TRIM(LEFT('part 1 data'!AL60,2)),
IF(RIGHT('part 1 data'!AM60,4)=T$2,TRIM(LEFT('part 1 data'!AM60,2)),
IF(RIGHT('part 1 data'!AN60,4)=T$2,TRIM(LEFT('part 1 data'!AN60,2)),"0")))</f>
        <v>6</v>
      </c>
      <c r="U60" s="1" t="str">
        <f>IF(RIGHT('part 1 data'!AO60,3)=U$2,TRIM(LEFT('part 1 data'!AO60,2)),
IF(RIGHT('part 1 data'!AP60,3)=U$2,TRIM(LEFT('part 1 data'!AP60,2)),
IF(RIGHT('part 1 data'!AQ60,3)=U$2,TRIM(LEFT('part 1 data'!AQ60,2)),"0")))</f>
        <v>2</v>
      </c>
      <c r="V60" s="1" t="str">
        <f>IF(RIGHT('part 1 data'!AO60,5)=V$2,TRIM(LEFT('part 1 data'!AO60,2)),
IF(RIGHT('part 1 data'!AP60,5)=V$2,TRIM(LEFT('part 1 data'!AP60,2)),
IF(RIGHT('part 1 data'!AQ60,5)=V$2,TRIM(LEFT('part 1 data'!AQ60,2)),"0")))</f>
        <v>1</v>
      </c>
      <c r="W60" s="1" t="str">
        <f>IF(RIGHT('part 1 data'!AO60,4)=W$2,TRIM(LEFT('part 1 data'!AO60,2)),
IF(RIGHT('part 1 data'!AP60,4)=W$2,TRIM(LEFT('part 1 data'!AP60,2)),
IF(RIGHT('part 1 data'!AQ60,4)=W$2,TRIM(LEFT('part 1 data'!AQ60,2)),"0")))</f>
        <v>5</v>
      </c>
      <c r="X60" s="1" t="str">
        <f>IF(RIGHT('part 1 data'!AR60,3)=X$2,TRIM(LEFT('part 1 data'!AR60,2)),
IF(RIGHT('part 1 data'!AS60,3)=X$2,TRIM(LEFT('part 1 data'!AS60,2)),
IF(RIGHT('part 1 data'!AT60,3)=X$2,TRIM(LEFT('part 1 data'!AT60,2)),"0")))</f>
        <v>3</v>
      </c>
      <c r="Y60" s="1" t="str">
        <f>IF(RIGHT('part 1 data'!AR60,5)=Y$2,TRIM(LEFT('part 1 data'!AR60,2)),
IF(RIGHT('part 1 data'!AS60,5)=Y$2,TRIM(LEFT('part 1 data'!AS60,2)),
IF(RIGHT('part 1 data'!AT60,5)=Y$2,TRIM(LEFT('part 1 data'!AT60,2)),"0")))</f>
        <v>3</v>
      </c>
      <c r="Z60" s="1" t="str">
        <f>IF(RIGHT('part 1 data'!AR60,4)=Z$2,TRIM(LEFT('part 1 data'!AR60,2)),
IF(RIGHT('part 1 data'!AS60,4)=Z$2,TRIM(LEFT('part 1 data'!AS60,2)),
IF(RIGHT('part 1 data'!AT60,4)=Z$2,TRIM(LEFT('part 1 data'!AT60,2)),"0")))</f>
        <v>2</v>
      </c>
      <c r="AA60" s="1" t="str">
        <f>IF(RIGHT('part 1 data'!AU60,3)=AA$2,TRIM(LEFT('part 1 data'!AU60,2)),
IF(RIGHT('part 1 data'!AV60,3)=AA$2,TRIM(LEFT('part 1 data'!AV60,2)),
IF(RIGHT('part 1 data'!AW60,3)=AA$2,TRIM(LEFT('part 1 data'!AW60,2)),"0")))</f>
        <v>1</v>
      </c>
      <c r="AB60" s="1" t="str">
        <f>IF(RIGHT('part 1 data'!AU60,5)=AB$2,TRIM(LEFT('part 1 data'!AU60,2)),
IF(RIGHT('part 1 data'!AV60,5)=AB$2,TRIM(LEFT('part 1 data'!AV60,2)),
IF(RIGHT('part 1 data'!AW60,5)=AB$2,TRIM(LEFT('part 1 data'!AW60,2)),"0")))</f>
        <v>2</v>
      </c>
      <c r="AC60" s="1" t="str">
        <f>IF(RIGHT('part 1 data'!AU60,4)=AC$2,TRIM(LEFT('part 1 data'!AU60,2)),
IF(RIGHT('part 1 data'!AV60,4)=AC$2,TRIM(LEFT('part 1 data'!AV60,2)),
IF(RIGHT('part 1 data'!AW60,4)=AC$2,TRIM(LEFT('part 1 data'!AW60,2)),"0")))</f>
        <v>1</v>
      </c>
      <c r="AD60" s="1"/>
      <c r="AE60" t="str">
        <v>58</v>
      </c>
      <c r="AF60" t="str" cm="1">
        <f t="array" ref="AF60:AG60">IFERROR(TRIM(_xlfn.TOROW(_xlfn.TEXTSPLIT(AY60,","))),"")</f>
        <v>8 green</v>
      </c>
      <c r="AG60" t="str">
        <v>5 blue</v>
      </c>
      <c r="AI60" t="str" cm="1">
        <f t="array" ref="AI60:AK60">IFERROR(TRIM(_xlfn.TOROW(_xlfn.TEXTSPLIT('part 1 data'!AZ60,","))),"")</f>
        <v>9 blue</v>
      </c>
      <c r="AJ60" t="str">
        <v>8 red</v>
      </c>
      <c r="AK60" t="str">
        <v>5 green</v>
      </c>
      <c r="AL60" t="str" cm="1">
        <f t="array" ref="AL60:AN60">IFERROR(TRIM(_xlfn.TOROW(_xlfn.TEXTSPLIT(BA60,","))),"")</f>
        <v>6 red</v>
      </c>
      <c r="AM60" t="str">
        <v>6 blue</v>
      </c>
      <c r="AN60" t="str">
        <v>9 green</v>
      </c>
      <c r="AO60" t="str" cm="1">
        <f t="array" ref="AO60:AQ60">IFERROR(TRIM(_xlfn.TOROW(_xlfn.TEXTSPLIT(BB60,","))),"")</f>
        <v>1 green</v>
      </c>
      <c r="AP60" t="str">
        <v>5 blue</v>
      </c>
      <c r="AQ60" t="str">
        <v>2 red</v>
      </c>
      <c r="AR60" t="str" cm="1">
        <f t="array" ref="AR60:AT60">IFERROR(TRIM(_xlfn.TOROW(_xlfn.TEXTSPLIT(BC60,","))),"")</f>
        <v>3 red</v>
      </c>
      <c r="AS60" t="str">
        <v>3 green</v>
      </c>
      <c r="AT60" t="str">
        <v>2 blue</v>
      </c>
      <c r="AU60" t="str" cm="1">
        <f t="array" ref="AU60:AW60">IFERROR(TRIM(_xlfn.TOROW(_xlfn.TEXTSPLIT(BD60,","))),"")</f>
        <v>2 green</v>
      </c>
      <c r="AV60" t="str">
        <v>1 red</v>
      </c>
      <c r="AW60" t="str">
        <v>1 blue</v>
      </c>
      <c r="AY60" t="str" cm="1">
        <f t="array" ref="AY60:BD60">_xlfn.TEXTSPLIT(_xlfn.TEXTAFTER(BF60,":"),";")</f>
        <v xml:space="preserve"> 8 green, 5 blue</v>
      </c>
      <c r="AZ60" t="str">
        <v xml:space="preserve"> 9 blue, 8 red, 5 green</v>
      </c>
      <c r="BA60" t="str">
        <v xml:space="preserve"> 6 red, 6 blue, 9 green</v>
      </c>
      <c r="BB60" t="str">
        <v xml:space="preserve"> 1 green, 5 blue, 2 red</v>
      </c>
      <c r="BC60" t="str">
        <v xml:space="preserve"> 3 red, 3 green, 2 blue</v>
      </c>
      <c r="BD60" t="str">
        <v xml:space="preserve"> 2 green, 1 red, 1 blue</v>
      </c>
      <c r="BF60" t="s">
        <v>57</v>
      </c>
    </row>
    <row r="61" spans="1:58" x14ac:dyDescent="0.25">
      <c r="A61">
        <f t="shared" si="0"/>
        <v>59</v>
      </c>
      <c r="B61" cm="1">
        <f t="array" ref="B61">IF(SUMPRODUCT(--(D61:I61=TRUE))=6,A61,0)</f>
        <v>0</v>
      </c>
      <c r="D61" t="b">
        <f>IF(VALUE('part 1 data'!L61)&lt;=mr,
       IF(VALUE('part 1 data'!M61)&lt;=mg,
           IF(VALUE('part 1 data'!N61)&lt;=mb,TRUE)))</f>
        <v>0</v>
      </c>
      <c r="E61" t="b">
        <f>IF(VALUE('part 1 data'!O61)&lt;=mr,
IF(VALUE('part 1 data'!P61)&lt;=mg,
IF(VALUE('part 1 data'!Q61)&lt;=mb,TRUE)))</f>
        <v>1</v>
      </c>
      <c r="F61" t="b">
        <f>IF(VALUE('part 1 data'!R61)&lt;=mr,
IF(VALUE('part 1 data'!S61)&lt;=mg,
IF(VALUE('part 1 data'!T61)&lt;=mb,TRUE)))</f>
        <v>1</v>
      </c>
      <c r="G61" t="b">
        <f>IF(VALUE('part 1 data'!U61)&lt;=mr,
IF(VALUE('part 1 data'!V61)&lt;=mg,
IF(VALUE('part 1 data'!W61)&lt;=mb,TRUE)))</f>
        <v>1</v>
      </c>
      <c r="H61" t="b">
        <f>IF(VALUE('part 1 data'!X61)&lt;=mr,
IF(VALUE('part 1 data'!Y61)&lt;=mg,
IF(VALUE('part 1 data'!Z61)&lt;=mb,TRUE)))</f>
        <v>1</v>
      </c>
      <c r="I61" t="b">
        <f>IF(VALUE('part 1 data'!AA61)&lt;=mr,
IF(VALUE('part 1 data'!AB61)&lt;=mg,
IF(VALUE('part 1 data'!AC61)&lt;=mb,TRUE)))</f>
        <v>1</v>
      </c>
      <c r="K61" t="str">
        <f>'part 1 data'!AE61</f>
        <v>59</v>
      </c>
      <c r="L61" s="1" t="str">
        <f>IF(RIGHT('part 1 data'!AF61,3)=L$2,TRIM(LEFT('part 1 data'!AF61,2)),
IF(RIGHT('part 1 data'!AG61,3)=L$2,TRIM(LEFT('part 1 data'!AG61,2)),
IF(RIGHT('part 1 data'!AH61,3)=L$2,TRIM(LEFT('part 1 data'!AH61,2)),"0")))</f>
        <v>15</v>
      </c>
      <c r="M61" s="1" t="str">
        <f>IF(RIGHT('part 1 data'!AF61,5)=M$2,TRIM(LEFT('part 1 data'!AF61,2)),
IF(RIGHT('part 1 data'!AG61,5)=M$2,TRIM(LEFT('part 1 data'!AG61,2)),
IF(RIGHT('part 1 data'!AH61,5)=M$2,TRIM(LEFT('part 1 data'!AH61,2)),"0")))</f>
        <v>8</v>
      </c>
      <c r="N61" s="1" t="str">
        <f>IF(RIGHT('part 1 data'!AF61,4)=N$2,TRIM(LEFT('part 1 data'!AF61,2)),
IF(RIGHT('part 1 data'!AG61,4)=N$2,TRIM(LEFT('part 1 data'!AG61,2)),
IF(RIGHT('part 1 data'!AH61,4)=N$2,TRIM(LEFT('part 1 data'!AH61,2)),"0")))</f>
        <v>4</v>
      </c>
      <c r="O61" s="1" t="str">
        <f>IF(RIGHT('part 1 data'!AI61,3)=O$2,TRIM(LEFT('part 1 data'!AI61,2)),
IF(RIGHT('part 1 data'!AJ61,3)=O$2,TRIM(LEFT('part 1 data'!AJ61,2)),
IF(RIGHT('part 1 data'!AK61,3)=O$2,TRIM(LEFT('part 1 data'!AK61,2)),"0")))</f>
        <v>12</v>
      </c>
      <c r="P61" s="1" t="str">
        <f>IF(RIGHT('part 1 data'!AI61,5)=P$2,TRIM(LEFT('part 1 data'!AI61,2)),
IF(RIGHT('part 1 data'!AJ61,5)=P$2,TRIM(LEFT('part 1 data'!AJ61,2)),
IF(RIGHT('part 1 data'!AK61,5)=P$2,TRIM(LEFT('part 1 data'!AK61,2)),"0")))</f>
        <v>6</v>
      </c>
      <c r="Q61" s="1" t="str">
        <f>IF(RIGHT('part 1 data'!AI61,4)=Q$2,TRIM(LEFT('part 1 data'!AI61,2)),
IF(RIGHT('part 1 data'!AJ61,4)=Q$2,TRIM(LEFT('part 1 data'!AJ61,2)),
IF(RIGHT('part 1 data'!AK61,4)=Q$2,TRIM(LEFT('part 1 data'!AK61,2)),"0")))</f>
        <v>0</v>
      </c>
      <c r="R61" s="1" t="str">
        <f>IF(RIGHT('part 1 data'!AL61,3)=R$2,TRIM(LEFT('part 1 data'!AL61,2)),
IF(RIGHT('part 1 data'!AM61,3)=R$2,TRIM(LEFT('part 1 data'!AM61,2)),
IF(RIGHT('part 1 data'!AN61,3)=R$2,TRIM(LEFT('part 1 data'!AN61,2)),"0")))</f>
        <v>3</v>
      </c>
      <c r="S61" s="1" t="str">
        <f>IF(RIGHT('part 1 data'!AL61,5)=S$2,TRIM(LEFT('part 1 data'!AL61,2)),
IF(RIGHT('part 1 data'!AM61,5)=S$2,TRIM(LEFT('part 1 data'!AM61,2)),
IF(RIGHT('part 1 data'!AN61,5)=S$2,TRIM(LEFT('part 1 data'!AN61,2)),"0")))</f>
        <v>0</v>
      </c>
      <c r="T61" s="1" t="str">
        <f>IF(RIGHT('part 1 data'!AL61,4)=T$2,TRIM(LEFT('part 1 data'!AL61,2)),
IF(RIGHT('part 1 data'!AM61,4)=T$2,TRIM(LEFT('part 1 data'!AM61,2)),
IF(RIGHT('part 1 data'!AN61,4)=T$2,TRIM(LEFT('part 1 data'!AN61,2)),"0")))</f>
        <v>0</v>
      </c>
      <c r="U61" s="1" t="str">
        <f>IF(RIGHT('part 1 data'!AO61,3)=U$2,TRIM(LEFT('part 1 data'!AO61,2)),
IF(RIGHT('part 1 data'!AP61,3)=U$2,TRIM(LEFT('part 1 data'!AP61,2)),
IF(RIGHT('part 1 data'!AQ61,3)=U$2,TRIM(LEFT('part 1 data'!AQ61,2)),"0")))</f>
        <v>0</v>
      </c>
      <c r="V61" s="1" t="str">
        <f>IF(RIGHT('part 1 data'!AO61,5)=V$2,TRIM(LEFT('part 1 data'!AO61,2)),
IF(RIGHT('part 1 data'!AP61,5)=V$2,TRIM(LEFT('part 1 data'!AP61,2)),
IF(RIGHT('part 1 data'!AQ61,5)=V$2,TRIM(LEFT('part 1 data'!AQ61,2)),"0")))</f>
        <v>0</v>
      </c>
      <c r="W61" s="1" t="str">
        <f>IF(RIGHT('part 1 data'!AO61,4)=W$2,TRIM(LEFT('part 1 data'!AO61,2)),
IF(RIGHT('part 1 data'!AP61,4)=W$2,TRIM(LEFT('part 1 data'!AP61,2)),
IF(RIGHT('part 1 data'!AQ61,4)=W$2,TRIM(LEFT('part 1 data'!AQ61,2)),"0")))</f>
        <v>0</v>
      </c>
      <c r="X61" s="1" t="str">
        <f>IF(RIGHT('part 1 data'!AR61,3)=X$2,TRIM(LEFT('part 1 data'!AR61,2)),
IF(RIGHT('part 1 data'!AS61,3)=X$2,TRIM(LEFT('part 1 data'!AS61,2)),
IF(RIGHT('part 1 data'!AT61,3)=X$2,TRIM(LEFT('part 1 data'!AT61,2)),"0")))</f>
        <v>0</v>
      </c>
      <c r="Y61" s="1" t="str">
        <f>IF(RIGHT('part 1 data'!AR61,5)=Y$2,TRIM(LEFT('part 1 data'!AR61,2)),
IF(RIGHT('part 1 data'!AS61,5)=Y$2,TRIM(LEFT('part 1 data'!AS61,2)),
IF(RIGHT('part 1 data'!AT61,5)=Y$2,TRIM(LEFT('part 1 data'!AT61,2)),"0")))</f>
        <v>0</v>
      </c>
      <c r="Z61" s="1" t="str">
        <f>IF(RIGHT('part 1 data'!AR61,4)=Z$2,TRIM(LEFT('part 1 data'!AR61,2)),
IF(RIGHT('part 1 data'!AS61,4)=Z$2,TRIM(LEFT('part 1 data'!AS61,2)),
IF(RIGHT('part 1 data'!AT61,4)=Z$2,TRIM(LEFT('part 1 data'!AT61,2)),"0")))</f>
        <v>0</v>
      </c>
      <c r="AA61" s="1" t="str">
        <f>IF(RIGHT('part 1 data'!AU61,3)=AA$2,TRIM(LEFT('part 1 data'!AU61,2)),
IF(RIGHT('part 1 data'!AV61,3)=AA$2,TRIM(LEFT('part 1 data'!AV61,2)),
IF(RIGHT('part 1 data'!AW61,3)=AA$2,TRIM(LEFT('part 1 data'!AW61,2)),"0")))</f>
        <v>0</v>
      </c>
      <c r="AB61" s="1" t="str">
        <f>IF(RIGHT('part 1 data'!AU61,5)=AB$2,TRIM(LEFT('part 1 data'!AU61,2)),
IF(RIGHT('part 1 data'!AV61,5)=AB$2,TRIM(LEFT('part 1 data'!AV61,2)),
IF(RIGHT('part 1 data'!AW61,5)=AB$2,TRIM(LEFT('part 1 data'!AW61,2)),"0")))</f>
        <v>0</v>
      </c>
      <c r="AC61" s="1" t="str">
        <f>IF(RIGHT('part 1 data'!AU61,4)=AC$2,TRIM(LEFT('part 1 data'!AU61,2)),
IF(RIGHT('part 1 data'!AV61,4)=AC$2,TRIM(LEFT('part 1 data'!AV61,2)),
IF(RIGHT('part 1 data'!AW61,4)=AC$2,TRIM(LEFT('part 1 data'!AW61,2)),"0")))</f>
        <v>0</v>
      </c>
      <c r="AD61" s="1"/>
      <c r="AE61" t="str">
        <v>59</v>
      </c>
      <c r="AF61" t="str" cm="1">
        <f t="array" ref="AF61:AH61">IFERROR(TRIM(_xlfn.TOROW(_xlfn.TEXTSPLIT(AY61,","))),"")</f>
        <v>15 red</v>
      </c>
      <c r="AG61" t="str">
        <v>4 blue</v>
      </c>
      <c r="AH61" t="str">
        <v>8 green</v>
      </c>
      <c r="AI61" t="str" cm="1">
        <f t="array" ref="AI61:AJ61">IFERROR(TRIM(_xlfn.TOROW(_xlfn.TEXTSPLIT('part 1 data'!AZ61,","))),"")</f>
        <v>12 red</v>
      </c>
      <c r="AJ61" t="str">
        <v>6 green</v>
      </c>
      <c r="AL61" t="str" cm="1">
        <f t="array" ref="AL61">IFERROR(TRIM(_xlfn.TOROW(_xlfn.TEXTSPLIT(BA61,","))),"")</f>
        <v>3 red</v>
      </c>
      <c r="AO61" t="str" cm="1">
        <f t="array" ref="AO61">IFERROR(TRIM(_xlfn.TOROW(_xlfn.TEXTSPLIT(BB61,","))),"")</f>
        <v/>
      </c>
      <c r="AR61" t="str" cm="1">
        <f t="array" ref="AR61">IFERROR(TRIM(_xlfn.TOROW(_xlfn.TEXTSPLIT(BC61,","))),"")</f>
        <v/>
      </c>
      <c r="AU61" t="str" cm="1">
        <f t="array" ref="AU61">IFERROR(TRIM(_xlfn.TOROW(_xlfn.TEXTSPLIT(BD61,","))),"")</f>
        <v/>
      </c>
      <c r="AY61" t="str" cm="1">
        <f t="array" ref="AY61:BA61">_xlfn.TEXTSPLIT(_xlfn.TEXTAFTER(BF61,":"),";")</f>
        <v xml:space="preserve"> 15 red, 4 blue, 8 green</v>
      </c>
      <c r="AZ61" t="str">
        <v xml:space="preserve"> 12 red, 6 green</v>
      </c>
      <c r="BA61" t="str">
        <v xml:space="preserve"> 3 red</v>
      </c>
      <c r="BF61" t="s">
        <v>58</v>
      </c>
    </row>
    <row r="62" spans="1:58" x14ac:dyDescent="0.25">
      <c r="A62">
        <f t="shared" si="0"/>
        <v>60</v>
      </c>
      <c r="B62" cm="1">
        <f t="array" ref="B62">IF(SUMPRODUCT(--(D62:I62=TRUE))=6,A62,0)</f>
        <v>0</v>
      </c>
      <c r="D62" t="b">
        <f>IF(VALUE('part 1 data'!L62)&lt;=mr,
       IF(VALUE('part 1 data'!M62)&lt;=mg,
           IF(VALUE('part 1 data'!N62)&lt;=mb,TRUE)))</f>
        <v>1</v>
      </c>
      <c r="E62" t="b">
        <f>IF(VALUE('part 1 data'!O62)&lt;=mr,
IF(VALUE('part 1 data'!P62)&lt;=mg,
IF(VALUE('part 1 data'!Q62)&lt;=mb,TRUE)))</f>
        <v>1</v>
      </c>
      <c r="F62" t="b">
        <f>IF(VALUE('part 1 data'!R62)&lt;=mr,
IF(VALUE('part 1 data'!S62)&lt;=mg,
IF(VALUE('part 1 data'!T62)&lt;=mb,TRUE)))</f>
        <v>1</v>
      </c>
      <c r="G62" t="b">
        <f>IF(VALUE('part 1 data'!U62)&lt;=mr,
IF(VALUE('part 1 data'!V62)&lt;=mg,
IF(VALUE('part 1 data'!W62)&lt;=mb,TRUE)))</f>
        <v>1</v>
      </c>
      <c r="H62" t="b">
        <f>IF(VALUE('part 1 data'!X62)&lt;=mr,
IF(VALUE('part 1 data'!Y62)&lt;=mg,
IF(VALUE('part 1 data'!Z62)&lt;=mb,TRUE)))</f>
        <v>0</v>
      </c>
      <c r="I62" t="b">
        <f>IF(VALUE('part 1 data'!AA62)&lt;=mr,
IF(VALUE('part 1 data'!AB62)&lt;=mg,
IF(VALUE('part 1 data'!AC62)&lt;=mb,TRUE)))</f>
        <v>0</v>
      </c>
      <c r="K62" t="str">
        <f>'part 1 data'!AE62</f>
        <v>60</v>
      </c>
      <c r="L62" s="1" t="str">
        <f>IF(RIGHT('part 1 data'!AF62,3)=L$2,TRIM(LEFT('part 1 data'!AF62,2)),
IF(RIGHT('part 1 data'!AG62,3)=L$2,TRIM(LEFT('part 1 data'!AG62,2)),
IF(RIGHT('part 1 data'!AH62,3)=L$2,TRIM(LEFT('part 1 data'!AH62,2)),"0")))</f>
        <v>11</v>
      </c>
      <c r="M62" s="1" t="str">
        <f>IF(RIGHT('part 1 data'!AF62,5)=M$2,TRIM(LEFT('part 1 data'!AF62,2)),
IF(RIGHT('part 1 data'!AG62,5)=M$2,TRIM(LEFT('part 1 data'!AG62,2)),
IF(RIGHT('part 1 data'!AH62,5)=M$2,TRIM(LEFT('part 1 data'!AH62,2)),"0")))</f>
        <v>0</v>
      </c>
      <c r="N62" s="1" t="str">
        <f>IF(RIGHT('part 1 data'!AF62,4)=N$2,TRIM(LEFT('part 1 data'!AF62,2)),
IF(RIGHT('part 1 data'!AG62,4)=N$2,TRIM(LEFT('part 1 data'!AG62,2)),
IF(RIGHT('part 1 data'!AH62,4)=N$2,TRIM(LEFT('part 1 data'!AH62,2)),"0")))</f>
        <v>14</v>
      </c>
      <c r="O62" s="1" t="str">
        <f>IF(RIGHT('part 1 data'!AI62,3)=O$2,TRIM(LEFT('part 1 data'!AI62,2)),
IF(RIGHT('part 1 data'!AJ62,3)=O$2,TRIM(LEFT('part 1 data'!AJ62,2)),
IF(RIGHT('part 1 data'!AK62,3)=O$2,TRIM(LEFT('part 1 data'!AK62,2)),"0")))</f>
        <v>6</v>
      </c>
      <c r="P62" s="1" t="str">
        <f>IF(RIGHT('part 1 data'!AI62,5)=P$2,TRIM(LEFT('part 1 data'!AI62,2)),
IF(RIGHT('part 1 data'!AJ62,5)=P$2,TRIM(LEFT('part 1 data'!AJ62,2)),
IF(RIGHT('part 1 data'!AK62,5)=P$2,TRIM(LEFT('part 1 data'!AK62,2)),"0")))</f>
        <v>0</v>
      </c>
      <c r="Q62" s="1" t="str">
        <f>IF(RIGHT('part 1 data'!AI62,4)=Q$2,TRIM(LEFT('part 1 data'!AI62,2)),
IF(RIGHT('part 1 data'!AJ62,4)=Q$2,TRIM(LEFT('part 1 data'!AJ62,2)),
IF(RIGHT('part 1 data'!AK62,4)=Q$2,TRIM(LEFT('part 1 data'!AK62,2)),"0")))</f>
        <v>12</v>
      </c>
      <c r="R62" s="1" t="str">
        <f>IF(RIGHT('part 1 data'!AL62,3)=R$2,TRIM(LEFT('part 1 data'!AL62,2)),
IF(RIGHT('part 1 data'!AM62,3)=R$2,TRIM(LEFT('part 1 data'!AM62,2)),
IF(RIGHT('part 1 data'!AN62,3)=R$2,TRIM(LEFT('part 1 data'!AN62,2)),"0")))</f>
        <v>6</v>
      </c>
      <c r="S62" s="1" t="str">
        <f>IF(RIGHT('part 1 data'!AL62,5)=S$2,TRIM(LEFT('part 1 data'!AL62,2)),
IF(RIGHT('part 1 data'!AM62,5)=S$2,TRIM(LEFT('part 1 data'!AM62,2)),
IF(RIGHT('part 1 data'!AN62,5)=S$2,TRIM(LEFT('part 1 data'!AN62,2)),"0")))</f>
        <v>0</v>
      </c>
      <c r="T62" s="1" t="str">
        <f>IF(RIGHT('part 1 data'!AL62,4)=T$2,TRIM(LEFT('part 1 data'!AL62,2)),
IF(RIGHT('part 1 data'!AM62,4)=T$2,TRIM(LEFT('part 1 data'!AM62,2)),
IF(RIGHT('part 1 data'!AN62,4)=T$2,TRIM(LEFT('part 1 data'!AN62,2)),"0")))</f>
        <v>11</v>
      </c>
      <c r="U62" s="1" t="str">
        <f>IF(RIGHT('part 1 data'!AO62,3)=U$2,TRIM(LEFT('part 1 data'!AO62,2)),
IF(RIGHT('part 1 data'!AP62,3)=U$2,TRIM(LEFT('part 1 data'!AP62,2)),
IF(RIGHT('part 1 data'!AQ62,3)=U$2,TRIM(LEFT('part 1 data'!AQ62,2)),"0")))</f>
        <v>5</v>
      </c>
      <c r="V62" s="1" t="str">
        <f>IF(RIGHT('part 1 data'!AO62,5)=V$2,TRIM(LEFT('part 1 data'!AO62,2)),
IF(RIGHT('part 1 data'!AP62,5)=V$2,TRIM(LEFT('part 1 data'!AP62,2)),
IF(RIGHT('part 1 data'!AQ62,5)=V$2,TRIM(LEFT('part 1 data'!AQ62,2)),"0")))</f>
        <v>0</v>
      </c>
      <c r="W62" s="1" t="str">
        <f>IF(RIGHT('part 1 data'!AO62,4)=W$2,TRIM(LEFT('part 1 data'!AO62,2)),
IF(RIGHT('part 1 data'!AP62,4)=W$2,TRIM(LEFT('part 1 data'!AP62,2)),
IF(RIGHT('part 1 data'!AQ62,4)=W$2,TRIM(LEFT('part 1 data'!AQ62,2)),"0")))</f>
        <v>13</v>
      </c>
      <c r="X62" s="1" t="str">
        <f>IF(RIGHT('part 1 data'!AR62,3)=X$2,TRIM(LEFT('part 1 data'!AR62,2)),
IF(RIGHT('part 1 data'!AS62,3)=X$2,TRIM(LEFT('part 1 data'!AS62,2)),
IF(RIGHT('part 1 data'!AT62,3)=X$2,TRIM(LEFT('part 1 data'!AT62,2)),"0")))</f>
        <v>0</v>
      </c>
      <c r="Y62" s="1" t="str">
        <f>IF(RIGHT('part 1 data'!AR62,5)=Y$2,TRIM(LEFT('part 1 data'!AR62,2)),
IF(RIGHT('part 1 data'!AS62,5)=Y$2,TRIM(LEFT('part 1 data'!AS62,2)),
IF(RIGHT('part 1 data'!AT62,5)=Y$2,TRIM(LEFT('part 1 data'!AT62,2)),"0")))</f>
        <v>0</v>
      </c>
      <c r="Z62" s="1" t="str">
        <f>IF(RIGHT('part 1 data'!AR62,4)=Z$2,TRIM(LEFT('part 1 data'!AR62,2)),
IF(RIGHT('part 1 data'!AS62,4)=Z$2,TRIM(LEFT('part 1 data'!AS62,2)),
IF(RIGHT('part 1 data'!AT62,4)=Z$2,TRIM(LEFT('part 1 data'!AT62,2)),"0")))</f>
        <v>15</v>
      </c>
      <c r="AA62" s="1" t="str">
        <f>IF(RIGHT('part 1 data'!AU62,3)=AA$2,TRIM(LEFT('part 1 data'!AU62,2)),
IF(RIGHT('part 1 data'!AV62,3)=AA$2,TRIM(LEFT('part 1 data'!AV62,2)),
IF(RIGHT('part 1 data'!AW62,3)=AA$2,TRIM(LEFT('part 1 data'!AW62,2)),"0")))</f>
        <v>16</v>
      </c>
      <c r="AB62" s="1" t="str">
        <f>IF(RIGHT('part 1 data'!AU62,5)=AB$2,TRIM(LEFT('part 1 data'!AU62,2)),
IF(RIGHT('part 1 data'!AV62,5)=AB$2,TRIM(LEFT('part 1 data'!AV62,2)),
IF(RIGHT('part 1 data'!AW62,5)=AB$2,TRIM(LEFT('part 1 data'!AW62,2)),"0")))</f>
        <v>1</v>
      </c>
      <c r="AC62" s="1" t="str">
        <f>IF(RIGHT('part 1 data'!AU62,4)=AC$2,TRIM(LEFT('part 1 data'!AU62,2)),
IF(RIGHT('part 1 data'!AV62,4)=AC$2,TRIM(LEFT('part 1 data'!AV62,2)),
IF(RIGHT('part 1 data'!AW62,4)=AC$2,TRIM(LEFT('part 1 data'!AW62,2)),"0")))</f>
        <v>1</v>
      </c>
      <c r="AD62" s="1"/>
      <c r="AE62" t="str">
        <v>60</v>
      </c>
      <c r="AF62" t="str" cm="1">
        <f t="array" ref="AF62:AG62">IFERROR(TRIM(_xlfn.TOROW(_xlfn.TEXTSPLIT(AY62,","))),"")</f>
        <v>14 blue</v>
      </c>
      <c r="AG62" t="str">
        <v>11 red</v>
      </c>
      <c r="AI62" t="str" cm="1">
        <f t="array" ref="AI62:AJ62">IFERROR(TRIM(_xlfn.TOROW(_xlfn.TEXTSPLIT('part 1 data'!AZ62,","))),"")</f>
        <v>12 blue</v>
      </c>
      <c r="AJ62" t="str">
        <v>6 red</v>
      </c>
      <c r="AL62" t="str" cm="1">
        <f t="array" ref="AL62:AM62">IFERROR(TRIM(_xlfn.TOROW(_xlfn.TEXTSPLIT(BA62,","))),"")</f>
        <v>11 blue</v>
      </c>
      <c r="AM62" t="str">
        <v>6 red</v>
      </c>
      <c r="AO62" t="str" cm="1">
        <f t="array" ref="AO62:AP62">IFERROR(TRIM(_xlfn.TOROW(_xlfn.TEXTSPLIT(BB62,","))),"")</f>
        <v>5 red</v>
      </c>
      <c r="AP62" t="str">
        <v>13 blue</v>
      </c>
      <c r="AR62" t="str" cm="1">
        <f t="array" ref="AR62">IFERROR(TRIM(_xlfn.TOROW(_xlfn.TEXTSPLIT(BC62,","))),"")</f>
        <v>15 blue</v>
      </c>
      <c r="AU62" t="str" cm="1">
        <f t="array" ref="AU62:AW62">IFERROR(TRIM(_xlfn.TOROW(_xlfn.TEXTSPLIT(BD62,","))),"")</f>
        <v>1 green</v>
      </c>
      <c r="AV62" t="str">
        <v>1 blue</v>
      </c>
      <c r="AW62" t="str">
        <v>16 red</v>
      </c>
      <c r="AY62" t="str" cm="1">
        <f t="array" ref="AY62:BD62">_xlfn.TEXTSPLIT(_xlfn.TEXTAFTER(BF62,":"),";")</f>
        <v xml:space="preserve"> 14 blue, 11 red</v>
      </c>
      <c r="AZ62" t="str">
        <v xml:space="preserve"> 12 blue, 6 red</v>
      </c>
      <c r="BA62" t="str">
        <v xml:space="preserve"> 11 blue, 6 red</v>
      </c>
      <c r="BB62" t="str">
        <v xml:space="preserve"> 5 red, 13 blue</v>
      </c>
      <c r="BC62" t="str">
        <v xml:space="preserve"> 15 blue</v>
      </c>
      <c r="BD62" t="str">
        <v xml:space="preserve"> 1 green, 1 blue, 16 red</v>
      </c>
      <c r="BF62" t="s">
        <v>59</v>
      </c>
    </row>
    <row r="63" spans="1:58" x14ac:dyDescent="0.25">
      <c r="A63">
        <f t="shared" si="0"/>
        <v>61</v>
      </c>
      <c r="B63" cm="1">
        <f t="array" ref="B63">IF(SUMPRODUCT(--(D63:I63=TRUE))=6,A63,0)</f>
        <v>0</v>
      </c>
      <c r="D63" t="b">
        <f>IF(VALUE('part 1 data'!L63)&lt;=mr,
       IF(VALUE('part 1 data'!M63)&lt;=mg,
           IF(VALUE('part 1 data'!N63)&lt;=mb,TRUE)))</f>
        <v>1</v>
      </c>
      <c r="E63" t="b">
        <f>IF(VALUE('part 1 data'!O63)&lt;=mr,
IF(VALUE('part 1 data'!P63)&lt;=mg,
IF(VALUE('part 1 data'!Q63)&lt;=mb,TRUE)))</f>
        <v>1</v>
      </c>
      <c r="F63" t="b">
        <f>IF(VALUE('part 1 data'!R63)&lt;=mr,
IF(VALUE('part 1 data'!S63)&lt;=mg,
IF(VALUE('part 1 data'!T63)&lt;=mb,TRUE)))</f>
        <v>0</v>
      </c>
      <c r="G63" t="b">
        <f>IF(VALUE('part 1 data'!U63)&lt;=mr,
IF(VALUE('part 1 data'!V63)&lt;=mg,
IF(VALUE('part 1 data'!W63)&lt;=mb,TRUE)))</f>
        <v>1</v>
      </c>
      <c r="H63" t="b">
        <f>IF(VALUE('part 1 data'!X63)&lt;=mr,
IF(VALUE('part 1 data'!Y63)&lt;=mg,
IF(VALUE('part 1 data'!Z63)&lt;=mb,TRUE)))</f>
        <v>1</v>
      </c>
      <c r="I63" t="b">
        <f>IF(VALUE('part 1 data'!AA63)&lt;=mr,
IF(VALUE('part 1 data'!AB63)&lt;=mg,
IF(VALUE('part 1 data'!AC63)&lt;=mb,TRUE)))</f>
        <v>1</v>
      </c>
      <c r="K63" t="str">
        <f>'part 1 data'!AE63</f>
        <v>61</v>
      </c>
      <c r="L63" s="1" t="str">
        <f>IF(RIGHT('part 1 data'!AF63,3)=L$2,TRIM(LEFT('part 1 data'!AF63,2)),
IF(RIGHT('part 1 data'!AG63,3)=L$2,TRIM(LEFT('part 1 data'!AG63,2)),
IF(RIGHT('part 1 data'!AH63,3)=L$2,TRIM(LEFT('part 1 data'!AH63,2)),"0")))</f>
        <v>5</v>
      </c>
      <c r="M63" s="1" t="str">
        <f>IF(RIGHT('part 1 data'!AF63,5)=M$2,TRIM(LEFT('part 1 data'!AF63,2)),
IF(RIGHT('part 1 data'!AG63,5)=M$2,TRIM(LEFT('part 1 data'!AG63,2)),
IF(RIGHT('part 1 data'!AH63,5)=M$2,TRIM(LEFT('part 1 data'!AH63,2)),"0")))</f>
        <v>1</v>
      </c>
      <c r="N63" s="1" t="str">
        <f>IF(RIGHT('part 1 data'!AF63,4)=N$2,TRIM(LEFT('part 1 data'!AF63,2)),
IF(RIGHT('part 1 data'!AG63,4)=N$2,TRIM(LEFT('part 1 data'!AG63,2)),
IF(RIGHT('part 1 data'!AH63,4)=N$2,TRIM(LEFT('part 1 data'!AH63,2)),"0")))</f>
        <v>0</v>
      </c>
      <c r="O63" s="1" t="str">
        <f>IF(RIGHT('part 1 data'!AI63,3)=O$2,TRIM(LEFT('part 1 data'!AI63,2)),
IF(RIGHT('part 1 data'!AJ63,3)=O$2,TRIM(LEFT('part 1 data'!AJ63,2)),
IF(RIGHT('part 1 data'!AK63,3)=O$2,TRIM(LEFT('part 1 data'!AK63,2)),"0")))</f>
        <v>4</v>
      </c>
      <c r="P63" s="1" t="str">
        <f>IF(RIGHT('part 1 data'!AI63,5)=P$2,TRIM(LEFT('part 1 data'!AI63,2)),
IF(RIGHT('part 1 data'!AJ63,5)=P$2,TRIM(LEFT('part 1 data'!AJ63,2)),
IF(RIGHT('part 1 data'!AK63,5)=P$2,TRIM(LEFT('part 1 data'!AK63,2)),"0")))</f>
        <v>9</v>
      </c>
      <c r="Q63" s="1" t="str">
        <f>IF(RIGHT('part 1 data'!AI63,4)=Q$2,TRIM(LEFT('part 1 data'!AI63,2)),
IF(RIGHT('part 1 data'!AJ63,4)=Q$2,TRIM(LEFT('part 1 data'!AJ63,2)),
IF(RIGHT('part 1 data'!AK63,4)=Q$2,TRIM(LEFT('part 1 data'!AK63,2)),"0")))</f>
        <v>0</v>
      </c>
      <c r="R63" s="1" t="str">
        <f>IF(RIGHT('part 1 data'!AL63,3)=R$2,TRIM(LEFT('part 1 data'!AL63,2)),
IF(RIGHT('part 1 data'!AM63,3)=R$2,TRIM(LEFT('part 1 data'!AM63,2)),
IF(RIGHT('part 1 data'!AN63,3)=R$2,TRIM(LEFT('part 1 data'!AN63,2)),"0")))</f>
        <v>14</v>
      </c>
      <c r="S63" s="1" t="str">
        <f>IF(RIGHT('part 1 data'!AL63,5)=S$2,TRIM(LEFT('part 1 data'!AL63,2)),
IF(RIGHT('part 1 data'!AM63,5)=S$2,TRIM(LEFT('part 1 data'!AM63,2)),
IF(RIGHT('part 1 data'!AN63,5)=S$2,TRIM(LEFT('part 1 data'!AN63,2)),"0")))</f>
        <v>6</v>
      </c>
      <c r="T63" s="1" t="str">
        <f>IF(RIGHT('part 1 data'!AL63,4)=T$2,TRIM(LEFT('part 1 data'!AL63,2)),
IF(RIGHT('part 1 data'!AM63,4)=T$2,TRIM(LEFT('part 1 data'!AM63,2)),
IF(RIGHT('part 1 data'!AN63,4)=T$2,TRIM(LEFT('part 1 data'!AN63,2)),"0")))</f>
        <v>1</v>
      </c>
      <c r="U63" s="1" t="str">
        <f>IF(RIGHT('part 1 data'!AO63,3)=U$2,TRIM(LEFT('part 1 data'!AO63,2)),
IF(RIGHT('part 1 data'!AP63,3)=U$2,TRIM(LEFT('part 1 data'!AP63,2)),
IF(RIGHT('part 1 data'!AQ63,3)=U$2,TRIM(LEFT('part 1 data'!AQ63,2)),"0")))</f>
        <v>0</v>
      </c>
      <c r="V63" s="1" t="str">
        <f>IF(RIGHT('part 1 data'!AO63,5)=V$2,TRIM(LEFT('part 1 data'!AO63,2)),
IF(RIGHT('part 1 data'!AP63,5)=V$2,TRIM(LEFT('part 1 data'!AP63,2)),
IF(RIGHT('part 1 data'!AQ63,5)=V$2,TRIM(LEFT('part 1 data'!AQ63,2)),"0")))</f>
        <v>0</v>
      </c>
      <c r="W63" s="1" t="str">
        <f>IF(RIGHT('part 1 data'!AO63,4)=W$2,TRIM(LEFT('part 1 data'!AO63,2)),
IF(RIGHT('part 1 data'!AP63,4)=W$2,TRIM(LEFT('part 1 data'!AP63,2)),
IF(RIGHT('part 1 data'!AQ63,4)=W$2,TRIM(LEFT('part 1 data'!AQ63,2)),"0")))</f>
        <v>0</v>
      </c>
      <c r="X63" s="1" t="str">
        <f>IF(RIGHT('part 1 data'!AR63,3)=X$2,TRIM(LEFT('part 1 data'!AR63,2)),
IF(RIGHT('part 1 data'!AS63,3)=X$2,TRIM(LEFT('part 1 data'!AS63,2)),
IF(RIGHT('part 1 data'!AT63,3)=X$2,TRIM(LEFT('part 1 data'!AT63,2)),"0")))</f>
        <v>0</v>
      </c>
      <c r="Y63" s="1" t="str">
        <f>IF(RIGHT('part 1 data'!AR63,5)=Y$2,TRIM(LEFT('part 1 data'!AR63,2)),
IF(RIGHT('part 1 data'!AS63,5)=Y$2,TRIM(LEFT('part 1 data'!AS63,2)),
IF(RIGHT('part 1 data'!AT63,5)=Y$2,TRIM(LEFT('part 1 data'!AT63,2)),"0")))</f>
        <v>0</v>
      </c>
      <c r="Z63" s="1" t="str">
        <f>IF(RIGHT('part 1 data'!AR63,4)=Z$2,TRIM(LEFT('part 1 data'!AR63,2)),
IF(RIGHT('part 1 data'!AS63,4)=Z$2,TRIM(LEFT('part 1 data'!AS63,2)),
IF(RIGHT('part 1 data'!AT63,4)=Z$2,TRIM(LEFT('part 1 data'!AT63,2)),"0")))</f>
        <v>0</v>
      </c>
      <c r="AA63" s="1" t="str">
        <f>IF(RIGHT('part 1 data'!AU63,3)=AA$2,TRIM(LEFT('part 1 data'!AU63,2)),
IF(RIGHT('part 1 data'!AV63,3)=AA$2,TRIM(LEFT('part 1 data'!AV63,2)),
IF(RIGHT('part 1 data'!AW63,3)=AA$2,TRIM(LEFT('part 1 data'!AW63,2)),"0")))</f>
        <v>0</v>
      </c>
      <c r="AB63" s="1" t="str">
        <f>IF(RIGHT('part 1 data'!AU63,5)=AB$2,TRIM(LEFT('part 1 data'!AU63,2)),
IF(RIGHT('part 1 data'!AV63,5)=AB$2,TRIM(LEFT('part 1 data'!AV63,2)),
IF(RIGHT('part 1 data'!AW63,5)=AB$2,TRIM(LEFT('part 1 data'!AW63,2)),"0")))</f>
        <v>0</v>
      </c>
      <c r="AC63" s="1" t="str">
        <f>IF(RIGHT('part 1 data'!AU63,4)=AC$2,TRIM(LEFT('part 1 data'!AU63,2)),
IF(RIGHT('part 1 data'!AV63,4)=AC$2,TRIM(LEFT('part 1 data'!AV63,2)),
IF(RIGHT('part 1 data'!AW63,4)=AC$2,TRIM(LEFT('part 1 data'!AW63,2)),"0")))</f>
        <v>0</v>
      </c>
      <c r="AD63" s="1"/>
      <c r="AE63" t="str">
        <v>61</v>
      </c>
      <c r="AF63" t="str" cm="1">
        <f t="array" ref="AF63:AG63">IFERROR(TRIM(_xlfn.TOROW(_xlfn.TEXTSPLIT(AY63,","))),"")</f>
        <v>5 red</v>
      </c>
      <c r="AG63" t="str">
        <v>1 green</v>
      </c>
      <c r="AI63" t="str" cm="1">
        <f t="array" ref="AI63:AJ63">IFERROR(TRIM(_xlfn.TOROW(_xlfn.TEXTSPLIT('part 1 data'!AZ63,","))),"")</f>
        <v>4 red</v>
      </c>
      <c r="AJ63" t="str">
        <v>9 green</v>
      </c>
      <c r="AL63" t="str" cm="1">
        <f t="array" ref="AL63:AN63">IFERROR(TRIM(_xlfn.TOROW(_xlfn.TEXTSPLIT(BA63,","))),"")</f>
        <v>1 blue</v>
      </c>
      <c r="AM63" t="str">
        <v>6 green</v>
      </c>
      <c r="AN63" t="str">
        <v>14 red</v>
      </c>
      <c r="AO63" t="str" cm="1">
        <f t="array" ref="AO63">IFERROR(TRIM(_xlfn.TOROW(_xlfn.TEXTSPLIT(BB63,","))),"")</f>
        <v/>
      </c>
      <c r="AR63" t="str" cm="1">
        <f t="array" ref="AR63">IFERROR(TRIM(_xlfn.TOROW(_xlfn.TEXTSPLIT(BC63,","))),"")</f>
        <v/>
      </c>
      <c r="AU63" t="str" cm="1">
        <f t="array" ref="AU63">IFERROR(TRIM(_xlfn.TOROW(_xlfn.TEXTSPLIT(BD63,","))),"")</f>
        <v/>
      </c>
      <c r="AY63" t="str" cm="1">
        <f t="array" ref="AY63:BA63">_xlfn.TEXTSPLIT(_xlfn.TEXTAFTER(BF63,":"),";")</f>
        <v xml:space="preserve"> 5 red, 1 green</v>
      </c>
      <c r="AZ63" t="str">
        <v xml:space="preserve"> 4 red, 9 green</v>
      </c>
      <c r="BA63" t="str">
        <v xml:space="preserve"> 1 blue, 6 green, 14 red</v>
      </c>
      <c r="BF63" t="s">
        <v>60</v>
      </c>
    </row>
    <row r="64" spans="1:58" x14ac:dyDescent="0.25">
      <c r="A64">
        <f t="shared" si="0"/>
        <v>62</v>
      </c>
      <c r="B64" cm="1">
        <f t="array" ref="B64">IF(SUMPRODUCT(--(D64:I64=TRUE))=6,A64,0)</f>
        <v>0</v>
      </c>
      <c r="D64" t="b">
        <f>IF(VALUE('part 1 data'!L64)&lt;=mr,
       IF(VALUE('part 1 data'!M64)&lt;=mg,
           IF(VALUE('part 1 data'!N64)&lt;=mb,TRUE)))</f>
        <v>0</v>
      </c>
      <c r="E64" t="b">
        <f>IF(VALUE('part 1 data'!O64)&lt;=mr,
IF(VALUE('part 1 data'!P64)&lt;=mg,
IF(VALUE('part 1 data'!Q64)&lt;=mb,TRUE)))</f>
        <v>1</v>
      </c>
      <c r="F64" t="b">
        <f>IF(VALUE('part 1 data'!R64)&lt;=mr,
IF(VALUE('part 1 data'!S64)&lt;=mg,
IF(VALUE('part 1 data'!T64)&lt;=mb,TRUE)))</f>
        <v>0</v>
      </c>
      <c r="G64" t="b">
        <f>IF(VALUE('part 1 data'!U64)&lt;=mr,
IF(VALUE('part 1 data'!V64)&lt;=mg,
IF(VALUE('part 1 data'!W64)&lt;=mb,TRUE)))</f>
        <v>1</v>
      </c>
      <c r="H64" t="b">
        <f>IF(VALUE('part 1 data'!X64)&lt;=mr,
IF(VALUE('part 1 data'!Y64)&lt;=mg,
IF(VALUE('part 1 data'!Z64)&lt;=mb,TRUE)))</f>
        <v>1</v>
      </c>
      <c r="I64" t="b">
        <f>IF(VALUE('part 1 data'!AA64)&lt;=mr,
IF(VALUE('part 1 data'!AB64)&lt;=mg,
IF(VALUE('part 1 data'!AC64)&lt;=mb,TRUE)))</f>
        <v>1</v>
      </c>
      <c r="K64" t="str">
        <f>'part 1 data'!AE64</f>
        <v>62</v>
      </c>
      <c r="L64" s="1" t="str">
        <f>IF(RIGHT('part 1 data'!AF64,3)=L$2,TRIM(LEFT('part 1 data'!AF64,2)),
IF(RIGHT('part 1 data'!AG64,3)=L$2,TRIM(LEFT('part 1 data'!AG64,2)),
IF(RIGHT('part 1 data'!AH64,3)=L$2,TRIM(LEFT('part 1 data'!AH64,2)),"0")))</f>
        <v>19</v>
      </c>
      <c r="M64" s="1" t="str">
        <f>IF(RIGHT('part 1 data'!AF64,5)=M$2,TRIM(LEFT('part 1 data'!AF64,2)),
IF(RIGHT('part 1 data'!AG64,5)=M$2,TRIM(LEFT('part 1 data'!AG64,2)),
IF(RIGHT('part 1 data'!AH64,5)=M$2,TRIM(LEFT('part 1 data'!AH64,2)),"0")))</f>
        <v>1</v>
      </c>
      <c r="N64" s="1" t="str">
        <f>IF(RIGHT('part 1 data'!AF64,4)=N$2,TRIM(LEFT('part 1 data'!AF64,2)),
IF(RIGHT('part 1 data'!AG64,4)=N$2,TRIM(LEFT('part 1 data'!AG64,2)),
IF(RIGHT('part 1 data'!AH64,4)=N$2,TRIM(LEFT('part 1 data'!AH64,2)),"0")))</f>
        <v>0</v>
      </c>
      <c r="O64" s="1" t="str">
        <f>IF(RIGHT('part 1 data'!AI64,3)=O$2,TRIM(LEFT('part 1 data'!AI64,2)),
IF(RIGHT('part 1 data'!AJ64,3)=O$2,TRIM(LEFT('part 1 data'!AJ64,2)),
IF(RIGHT('part 1 data'!AK64,3)=O$2,TRIM(LEFT('part 1 data'!AK64,2)),"0")))</f>
        <v>3</v>
      </c>
      <c r="P64" s="1" t="str">
        <f>IF(RIGHT('part 1 data'!AI64,5)=P$2,TRIM(LEFT('part 1 data'!AI64,2)),
IF(RIGHT('part 1 data'!AJ64,5)=P$2,TRIM(LEFT('part 1 data'!AJ64,2)),
IF(RIGHT('part 1 data'!AK64,5)=P$2,TRIM(LEFT('part 1 data'!AK64,2)),"0")))</f>
        <v>0</v>
      </c>
      <c r="Q64" s="1" t="str">
        <f>IF(RIGHT('part 1 data'!AI64,4)=Q$2,TRIM(LEFT('part 1 data'!AI64,2)),
IF(RIGHT('part 1 data'!AJ64,4)=Q$2,TRIM(LEFT('part 1 data'!AJ64,2)),
IF(RIGHT('part 1 data'!AK64,4)=Q$2,TRIM(LEFT('part 1 data'!AK64,2)),"0")))</f>
        <v>1</v>
      </c>
      <c r="R64" s="1" t="str">
        <f>IF(RIGHT('part 1 data'!AL64,3)=R$2,TRIM(LEFT('part 1 data'!AL64,2)),
IF(RIGHT('part 1 data'!AM64,3)=R$2,TRIM(LEFT('part 1 data'!AM64,2)),
IF(RIGHT('part 1 data'!AN64,3)=R$2,TRIM(LEFT('part 1 data'!AN64,2)),"0")))</f>
        <v>15</v>
      </c>
      <c r="S64" s="1" t="str">
        <f>IF(RIGHT('part 1 data'!AL64,5)=S$2,TRIM(LEFT('part 1 data'!AL64,2)),
IF(RIGHT('part 1 data'!AM64,5)=S$2,TRIM(LEFT('part 1 data'!AM64,2)),
IF(RIGHT('part 1 data'!AN64,5)=S$2,TRIM(LEFT('part 1 data'!AN64,2)),"0")))</f>
        <v>0</v>
      </c>
      <c r="T64" s="1" t="str">
        <f>IF(RIGHT('part 1 data'!AL64,4)=T$2,TRIM(LEFT('part 1 data'!AL64,2)),
IF(RIGHT('part 1 data'!AM64,4)=T$2,TRIM(LEFT('part 1 data'!AM64,2)),
IF(RIGHT('part 1 data'!AN64,4)=T$2,TRIM(LEFT('part 1 data'!AN64,2)),"0")))</f>
        <v>1</v>
      </c>
      <c r="U64" s="1" t="str">
        <f>IF(RIGHT('part 1 data'!AO64,3)=U$2,TRIM(LEFT('part 1 data'!AO64,2)),
IF(RIGHT('part 1 data'!AP64,3)=U$2,TRIM(LEFT('part 1 data'!AP64,2)),
IF(RIGHT('part 1 data'!AQ64,3)=U$2,TRIM(LEFT('part 1 data'!AQ64,2)),"0")))</f>
        <v>3</v>
      </c>
      <c r="V64" s="1" t="str">
        <f>IF(RIGHT('part 1 data'!AO64,5)=V$2,TRIM(LEFT('part 1 data'!AO64,2)),
IF(RIGHT('part 1 data'!AP64,5)=V$2,TRIM(LEFT('part 1 data'!AP64,2)),
IF(RIGHT('part 1 data'!AQ64,5)=V$2,TRIM(LEFT('part 1 data'!AQ64,2)),"0")))</f>
        <v>0</v>
      </c>
      <c r="W64" s="1" t="str">
        <f>IF(RIGHT('part 1 data'!AO64,4)=W$2,TRIM(LEFT('part 1 data'!AO64,2)),
IF(RIGHT('part 1 data'!AP64,4)=W$2,TRIM(LEFT('part 1 data'!AP64,2)),
IF(RIGHT('part 1 data'!AQ64,4)=W$2,TRIM(LEFT('part 1 data'!AQ64,2)),"0")))</f>
        <v>1</v>
      </c>
      <c r="X64" s="1" t="str">
        <f>IF(RIGHT('part 1 data'!AR64,3)=X$2,TRIM(LEFT('part 1 data'!AR64,2)),
IF(RIGHT('part 1 data'!AS64,3)=X$2,TRIM(LEFT('part 1 data'!AS64,2)),
IF(RIGHT('part 1 data'!AT64,3)=X$2,TRIM(LEFT('part 1 data'!AT64,2)),"0")))</f>
        <v>5</v>
      </c>
      <c r="Y64" s="1" t="str">
        <f>IF(RIGHT('part 1 data'!AR64,5)=Y$2,TRIM(LEFT('part 1 data'!AR64,2)),
IF(RIGHT('part 1 data'!AS64,5)=Y$2,TRIM(LEFT('part 1 data'!AS64,2)),
IF(RIGHT('part 1 data'!AT64,5)=Y$2,TRIM(LEFT('part 1 data'!AT64,2)),"0")))</f>
        <v>1</v>
      </c>
      <c r="Z64" s="1" t="str">
        <f>IF(RIGHT('part 1 data'!AR64,4)=Z$2,TRIM(LEFT('part 1 data'!AR64,2)),
IF(RIGHT('part 1 data'!AS64,4)=Z$2,TRIM(LEFT('part 1 data'!AS64,2)),
IF(RIGHT('part 1 data'!AT64,4)=Z$2,TRIM(LEFT('part 1 data'!AT64,2)),"0")))</f>
        <v>1</v>
      </c>
      <c r="AA64" s="1" t="str">
        <f>IF(RIGHT('part 1 data'!AU64,3)=AA$2,TRIM(LEFT('part 1 data'!AU64,2)),
IF(RIGHT('part 1 data'!AV64,3)=AA$2,TRIM(LEFT('part 1 data'!AV64,2)),
IF(RIGHT('part 1 data'!AW64,3)=AA$2,TRIM(LEFT('part 1 data'!AW64,2)),"0")))</f>
        <v>0</v>
      </c>
      <c r="AB64" s="1" t="str">
        <f>IF(RIGHT('part 1 data'!AU64,5)=AB$2,TRIM(LEFT('part 1 data'!AU64,2)),
IF(RIGHT('part 1 data'!AV64,5)=AB$2,TRIM(LEFT('part 1 data'!AV64,2)),
IF(RIGHT('part 1 data'!AW64,5)=AB$2,TRIM(LEFT('part 1 data'!AW64,2)),"0")))</f>
        <v>0</v>
      </c>
      <c r="AC64" s="1" t="str">
        <f>IF(RIGHT('part 1 data'!AU64,4)=AC$2,TRIM(LEFT('part 1 data'!AU64,2)),
IF(RIGHT('part 1 data'!AV64,4)=AC$2,TRIM(LEFT('part 1 data'!AV64,2)),
IF(RIGHT('part 1 data'!AW64,4)=AC$2,TRIM(LEFT('part 1 data'!AW64,2)),"0")))</f>
        <v>0</v>
      </c>
      <c r="AD64" s="1"/>
      <c r="AE64" t="str">
        <v>62</v>
      </c>
      <c r="AF64" t="str" cm="1">
        <f t="array" ref="AF64:AG64">IFERROR(TRIM(_xlfn.TOROW(_xlfn.TEXTSPLIT(AY64,","))),"")</f>
        <v>19 red</v>
      </c>
      <c r="AG64" t="str">
        <v>1 green</v>
      </c>
      <c r="AI64" t="str" cm="1">
        <f t="array" ref="AI64:AJ64">IFERROR(TRIM(_xlfn.TOROW(_xlfn.TEXTSPLIT('part 1 data'!AZ64,","))),"")</f>
        <v>1 blue</v>
      </c>
      <c r="AJ64" t="str">
        <v>3 red</v>
      </c>
      <c r="AL64" t="str" cm="1">
        <f t="array" ref="AL64:AM64">IFERROR(TRIM(_xlfn.TOROW(_xlfn.TEXTSPLIT(BA64,","))),"")</f>
        <v>15 red</v>
      </c>
      <c r="AM64" t="str">
        <v>1 blue</v>
      </c>
      <c r="AO64" t="str" cm="1">
        <f t="array" ref="AO64:AP64">IFERROR(TRIM(_xlfn.TOROW(_xlfn.TEXTSPLIT(BB64,","))),"")</f>
        <v>1 blue</v>
      </c>
      <c r="AP64" t="str">
        <v>3 red</v>
      </c>
      <c r="AR64" t="str" cm="1">
        <f t="array" ref="AR64:AT64">IFERROR(TRIM(_xlfn.TOROW(_xlfn.TEXTSPLIT(BC64,","))),"")</f>
        <v>5 red</v>
      </c>
      <c r="AS64" t="str">
        <v>1 green</v>
      </c>
      <c r="AT64" t="str">
        <v>1 blue</v>
      </c>
      <c r="AU64" t="str" cm="1">
        <f t="array" ref="AU64">IFERROR(TRIM(_xlfn.TOROW(_xlfn.TEXTSPLIT(BD64,","))),"")</f>
        <v/>
      </c>
      <c r="AY64" t="str" cm="1">
        <f t="array" ref="AY64:BC64">_xlfn.TEXTSPLIT(_xlfn.TEXTAFTER(BF64,":"),";")</f>
        <v xml:space="preserve"> 19 red, 1 green</v>
      </c>
      <c r="AZ64" t="str">
        <v xml:space="preserve"> 1 blue, 3 red</v>
      </c>
      <c r="BA64" t="str">
        <v xml:space="preserve"> 15 red, 1 blue</v>
      </c>
      <c r="BB64" t="str">
        <v xml:space="preserve"> 1 blue, 3 red</v>
      </c>
      <c r="BC64" t="str">
        <v xml:space="preserve"> 5 red, 1 green, 1 blue</v>
      </c>
      <c r="BF64" t="s">
        <v>61</v>
      </c>
    </row>
    <row r="65" spans="1:58" x14ac:dyDescent="0.25">
      <c r="A65">
        <f t="shared" si="0"/>
        <v>63</v>
      </c>
      <c r="B65" cm="1">
        <f t="array" ref="B65">IF(SUMPRODUCT(--(D65:I65=TRUE))=6,A65,0)</f>
        <v>63</v>
      </c>
      <c r="D65" t="b">
        <f>IF(VALUE('part 1 data'!L65)&lt;=mr,
       IF(VALUE('part 1 data'!M65)&lt;=mg,
           IF(VALUE('part 1 data'!N65)&lt;=mb,TRUE)))</f>
        <v>1</v>
      </c>
      <c r="E65" t="b">
        <f>IF(VALUE('part 1 data'!O65)&lt;=mr,
IF(VALUE('part 1 data'!P65)&lt;=mg,
IF(VALUE('part 1 data'!Q65)&lt;=mb,TRUE)))</f>
        <v>1</v>
      </c>
      <c r="F65" t="b">
        <f>IF(VALUE('part 1 data'!R65)&lt;=mr,
IF(VALUE('part 1 data'!S65)&lt;=mg,
IF(VALUE('part 1 data'!T65)&lt;=mb,TRUE)))</f>
        <v>1</v>
      </c>
      <c r="G65" t="b">
        <f>IF(VALUE('part 1 data'!U65)&lt;=mr,
IF(VALUE('part 1 data'!V65)&lt;=mg,
IF(VALUE('part 1 data'!W65)&lt;=mb,TRUE)))</f>
        <v>1</v>
      </c>
      <c r="H65" t="b">
        <f>IF(VALUE('part 1 data'!X65)&lt;=mr,
IF(VALUE('part 1 data'!Y65)&lt;=mg,
IF(VALUE('part 1 data'!Z65)&lt;=mb,TRUE)))</f>
        <v>1</v>
      </c>
      <c r="I65" t="b">
        <f>IF(VALUE('part 1 data'!AA65)&lt;=mr,
IF(VALUE('part 1 data'!AB65)&lt;=mg,
IF(VALUE('part 1 data'!AC65)&lt;=mb,TRUE)))</f>
        <v>1</v>
      </c>
      <c r="K65" t="str">
        <f>'part 1 data'!AE65</f>
        <v>63</v>
      </c>
      <c r="L65" s="1" t="str">
        <f>IF(RIGHT('part 1 data'!AF65,3)=L$2,TRIM(LEFT('part 1 data'!AF65,2)),
IF(RIGHT('part 1 data'!AG65,3)=L$2,TRIM(LEFT('part 1 data'!AG65,2)),
IF(RIGHT('part 1 data'!AH65,3)=L$2,TRIM(LEFT('part 1 data'!AH65,2)),"0")))</f>
        <v>1</v>
      </c>
      <c r="M65" s="1" t="str">
        <f>IF(RIGHT('part 1 data'!AF65,5)=M$2,TRIM(LEFT('part 1 data'!AF65,2)),
IF(RIGHT('part 1 data'!AG65,5)=M$2,TRIM(LEFT('part 1 data'!AG65,2)),
IF(RIGHT('part 1 data'!AH65,5)=M$2,TRIM(LEFT('part 1 data'!AH65,2)),"0")))</f>
        <v>3</v>
      </c>
      <c r="N65" s="1" t="str">
        <f>IF(RIGHT('part 1 data'!AF65,4)=N$2,TRIM(LEFT('part 1 data'!AF65,2)),
IF(RIGHT('part 1 data'!AG65,4)=N$2,TRIM(LEFT('part 1 data'!AG65,2)),
IF(RIGHT('part 1 data'!AH65,4)=N$2,TRIM(LEFT('part 1 data'!AH65,2)),"0")))</f>
        <v>10</v>
      </c>
      <c r="O65" s="1" t="str">
        <f>IF(RIGHT('part 1 data'!AI65,3)=O$2,TRIM(LEFT('part 1 data'!AI65,2)),
IF(RIGHT('part 1 data'!AJ65,3)=O$2,TRIM(LEFT('part 1 data'!AJ65,2)),
IF(RIGHT('part 1 data'!AK65,3)=O$2,TRIM(LEFT('part 1 data'!AK65,2)),"0")))</f>
        <v>1</v>
      </c>
      <c r="P65" s="1" t="str">
        <f>IF(RIGHT('part 1 data'!AI65,5)=P$2,TRIM(LEFT('part 1 data'!AI65,2)),
IF(RIGHT('part 1 data'!AJ65,5)=P$2,TRIM(LEFT('part 1 data'!AJ65,2)),
IF(RIGHT('part 1 data'!AK65,5)=P$2,TRIM(LEFT('part 1 data'!AK65,2)),"0")))</f>
        <v>2</v>
      </c>
      <c r="Q65" s="1" t="str">
        <f>IF(RIGHT('part 1 data'!AI65,4)=Q$2,TRIM(LEFT('part 1 data'!AI65,2)),
IF(RIGHT('part 1 data'!AJ65,4)=Q$2,TRIM(LEFT('part 1 data'!AJ65,2)),
IF(RIGHT('part 1 data'!AK65,4)=Q$2,TRIM(LEFT('part 1 data'!AK65,2)),"0")))</f>
        <v>14</v>
      </c>
      <c r="R65" s="1" t="str">
        <f>IF(RIGHT('part 1 data'!AL65,3)=R$2,TRIM(LEFT('part 1 data'!AL65,2)),
IF(RIGHT('part 1 data'!AM65,3)=R$2,TRIM(LEFT('part 1 data'!AM65,2)),
IF(RIGHT('part 1 data'!AN65,3)=R$2,TRIM(LEFT('part 1 data'!AN65,2)),"0")))</f>
        <v>1</v>
      </c>
      <c r="S65" s="1" t="str">
        <f>IF(RIGHT('part 1 data'!AL65,5)=S$2,TRIM(LEFT('part 1 data'!AL65,2)),
IF(RIGHT('part 1 data'!AM65,5)=S$2,TRIM(LEFT('part 1 data'!AM65,2)),
IF(RIGHT('part 1 data'!AN65,5)=S$2,TRIM(LEFT('part 1 data'!AN65,2)),"0")))</f>
        <v>1</v>
      </c>
      <c r="T65" s="1" t="str">
        <f>IF(RIGHT('part 1 data'!AL65,4)=T$2,TRIM(LEFT('part 1 data'!AL65,2)),
IF(RIGHT('part 1 data'!AM65,4)=T$2,TRIM(LEFT('part 1 data'!AM65,2)),
IF(RIGHT('part 1 data'!AN65,4)=T$2,TRIM(LEFT('part 1 data'!AN65,2)),"0")))</f>
        <v>5</v>
      </c>
      <c r="U65" s="1" t="str">
        <f>IF(RIGHT('part 1 data'!AO65,3)=U$2,TRIM(LEFT('part 1 data'!AO65,2)),
IF(RIGHT('part 1 data'!AP65,3)=U$2,TRIM(LEFT('part 1 data'!AP65,2)),
IF(RIGHT('part 1 data'!AQ65,3)=U$2,TRIM(LEFT('part 1 data'!AQ65,2)),"0")))</f>
        <v>1</v>
      </c>
      <c r="V65" s="1" t="str">
        <f>IF(RIGHT('part 1 data'!AO65,5)=V$2,TRIM(LEFT('part 1 data'!AO65,2)),
IF(RIGHT('part 1 data'!AP65,5)=V$2,TRIM(LEFT('part 1 data'!AP65,2)),
IF(RIGHT('part 1 data'!AQ65,5)=V$2,TRIM(LEFT('part 1 data'!AQ65,2)),"0")))</f>
        <v>4</v>
      </c>
      <c r="W65" s="1" t="str">
        <f>IF(RIGHT('part 1 data'!AO65,4)=W$2,TRIM(LEFT('part 1 data'!AO65,2)),
IF(RIGHT('part 1 data'!AP65,4)=W$2,TRIM(LEFT('part 1 data'!AP65,2)),
IF(RIGHT('part 1 data'!AQ65,4)=W$2,TRIM(LEFT('part 1 data'!AQ65,2)),"0")))</f>
        <v>6</v>
      </c>
      <c r="X65" s="1" t="str">
        <f>IF(RIGHT('part 1 data'!AR65,3)=X$2,TRIM(LEFT('part 1 data'!AR65,2)),
IF(RIGHT('part 1 data'!AS65,3)=X$2,TRIM(LEFT('part 1 data'!AS65,2)),
IF(RIGHT('part 1 data'!AT65,3)=X$2,TRIM(LEFT('part 1 data'!AT65,2)),"0")))</f>
        <v>0</v>
      </c>
      <c r="Y65" s="1" t="str">
        <f>IF(RIGHT('part 1 data'!AR65,5)=Y$2,TRIM(LEFT('part 1 data'!AR65,2)),
IF(RIGHT('part 1 data'!AS65,5)=Y$2,TRIM(LEFT('part 1 data'!AS65,2)),
IF(RIGHT('part 1 data'!AT65,5)=Y$2,TRIM(LEFT('part 1 data'!AT65,2)),"0")))</f>
        <v>0</v>
      </c>
      <c r="Z65" s="1" t="str">
        <f>IF(RIGHT('part 1 data'!AR65,4)=Z$2,TRIM(LEFT('part 1 data'!AR65,2)),
IF(RIGHT('part 1 data'!AS65,4)=Z$2,TRIM(LEFT('part 1 data'!AS65,2)),
IF(RIGHT('part 1 data'!AT65,4)=Z$2,TRIM(LEFT('part 1 data'!AT65,2)),"0")))</f>
        <v>0</v>
      </c>
      <c r="AA65" s="1" t="str">
        <f>IF(RIGHT('part 1 data'!AU65,3)=AA$2,TRIM(LEFT('part 1 data'!AU65,2)),
IF(RIGHT('part 1 data'!AV65,3)=AA$2,TRIM(LEFT('part 1 data'!AV65,2)),
IF(RIGHT('part 1 data'!AW65,3)=AA$2,TRIM(LEFT('part 1 data'!AW65,2)),"0")))</f>
        <v>0</v>
      </c>
      <c r="AB65" s="1" t="str">
        <f>IF(RIGHT('part 1 data'!AU65,5)=AB$2,TRIM(LEFT('part 1 data'!AU65,2)),
IF(RIGHT('part 1 data'!AV65,5)=AB$2,TRIM(LEFT('part 1 data'!AV65,2)),
IF(RIGHT('part 1 data'!AW65,5)=AB$2,TRIM(LEFT('part 1 data'!AW65,2)),"0")))</f>
        <v>0</v>
      </c>
      <c r="AC65" s="1" t="str">
        <f>IF(RIGHT('part 1 data'!AU65,4)=AC$2,TRIM(LEFT('part 1 data'!AU65,2)),
IF(RIGHT('part 1 data'!AV65,4)=AC$2,TRIM(LEFT('part 1 data'!AV65,2)),
IF(RIGHT('part 1 data'!AW65,4)=AC$2,TRIM(LEFT('part 1 data'!AW65,2)),"0")))</f>
        <v>0</v>
      </c>
      <c r="AD65" s="1"/>
      <c r="AE65" t="str">
        <v>63</v>
      </c>
      <c r="AF65" t="str" cm="1">
        <f t="array" ref="AF65:AH65">IFERROR(TRIM(_xlfn.TOROW(_xlfn.TEXTSPLIT(AY65,","))),"")</f>
        <v>1 red</v>
      </c>
      <c r="AG65" t="str">
        <v>3 green</v>
      </c>
      <c r="AH65" t="str">
        <v>10 blue</v>
      </c>
      <c r="AI65" t="str" cm="1">
        <f t="array" ref="AI65:AK65">IFERROR(TRIM(_xlfn.TOROW(_xlfn.TEXTSPLIT('part 1 data'!AZ65,","))),"")</f>
        <v>2 green</v>
      </c>
      <c r="AJ65" t="str">
        <v>1 red</v>
      </c>
      <c r="AK65" t="str">
        <v>14 blue</v>
      </c>
      <c r="AL65" t="str" cm="1">
        <f t="array" ref="AL65:AN65">IFERROR(TRIM(_xlfn.TOROW(_xlfn.TEXTSPLIT(BA65,","))),"")</f>
        <v>1 green</v>
      </c>
      <c r="AM65" t="str">
        <v>5 blue</v>
      </c>
      <c r="AN65" t="str">
        <v>1 red</v>
      </c>
      <c r="AO65" t="str" cm="1">
        <f t="array" ref="AO65:AQ65">IFERROR(TRIM(_xlfn.TOROW(_xlfn.TEXTSPLIT(BB65,","))),"")</f>
        <v>6 blue</v>
      </c>
      <c r="AP65" t="str">
        <v>4 green</v>
      </c>
      <c r="AQ65" t="str">
        <v>1 red</v>
      </c>
      <c r="AR65" t="str" cm="1">
        <f t="array" ref="AR65">IFERROR(TRIM(_xlfn.TOROW(_xlfn.TEXTSPLIT(BC65,","))),"")</f>
        <v/>
      </c>
      <c r="AU65" t="str" cm="1">
        <f t="array" ref="AU65">IFERROR(TRIM(_xlfn.TOROW(_xlfn.TEXTSPLIT(BD65,","))),"")</f>
        <v/>
      </c>
      <c r="AY65" t="str" cm="1">
        <f t="array" ref="AY65:BB65">_xlfn.TEXTSPLIT(_xlfn.TEXTAFTER(BF65,":"),";")</f>
        <v xml:space="preserve"> 1 red, 3 green, 10 blue</v>
      </c>
      <c r="AZ65" t="str">
        <v xml:space="preserve"> 2 green, 1 red, 14 blue</v>
      </c>
      <c r="BA65" t="str">
        <v xml:space="preserve"> 1 green, 5 blue, 1 red</v>
      </c>
      <c r="BB65" t="str">
        <v xml:space="preserve"> 6 blue, 4 green, 1 red</v>
      </c>
      <c r="BF65" t="s">
        <v>62</v>
      </c>
    </row>
    <row r="66" spans="1:58" x14ac:dyDescent="0.25">
      <c r="A66">
        <f t="shared" si="0"/>
        <v>64</v>
      </c>
      <c r="B66" cm="1">
        <f t="array" ref="B66">IF(SUMPRODUCT(--(D66:I66=TRUE))=6,A66,0)</f>
        <v>64</v>
      </c>
      <c r="D66" t="b">
        <f>IF(VALUE('part 1 data'!L66)&lt;=mr,
       IF(VALUE('part 1 data'!M66)&lt;=mg,
           IF(VALUE('part 1 data'!N66)&lt;=mb,TRUE)))</f>
        <v>1</v>
      </c>
      <c r="E66" t="b">
        <f>IF(VALUE('part 1 data'!O66)&lt;=mr,
IF(VALUE('part 1 data'!P66)&lt;=mg,
IF(VALUE('part 1 data'!Q66)&lt;=mb,TRUE)))</f>
        <v>1</v>
      </c>
      <c r="F66" t="b">
        <f>IF(VALUE('part 1 data'!R66)&lt;=mr,
IF(VALUE('part 1 data'!S66)&lt;=mg,
IF(VALUE('part 1 data'!T66)&lt;=mb,TRUE)))</f>
        <v>1</v>
      </c>
      <c r="G66" t="b">
        <f>IF(VALUE('part 1 data'!U66)&lt;=mr,
IF(VALUE('part 1 data'!V66)&lt;=mg,
IF(VALUE('part 1 data'!W66)&lt;=mb,TRUE)))</f>
        <v>1</v>
      </c>
      <c r="H66" t="b">
        <f>IF(VALUE('part 1 data'!X66)&lt;=mr,
IF(VALUE('part 1 data'!Y66)&lt;=mg,
IF(VALUE('part 1 data'!Z66)&lt;=mb,TRUE)))</f>
        <v>1</v>
      </c>
      <c r="I66" t="b">
        <f>IF(VALUE('part 1 data'!AA66)&lt;=mr,
IF(VALUE('part 1 data'!AB66)&lt;=mg,
IF(VALUE('part 1 data'!AC66)&lt;=mb,TRUE)))</f>
        <v>1</v>
      </c>
      <c r="K66" t="str">
        <f>'part 1 data'!AE66</f>
        <v>64</v>
      </c>
      <c r="L66" s="1" t="str">
        <f>IF(RIGHT('part 1 data'!AF66,3)=L$2,TRIM(LEFT('part 1 data'!AF66,2)),
IF(RIGHT('part 1 data'!AG66,3)=L$2,TRIM(LEFT('part 1 data'!AG66,2)),
IF(RIGHT('part 1 data'!AH66,3)=L$2,TRIM(LEFT('part 1 data'!AH66,2)),"0")))</f>
        <v>5</v>
      </c>
      <c r="M66" s="1" t="str">
        <f>IF(RIGHT('part 1 data'!AF66,5)=M$2,TRIM(LEFT('part 1 data'!AF66,2)),
IF(RIGHT('part 1 data'!AG66,5)=M$2,TRIM(LEFT('part 1 data'!AG66,2)),
IF(RIGHT('part 1 data'!AH66,5)=M$2,TRIM(LEFT('part 1 data'!AH66,2)),"0")))</f>
        <v>2</v>
      </c>
      <c r="N66" s="1" t="str">
        <f>IF(RIGHT('part 1 data'!AF66,4)=N$2,TRIM(LEFT('part 1 data'!AF66,2)),
IF(RIGHT('part 1 data'!AG66,4)=N$2,TRIM(LEFT('part 1 data'!AG66,2)),
IF(RIGHT('part 1 data'!AH66,4)=N$2,TRIM(LEFT('part 1 data'!AH66,2)),"0")))</f>
        <v>0</v>
      </c>
      <c r="O66" s="1" t="str">
        <f>IF(RIGHT('part 1 data'!AI66,3)=O$2,TRIM(LEFT('part 1 data'!AI66,2)),
IF(RIGHT('part 1 data'!AJ66,3)=O$2,TRIM(LEFT('part 1 data'!AJ66,2)),
IF(RIGHT('part 1 data'!AK66,3)=O$2,TRIM(LEFT('part 1 data'!AK66,2)),"0")))</f>
        <v>2</v>
      </c>
      <c r="P66" s="1" t="str">
        <f>IF(RIGHT('part 1 data'!AI66,5)=P$2,TRIM(LEFT('part 1 data'!AI66,2)),
IF(RIGHT('part 1 data'!AJ66,5)=P$2,TRIM(LEFT('part 1 data'!AJ66,2)),
IF(RIGHT('part 1 data'!AK66,5)=P$2,TRIM(LEFT('part 1 data'!AK66,2)),"0")))</f>
        <v>5</v>
      </c>
      <c r="Q66" s="1" t="str">
        <f>IF(RIGHT('part 1 data'!AI66,4)=Q$2,TRIM(LEFT('part 1 data'!AI66,2)),
IF(RIGHT('part 1 data'!AJ66,4)=Q$2,TRIM(LEFT('part 1 data'!AJ66,2)),
IF(RIGHT('part 1 data'!AK66,4)=Q$2,TRIM(LEFT('part 1 data'!AK66,2)),"0")))</f>
        <v>2</v>
      </c>
      <c r="R66" s="1" t="str">
        <f>IF(RIGHT('part 1 data'!AL66,3)=R$2,TRIM(LEFT('part 1 data'!AL66,2)),
IF(RIGHT('part 1 data'!AM66,3)=R$2,TRIM(LEFT('part 1 data'!AM66,2)),
IF(RIGHT('part 1 data'!AN66,3)=R$2,TRIM(LEFT('part 1 data'!AN66,2)),"0")))</f>
        <v>3</v>
      </c>
      <c r="S66" s="1" t="str">
        <f>IF(RIGHT('part 1 data'!AL66,5)=S$2,TRIM(LEFT('part 1 data'!AL66,2)),
IF(RIGHT('part 1 data'!AM66,5)=S$2,TRIM(LEFT('part 1 data'!AM66,2)),
IF(RIGHT('part 1 data'!AN66,5)=S$2,TRIM(LEFT('part 1 data'!AN66,2)),"0")))</f>
        <v>1</v>
      </c>
      <c r="T66" s="1" t="str">
        <f>IF(RIGHT('part 1 data'!AL66,4)=T$2,TRIM(LEFT('part 1 data'!AL66,2)),
IF(RIGHT('part 1 data'!AM66,4)=T$2,TRIM(LEFT('part 1 data'!AM66,2)),
IF(RIGHT('part 1 data'!AN66,4)=T$2,TRIM(LEFT('part 1 data'!AN66,2)),"0")))</f>
        <v>3</v>
      </c>
      <c r="U66" s="1" t="str">
        <f>IF(RIGHT('part 1 data'!AO66,3)=U$2,TRIM(LEFT('part 1 data'!AO66,2)),
IF(RIGHT('part 1 data'!AP66,3)=U$2,TRIM(LEFT('part 1 data'!AP66,2)),
IF(RIGHT('part 1 data'!AQ66,3)=U$2,TRIM(LEFT('part 1 data'!AQ66,2)),"0")))</f>
        <v>3</v>
      </c>
      <c r="V66" s="1" t="str">
        <f>IF(RIGHT('part 1 data'!AO66,5)=V$2,TRIM(LEFT('part 1 data'!AO66,2)),
IF(RIGHT('part 1 data'!AP66,5)=V$2,TRIM(LEFT('part 1 data'!AP66,2)),
IF(RIGHT('part 1 data'!AQ66,5)=V$2,TRIM(LEFT('part 1 data'!AQ66,2)),"0")))</f>
        <v>3</v>
      </c>
      <c r="W66" s="1" t="str">
        <f>IF(RIGHT('part 1 data'!AO66,4)=W$2,TRIM(LEFT('part 1 data'!AO66,2)),
IF(RIGHT('part 1 data'!AP66,4)=W$2,TRIM(LEFT('part 1 data'!AP66,2)),
IF(RIGHT('part 1 data'!AQ66,4)=W$2,TRIM(LEFT('part 1 data'!AQ66,2)),"0")))</f>
        <v>3</v>
      </c>
      <c r="X66" s="1" t="str">
        <f>IF(RIGHT('part 1 data'!AR66,3)=X$2,TRIM(LEFT('part 1 data'!AR66,2)),
IF(RIGHT('part 1 data'!AS66,3)=X$2,TRIM(LEFT('part 1 data'!AS66,2)),
IF(RIGHT('part 1 data'!AT66,3)=X$2,TRIM(LEFT('part 1 data'!AT66,2)),"0")))</f>
        <v>3</v>
      </c>
      <c r="Y66" s="1" t="str">
        <f>IF(RIGHT('part 1 data'!AR66,5)=Y$2,TRIM(LEFT('part 1 data'!AR66,2)),
IF(RIGHT('part 1 data'!AS66,5)=Y$2,TRIM(LEFT('part 1 data'!AS66,2)),
IF(RIGHT('part 1 data'!AT66,5)=Y$2,TRIM(LEFT('part 1 data'!AT66,2)),"0")))</f>
        <v>1</v>
      </c>
      <c r="Z66" s="1" t="str">
        <f>IF(RIGHT('part 1 data'!AR66,4)=Z$2,TRIM(LEFT('part 1 data'!AR66,2)),
IF(RIGHT('part 1 data'!AS66,4)=Z$2,TRIM(LEFT('part 1 data'!AS66,2)),
IF(RIGHT('part 1 data'!AT66,4)=Z$2,TRIM(LEFT('part 1 data'!AT66,2)),"0")))</f>
        <v>0</v>
      </c>
      <c r="AA66" s="1" t="str">
        <f>IF(RIGHT('part 1 data'!AU66,3)=AA$2,TRIM(LEFT('part 1 data'!AU66,2)),
IF(RIGHT('part 1 data'!AV66,3)=AA$2,TRIM(LEFT('part 1 data'!AV66,2)),
IF(RIGHT('part 1 data'!AW66,3)=AA$2,TRIM(LEFT('part 1 data'!AW66,2)),"0")))</f>
        <v>0</v>
      </c>
      <c r="AB66" s="1" t="str">
        <f>IF(RIGHT('part 1 data'!AU66,5)=AB$2,TRIM(LEFT('part 1 data'!AU66,2)),
IF(RIGHT('part 1 data'!AV66,5)=AB$2,TRIM(LEFT('part 1 data'!AV66,2)),
IF(RIGHT('part 1 data'!AW66,5)=AB$2,TRIM(LEFT('part 1 data'!AW66,2)),"0")))</f>
        <v>0</v>
      </c>
      <c r="AC66" s="1" t="str">
        <f>IF(RIGHT('part 1 data'!AU66,4)=AC$2,TRIM(LEFT('part 1 data'!AU66,2)),
IF(RIGHT('part 1 data'!AV66,4)=AC$2,TRIM(LEFT('part 1 data'!AV66,2)),
IF(RIGHT('part 1 data'!AW66,4)=AC$2,TRIM(LEFT('part 1 data'!AW66,2)),"0")))</f>
        <v>0</v>
      </c>
      <c r="AD66" s="1"/>
      <c r="AE66" t="str">
        <v>64</v>
      </c>
      <c r="AF66" t="str" cm="1">
        <f t="array" ref="AF66:AG66">IFERROR(TRIM(_xlfn.TOROW(_xlfn.TEXTSPLIT(AY66,","))),"")</f>
        <v>5 red</v>
      </c>
      <c r="AG66" t="str">
        <v>2 green</v>
      </c>
      <c r="AI66" t="str" cm="1">
        <f t="array" ref="AI66:AK66">IFERROR(TRIM(_xlfn.TOROW(_xlfn.TEXTSPLIT('part 1 data'!AZ66,","))),"")</f>
        <v>5 green</v>
      </c>
      <c r="AJ66" t="str">
        <v>2 red</v>
      </c>
      <c r="AK66" t="str">
        <v>2 blue</v>
      </c>
      <c r="AL66" t="str" cm="1">
        <f t="array" ref="AL66:AN66">IFERROR(TRIM(_xlfn.TOROW(_xlfn.TEXTSPLIT(BA66,","))),"")</f>
        <v>3 red</v>
      </c>
      <c r="AM66" t="str">
        <v>3 blue</v>
      </c>
      <c r="AN66" t="str">
        <v>1 green</v>
      </c>
      <c r="AO66" t="str" cm="1">
        <f t="array" ref="AO66:AQ66">IFERROR(TRIM(_xlfn.TOROW(_xlfn.TEXTSPLIT(BB66,","))),"")</f>
        <v>3 blue</v>
      </c>
      <c r="AP66" t="str">
        <v>3 green</v>
      </c>
      <c r="AQ66" t="str">
        <v>3 red</v>
      </c>
      <c r="AR66" t="str" cm="1">
        <f t="array" ref="AR66:AS66">IFERROR(TRIM(_xlfn.TOROW(_xlfn.TEXTSPLIT(BC66,","))),"")</f>
        <v>1 green</v>
      </c>
      <c r="AS66" t="str">
        <v>3 red</v>
      </c>
      <c r="AU66" t="str" cm="1">
        <f t="array" ref="AU66">IFERROR(TRIM(_xlfn.TOROW(_xlfn.TEXTSPLIT(BD66,","))),"")</f>
        <v/>
      </c>
      <c r="AY66" t="str" cm="1">
        <f t="array" ref="AY66:BC66">_xlfn.TEXTSPLIT(_xlfn.TEXTAFTER(BF66,":"),";")</f>
        <v xml:space="preserve"> 5 red, 2 green</v>
      </c>
      <c r="AZ66" t="str">
        <v xml:space="preserve"> 5 green, 2 red, 2 blue</v>
      </c>
      <c r="BA66" t="str">
        <v xml:space="preserve"> 3 red, 3 blue, 1 green</v>
      </c>
      <c r="BB66" t="str">
        <v xml:space="preserve"> 3 blue, 3 green, 3 red</v>
      </c>
      <c r="BC66" t="str">
        <v xml:space="preserve"> 1 green, 3 red</v>
      </c>
      <c r="BF66" t="s">
        <v>63</v>
      </c>
    </row>
    <row r="67" spans="1:58" x14ac:dyDescent="0.25">
      <c r="A67">
        <f t="shared" si="0"/>
        <v>65</v>
      </c>
      <c r="B67" cm="1">
        <f t="array" ref="B67">IF(SUMPRODUCT(--(D67:I67=TRUE))=6,A67,0)</f>
        <v>0</v>
      </c>
      <c r="D67" t="b">
        <f>IF(VALUE('part 1 data'!L67)&lt;=mr,
       IF(VALUE('part 1 data'!M67)&lt;=mg,
           IF(VALUE('part 1 data'!N67)&lt;=mb,TRUE)))</f>
        <v>0</v>
      </c>
      <c r="E67" t="b">
        <f>IF(VALUE('part 1 data'!O67)&lt;=mr,
IF(VALUE('part 1 data'!P67)&lt;=mg,
IF(VALUE('part 1 data'!Q67)&lt;=mb,TRUE)))</f>
        <v>1</v>
      </c>
      <c r="F67" t="b">
        <f>IF(VALUE('part 1 data'!R67)&lt;=mr,
IF(VALUE('part 1 data'!S67)&lt;=mg,
IF(VALUE('part 1 data'!T67)&lt;=mb,TRUE)))</f>
        <v>1</v>
      </c>
      <c r="G67" t="b">
        <f>IF(VALUE('part 1 data'!U67)&lt;=mr,
IF(VALUE('part 1 data'!V67)&lt;=mg,
IF(VALUE('part 1 data'!W67)&lt;=mb,TRUE)))</f>
        <v>1</v>
      </c>
      <c r="H67" t="b">
        <f>IF(VALUE('part 1 data'!X67)&lt;=mr,
IF(VALUE('part 1 data'!Y67)&lt;=mg,
IF(VALUE('part 1 data'!Z67)&lt;=mb,TRUE)))</f>
        <v>1</v>
      </c>
      <c r="I67" t="b">
        <f>IF(VALUE('part 1 data'!AA67)&lt;=mr,
IF(VALUE('part 1 data'!AB67)&lt;=mg,
IF(VALUE('part 1 data'!AC67)&lt;=mb,TRUE)))</f>
        <v>1</v>
      </c>
      <c r="K67" t="str">
        <f>'part 1 data'!AE67</f>
        <v>65</v>
      </c>
      <c r="L67" s="1" t="str">
        <f>IF(RIGHT('part 1 data'!AF67,3)=L$2,TRIM(LEFT('part 1 data'!AF67,2)),
IF(RIGHT('part 1 data'!AG67,3)=L$2,TRIM(LEFT('part 1 data'!AG67,2)),
IF(RIGHT('part 1 data'!AH67,3)=L$2,TRIM(LEFT('part 1 data'!AH67,2)),"0")))</f>
        <v>13</v>
      </c>
      <c r="M67" s="1" t="str">
        <f>IF(RIGHT('part 1 data'!AF67,5)=M$2,TRIM(LEFT('part 1 data'!AF67,2)),
IF(RIGHT('part 1 data'!AG67,5)=M$2,TRIM(LEFT('part 1 data'!AG67,2)),
IF(RIGHT('part 1 data'!AH67,5)=M$2,TRIM(LEFT('part 1 data'!AH67,2)),"0")))</f>
        <v>2</v>
      </c>
      <c r="N67" s="1" t="str">
        <f>IF(RIGHT('part 1 data'!AF67,4)=N$2,TRIM(LEFT('part 1 data'!AF67,2)),
IF(RIGHT('part 1 data'!AG67,4)=N$2,TRIM(LEFT('part 1 data'!AG67,2)),
IF(RIGHT('part 1 data'!AH67,4)=N$2,TRIM(LEFT('part 1 data'!AH67,2)),"0")))</f>
        <v>3</v>
      </c>
      <c r="O67" s="1" t="str">
        <f>IF(RIGHT('part 1 data'!AI67,3)=O$2,TRIM(LEFT('part 1 data'!AI67,2)),
IF(RIGHT('part 1 data'!AJ67,3)=O$2,TRIM(LEFT('part 1 data'!AJ67,2)),
IF(RIGHT('part 1 data'!AK67,3)=O$2,TRIM(LEFT('part 1 data'!AK67,2)),"0")))</f>
        <v>1</v>
      </c>
      <c r="P67" s="1" t="str">
        <f>IF(RIGHT('part 1 data'!AI67,5)=P$2,TRIM(LEFT('part 1 data'!AI67,2)),
IF(RIGHT('part 1 data'!AJ67,5)=P$2,TRIM(LEFT('part 1 data'!AJ67,2)),
IF(RIGHT('part 1 data'!AK67,5)=P$2,TRIM(LEFT('part 1 data'!AK67,2)),"0")))</f>
        <v>1</v>
      </c>
      <c r="Q67" s="1" t="str">
        <f>IF(RIGHT('part 1 data'!AI67,4)=Q$2,TRIM(LEFT('part 1 data'!AI67,2)),
IF(RIGHT('part 1 data'!AJ67,4)=Q$2,TRIM(LEFT('part 1 data'!AJ67,2)),
IF(RIGHT('part 1 data'!AK67,4)=Q$2,TRIM(LEFT('part 1 data'!AK67,2)),"0")))</f>
        <v>2</v>
      </c>
      <c r="R67" s="1" t="str">
        <f>IF(RIGHT('part 1 data'!AL67,3)=R$2,TRIM(LEFT('part 1 data'!AL67,2)),
IF(RIGHT('part 1 data'!AM67,3)=R$2,TRIM(LEFT('part 1 data'!AM67,2)),
IF(RIGHT('part 1 data'!AN67,3)=R$2,TRIM(LEFT('part 1 data'!AN67,2)),"0")))</f>
        <v>0</v>
      </c>
      <c r="S67" s="1" t="str">
        <f>IF(RIGHT('part 1 data'!AL67,5)=S$2,TRIM(LEFT('part 1 data'!AL67,2)),
IF(RIGHT('part 1 data'!AM67,5)=S$2,TRIM(LEFT('part 1 data'!AM67,2)),
IF(RIGHT('part 1 data'!AN67,5)=S$2,TRIM(LEFT('part 1 data'!AN67,2)),"0")))</f>
        <v>0</v>
      </c>
      <c r="T67" s="1" t="str">
        <f>IF(RIGHT('part 1 data'!AL67,4)=T$2,TRIM(LEFT('part 1 data'!AL67,2)),
IF(RIGHT('part 1 data'!AM67,4)=T$2,TRIM(LEFT('part 1 data'!AM67,2)),
IF(RIGHT('part 1 data'!AN67,4)=T$2,TRIM(LEFT('part 1 data'!AN67,2)),"0")))</f>
        <v>1</v>
      </c>
      <c r="U67" s="1" t="str">
        <f>IF(RIGHT('part 1 data'!AO67,3)=U$2,TRIM(LEFT('part 1 data'!AO67,2)),
IF(RIGHT('part 1 data'!AP67,3)=U$2,TRIM(LEFT('part 1 data'!AP67,2)),
IF(RIGHT('part 1 data'!AQ67,3)=U$2,TRIM(LEFT('part 1 data'!AQ67,2)),"0")))</f>
        <v>1</v>
      </c>
      <c r="V67" s="1" t="str">
        <f>IF(RIGHT('part 1 data'!AO67,5)=V$2,TRIM(LEFT('part 1 data'!AO67,2)),
IF(RIGHT('part 1 data'!AP67,5)=V$2,TRIM(LEFT('part 1 data'!AP67,2)),
IF(RIGHT('part 1 data'!AQ67,5)=V$2,TRIM(LEFT('part 1 data'!AQ67,2)),"0")))</f>
        <v>2</v>
      </c>
      <c r="W67" s="1" t="str">
        <f>IF(RIGHT('part 1 data'!AO67,4)=W$2,TRIM(LEFT('part 1 data'!AO67,2)),
IF(RIGHT('part 1 data'!AP67,4)=W$2,TRIM(LEFT('part 1 data'!AP67,2)),
IF(RIGHT('part 1 data'!AQ67,4)=W$2,TRIM(LEFT('part 1 data'!AQ67,2)),"0")))</f>
        <v>0</v>
      </c>
      <c r="X67" s="1" t="str">
        <f>IF(RIGHT('part 1 data'!AR67,3)=X$2,TRIM(LEFT('part 1 data'!AR67,2)),
IF(RIGHT('part 1 data'!AS67,3)=X$2,TRIM(LEFT('part 1 data'!AS67,2)),
IF(RIGHT('part 1 data'!AT67,3)=X$2,TRIM(LEFT('part 1 data'!AT67,2)),"0")))</f>
        <v>0</v>
      </c>
      <c r="Y67" s="1" t="str">
        <f>IF(RIGHT('part 1 data'!AR67,5)=Y$2,TRIM(LEFT('part 1 data'!AR67,2)),
IF(RIGHT('part 1 data'!AS67,5)=Y$2,TRIM(LEFT('part 1 data'!AS67,2)),
IF(RIGHT('part 1 data'!AT67,5)=Y$2,TRIM(LEFT('part 1 data'!AT67,2)),"0")))</f>
        <v>0</v>
      </c>
      <c r="Z67" s="1" t="str">
        <f>IF(RIGHT('part 1 data'!AR67,4)=Z$2,TRIM(LEFT('part 1 data'!AR67,2)),
IF(RIGHT('part 1 data'!AS67,4)=Z$2,TRIM(LEFT('part 1 data'!AS67,2)),
IF(RIGHT('part 1 data'!AT67,4)=Z$2,TRIM(LEFT('part 1 data'!AT67,2)),"0")))</f>
        <v>0</v>
      </c>
      <c r="AA67" s="1" t="str">
        <f>IF(RIGHT('part 1 data'!AU67,3)=AA$2,TRIM(LEFT('part 1 data'!AU67,2)),
IF(RIGHT('part 1 data'!AV67,3)=AA$2,TRIM(LEFT('part 1 data'!AV67,2)),
IF(RIGHT('part 1 data'!AW67,3)=AA$2,TRIM(LEFT('part 1 data'!AW67,2)),"0")))</f>
        <v>0</v>
      </c>
      <c r="AB67" s="1" t="str">
        <f>IF(RIGHT('part 1 data'!AU67,5)=AB$2,TRIM(LEFT('part 1 data'!AU67,2)),
IF(RIGHT('part 1 data'!AV67,5)=AB$2,TRIM(LEFT('part 1 data'!AV67,2)),
IF(RIGHT('part 1 data'!AW67,5)=AB$2,TRIM(LEFT('part 1 data'!AW67,2)),"0")))</f>
        <v>0</v>
      </c>
      <c r="AC67" s="1" t="str">
        <f>IF(RIGHT('part 1 data'!AU67,4)=AC$2,TRIM(LEFT('part 1 data'!AU67,2)),
IF(RIGHT('part 1 data'!AV67,4)=AC$2,TRIM(LEFT('part 1 data'!AV67,2)),
IF(RIGHT('part 1 data'!AW67,4)=AC$2,TRIM(LEFT('part 1 data'!AW67,2)),"0")))</f>
        <v>0</v>
      </c>
      <c r="AD67" s="1"/>
      <c r="AE67" t="str">
        <v>65</v>
      </c>
      <c r="AF67" t="str" cm="1">
        <f t="array" ref="AF67:AH67">IFERROR(TRIM(_xlfn.TOROW(_xlfn.TEXTSPLIT(AY67,","))),"")</f>
        <v>13 red</v>
      </c>
      <c r="AG67" t="str">
        <v>2 green</v>
      </c>
      <c r="AH67" t="str">
        <v>3 blue</v>
      </c>
      <c r="AI67" t="str" cm="1">
        <f t="array" ref="AI67:AK67">IFERROR(TRIM(_xlfn.TOROW(_xlfn.TEXTSPLIT('part 1 data'!AZ67,","))),"")</f>
        <v>1 red</v>
      </c>
      <c r="AJ67" t="str">
        <v>2 blue</v>
      </c>
      <c r="AK67" t="str">
        <v>1 green</v>
      </c>
      <c r="AL67" t="str" cm="1">
        <f t="array" ref="AL67">IFERROR(TRIM(_xlfn.TOROW(_xlfn.TEXTSPLIT(BA67,","))),"")</f>
        <v>1 blue</v>
      </c>
      <c r="AO67" t="str" cm="1">
        <f t="array" ref="AO67:AP67">IFERROR(TRIM(_xlfn.TOROW(_xlfn.TEXTSPLIT(BB67,","))),"")</f>
        <v>2 green</v>
      </c>
      <c r="AP67" t="str">
        <v>1 red</v>
      </c>
      <c r="AR67" t="str" cm="1">
        <f t="array" ref="AR67">IFERROR(TRIM(_xlfn.TOROW(_xlfn.TEXTSPLIT(BC67,","))),"")</f>
        <v/>
      </c>
      <c r="AU67" t="str" cm="1">
        <f t="array" ref="AU67">IFERROR(TRIM(_xlfn.TOROW(_xlfn.TEXTSPLIT(BD67,","))),"")</f>
        <v/>
      </c>
      <c r="AY67" t="str" cm="1">
        <f t="array" ref="AY67:BB67">_xlfn.TEXTSPLIT(_xlfn.TEXTAFTER(BF67,":"),";")</f>
        <v xml:space="preserve"> 13 red, 2 green, 3 blue</v>
      </c>
      <c r="AZ67" t="str">
        <v xml:space="preserve"> 1 red, 2 blue, 1 green</v>
      </c>
      <c r="BA67" t="str">
        <v xml:space="preserve"> 1 blue</v>
      </c>
      <c r="BB67" t="str">
        <v xml:space="preserve"> 2 green, 1 red</v>
      </c>
      <c r="BF67" t="s">
        <v>64</v>
      </c>
    </row>
    <row r="68" spans="1:58" x14ac:dyDescent="0.25">
      <c r="A68">
        <f t="shared" ref="A68:A102" si="1">VALUE(K68)</f>
        <v>66</v>
      </c>
      <c r="B68" cm="1">
        <f t="array" ref="B68">IF(SUMPRODUCT(--(D68:I68=TRUE))=6,A68,0)</f>
        <v>66</v>
      </c>
      <c r="D68" t="b">
        <f>IF(VALUE('part 1 data'!L68)&lt;=mr,
       IF(VALUE('part 1 data'!M68)&lt;=mg,
           IF(VALUE('part 1 data'!N68)&lt;=mb,TRUE)))</f>
        <v>1</v>
      </c>
      <c r="E68" t="b">
        <f>IF(VALUE('part 1 data'!O68)&lt;=mr,
IF(VALUE('part 1 data'!P68)&lt;=mg,
IF(VALUE('part 1 data'!Q68)&lt;=mb,TRUE)))</f>
        <v>1</v>
      </c>
      <c r="F68" t="b">
        <f>IF(VALUE('part 1 data'!R68)&lt;=mr,
IF(VALUE('part 1 data'!S68)&lt;=mg,
IF(VALUE('part 1 data'!T68)&lt;=mb,TRUE)))</f>
        <v>1</v>
      </c>
      <c r="G68" t="b">
        <f>IF(VALUE('part 1 data'!U68)&lt;=mr,
IF(VALUE('part 1 data'!V68)&lt;=mg,
IF(VALUE('part 1 data'!W68)&lt;=mb,TRUE)))</f>
        <v>1</v>
      </c>
      <c r="H68" t="b">
        <f>IF(VALUE('part 1 data'!X68)&lt;=mr,
IF(VALUE('part 1 data'!Y68)&lt;=mg,
IF(VALUE('part 1 data'!Z68)&lt;=mb,TRUE)))</f>
        <v>1</v>
      </c>
      <c r="I68" t="b">
        <f>IF(VALUE('part 1 data'!AA68)&lt;=mr,
IF(VALUE('part 1 data'!AB68)&lt;=mg,
IF(VALUE('part 1 data'!AC68)&lt;=mb,TRUE)))</f>
        <v>1</v>
      </c>
      <c r="K68" t="str">
        <f>'part 1 data'!AE68</f>
        <v>66</v>
      </c>
      <c r="L68" s="1" t="str">
        <f>IF(RIGHT('part 1 data'!AF68,3)=L$2,TRIM(LEFT('part 1 data'!AF68,2)),
IF(RIGHT('part 1 data'!AG68,3)=L$2,TRIM(LEFT('part 1 data'!AG68,2)),
IF(RIGHT('part 1 data'!AH68,3)=L$2,TRIM(LEFT('part 1 data'!AH68,2)),"0")))</f>
        <v>7</v>
      </c>
      <c r="M68" s="1" t="str">
        <f>IF(RIGHT('part 1 data'!AF68,5)=M$2,TRIM(LEFT('part 1 data'!AF68,2)),
IF(RIGHT('part 1 data'!AG68,5)=M$2,TRIM(LEFT('part 1 data'!AG68,2)),
IF(RIGHT('part 1 data'!AH68,5)=M$2,TRIM(LEFT('part 1 data'!AH68,2)),"0")))</f>
        <v>6</v>
      </c>
      <c r="N68" s="1" t="str">
        <f>IF(RIGHT('part 1 data'!AF68,4)=N$2,TRIM(LEFT('part 1 data'!AF68,2)),
IF(RIGHT('part 1 data'!AG68,4)=N$2,TRIM(LEFT('part 1 data'!AG68,2)),
IF(RIGHT('part 1 data'!AH68,4)=N$2,TRIM(LEFT('part 1 data'!AH68,2)),"0")))</f>
        <v>12</v>
      </c>
      <c r="O68" s="1" t="str">
        <f>IF(RIGHT('part 1 data'!AI68,3)=O$2,TRIM(LEFT('part 1 data'!AI68,2)),
IF(RIGHT('part 1 data'!AJ68,3)=O$2,TRIM(LEFT('part 1 data'!AJ68,2)),
IF(RIGHT('part 1 data'!AK68,3)=O$2,TRIM(LEFT('part 1 data'!AK68,2)),"0")))</f>
        <v>2</v>
      </c>
      <c r="P68" s="1" t="str">
        <f>IF(RIGHT('part 1 data'!AI68,5)=P$2,TRIM(LEFT('part 1 data'!AI68,2)),
IF(RIGHT('part 1 data'!AJ68,5)=P$2,TRIM(LEFT('part 1 data'!AJ68,2)),
IF(RIGHT('part 1 data'!AK68,5)=P$2,TRIM(LEFT('part 1 data'!AK68,2)),"0")))</f>
        <v>5</v>
      </c>
      <c r="Q68" s="1" t="str">
        <f>IF(RIGHT('part 1 data'!AI68,4)=Q$2,TRIM(LEFT('part 1 data'!AI68,2)),
IF(RIGHT('part 1 data'!AJ68,4)=Q$2,TRIM(LEFT('part 1 data'!AJ68,2)),
IF(RIGHT('part 1 data'!AK68,4)=Q$2,TRIM(LEFT('part 1 data'!AK68,2)),"0")))</f>
        <v>11</v>
      </c>
      <c r="R68" s="1" t="str">
        <f>IF(RIGHT('part 1 data'!AL68,3)=R$2,TRIM(LEFT('part 1 data'!AL68,2)),
IF(RIGHT('part 1 data'!AM68,3)=R$2,TRIM(LEFT('part 1 data'!AM68,2)),
IF(RIGHT('part 1 data'!AN68,3)=R$2,TRIM(LEFT('part 1 data'!AN68,2)),"0")))</f>
        <v>2</v>
      </c>
      <c r="S68" s="1" t="str">
        <f>IF(RIGHT('part 1 data'!AL68,5)=S$2,TRIM(LEFT('part 1 data'!AL68,2)),
IF(RIGHT('part 1 data'!AM68,5)=S$2,TRIM(LEFT('part 1 data'!AM68,2)),
IF(RIGHT('part 1 data'!AN68,5)=S$2,TRIM(LEFT('part 1 data'!AN68,2)),"0")))</f>
        <v>3</v>
      </c>
      <c r="T68" s="1" t="str">
        <f>IF(RIGHT('part 1 data'!AL68,4)=T$2,TRIM(LEFT('part 1 data'!AL68,2)),
IF(RIGHT('part 1 data'!AM68,4)=T$2,TRIM(LEFT('part 1 data'!AM68,2)),
IF(RIGHT('part 1 data'!AN68,4)=T$2,TRIM(LEFT('part 1 data'!AN68,2)),"0")))</f>
        <v>2</v>
      </c>
      <c r="U68" s="1" t="str">
        <f>IF(RIGHT('part 1 data'!AO68,3)=U$2,TRIM(LEFT('part 1 data'!AO68,2)),
IF(RIGHT('part 1 data'!AP68,3)=U$2,TRIM(LEFT('part 1 data'!AP68,2)),
IF(RIGHT('part 1 data'!AQ68,3)=U$2,TRIM(LEFT('part 1 data'!AQ68,2)),"0")))</f>
        <v>1</v>
      </c>
      <c r="V68" s="1" t="str">
        <f>IF(RIGHT('part 1 data'!AO68,5)=V$2,TRIM(LEFT('part 1 data'!AO68,2)),
IF(RIGHT('part 1 data'!AP68,5)=V$2,TRIM(LEFT('part 1 data'!AP68,2)),
IF(RIGHT('part 1 data'!AQ68,5)=V$2,TRIM(LEFT('part 1 data'!AQ68,2)),"0")))</f>
        <v>2</v>
      </c>
      <c r="W68" s="1" t="str">
        <f>IF(RIGHT('part 1 data'!AO68,4)=W$2,TRIM(LEFT('part 1 data'!AO68,2)),
IF(RIGHT('part 1 data'!AP68,4)=W$2,TRIM(LEFT('part 1 data'!AP68,2)),
IF(RIGHT('part 1 data'!AQ68,4)=W$2,TRIM(LEFT('part 1 data'!AQ68,2)),"0")))</f>
        <v>9</v>
      </c>
      <c r="X68" s="1" t="str">
        <f>IF(RIGHT('part 1 data'!AR68,3)=X$2,TRIM(LEFT('part 1 data'!AR68,2)),
IF(RIGHT('part 1 data'!AS68,3)=X$2,TRIM(LEFT('part 1 data'!AS68,2)),
IF(RIGHT('part 1 data'!AT68,3)=X$2,TRIM(LEFT('part 1 data'!AT68,2)),"0")))</f>
        <v>0</v>
      </c>
      <c r="Y68" s="1" t="str">
        <f>IF(RIGHT('part 1 data'!AR68,5)=Y$2,TRIM(LEFT('part 1 data'!AR68,2)),
IF(RIGHT('part 1 data'!AS68,5)=Y$2,TRIM(LEFT('part 1 data'!AS68,2)),
IF(RIGHT('part 1 data'!AT68,5)=Y$2,TRIM(LEFT('part 1 data'!AT68,2)),"0")))</f>
        <v>0</v>
      </c>
      <c r="Z68" s="1" t="str">
        <f>IF(RIGHT('part 1 data'!AR68,4)=Z$2,TRIM(LEFT('part 1 data'!AR68,2)),
IF(RIGHT('part 1 data'!AS68,4)=Z$2,TRIM(LEFT('part 1 data'!AS68,2)),
IF(RIGHT('part 1 data'!AT68,4)=Z$2,TRIM(LEFT('part 1 data'!AT68,2)),"0")))</f>
        <v>0</v>
      </c>
      <c r="AA68" s="1" t="str">
        <f>IF(RIGHT('part 1 data'!AU68,3)=AA$2,TRIM(LEFT('part 1 data'!AU68,2)),
IF(RIGHT('part 1 data'!AV68,3)=AA$2,TRIM(LEFT('part 1 data'!AV68,2)),
IF(RIGHT('part 1 data'!AW68,3)=AA$2,TRIM(LEFT('part 1 data'!AW68,2)),"0")))</f>
        <v>0</v>
      </c>
      <c r="AB68" s="1" t="str">
        <f>IF(RIGHT('part 1 data'!AU68,5)=AB$2,TRIM(LEFT('part 1 data'!AU68,2)),
IF(RIGHT('part 1 data'!AV68,5)=AB$2,TRIM(LEFT('part 1 data'!AV68,2)),
IF(RIGHT('part 1 data'!AW68,5)=AB$2,TRIM(LEFT('part 1 data'!AW68,2)),"0")))</f>
        <v>0</v>
      </c>
      <c r="AC68" s="1" t="str">
        <f>IF(RIGHT('part 1 data'!AU68,4)=AC$2,TRIM(LEFT('part 1 data'!AU68,2)),
IF(RIGHT('part 1 data'!AV68,4)=AC$2,TRIM(LEFT('part 1 data'!AV68,2)),
IF(RIGHT('part 1 data'!AW68,4)=AC$2,TRIM(LEFT('part 1 data'!AW68,2)),"0")))</f>
        <v>0</v>
      </c>
      <c r="AD68" s="1"/>
      <c r="AE68" t="str">
        <v>66</v>
      </c>
      <c r="AF68" t="str" cm="1">
        <f t="array" ref="AF68:AH68">IFERROR(TRIM(_xlfn.TOROW(_xlfn.TEXTSPLIT(AY68,","))),"")</f>
        <v>7 red</v>
      </c>
      <c r="AG68" t="str">
        <v>12 blue</v>
      </c>
      <c r="AH68" t="str">
        <v>6 green</v>
      </c>
      <c r="AI68" t="str" cm="1">
        <f t="array" ref="AI68:AK68">IFERROR(TRIM(_xlfn.TOROW(_xlfn.TEXTSPLIT('part 1 data'!AZ68,","))),"")</f>
        <v>2 red</v>
      </c>
      <c r="AJ68" t="str">
        <v>5 green</v>
      </c>
      <c r="AK68" t="str">
        <v>11 blue</v>
      </c>
      <c r="AL68" t="str" cm="1">
        <f t="array" ref="AL68:AN68">IFERROR(TRIM(_xlfn.TOROW(_xlfn.TEXTSPLIT(BA68,","))),"")</f>
        <v>3 green</v>
      </c>
      <c r="AM68" t="str">
        <v>2 blue</v>
      </c>
      <c r="AN68" t="str">
        <v>2 red</v>
      </c>
      <c r="AO68" t="str" cm="1">
        <f t="array" ref="AO68:AQ68">IFERROR(TRIM(_xlfn.TOROW(_xlfn.TEXTSPLIT(BB68,","))),"")</f>
        <v>9 blue</v>
      </c>
      <c r="AP68" t="str">
        <v>1 red</v>
      </c>
      <c r="AQ68" t="str">
        <v>2 green</v>
      </c>
      <c r="AR68" t="str" cm="1">
        <f t="array" ref="AR68">IFERROR(TRIM(_xlfn.TOROW(_xlfn.TEXTSPLIT(BC68,","))),"")</f>
        <v/>
      </c>
      <c r="AU68" t="str" cm="1">
        <f t="array" ref="AU68">IFERROR(TRIM(_xlfn.TOROW(_xlfn.TEXTSPLIT(BD68,","))),"")</f>
        <v/>
      </c>
      <c r="AY68" t="str" cm="1">
        <f t="array" ref="AY68:BB68">_xlfn.TEXTSPLIT(_xlfn.TEXTAFTER(BF68,":"),";")</f>
        <v xml:space="preserve"> 7 red, 12 blue, 6 green</v>
      </c>
      <c r="AZ68" t="str">
        <v xml:space="preserve"> 2 red, 5 green, 11 blue</v>
      </c>
      <c r="BA68" t="str">
        <v xml:space="preserve"> 3 green, 2 blue, 2 red</v>
      </c>
      <c r="BB68" t="str">
        <v xml:space="preserve"> 9 blue, 1 red, 2 green</v>
      </c>
      <c r="BF68" t="s">
        <v>65</v>
      </c>
    </row>
    <row r="69" spans="1:58" x14ac:dyDescent="0.25">
      <c r="A69">
        <f t="shared" si="1"/>
        <v>67</v>
      </c>
      <c r="B69" cm="1">
        <f t="array" ref="B69">IF(SUMPRODUCT(--(D69:I69=TRUE))=6,A69,0)</f>
        <v>67</v>
      </c>
      <c r="D69" t="b">
        <f>IF(VALUE('part 1 data'!L69)&lt;=mr,
       IF(VALUE('part 1 data'!M69)&lt;=mg,
           IF(VALUE('part 1 data'!N69)&lt;=mb,TRUE)))</f>
        <v>1</v>
      </c>
      <c r="E69" t="b">
        <f>IF(VALUE('part 1 data'!O69)&lt;=mr,
IF(VALUE('part 1 data'!P69)&lt;=mg,
IF(VALUE('part 1 data'!Q69)&lt;=mb,TRUE)))</f>
        <v>1</v>
      </c>
      <c r="F69" t="b">
        <f>IF(VALUE('part 1 data'!R69)&lt;=mr,
IF(VALUE('part 1 data'!S69)&lt;=mg,
IF(VALUE('part 1 data'!T69)&lt;=mb,TRUE)))</f>
        <v>1</v>
      </c>
      <c r="G69" t="b">
        <f>IF(VALUE('part 1 data'!U69)&lt;=mr,
IF(VALUE('part 1 data'!V69)&lt;=mg,
IF(VALUE('part 1 data'!W69)&lt;=mb,TRUE)))</f>
        <v>1</v>
      </c>
      <c r="H69" t="b">
        <f>IF(VALUE('part 1 data'!X69)&lt;=mr,
IF(VALUE('part 1 data'!Y69)&lt;=mg,
IF(VALUE('part 1 data'!Z69)&lt;=mb,TRUE)))</f>
        <v>1</v>
      </c>
      <c r="I69" t="b">
        <f>IF(VALUE('part 1 data'!AA69)&lt;=mr,
IF(VALUE('part 1 data'!AB69)&lt;=mg,
IF(VALUE('part 1 data'!AC69)&lt;=mb,TRUE)))</f>
        <v>1</v>
      </c>
      <c r="K69" t="str">
        <f>'part 1 data'!AE69</f>
        <v>67</v>
      </c>
      <c r="L69" s="1" t="str">
        <f>IF(RIGHT('part 1 data'!AF69,3)=L$2,TRIM(LEFT('part 1 data'!AF69,2)),
IF(RIGHT('part 1 data'!AG69,3)=L$2,TRIM(LEFT('part 1 data'!AG69,2)),
IF(RIGHT('part 1 data'!AH69,3)=L$2,TRIM(LEFT('part 1 data'!AH69,2)),"0")))</f>
        <v>4</v>
      </c>
      <c r="M69" s="1" t="str">
        <f>IF(RIGHT('part 1 data'!AF69,5)=M$2,TRIM(LEFT('part 1 data'!AF69,2)),
IF(RIGHT('part 1 data'!AG69,5)=M$2,TRIM(LEFT('part 1 data'!AG69,2)),
IF(RIGHT('part 1 data'!AH69,5)=M$2,TRIM(LEFT('part 1 data'!AH69,2)),"0")))</f>
        <v>3</v>
      </c>
      <c r="N69" s="1" t="str">
        <f>IF(RIGHT('part 1 data'!AF69,4)=N$2,TRIM(LEFT('part 1 data'!AF69,2)),
IF(RIGHT('part 1 data'!AG69,4)=N$2,TRIM(LEFT('part 1 data'!AG69,2)),
IF(RIGHT('part 1 data'!AH69,4)=N$2,TRIM(LEFT('part 1 data'!AH69,2)),"0")))</f>
        <v>7</v>
      </c>
      <c r="O69" s="1" t="str">
        <f>IF(RIGHT('part 1 data'!AI69,3)=O$2,TRIM(LEFT('part 1 data'!AI69,2)),
IF(RIGHT('part 1 data'!AJ69,3)=O$2,TRIM(LEFT('part 1 data'!AJ69,2)),
IF(RIGHT('part 1 data'!AK69,3)=O$2,TRIM(LEFT('part 1 data'!AK69,2)),"0")))</f>
        <v>3</v>
      </c>
      <c r="P69" s="1" t="str">
        <f>IF(RIGHT('part 1 data'!AI69,5)=P$2,TRIM(LEFT('part 1 data'!AI69,2)),
IF(RIGHT('part 1 data'!AJ69,5)=P$2,TRIM(LEFT('part 1 data'!AJ69,2)),
IF(RIGHT('part 1 data'!AK69,5)=P$2,TRIM(LEFT('part 1 data'!AK69,2)),"0")))</f>
        <v>0</v>
      </c>
      <c r="Q69" s="1" t="str">
        <f>IF(RIGHT('part 1 data'!AI69,4)=Q$2,TRIM(LEFT('part 1 data'!AI69,2)),
IF(RIGHT('part 1 data'!AJ69,4)=Q$2,TRIM(LEFT('part 1 data'!AJ69,2)),
IF(RIGHT('part 1 data'!AK69,4)=Q$2,TRIM(LEFT('part 1 data'!AK69,2)),"0")))</f>
        <v>8</v>
      </c>
      <c r="R69" s="1" t="str">
        <f>IF(RIGHT('part 1 data'!AL69,3)=R$2,TRIM(LEFT('part 1 data'!AL69,2)),
IF(RIGHT('part 1 data'!AM69,3)=R$2,TRIM(LEFT('part 1 data'!AM69,2)),
IF(RIGHT('part 1 data'!AN69,3)=R$2,TRIM(LEFT('part 1 data'!AN69,2)),"0")))</f>
        <v>2</v>
      </c>
      <c r="S69" s="1" t="str">
        <f>IF(RIGHT('part 1 data'!AL69,5)=S$2,TRIM(LEFT('part 1 data'!AL69,2)),
IF(RIGHT('part 1 data'!AM69,5)=S$2,TRIM(LEFT('part 1 data'!AM69,2)),
IF(RIGHT('part 1 data'!AN69,5)=S$2,TRIM(LEFT('part 1 data'!AN69,2)),"0")))</f>
        <v>0</v>
      </c>
      <c r="T69" s="1" t="str">
        <f>IF(RIGHT('part 1 data'!AL69,4)=T$2,TRIM(LEFT('part 1 data'!AL69,2)),
IF(RIGHT('part 1 data'!AM69,4)=T$2,TRIM(LEFT('part 1 data'!AM69,2)),
IF(RIGHT('part 1 data'!AN69,4)=T$2,TRIM(LEFT('part 1 data'!AN69,2)),"0")))</f>
        <v>0</v>
      </c>
      <c r="U69" s="1" t="str">
        <f>IF(RIGHT('part 1 data'!AO69,3)=U$2,TRIM(LEFT('part 1 data'!AO69,2)),
IF(RIGHT('part 1 data'!AP69,3)=U$2,TRIM(LEFT('part 1 data'!AP69,2)),
IF(RIGHT('part 1 data'!AQ69,3)=U$2,TRIM(LEFT('part 1 data'!AQ69,2)),"0")))</f>
        <v>5</v>
      </c>
      <c r="V69" s="1" t="str">
        <f>IF(RIGHT('part 1 data'!AO69,5)=V$2,TRIM(LEFT('part 1 data'!AO69,2)),
IF(RIGHT('part 1 data'!AP69,5)=V$2,TRIM(LEFT('part 1 data'!AP69,2)),
IF(RIGHT('part 1 data'!AQ69,5)=V$2,TRIM(LEFT('part 1 data'!AQ69,2)),"0")))</f>
        <v>2</v>
      </c>
      <c r="W69" s="1" t="str">
        <f>IF(RIGHT('part 1 data'!AO69,4)=W$2,TRIM(LEFT('part 1 data'!AO69,2)),
IF(RIGHT('part 1 data'!AP69,4)=W$2,TRIM(LEFT('part 1 data'!AP69,2)),
IF(RIGHT('part 1 data'!AQ69,4)=W$2,TRIM(LEFT('part 1 data'!AQ69,2)),"0")))</f>
        <v>9</v>
      </c>
      <c r="X69" s="1" t="str">
        <f>IF(RIGHT('part 1 data'!AR69,3)=X$2,TRIM(LEFT('part 1 data'!AR69,2)),
IF(RIGHT('part 1 data'!AS69,3)=X$2,TRIM(LEFT('part 1 data'!AS69,2)),
IF(RIGHT('part 1 data'!AT69,3)=X$2,TRIM(LEFT('part 1 data'!AT69,2)),"0")))</f>
        <v>0</v>
      </c>
      <c r="Y69" s="1" t="str">
        <f>IF(RIGHT('part 1 data'!AR69,5)=Y$2,TRIM(LEFT('part 1 data'!AR69,2)),
IF(RIGHT('part 1 data'!AS69,5)=Y$2,TRIM(LEFT('part 1 data'!AS69,2)),
IF(RIGHT('part 1 data'!AT69,5)=Y$2,TRIM(LEFT('part 1 data'!AT69,2)),"0")))</f>
        <v>0</v>
      </c>
      <c r="Z69" s="1" t="str">
        <f>IF(RIGHT('part 1 data'!AR69,4)=Z$2,TRIM(LEFT('part 1 data'!AR69,2)),
IF(RIGHT('part 1 data'!AS69,4)=Z$2,TRIM(LEFT('part 1 data'!AS69,2)),
IF(RIGHT('part 1 data'!AT69,4)=Z$2,TRIM(LEFT('part 1 data'!AT69,2)),"0")))</f>
        <v>0</v>
      </c>
      <c r="AA69" s="1" t="str">
        <f>IF(RIGHT('part 1 data'!AU69,3)=AA$2,TRIM(LEFT('part 1 data'!AU69,2)),
IF(RIGHT('part 1 data'!AV69,3)=AA$2,TRIM(LEFT('part 1 data'!AV69,2)),
IF(RIGHT('part 1 data'!AW69,3)=AA$2,TRIM(LEFT('part 1 data'!AW69,2)),"0")))</f>
        <v>0</v>
      </c>
      <c r="AB69" s="1" t="str">
        <f>IF(RIGHT('part 1 data'!AU69,5)=AB$2,TRIM(LEFT('part 1 data'!AU69,2)),
IF(RIGHT('part 1 data'!AV69,5)=AB$2,TRIM(LEFT('part 1 data'!AV69,2)),
IF(RIGHT('part 1 data'!AW69,5)=AB$2,TRIM(LEFT('part 1 data'!AW69,2)),"0")))</f>
        <v>0</v>
      </c>
      <c r="AC69" s="1" t="str">
        <f>IF(RIGHT('part 1 data'!AU69,4)=AC$2,TRIM(LEFT('part 1 data'!AU69,2)),
IF(RIGHT('part 1 data'!AV69,4)=AC$2,TRIM(LEFT('part 1 data'!AV69,2)),
IF(RIGHT('part 1 data'!AW69,4)=AC$2,TRIM(LEFT('part 1 data'!AW69,2)),"0")))</f>
        <v>0</v>
      </c>
      <c r="AD69" s="1"/>
      <c r="AE69" t="str">
        <v>67</v>
      </c>
      <c r="AF69" t="str" cm="1">
        <f t="array" ref="AF69:AH69">IFERROR(TRIM(_xlfn.TOROW(_xlfn.TEXTSPLIT(AY69,","))),"")</f>
        <v>4 red</v>
      </c>
      <c r="AG69" t="str">
        <v>3 green</v>
      </c>
      <c r="AH69" t="str">
        <v>7 blue</v>
      </c>
      <c r="AI69" t="str" cm="1">
        <f t="array" ref="AI69:AJ69">IFERROR(TRIM(_xlfn.TOROW(_xlfn.TEXTSPLIT('part 1 data'!AZ69,","))),"")</f>
        <v>8 blue</v>
      </c>
      <c r="AJ69" t="str">
        <v>3 red</v>
      </c>
      <c r="AL69" t="str" cm="1">
        <f t="array" ref="AL69">IFERROR(TRIM(_xlfn.TOROW(_xlfn.TEXTSPLIT(BA69,","))),"")</f>
        <v>2 red</v>
      </c>
      <c r="AO69" t="str" cm="1">
        <f t="array" ref="AO69:AQ69">IFERROR(TRIM(_xlfn.TOROW(_xlfn.TEXTSPLIT(BB69,","))),"")</f>
        <v>9 blue</v>
      </c>
      <c r="AP69" t="str">
        <v>5 red</v>
      </c>
      <c r="AQ69" t="str">
        <v>2 green</v>
      </c>
      <c r="AR69" t="str" cm="1">
        <f t="array" ref="AR69">IFERROR(TRIM(_xlfn.TOROW(_xlfn.TEXTSPLIT(BC69,","))),"")</f>
        <v/>
      </c>
      <c r="AU69" t="str" cm="1">
        <f t="array" ref="AU69">IFERROR(TRIM(_xlfn.TOROW(_xlfn.TEXTSPLIT(BD69,","))),"")</f>
        <v/>
      </c>
      <c r="AY69" t="str" cm="1">
        <f t="array" ref="AY69:BB69">_xlfn.TEXTSPLIT(_xlfn.TEXTAFTER(BF69,":"),";")</f>
        <v xml:space="preserve"> 4 red, 3 green, 7 blue</v>
      </c>
      <c r="AZ69" t="str">
        <v xml:space="preserve"> 8 blue, 3 red</v>
      </c>
      <c r="BA69" t="str">
        <v xml:space="preserve"> 2 red</v>
      </c>
      <c r="BB69" t="str">
        <v xml:space="preserve"> 9 blue, 5 red, 2 green</v>
      </c>
      <c r="BF69" t="s">
        <v>66</v>
      </c>
    </row>
    <row r="70" spans="1:58" x14ac:dyDescent="0.25">
      <c r="A70">
        <f t="shared" si="1"/>
        <v>68</v>
      </c>
      <c r="B70" cm="1">
        <f t="array" ref="B70">IF(SUMPRODUCT(--(D70:I70=TRUE))=6,A70,0)</f>
        <v>0</v>
      </c>
      <c r="D70" t="b">
        <f>IF(VALUE('part 1 data'!L70)&lt;=mr,
       IF(VALUE('part 1 data'!M70)&lt;=mg,
           IF(VALUE('part 1 data'!N70)&lt;=mb,TRUE)))</f>
        <v>1</v>
      </c>
      <c r="E70" t="b">
        <f>IF(VALUE('part 1 data'!O70)&lt;=mr,
IF(VALUE('part 1 data'!P70)&lt;=mg,
IF(VALUE('part 1 data'!Q70)&lt;=mb,TRUE)))</f>
        <v>1</v>
      </c>
      <c r="F70" t="b">
        <f>IF(VALUE('part 1 data'!R70)&lt;=mr,
IF(VALUE('part 1 data'!S70)&lt;=mg,
IF(VALUE('part 1 data'!T70)&lt;=mb,TRUE)))</f>
        <v>1</v>
      </c>
      <c r="G70" t="b">
        <f>IF(VALUE('part 1 data'!U70)&lt;=mr,
IF(VALUE('part 1 data'!V70)&lt;=mg,
IF(VALUE('part 1 data'!W70)&lt;=mb,TRUE)))</f>
        <v>0</v>
      </c>
      <c r="H70" t="b">
        <f>IF(VALUE('part 1 data'!X70)&lt;=mr,
IF(VALUE('part 1 data'!Y70)&lt;=mg,
IF(VALUE('part 1 data'!Z70)&lt;=mb,TRUE)))</f>
        <v>1</v>
      </c>
      <c r="I70" t="b">
        <f>IF(VALUE('part 1 data'!AA70)&lt;=mr,
IF(VALUE('part 1 data'!AB70)&lt;=mg,
IF(VALUE('part 1 data'!AC70)&lt;=mb,TRUE)))</f>
        <v>0</v>
      </c>
      <c r="K70" t="str">
        <f>'part 1 data'!AE70</f>
        <v>68</v>
      </c>
      <c r="L70" s="1" t="str">
        <f>IF(RIGHT('part 1 data'!AF70,3)=L$2,TRIM(LEFT('part 1 data'!AF70,2)),
IF(RIGHT('part 1 data'!AG70,3)=L$2,TRIM(LEFT('part 1 data'!AG70,2)),
IF(RIGHT('part 1 data'!AH70,3)=L$2,TRIM(LEFT('part 1 data'!AH70,2)),"0")))</f>
        <v>0</v>
      </c>
      <c r="M70" s="1" t="str">
        <f>IF(RIGHT('part 1 data'!AF70,5)=M$2,TRIM(LEFT('part 1 data'!AF70,2)),
IF(RIGHT('part 1 data'!AG70,5)=M$2,TRIM(LEFT('part 1 data'!AG70,2)),
IF(RIGHT('part 1 data'!AH70,5)=M$2,TRIM(LEFT('part 1 data'!AH70,2)),"0")))</f>
        <v>0</v>
      </c>
      <c r="N70" s="1" t="str">
        <f>IF(RIGHT('part 1 data'!AF70,4)=N$2,TRIM(LEFT('part 1 data'!AF70,2)),
IF(RIGHT('part 1 data'!AG70,4)=N$2,TRIM(LEFT('part 1 data'!AG70,2)),
IF(RIGHT('part 1 data'!AH70,4)=N$2,TRIM(LEFT('part 1 data'!AH70,2)),"0")))</f>
        <v>12</v>
      </c>
      <c r="O70" s="1" t="str">
        <f>IF(RIGHT('part 1 data'!AI70,3)=O$2,TRIM(LEFT('part 1 data'!AI70,2)),
IF(RIGHT('part 1 data'!AJ70,3)=O$2,TRIM(LEFT('part 1 data'!AJ70,2)),
IF(RIGHT('part 1 data'!AK70,3)=O$2,TRIM(LEFT('part 1 data'!AK70,2)),"0")))</f>
        <v>0</v>
      </c>
      <c r="P70" s="1" t="str">
        <f>IF(RIGHT('part 1 data'!AI70,5)=P$2,TRIM(LEFT('part 1 data'!AI70,2)),
IF(RIGHT('part 1 data'!AJ70,5)=P$2,TRIM(LEFT('part 1 data'!AJ70,2)),
IF(RIGHT('part 1 data'!AK70,5)=P$2,TRIM(LEFT('part 1 data'!AK70,2)),"0")))</f>
        <v>10</v>
      </c>
      <c r="Q70" s="1" t="str">
        <f>IF(RIGHT('part 1 data'!AI70,4)=Q$2,TRIM(LEFT('part 1 data'!AI70,2)),
IF(RIGHT('part 1 data'!AJ70,4)=Q$2,TRIM(LEFT('part 1 data'!AJ70,2)),
IF(RIGHT('part 1 data'!AK70,4)=Q$2,TRIM(LEFT('part 1 data'!AK70,2)),"0")))</f>
        <v>5</v>
      </c>
      <c r="R70" s="1" t="str">
        <f>IF(RIGHT('part 1 data'!AL70,3)=R$2,TRIM(LEFT('part 1 data'!AL70,2)),
IF(RIGHT('part 1 data'!AM70,3)=R$2,TRIM(LEFT('part 1 data'!AM70,2)),
IF(RIGHT('part 1 data'!AN70,3)=R$2,TRIM(LEFT('part 1 data'!AN70,2)),"0")))</f>
        <v>0</v>
      </c>
      <c r="S70" s="1" t="str">
        <f>IF(RIGHT('part 1 data'!AL70,5)=S$2,TRIM(LEFT('part 1 data'!AL70,2)),
IF(RIGHT('part 1 data'!AM70,5)=S$2,TRIM(LEFT('part 1 data'!AM70,2)),
IF(RIGHT('part 1 data'!AN70,5)=S$2,TRIM(LEFT('part 1 data'!AN70,2)),"0")))</f>
        <v>0</v>
      </c>
      <c r="T70" s="1" t="str">
        <f>IF(RIGHT('part 1 data'!AL70,4)=T$2,TRIM(LEFT('part 1 data'!AL70,2)),
IF(RIGHT('part 1 data'!AM70,4)=T$2,TRIM(LEFT('part 1 data'!AM70,2)),
IF(RIGHT('part 1 data'!AN70,4)=T$2,TRIM(LEFT('part 1 data'!AN70,2)),"0")))</f>
        <v>8</v>
      </c>
      <c r="U70" s="1" t="str">
        <f>IF(RIGHT('part 1 data'!AO70,3)=U$2,TRIM(LEFT('part 1 data'!AO70,2)),
IF(RIGHT('part 1 data'!AP70,3)=U$2,TRIM(LEFT('part 1 data'!AP70,2)),
IF(RIGHT('part 1 data'!AQ70,3)=U$2,TRIM(LEFT('part 1 data'!AQ70,2)),"0")))</f>
        <v>7</v>
      </c>
      <c r="V70" s="1" t="str">
        <f>IF(RIGHT('part 1 data'!AO70,5)=V$2,TRIM(LEFT('part 1 data'!AO70,2)),
IF(RIGHT('part 1 data'!AP70,5)=V$2,TRIM(LEFT('part 1 data'!AP70,2)),
IF(RIGHT('part 1 data'!AQ70,5)=V$2,TRIM(LEFT('part 1 data'!AQ70,2)),"0")))</f>
        <v>18</v>
      </c>
      <c r="W70" s="1" t="str">
        <f>IF(RIGHT('part 1 data'!AO70,4)=W$2,TRIM(LEFT('part 1 data'!AO70,2)),
IF(RIGHT('part 1 data'!AP70,4)=W$2,TRIM(LEFT('part 1 data'!AP70,2)),
IF(RIGHT('part 1 data'!AQ70,4)=W$2,TRIM(LEFT('part 1 data'!AQ70,2)),"0")))</f>
        <v>9</v>
      </c>
      <c r="X70" s="1" t="str">
        <f>IF(RIGHT('part 1 data'!AR70,3)=X$2,TRIM(LEFT('part 1 data'!AR70,2)),
IF(RIGHT('part 1 data'!AS70,3)=X$2,TRIM(LEFT('part 1 data'!AS70,2)),
IF(RIGHT('part 1 data'!AT70,3)=X$2,TRIM(LEFT('part 1 data'!AT70,2)),"0")))</f>
        <v>5</v>
      </c>
      <c r="Y70" s="1" t="str">
        <f>IF(RIGHT('part 1 data'!AR70,5)=Y$2,TRIM(LEFT('part 1 data'!AR70,2)),
IF(RIGHT('part 1 data'!AS70,5)=Y$2,TRIM(LEFT('part 1 data'!AS70,2)),
IF(RIGHT('part 1 data'!AT70,5)=Y$2,TRIM(LEFT('part 1 data'!AT70,2)),"0")))</f>
        <v>8</v>
      </c>
      <c r="Z70" s="1" t="str">
        <f>IF(RIGHT('part 1 data'!AR70,4)=Z$2,TRIM(LEFT('part 1 data'!AR70,2)),
IF(RIGHT('part 1 data'!AS70,4)=Z$2,TRIM(LEFT('part 1 data'!AS70,2)),
IF(RIGHT('part 1 data'!AT70,4)=Z$2,TRIM(LEFT('part 1 data'!AT70,2)),"0")))</f>
        <v>12</v>
      </c>
      <c r="AA70" s="1" t="str">
        <f>IF(RIGHT('part 1 data'!AU70,3)=AA$2,TRIM(LEFT('part 1 data'!AU70,2)),
IF(RIGHT('part 1 data'!AV70,3)=AA$2,TRIM(LEFT('part 1 data'!AV70,2)),
IF(RIGHT('part 1 data'!AW70,3)=AA$2,TRIM(LEFT('part 1 data'!AW70,2)),"0")))</f>
        <v>13</v>
      </c>
      <c r="AB70" s="1" t="str">
        <f>IF(RIGHT('part 1 data'!AU70,5)=AB$2,TRIM(LEFT('part 1 data'!AU70,2)),
IF(RIGHT('part 1 data'!AV70,5)=AB$2,TRIM(LEFT('part 1 data'!AV70,2)),
IF(RIGHT('part 1 data'!AW70,5)=AB$2,TRIM(LEFT('part 1 data'!AW70,2)),"0")))</f>
        <v>8</v>
      </c>
      <c r="AC70" s="1" t="str">
        <f>IF(RIGHT('part 1 data'!AU70,4)=AC$2,TRIM(LEFT('part 1 data'!AU70,2)),
IF(RIGHT('part 1 data'!AV70,4)=AC$2,TRIM(LEFT('part 1 data'!AV70,2)),
IF(RIGHT('part 1 data'!AW70,4)=AC$2,TRIM(LEFT('part 1 data'!AW70,2)),"0")))</f>
        <v>10</v>
      </c>
      <c r="AD70" s="1"/>
      <c r="AE70" t="str">
        <v>68</v>
      </c>
      <c r="AF70" t="str" cm="1">
        <f t="array" ref="AF70">IFERROR(TRIM(_xlfn.TOROW(_xlfn.TEXTSPLIT(AY70,","))),"")</f>
        <v>12 blue</v>
      </c>
      <c r="AI70" t="str" cm="1">
        <f t="array" ref="AI70:AJ70">IFERROR(TRIM(_xlfn.TOROW(_xlfn.TEXTSPLIT('part 1 data'!AZ70,","))),"")</f>
        <v>10 green</v>
      </c>
      <c r="AJ70" t="str">
        <v>5 blue</v>
      </c>
      <c r="AL70" t="str" cm="1">
        <f t="array" ref="AL70">IFERROR(TRIM(_xlfn.TOROW(_xlfn.TEXTSPLIT(BA70,","))),"")</f>
        <v>8 blue</v>
      </c>
      <c r="AO70" t="str" cm="1">
        <f t="array" ref="AO70:AQ70">IFERROR(TRIM(_xlfn.TOROW(_xlfn.TEXTSPLIT(BB70,","))),"")</f>
        <v>9 blue</v>
      </c>
      <c r="AP70" t="str">
        <v>7 red</v>
      </c>
      <c r="AQ70" t="str">
        <v>18 green</v>
      </c>
      <c r="AR70" t="str" cm="1">
        <f t="array" ref="AR70:AT70">IFERROR(TRIM(_xlfn.TOROW(_xlfn.TEXTSPLIT(BC70,","))),"")</f>
        <v>5 red</v>
      </c>
      <c r="AS70" t="str">
        <v>12 blue</v>
      </c>
      <c r="AT70" t="str">
        <v>8 green</v>
      </c>
      <c r="AU70" t="str" cm="1">
        <f t="array" ref="AU70:AW70">IFERROR(TRIM(_xlfn.TOROW(_xlfn.TEXTSPLIT(BD70,","))),"")</f>
        <v>8 green</v>
      </c>
      <c r="AV70" t="str">
        <v>13 red</v>
      </c>
      <c r="AW70" t="str">
        <v>10 blue</v>
      </c>
      <c r="AY70" t="str" cm="1">
        <f t="array" ref="AY70:BD70">_xlfn.TEXTSPLIT(_xlfn.TEXTAFTER(BF70,":"),";")</f>
        <v xml:space="preserve"> 12 blue</v>
      </c>
      <c r="AZ70" t="str">
        <v xml:space="preserve"> 10 green, 5 blue</v>
      </c>
      <c r="BA70" t="str">
        <v xml:space="preserve"> 8 blue</v>
      </c>
      <c r="BB70" t="str">
        <v xml:space="preserve"> 9 blue, 7 red, 18 green</v>
      </c>
      <c r="BC70" t="str">
        <v xml:space="preserve"> 5 red, 12 blue, 8 green</v>
      </c>
      <c r="BD70" t="str">
        <v xml:space="preserve"> 8 green, 13 red, 10 blue</v>
      </c>
      <c r="BF70" t="s">
        <v>67</v>
      </c>
    </row>
    <row r="71" spans="1:58" x14ac:dyDescent="0.25">
      <c r="A71">
        <f t="shared" si="1"/>
        <v>69</v>
      </c>
      <c r="B71" cm="1">
        <f t="array" ref="B71">IF(SUMPRODUCT(--(D71:I71=TRUE))=6,A71,0)</f>
        <v>69</v>
      </c>
      <c r="D71" t="b">
        <f>IF(VALUE('part 1 data'!L71)&lt;=mr,
       IF(VALUE('part 1 data'!M71)&lt;=mg,
           IF(VALUE('part 1 data'!N71)&lt;=mb,TRUE)))</f>
        <v>1</v>
      </c>
      <c r="E71" t="b">
        <f>IF(VALUE('part 1 data'!O71)&lt;=mr,
IF(VALUE('part 1 data'!P71)&lt;=mg,
IF(VALUE('part 1 data'!Q71)&lt;=mb,TRUE)))</f>
        <v>1</v>
      </c>
      <c r="F71" t="b">
        <f>IF(VALUE('part 1 data'!R71)&lt;=mr,
IF(VALUE('part 1 data'!S71)&lt;=mg,
IF(VALUE('part 1 data'!T71)&lt;=mb,TRUE)))</f>
        <v>1</v>
      </c>
      <c r="G71" t="b">
        <f>IF(VALUE('part 1 data'!U71)&lt;=mr,
IF(VALUE('part 1 data'!V71)&lt;=mg,
IF(VALUE('part 1 data'!W71)&lt;=mb,TRUE)))</f>
        <v>1</v>
      </c>
      <c r="H71" t="b">
        <f>IF(VALUE('part 1 data'!X71)&lt;=mr,
IF(VALUE('part 1 data'!Y71)&lt;=mg,
IF(VALUE('part 1 data'!Z71)&lt;=mb,TRUE)))</f>
        <v>1</v>
      </c>
      <c r="I71" t="b">
        <f>IF(VALUE('part 1 data'!AA71)&lt;=mr,
IF(VALUE('part 1 data'!AB71)&lt;=mg,
IF(VALUE('part 1 data'!AC71)&lt;=mb,TRUE)))</f>
        <v>1</v>
      </c>
      <c r="K71" t="str">
        <f>'part 1 data'!AE71</f>
        <v>69</v>
      </c>
      <c r="L71" s="1" t="str">
        <f>IF(RIGHT('part 1 data'!AF71,3)=L$2,TRIM(LEFT('part 1 data'!AF71,2)),
IF(RIGHT('part 1 data'!AG71,3)=L$2,TRIM(LEFT('part 1 data'!AG71,2)),
IF(RIGHT('part 1 data'!AH71,3)=L$2,TRIM(LEFT('part 1 data'!AH71,2)),"0")))</f>
        <v>1</v>
      </c>
      <c r="M71" s="1" t="str">
        <f>IF(RIGHT('part 1 data'!AF71,5)=M$2,TRIM(LEFT('part 1 data'!AF71,2)),
IF(RIGHT('part 1 data'!AG71,5)=M$2,TRIM(LEFT('part 1 data'!AG71,2)),
IF(RIGHT('part 1 data'!AH71,5)=M$2,TRIM(LEFT('part 1 data'!AH71,2)),"0")))</f>
        <v>1</v>
      </c>
      <c r="N71" s="1" t="str">
        <f>IF(RIGHT('part 1 data'!AF71,4)=N$2,TRIM(LEFT('part 1 data'!AF71,2)),
IF(RIGHT('part 1 data'!AG71,4)=N$2,TRIM(LEFT('part 1 data'!AG71,2)),
IF(RIGHT('part 1 data'!AH71,4)=N$2,TRIM(LEFT('part 1 data'!AH71,2)),"0")))</f>
        <v>0</v>
      </c>
      <c r="O71" s="1" t="str">
        <f>IF(RIGHT('part 1 data'!AI71,3)=O$2,TRIM(LEFT('part 1 data'!AI71,2)),
IF(RIGHT('part 1 data'!AJ71,3)=O$2,TRIM(LEFT('part 1 data'!AJ71,2)),
IF(RIGHT('part 1 data'!AK71,3)=O$2,TRIM(LEFT('part 1 data'!AK71,2)),"0")))</f>
        <v>2</v>
      </c>
      <c r="P71" s="1" t="str">
        <f>IF(RIGHT('part 1 data'!AI71,5)=P$2,TRIM(LEFT('part 1 data'!AI71,2)),
IF(RIGHT('part 1 data'!AJ71,5)=P$2,TRIM(LEFT('part 1 data'!AJ71,2)),
IF(RIGHT('part 1 data'!AK71,5)=P$2,TRIM(LEFT('part 1 data'!AK71,2)),"0")))</f>
        <v>1</v>
      </c>
      <c r="Q71" s="1" t="str">
        <f>IF(RIGHT('part 1 data'!AI71,4)=Q$2,TRIM(LEFT('part 1 data'!AI71,2)),
IF(RIGHT('part 1 data'!AJ71,4)=Q$2,TRIM(LEFT('part 1 data'!AJ71,2)),
IF(RIGHT('part 1 data'!AK71,4)=Q$2,TRIM(LEFT('part 1 data'!AK71,2)),"0")))</f>
        <v>3</v>
      </c>
      <c r="R71" s="1" t="str">
        <f>IF(RIGHT('part 1 data'!AL71,3)=R$2,TRIM(LEFT('part 1 data'!AL71,2)),
IF(RIGHT('part 1 data'!AM71,3)=R$2,TRIM(LEFT('part 1 data'!AM71,2)),
IF(RIGHT('part 1 data'!AN71,3)=R$2,TRIM(LEFT('part 1 data'!AN71,2)),"0")))</f>
        <v>1</v>
      </c>
      <c r="S71" s="1" t="str">
        <f>IF(RIGHT('part 1 data'!AL71,5)=S$2,TRIM(LEFT('part 1 data'!AL71,2)),
IF(RIGHT('part 1 data'!AM71,5)=S$2,TRIM(LEFT('part 1 data'!AM71,2)),
IF(RIGHT('part 1 data'!AN71,5)=S$2,TRIM(LEFT('part 1 data'!AN71,2)),"0")))</f>
        <v>1</v>
      </c>
      <c r="T71" s="1" t="str">
        <f>IF(RIGHT('part 1 data'!AL71,4)=T$2,TRIM(LEFT('part 1 data'!AL71,2)),
IF(RIGHT('part 1 data'!AM71,4)=T$2,TRIM(LEFT('part 1 data'!AM71,2)),
IF(RIGHT('part 1 data'!AN71,4)=T$2,TRIM(LEFT('part 1 data'!AN71,2)),"0")))</f>
        <v>4</v>
      </c>
      <c r="U71" s="1" t="str">
        <f>IF(RIGHT('part 1 data'!AO71,3)=U$2,TRIM(LEFT('part 1 data'!AO71,2)),
IF(RIGHT('part 1 data'!AP71,3)=U$2,TRIM(LEFT('part 1 data'!AP71,2)),
IF(RIGHT('part 1 data'!AQ71,3)=U$2,TRIM(LEFT('part 1 data'!AQ71,2)),"0")))</f>
        <v>8</v>
      </c>
      <c r="V71" s="1" t="str">
        <f>IF(RIGHT('part 1 data'!AO71,5)=V$2,TRIM(LEFT('part 1 data'!AO71,2)),
IF(RIGHT('part 1 data'!AP71,5)=V$2,TRIM(LEFT('part 1 data'!AP71,2)),
IF(RIGHT('part 1 data'!AQ71,5)=V$2,TRIM(LEFT('part 1 data'!AQ71,2)),"0")))</f>
        <v>1</v>
      </c>
      <c r="W71" s="1" t="str">
        <f>IF(RIGHT('part 1 data'!AO71,4)=W$2,TRIM(LEFT('part 1 data'!AO71,2)),
IF(RIGHT('part 1 data'!AP71,4)=W$2,TRIM(LEFT('part 1 data'!AP71,2)),
IF(RIGHT('part 1 data'!AQ71,4)=W$2,TRIM(LEFT('part 1 data'!AQ71,2)),"0")))</f>
        <v>0</v>
      </c>
      <c r="X71" s="1" t="str">
        <f>IF(RIGHT('part 1 data'!AR71,3)=X$2,TRIM(LEFT('part 1 data'!AR71,2)),
IF(RIGHT('part 1 data'!AS71,3)=X$2,TRIM(LEFT('part 1 data'!AS71,2)),
IF(RIGHT('part 1 data'!AT71,3)=X$2,TRIM(LEFT('part 1 data'!AT71,2)),"0")))</f>
        <v>0</v>
      </c>
      <c r="Y71" s="1" t="str">
        <f>IF(RIGHT('part 1 data'!AR71,5)=Y$2,TRIM(LEFT('part 1 data'!AR71,2)),
IF(RIGHT('part 1 data'!AS71,5)=Y$2,TRIM(LEFT('part 1 data'!AS71,2)),
IF(RIGHT('part 1 data'!AT71,5)=Y$2,TRIM(LEFT('part 1 data'!AT71,2)),"0")))</f>
        <v>0</v>
      </c>
      <c r="Z71" s="1" t="str">
        <f>IF(RIGHT('part 1 data'!AR71,4)=Z$2,TRIM(LEFT('part 1 data'!AR71,2)),
IF(RIGHT('part 1 data'!AS71,4)=Z$2,TRIM(LEFT('part 1 data'!AS71,2)),
IF(RIGHT('part 1 data'!AT71,4)=Z$2,TRIM(LEFT('part 1 data'!AT71,2)),"0")))</f>
        <v>0</v>
      </c>
      <c r="AA71" s="1" t="str">
        <f>IF(RIGHT('part 1 data'!AU71,3)=AA$2,TRIM(LEFT('part 1 data'!AU71,2)),
IF(RIGHT('part 1 data'!AV71,3)=AA$2,TRIM(LEFT('part 1 data'!AV71,2)),
IF(RIGHT('part 1 data'!AW71,3)=AA$2,TRIM(LEFT('part 1 data'!AW71,2)),"0")))</f>
        <v>0</v>
      </c>
      <c r="AB71" s="1" t="str">
        <f>IF(RIGHT('part 1 data'!AU71,5)=AB$2,TRIM(LEFT('part 1 data'!AU71,2)),
IF(RIGHT('part 1 data'!AV71,5)=AB$2,TRIM(LEFT('part 1 data'!AV71,2)),
IF(RIGHT('part 1 data'!AW71,5)=AB$2,TRIM(LEFT('part 1 data'!AW71,2)),"0")))</f>
        <v>0</v>
      </c>
      <c r="AC71" s="1" t="str">
        <f>IF(RIGHT('part 1 data'!AU71,4)=AC$2,TRIM(LEFT('part 1 data'!AU71,2)),
IF(RIGHT('part 1 data'!AV71,4)=AC$2,TRIM(LEFT('part 1 data'!AV71,2)),
IF(RIGHT('part 1 data'!AW71,4)=AC$2,TRIM(LEFT('part 1 data'!AW71,2)),"0")))</f>
        <v>0</v>
      </c>
      <c r="AD71" s="1"/>
      <c r="AE71" t="str">
        <v>69</v>
      </c>
      <c r="AF71" t="str" cm="1">
        <f t="array" ref="AF71:AG71">IFERROR(TRIM(_xlfn.TOROW(_xlfn.TEXTSPLIT(AY71,","))),"")</f>
        <v>1 green</v>
      </c>
      <c r="AG71" t="str">
        <v>1 red</v>
      </c>
      <c r="AI71" t="str" cm="1">
        <f t="array" ref="AI71:AK71">IFERROR(TRIM(_xlfn.TOROW(_xlfn.TEXTSPLIT('part 1 data'!AZ71,","))),"")</f>
        <v>2 red</v>
      </c>
      <c r="AJ71" t="str">
        <v>1 green</v>
      </c>
      <c r="AK71" t="str">
        <v>3 blue</v>
      </c>
      <c r="AL71" t="str" cm="1">
        <f t="array" ref="AL71:AN71">IFERROR(TRIM(_xlfn.TOROW(_xlfn.TEXTSPLIT(BA71,","))),"")</f>
        <v>1 red</v>
      </c>
      <c r="AM71" t="str">
        <v>1 green</v>
      </c>
      <c r="AN71" t="str">
        <v>4 blue</v>
      </c>
      <c r="AO71" t="str" cm="1">
        <f t="array" ref="AO71:AP71">IFERROR(TRIM(_xlfn.TOROW(_xlfn.TEXTSPLIT(BB71,","))),"")</f>
        <v>1 green</v>
      </c>
      <c r="AP71" t="str">
        <v>8 red</v>
      </c>
      <c r="AR71" t="str" cm="1">
        <f t="array" ref="AR71">IFERROR(TRIM(_xlfn.TOROW(_xlfn.TEXTSPLIT(BC71,","))),"")</f>
        <v/>
      </c>
      <c r="AU71" t="str" cm="1">
        <f t="array" ref="AU71">IFERROR(TRIM(_xlfn.TOROW(_xlfn.TEXTSPLIT(BD71,","))),"")</f>
        <v/>
      </c>
      <c r="AY71" t="str" cm="1">
        <f t="array" ref="AY71:BB71">_xlfn.TEXTSPLIT(_xlfn.TEXTAFTER(BF71,":"),";")</f>
        <v xml:space="preserve"> 1 green, 1 red</v>
      </c>
      <c r="AZ71" t="str">
        <v xml:space="preserve"> 2 red, 1 green, 3 blue</v>
      </c>
      <c r="BA71" t="str">
        <v xml:space="preserve"> 1 red, 1 green, 4 blue</v>
      </c>
      <c r="BB71" t="str">
        <v xml:space="preserve"> 1 green, 8 red</v>
      </c>
      <c r="BF71" t="s">
        <v>68</v>
      </c>
    </row>
    <row r="72" spans="1:58" x14ac:dyDescent="0.25">
      <c r="A72">
        <f t="shared" si="1"/>
        <v>70</v>
      </c>
      <c r="B72" cm="1">
        <f t="array" ref="B72">IF(SUMPRODUCT(--(D72:I72=TRUE))=6,A72,0)</f>
        <v>70</v>
      </c>
      <c r="D72" t="b">
        <f>IF(VALUE('part 1 data'!L72)&lt;=mr,
       IF(VALUE('part 1 data'!M72)&lt;=mg,
           IF(VALUE('part 1 data'!N72)&lt;=mb,TRUE)))</f>
        <v>1</v>
      </c>
      <c r="E72" t="b">
        <f>IF(VALUE('part 1 data'!O72)&lt;=mr,
IF(VALUE('part 1 data'!P72)&lt;=mg,
IF(VALUE('part 1 data'!Q72)&lt;=mb,TRUE)))</f>
        <v>1</v>
      </c>
      <c r="F72" t="b">
        <f>IF(VALUE('part 1 data'!R72)&lt;=mr,
IF(VALUE('part 1 data'!S72)&lt;=mg,
IF(VALUE('part 1 data'!T72)&lt;=mb,TRUE)))</f>
        <v>1</v>
      </c>
      <c r="G72" t="b">
        <f>IF(VALUE('part 1 data'!U72)&lt;=mr,
IF(VALUE('part 1 data'!V72)&lt;=mg,
IF(VALUE('part 1 data'!W72)&lt;=mb,TRUE)))</f>
        <v>1</v>
      </c>
      <c r="H72" t="b">
        <f>IF(VALUE('part 1 data'!X72)&lt;=mr,
IF(VALUE('part 1 data'!Y72)&lt;=mg,
IF(VALUE('part 1 data'!Z72)&lt;=mb,TRUE)))</f>
        <v>1</v>
      </c>
      <c r="I72" t="b">
        <f>IF(VALUE('part 1 data'!AA72)&lt;=mr,
IF(VALUE('part 1 data'!AB72)&lt;=mg,
IF(VALUE('part 1 data'!AC72)&lt;=mb,TRUE)))</f>
        <v>1</v>
      </c>
      <c r="K72" t="str">
        <f>'part 1 data'!AE72</f>
        <v>70</v>
      </c>
      <c r="L72" s="1" t="str">
        <f>IF(RIGHT('part 1 data'!AF72,3)=L$2,TRIM(LEFT('part 1 data'!AF72,2)),
IF(RIGHT('part 1 data'!AG72,3)=L$2,TRIM(LEFT('part 1 data'!AG72,2)),
IF(RIGHT('part 1 data'!AH72,3)=L$2,TRIM(LEFT('part 1 data'!AH72,2)),"0")))</f>
        <v>4</v>
      </c>
      <c r="M72" s="1" t="str">
        <f>IF(RIGHT('part 1 data'!AF72,5)=M$2,TRIM(LEFT('part 1 data'!AF72,2)),
IF(RIGHT('part 1 data'!AG72,5)=M$2,TRIM(LEFT('part 1 data'!AG72,2)),
IF(RIGHT('part 1 data'!AH72,5)=M$2,TRIM(LEFT('part 1 data'!AH72,2)),"0")))</f>
        <v>12</v>
      </c>
      <c r="N72" s="1" t="str">
        <f>IF(RIGHT('part 1 data'!AF72,4)=N$2,TRIM(LEFT('part 1 data'!AF72,2)),
IF(RIGHT('part 1 data'!AG72,4)=N$2,TRIM(LEFT('part 1 data'!AG72,2)),
IF(RIGHT('part 1 data'!AH72,4)=N$2,TRIM(LEFT('part 1 data'!AH72,2)),"0")))</f>
        <v>1</v>
      </c>
      <c r="O72" s="1" t="str">
        <f>IF(RIGHT('part 1 data'!AI72,3)=O$2,TRIM(LEFT('part 1 data'!AI72,2)),
IF(RIGHT('part 1 data'!AJ72,3)=O$2,TRIM(LEFT('part 1 data'!AJ72,2)),
IF(RIGHT('part 1 data'!AK72,3)=O$2,TRIM(LEFT('part 1 data'!AK72,2)),"0")))</f>
        <v>1</v>
      </c>
      <c r="P72" s="1" t="str">
        <f>IF(RIGHT('part 1 data'!AI72,5)=P$2,TRIM(LEFT('part 1 data'!AI72,2)),
IF(RIGHT('part 1 data'!AJ72,5)=P$2,TRIM(LEFT('part 1 data'!AJ72,2)),
IF(RIGHT('part 1 data'!AK72,5)=P$2,TRIM(LEFT('part 1 data'!AK72,2)),"0")))</f>
        <v>8</v>
      </c>
      <c r="Q72" s="1" t="str">
        <f>IF(RIGHT('part 1 data'!AI72,4)=Q$2,TRIM(LEFT('part 1 data'!AI72,2)),
IF(RIGHT('part 1 data'!AJ72,4)=Q$2,TRIM(LEFT('part 1 data'!AJ72,2)),
IF(RIGHT('part 1 data'!AK72,4)=Q$2,TRIM(LEFT('part 1 data'!AK72,2)),"0")))</f>
        <v>0</v>
      </c>
      <c r="R72" s="1" t="str">
        <f>IF(RIGHT('part 1 data'!AL72,3)=R$2,TRIM(LEFT('part 1 data'!AL72,2)),
IF(RIGHT('part 1 data'!AM72,3)=R$2,TRIM(LEFT('part 1 data'!AM72,2)),
IF(RIGHT('part 1 data'!AN72,3)=R$2,TRIM(LEFT('part 1 data'!AN72,2)),"0")))</f>
        <v>0</v>
      </c>
      <c r="S72" s="1" t="str">
        <f>IF(RIGHT('part 1 data'!AL72,5)=S$2,TRIM(LEFT('part 1 data'!AL72,2)),
IF(RIGHT('part 1 data'!AM72,5)=S$2,TRIM(LEFT('part 1 data'!AM72,2)),
IF(RIGHT('part 1 data'!AN72,5)=S$2,TRIM(LEFT('part 1 data'!AN72,2)),"0")))</f>
        <v>8</v>
      </c>
      <c r="T72" s="1" t="str">
        <f>IF(RIGHT('part 1 data'!AL72,4)=T$2,TRIM(LEFT('part 1 data'!AL72,2)),
IF(RIGHT('part 1 data'!AM72,4)=T$2,TRIM(LEFT('part 1 data'!AM72,2)),
IF(RIGHT('part 1 data'!AN72,4)=T$2,TRIM(LEFT('part 1 data'!AN72,2)),"0")))</f>
        <v>1</v>
      </c>
      <c r="U72" s="1" t="str">
        <f>IF(RIGHT('part 1 data'!AO72,3)=U$2,TRIM(LEFT('part 1 data'!AO72,2)),
IF(RIGHT('part 1 data'!AP72,3)=U$2,TRIM(LEFT('part 1 data'!AP72,2)),
IF(RIGHT('part 1 data'!AQ72,3)=U$2,TRIM(LEFT('part 1 data'!AQ72,2)),"0")))</f>
        <v>3</v>
      </c>
      <c r="V72" s="1" t="str">
        <f>IF(RIGHT('part 1 data'!AO72,5)=V$2,TRIM(LEFT('part 1 data'!AO72,2)),
IF(RIGHT('part 1 data'!AP72,5)=V$2,TRIM(LEFT('part 1 data'!AP72,2)),
IF(RIGHT('part 1 data'!AQ72,5)=V$2,TRIM(LEFT('part 1 data'!AQ72,2)),"0")))</f>
        <v>2</v>
      </c>
      <c r="W72" s="1" t="str">
        <f>IF(RIGHT('part 1 data'!AO72,4)=W$2,TRIM(LEFT('part 1 data'!AO72,2)),
IF(RIGHT('part 1 data'!AP72,4)=W$2,TRIM(LEFT('part 1 data'!AP72,2)),
IF(RIGHT('part 1 data'!AQ72,4)=W$2,TRIM(LEFT('part 1 data'!AQ72,2)),"0")))</f>
        <v>0</v>
      </c>
      <c r="X72" s="1" t="str">
        <f>IF(RIGHT('part 1 data'!AR72,3)=X$2,TRIM(LEFT('part 1 data'!AR72,2)),
IF(RIGHT('part 1 data'!AS72,3)=X$2,TRIM(LEFT('part 1 data'!AS72,2)),
IF(RIGHT('part 1 data'!AT72,3)=X$2,TRIM(LEFT('part 1 data'!AT72,2)),"0")))</f>
        <v>4</v>
      </c>
      <c r="Y72" s="1" t="str">
        <f>IF(RIGHT('part 1 data'!AR72,5)=Y$2,TRIM(LEFT('part 1 data'!AR72,2)),
IF(RIGHT('part 1 data'!AS72,5)=Y$2,TRIM(LEFT('part 1 data'!AS72,2)),
IF(RIGHT('part 1 data'!AT72,5)=Y$2,TRIM(LEFT('part 1 data'!AT72,2)),"0")))</f>
        <v>5</v>
      </c>
      <c r="Z72" s="1" t="str">
        <f>IF(RIGHT('part 1 data'!AR72,4)=Z$2,TRIM(LEFT('part 1 data'!AR72,2)),
IF(RIGHT('part 1 data'!AS72,4)=Z$2,TRIM(LEFT('part 1 data'!AS72,2)),
IF(RIGHT('part 1 data'!AT72,4)=Z$2,TRIM(LEFT('part 1 data'!AT72,2)),"0")))</f>
        <v>0</v>
      </c>
      <c r="AA72" s="1" t="str">
        <f>IF(RIGHT('part 1 data'!AU72,3)=AA$2,TRIM(LEFT('part 1 data'!AU72,2)),
IF(RIGHT('part 1 data'!AV72,3)=AA$2,TRIM(LEFT('part 1 data'!AV72,2)),
IF(RIGHT('part 1 data'!AW72,3)=AA$2,TRIM(LEFT('part 1 data'!AW72,2)),"0")))</f>
        <v>1</v>
      </c>
      <c r="AB72" s="1" t="str">
        <f>IF(RIGHT('part 1 data'!AU72,5)=AB$2,TRIM(LEFT('part 1 data'!AU72,2)),
IF(RIGHT('part 1 data'!AV72,5)=AB$2,TRIM(LEFT('part 1 data'!AV72,2)),
IF(RIGHT('part 1 data'!AW72,5)=AB$2,TRIM(LEFT('part 1 data'!AW72,2)),"0")))</f>
        <v>12</v>
      </c>
      <c r="AC72" s="1" t="str">
        <f>IF(RIGHT('part 1 data'!AU72,4)=AC$2,TRIM(LEFT('part 1 data'!AU72,2)),
IF(RIGHT('part 1 data'!AV72,4)=AC$2,TRIM(LEFT('part 1 data'!AV72,2)),
IF(RIGHT('part 1 data'!AW72,4)=AC$2,TRIM(LEFT('part 1 data'!AW72,2)),"0")))</f>
        <v>2</v>
      </c>
      <c r="AD72" s="1"/>
      <c r="AE72" t="str">
        <v>70</v>
      </c>
      <c r="AF72" t="str" cm="1">
        <f t="array" ref="AF72:AH72">IFERROR(TRIM(_xlfn.TOROW(_xlfn.TEXTSPLIT(AY72,","))),"")</f>
        <v>12 green</v>
      </c>
      <c r="AG72" t="str">
        <v>1 blue</v>
      </c>
      <c r="AH72" t="str">
        <v>4 red</v>
      </c>
      <c r="AI72" t="str" cm="1">
        <f t="array" ref="AI72:AJ72">IFERROR(TRIM(_xlfn.TOROW(_xlfn.TEXTSPLIT('part 1 data'!AZ72,","))),"")</f>
        <v>8 green</v>
      </c>
      <c r="AJ72" t="str">
        <v>1 red</v>
      </c>
      <c r="AL72" t="str" cm="1">
        <f t="array" ref="AL72:AM72">IFERROR(TRIM(_xlfn.TOROW(_xlfn.TEXTSPLIT(BA72,","))),"")</f>
        <v>1 blue</v>
      </c>
      <c r="AM72" t="str">
        <v>8 green</v>
      </c>
      <c r="AO72" t="str" cm="1">
        <f t="array" ref="AO72:AP72">IFERROR(TRIM(_xlfn.TOROW(_xlfn.TEXTSPLIT(BB72,","))),"")</f>
        <v>2 green</v>
      </c>
      <c r="AP72" t="str">
        <v>3 red</v>
      </c>
      <c r="AR72" t="str" cm="1">
        <f t="array" ref="AR72:AS72">IFERROR(TRIM(_xlfn.TOROW(_xlfn.TEXTSPLIT(BC72,","))),"")</f>
        <v>5 green</v>
      </c>
      <c r="AS72" t="str">
        <v>4 red</v>
      </c>
      <c r="AU72" t="str" cm="1">
        <f t="array" ref="AU72:AW72">IFERROR(TRIM(_xlfn.TOROW(_xlfn.TEXTSPLIT(BD72,","))),"")</f>
        <v>2 blue</v>
      </c>
      <c r="AV72" t="str">
        <v>12 green</v>
      </c>
      <c r="AW72" t="str">
        <v>1 red</v>
      </c>
      <c r="AY72" t="str" cm="1">
        <f t="array" ref="AY72:BD72">_xlfn.TEXTSPLIT(_xlfn.TEXTAFTER(BF72,":"),";")</f>
        <v xml:space="preserve"> 12 green, 1 blue, 4 red</v>
      </c>
      <c r="AZ72" t="str">
        <v xml:space="preserve"> 8 green, 1 red</v>
      </c>
      <c r="BA72" t="str">
        <v xml:space="preserve"> 1 blue, 8 green</v>
      </c>
      <c r="BB72" t="str">
        <v xml:space="preserve"> 2 green, 3 red</v>
      </c>
      <c r="BC72" t="str">
        <v xml:space="preserve"> 5 green, 4 red</v>
      </c>
      <c r="BD72" t="str">
        <v xml:space="preserve"> 2 blue, 12 green, 1 red</v>
      </c>
      <c r="BF72" t="s">
        <v>69</v>
      </c>
    </row>
    <row r="73" spans="1:58" x14ac:dyDescent="0.25">
      <c r="A73">
        <f t="shared" si="1"/>
        <v>71</v>
      </c>
      <c r="B73" cm="1">
        <f t="array" ref="B73">IF(SUMPRODUCT(--(D73:I73=TRUE))=6,A73,0)</f>
        <v>0</v>
      </c>
      <c r="D73" t="b">
        <f>IF(VALUE('part 1 data'!L73)&lt;=mr,
       IF(VALUE('part 1 data'!M73)&lt;=mg,
           IF(VALUE('part 1 data'!N73)&lt;=mb,TRUE)))</f>
        <v>0</v>
      </c>
      <c r="E73" t="b">
        <f>IF(VALUE('part 1 data'!O73)&lt;=mr,
IF(VALUE('part 1 data'!P73)&lt;=mg,
IF(VALUE('part 1 data'!Q73)&lt;=mb,TRUE)))</f>
        <v>1</v>
      </c>
      <c r="F73" t="b">
        <f>IF(VALUE('part 1 data'!R73)&lt;=mr,
IF(VALUE('part 1 data'!S73)&lt;=mg,
IF(VALUE('part 1 data'!T73)&lt;=mb,TRUE)))</f>
        <v>1</v>
      </c>
      <c r="G73" t="b">
        <f>IF(VALUE('part 1 data'!U73)&lt;=mr,
IF(VALUE('part 1 data'!V73)&lt;=mg,
IF(VALUE('part 1 data'!W73)&lt;=mb,TRUE)))</f>
        <v>1</v>
      </c>
      <c r="H73" t="b">
        <f>IF(VALUE('part 1 data'!X73)&lt;=mr,
IF(VALUE('part 1 data'!Y73)&lt;=mg,
IF(VALUE('part 1 data'!Z73)&lt;=mb,TRUE)))</f>
        <v>1</v>
      </c>
      <c r="I73" t="b">
        <f>IF(VALUE('part 1 data'!AA73)&lt;=mr,
IF(VALUE('part 1 data'!AB73)&lt;=mg,
IF(VALUE('part 1 data'!AC73)&lt;=mb,TRUE)))</f>
        <v>1</v>
      </c>
      <c r="K73" t="str">
        <f>'part 1 data'!AE73</f>
        <v>71</v>
      </c>
      <c r="L73" s="1" t="str">
        <f>IF(RIGHT('part 1 data'!AF73,3)=L$2,TRIM(LEFT('part 1 data'!AF73,2)),
IF(RIGHT('part 1 data'!AG73,3)=L$2,TRIM(LEFT('part 1 data'!AG73,2)),
IF(RIGHT('part 1 data'!AH73,3)=L$2,TRIM(LEFT('part 1 data'!AH73,2)),"0")))</f>
        <v>4</v>
      </c>
      <c r="M73" s="1" t="str">
        <f>IF(RIGHT('part 1 data'!AF73,5)=M$2,TRIM(LEFT('part 1 data'!AF73,2)),
IF(RIGHT('part 1 data'!AG73,5)=M$2,TRIM(LEFT('part 1 data'!AG73,2)),
IF(RIGHT('part 1 data'!AH73,5)=M$2,TRIM(LEFT('part 1 data'!AH73,2)),"0")))</f>
        <v>14</v>
      </c>
      <c r="N73" s="1" t="str">
        <f>IF(RIGHT('part 1 data'!AF73,4)=N$2,TRIM(LEFT('part 1 data'!AF73,2)),
IF(RIGHT('part 1 data'!AG73,4)=N$2,TRIM(LEFT('part 1 data'!AG73,2)),
IF(RIGHT('part 1 data'!AH73,4)=N$2,TRIM(LEFT('part 1 data'!AH73,2)),"0")))</f>
        <v>10</v>
      </c>
      <c r="O73" s="1" t="str">
        <f>IF(RIGHT('part 1 data'!AI73,3)=O$2,TRIM(LEFT('part 1 data'!AI73,2)),
IF(RIGHT('part 1 data'!AJ73,3)=O$2,TRIM(LEFT('part 1 data'!AJ73,2)),
IF(RIGHT('part 1 data'!AK73,3)=O$2,TRIM(LEFT('part 1 data'!AK73,2)),"0")))</f>
        <v>7</v>
      </c>
      <c r="P73" s="1" t="str">
        <f>IF(RIGHT('part 1 data'!AI73,5)=P$2,TRIM(LEFT('part 1 data'!AI73,2)),
IF(RIGHT('part 1 data'!AJ73,5)=P$2,TRIM(LEFT('part 1 data'!AJ73,2)),
IF(RIGHT('part 1 data'!AK73,5)=P$2,TRIM(LEFT('part 1 data'!AK73,2)),"0")))</f>
        <v>6</v>
      </c>
      <c r="Q73" s="1" t="str">
        <f>IF(RIGHT('part 1 data'!AI73,4)=Q$2,TRIM(LEFT('part 1 data'!AI73,2)),
IF(RIGHT('part 1 data'!AJ73,4)=Q$2,TRIM(LEFT('part 1 data'!AJ73,2)),
IF(RIGHT('part 1 data'!AK73,4)=Q$2,TRIM(LEFT('part 1 data'!AK73,2)),"0")))</f>
        <v>8</v>
      </c>
      <c r="R73" s="1" t="str">
        <f>IF(RIGHT('part 1 data'!AL73,3)=R$2,TRIM(LEFT('part 1 data'!AL73,2)),
IF(RIGHT('part 1 data'!AM73,3)=R$2,TRIM(LEFT('part 1 data'!AM73,2)),
IF(RIGHT('part 1 data'!AN73,3)=R$2,TRIM(LEFT('part 1 data'!AN73,2)),"0")))</f>
        <v>1</v>
      </c>
      <c r="S73" s="1" t="str">
        <f>IF(RIGHT('part 1 data'!AL73,5)=S$2,TRIM(LEFT('part 1 data'!AL73,2)),
IF(RIGHT('part 1 data'!AM73,5)=S$2,TRIM(LEFT('part 1 data'!AM73,2)),
IF(RIGHT('part 1 data'!AN73,5)=S$2,TRIM(LEFT('part 1 data'!AN73,2)),"0")))</f>
        <v>13</v>
      </c>
      <c r="T73" s="1" t="str">
        <f>IF(RIGHT('part 1 data'!AL73,4)=T$2,TRIM(LEFT('part 1 data'!AL73,2)),
IF(RIGHT('part 1 data'!AM73,4)=T$2,TRIM(LEFT('part 1 data'!AM73,2)),
IF(RIGHT('part 1 data'!AN73,4)=T$2,TRIM(LEFT('part 1 data'!AN73,2)),"0")))</f>
        <v>1</v>
      </c>
      <c r="U73" s="1" t="str">
        <f>IF(RIGHT('part 1 data'!AO73,3)=U$2,TRIM(LEFT('part 1 data'!AO73,2)),
IF(RIGHT('part 1 data'!AP73,3)=U$2,TRIM(LEFT('part 1 data'!AP73,2)),
IF(RIGHT('part 1 data'!AQ73,3)=U$2,TRIM(LEFT('part 1 data'!AQ73,2)),"0")))</f>
        <v>10</v>
      </c>
      <c r="V73" s="1" t="str">
        <f>IF(RIGHT('part 1 data'!AO73,5)=V$2,TRIM(LEFT('part 1 data'!AO73,2)),
IF(RIGHT('part 1 data'!AP73,5)=V$2,TRIM(LEFT('part 1 data'!AP73,2)),
IF(RIGHT('part 1 data'!AQ73,5)=V$2,TRIM(LEFT('part 1 data'!AQ73,2)),"0")))</f>
        <v>3</v>
      </c>
      <c r="W73" s="1" t="str">
        <f>IF(RIGHT('part 1 data'!AO73,4)=W$2,TRIM(LEFT('part 1 data'!AO73,2)),
IF(RIGHT('part 1 data'!AP73,4)=W$2,TRIM(LEFT('part 1 data'!AP73,2)),
IF(RIGHT('part 1 data'!AQ73,4)=W$2,TRIM(LEFT('part 1 data'!AQ73,2)),"0")))</f>
        <v>6</v>
      </c>
      <c r="X73" s="1" t="str">
        <f>IF(RIGHT('part 1 data'!AR73,3)=X$2,TRIM(LEFT('part 1 data'!AR73,2)),
IF(RIGHT('part 1 data'!AS73,3)=X$2,TRIM(LEFT('part 1 data'!AS73,2)),
IF(RIGHT('part 1 data'!AT73,3)=X$2,TRIM(LEFT('part 1 data'!AT73,2)),"0")))</f>
        <v>4</v>
      </c>
      <c r="Y73" s="1" t="str">
        <f>IF(RIGHT('part 1 data'!AR73,5)=Y$2,TRIM(LEFT('part 1 data'!AR73,2)),
IF(RIGHT('part 1 data'!AS73,5)=Y$2,TRIM(LEFT('part 1 data'!AS73,2)),
IF(RIGHT('part 1 data'!AT73,5)=Y$2,TRIM(LEFT('part 1 data'!AT73,2)),"0")))</f>
        <v>7</v>
      </c>
      <c r="Z73" s="1" t="str">
        <f>IF(RIGHT('part 1 data'!AR73,4)=Z$2,TRIM(LEFT('part 1 data'!AR73,2)),
IF(RIGHT('part 1 data'!AS73,4)=Z$2,TRIM(LEFT('part 1 data'!AS73,2)),
IF(RIGHT('part 1 data'!AT73,4)=Z$2,TRIM(LEFT('part 1 data'!AT73,2)),"0")))</f>
        <v>8</v>
      </c>
      <c r="AA73" s="1" t="str">
        <f>IF(RIGHT('part 1 data'!AU73,3)=AA$2,TRIM(LEFT('part 1 data'!AU73,2)),
IF(RIGHT('part 1 data'!AV73,3)=AA$2,TRIM(LEFT('part 1 data'!AV73,2)),
IF(RIGHT('part 1 data'!AW73,3)=AA$2,TRIM(LEFT('part 1 data'!AW73,2)),"0")))</f>
        <v>0</v>
      </c>
      <c r="AB73" s="1" t="str">
        <f>IF(RIGHT('part 1 data'!AU73,5)=AB$2,TRIM(LEFT('part 1 data'!AU73,2)),
IF(RIGHT('part 1 data'!AV73,5)=AB$2,TRIM(LEFT('part 1 data'!AV73,2)),
IF(RIGHT('part 1 data'!AW73,5)=AB$2,TRIM(LEFT('part 1 data'!AW73,2)),"0")))</f>
        <v>0</v>
      </c>
      <c r="AC73" s="1" t="str">
        <f>IF(RIGHT('part 1 data'!AU73,4)=AC$2,TRIM(LEFT('part 1 data'!AU73,2)),
IF(RIGHT('part 1 data'!AV73,4)=AC$2,TRIM(LEFT('part 1 data'!AV73,2)),
IF(RIGHT('part 1 data'!AW73,4)=AC$2,TRIM(LEFT('part 1 data'!AW73,2)),"0")))</f>
        <v>0</v>
      </c>
      <c r="AD73" s="1"/>
      <c r="AE73" t="str">
        <v>71</v>
      </c>
      <c r="AF73" t="str" cm="1">
        <f t="array" ref="AF73:AH73">IFERROR(TRIM(_xlfn.TOROW(_xlfn.TEXTSPLIT(AY73,","))),"")</f>
        <v>10 blue</v>
      </c>
      <c r="AG73" t="str">
        <v>4 red</v>
      </c>
      <c r="AH73" t="str">
        <v>14 green</v>
      </c>
      <c r="AI73" t="str" cm="1">
        <f t="array" ref="AI73:AK73">IFERROR(TRIM(_xlfn.TOROW(_xlfn.TEXTSPLIT('part 1 data'!AZ73,","))),"")</f>
        <v>6 green</v>
      </c>
      <c r="AJ73" t="str">
        <v>7 red</v>
      </c>
      <c r="AK73" t="str">
        <v>8 blue</v>
      </c>
      <c r="AL73" t="str" cm="1">
        <f t="array" ref="AL73:AN73">IFERROR(TRIM(_xlfn.TOROW(_xlfn.TEXTSPLIT(BA73,","))),"")</f>
        <v>1 red</v>
      </c>
      <c r="AM73" t="str">
        <v>1 blue</v>
      </c>
      <c r="AN73" t="str">
        <v>13 green</v>
      </c>
      <c r="AO73" t="str" cm="1">
        <f t="array" ref="AO73:AQ73">IFERROR(TRIM(_xlfn.TOROW(_xlfn.TEXTSPLIT(BB73,","))),"")</f>
        <v>10 red</v>
      </c>
      <c r="AP73" t="str">
        <v>6 blue</v>
      </c>
      <c r="AQ73" t="str">
        <v>3 green</v>
      </c>
      <c r="AR73" t="str" cm="1">
        <f t="array" ref="AR73:AT73">IFERROR(TRIM(_xlfn.TOROW(_xlfn.TEXTSPLIT(BC73,","))),"")</f>
        <v>8 blue</v>
      </c>
      <c r="AS73" t="str">
        <v>7 green</v>
      </c>
      <c r="AT73" t="str">
        <v>4 red</v>
      </c>
      <c r="AU73" t="str" cm="1">
        <f t="array" ref="AU73">IFERROR(TRIM(_xlfn.TOROW(_xlfn.TEXTSPLIT(BD73,","))),"")</f>
        <v/>
      </c>
      <c r="AY73" t="str" cm="1">
        <f t="array" ref="AY73:BC73">_xlfn.TEXTSPLIT(_xlfn.TEXTAFTER(BF73,":"),";")</f>
        <v xml:space="preserve"> 10 blue, 4 red, 14 green</v>
      </c>
      <c r="AZ73" t="str">
        <v xml:space="preserve"> 6 green, 7 red, 8 blue</v>
      </c>
      <c r="BA73" t="str">
        <v xml:space="preserve"> 1 red, 1 blue, 13 green</v>
      </c>
      <c r="BB73" t="str">
        <v xml:space="preserve"> 10 red, 6 blue, 3 green</v>
      </c>
      <c r="BC73" t="str">
        <v xml:space="preserve"> 8 blue, 7 green, 4 red</v>
      </c>
      <c r="BF73" t="s">
        <v>70</v>
      </c>
    </row>
    <row r="74" spans="1:58" x14ac:dyDescent="0.25">
      <c r="A74">
        <f t="shared" si="1"/>
        <v>72</v>
      </c>
      <c r="B74" cm="1">
        <f t="array" ref="B74">IF(SUMPRODUCT(--(D74:I74=TRUE))=6,A74,0)</f>
        <v>0</v>
      </c>
      <c r="D74" t="b">
        <f>IF(VALUE('part 1 data'!L74)&lt;=mr,
       IF(VALUE('part 1 data'!M74)&lt;=mg,
           IF(VALUE('part 1 data'!N74)&lt;=mb,TRUE)))</f>
        <v>1</v>
      </c>
      <c r="E74" t="b">
        <f>IF(VALUE('part 1 data'!O74)&lt;=mr,
IF(VALUE('part 1 data'!P74)&lt;=mg,
IF(VALUE('part 1 data'!Q74)&lt;=mb,TRUE)))</f>
        <v>0</v>
      </c>
      <c r="F74" t="b">
        <f>IF(VALUE('part 1 data'!R74)&lt;=mr,
IF(VALUE('part 1 data'!S74)&lt;=mg,
IF(VALUE('part 1 data'!T74)&lt;=mb,TRUE)))</f>
        <v>1</v>
      </c>
      <c r="G74" t="b">
        <f>IF(VALUE('part 1 data'!U74)&lt;=mr,
IF(VALUE('part 1 data'!V74)&lt;=mg,
IF(VALUE('part 1 data'!W74)&lt;=mb,TRUE)))</f>
        <v>0</v>
      </c>
      <c r="H74" t="b">
        <f>IF(VALUE('part 1 data'!X74)&lt;=mr,
IF(VALUE('part 1 data'!Y74)&lt;=mg,
IF(VALUE('part 1 data'!Z74)&lt;=mb,TRUE)))</f>
        <v>1</v>
      </c>
      <c r="I74" t="b">
        <f>IF(VALUE('part 1 data'!AA74)&lt;=mr,
IF(VALUE('part 1 data'!AB74)&lt;=mg,
IF(VALUE('part 1 data'!AC74)&lt;=mb,TRUE)))</f>
        <v>1</v>
      </c>
      <c r="K74" t="str">
        <f>'part 1 data'!AE74</f>
        <v>72</v>
      </c>
      <c r="L74" s="1" t="str">
        <f>IF(RIGHT('part 1 data'!AF74,3)=L$2,TRIM(LEFT('part 1 data'!AF74,2)),
IF(RIGHT('part 1 data'!AG74,3)=L$2,TRIM(LEFT('part 1 data'!AG74,2)),
IF(RIGHT('part 1 data'!AH74,3)=L$2,TRIM(LEFT('part 1 data'!AH74,2)),"0")))</f>
        <v>0</v>
      </c>
      <c r="M74" s="1" t="str">
        <f>IF(RIGHT('part 1 data'!AF74,5)=M$2,TRIM(LEFT('part 1 data'!AF74,2)),
IF(RIGHT('part 1 data'!AG74,5)=M$2,TRIM(LEFT('part 1 data'!AG74,2)),
IF(RIGHT('part 1 data'!AH74,5)=M$2,TRIM(LEFT('part 1 data'!AH74,2)),"0")))</f>
        <v>1</v>
      </c>
      <c r="N74" s="1" t="str">
        <f>IF(RIGHT('part 1 data'!AF74,4)=N$2,TRIM(LEFT('part 1 data'!AF74,2)),
IF(RIGHT('part 1 data'!AG74,4)=N$2,TRIM(LEFT('part 1 data'!AG74,2)),
IF(RIGHT('part 1 data'!AH74,4)=N$2,TRIM(LEFT('part 1 data'!AH74,2)),"0")))</f>
        <v>0</v>
      </c>
      <c r="O74" s="1" t="str">
        <f>IF(RIGHT('part 1 data'!AI74,3)=O$2,TRIM(LEFT('part 1 data'!AI74,2)),
IF(RIGHT('part 1 data'!AJ74,3)=O$2,TRIM(LEFT('part 1 data'!AJ74,2)),
IF(RIGHT('part 1 data'!AK74,3)=O$2,TRIM(LEFT('part 1 data'!AK74,2)),"0")))</f>
        <v>14</v>
      </c>
      <c r="P74" s="1" t="str">
        <f>IF(RIGHT('part 1 data'!AI74,5)=P$2,TRIM(LEFT('part 1 data'!AI74,2)),
IF(RIGHT('part 1 data'!AJ74,5)=P$2,TRIM(LEFT('part 1 data'!AJ74,2)),
IF(RIGHT('part 1 data'!AK74,5)=P$2,TRIM(LEFT('part 1 data'!AK74,2)),"0")))</f>
        <v>12</v>
      </c>
      <c r="Q74" s="1" t="str">
        <f>IF(RIGHT('part 1 data'!AI74,4)=Q$2,TRIM(LEFT('part 1 data'!AI74,2)),
IF(RIGHT('part 1 data'!AJ74,4)=Q$2,TRIM(LEFT('part 1 data'!AJ74,2)),
IF(RIGHT('part 1 data'!AK74,4)=Q$2,TRIM(LEFT('part 1 data'!AK74,2)),"0")))</f>
        <v>1</v>
      </c>
      <c r="R74" s="1" t="str">
        <f>IF(RIGHT('part 1 data'!AL74,3)=R$2,TRIM(LEFT('part 1 data'!AL74,2)),
IF(RIGHT('part 1 data'!AM74,3)=R$2,TRIM(LEFT('part 1 data'!AM74,2)),
IF(RIGHT('part 1 data'!AN74,3)=R$2,TRIM(LEFT('part 1 data'!AN74,2)),"0")))</f>
        <v>8</v>
      </c>
      <c r="S74" s="1" t="str">
        <f>IF(RIGHT('part 1 data'!AL74,5)=S$2,TRIM(LEFT('part 1 data'!AL74,2)),
IF(RIGHT('part 1 data'!AM74,5)=S$2,TRIM(LEFT('part 1 data'!AM74,2)),
IF(RIGHT('part 1 data'!AN74,5)=S$2,TRIM(LEFT('part 1 data'!AN74,2)),"0")))</f>
        <v>7</v>
      </c>
      <c r="T74" s="1" t="str">
        <f>IF(RIGHT('part 1 data'!AL74,4)=T$2,TRIM(LEFT('part 1 data'!AL74,2)),
IF(RIGHT('part 1 data'!AM74,4)=T$2,TRIM(LEFT('part 1 data'!AM74,2)),
IF(RIGHT('part 1 data'!AN74,4)=T$2,TRIM(LEFT('part 1 data'!AN74,2)),"0")))</f>
        <v>3</v>
      </c>
      <c r="U74" s="1" t="str">
        <f>IF(RIGHT('part 1 data'!AO74,3)=U$2,TRIM(LEFT('part 1 data'!AO74,2)),
IF(RIGHT('part 1 data'!AP74,3)=U$2,TRIM(LEFT('part 1 data'!AP74,2)),
IF(RIGHT('part 1 data'!AQ74,3)=U$2,TRIM(LEFT('part 1 data'!AQ74,2)),"0")))</f>
        <v>12</v>
      </c>
      <c r="V74" s="1" t="str">
        <f>IF(RIGHT('part 1 data'!AO74,5)=V$2,TRIM(LEFT('part 1 data'!AO74,2)),
IF(RIGHT('part 1 data'!AP74,5)=V$2,TRIM(LEFT('part 1 data'!AP74,2)),
IF(RIGHT('part 1 data'!AQ74,5)=V$2,TRIM(LEFT('part 1 data'!AQ74,2)),"0")))</f>
        <v>18</v>
      </c>
      <c r="W74" s="1" t="str">
        <f>IF(RIGHT('part 1 data'!AO74,4)=W$2,TRIM(LEFT('part 1 data'!AO74,2)),
IF(RIGHT('part 1 data'!AP74,4)=W$2,TRIM(LEFT('part 1 data'!AP74,2)),
IF(RIGHT('part 1 data'!AQ74,4)=W$2,TRIM(LEFT('part 1 data'!AQ74,2)),"0")))</f>
        <v>0</v>
      </c>
      <c r="X74" s="1" t="str">
        <f>IF(RIGHT('part 1 data'!AR74,3)=X$2,TRIM(LEFT('part 1 data'!AR74,2)),
IF(RIGHT('part 1 data'!AS74,3)=X$2,TRIM(LEFT('part 1 data'!AS74,2)),
IF(RIGHT('part 1 data'!AT74,3)=X$2,TRIM(LEFT('part 1 data'!AT74,2)),"0")))</f>
        <v>11</v>
      </c>
      <c r="Y74" s="1" t="str">
        <f>IF(RIGHT('part 1 data'!AR74,5)=Y$2,TRIM(LEFT('part 1 data'!AR74,2)),
IF(RIGHT('part 1 data'!AS74,5)=Y$2,TRIM(LEFT('part 1 data'!AS74,2)),
IF(RIGHT('part 1 data'!AT74,5)=Y$2,TRIM(LEFT('part 1 data'!AT74,2)),"0")))</f>
        <v>13</v>
      </c>
      <c r="Z74" s="1" t="str">
        <f>IF(RIGHT('part 1 data'!AR74,4)=Z$2,TRIM(LEFT('part 1 data'!AR74,2)),
IF(RIGHT('part 1 data'!AS74,4)=Z$2,TRIM(LEFT('part 1 data'!AS74,2)),
IF(RIGHT('part 1 data'!AT74,4)=Z$2,TRIM(LEFT('part 1 data'!AT74,2)),"0")))</f>
        <v>1</v>
      </c>
      <c r="AA74" s="1" t="str">
        <f>IF(RIGHT('part 1 data'!AU74,3)=AA$2,TRIM(LEFT('part 1 data'!AU74,2)),
IF(RIGHT('part 1 data'!AV74,3)=AA$2,TRIM(LEFT('part 1 data'!AV74,2)),
IF(RIGHT('part 1 data'!AW74,3)=AA$2,TRIM(LEFT('part 1 data'!AW74,2)),"0")))</f>
        <v>6</v>
      </c>
      <c r="AB74" s="1" t="str">
        <f>IF(RIGHT('part 1 data'!AU74,5)=AB$2,TRIM(LEFT('part 1 data'!AU74,2)),
IF(RIGHT('part 1 data'!AV74,5)=AB$2,TRIM(LEFT('part 1 data'!AV74,2)),
IF(RIGHT('part 1 data'!AW74,5)=AB$2,TRIM(LEFT('part 1 data'!AW74,2)),"0")))</f>
        <v>6</v>
      </c>
      <c r="AC74" s="1" t="str">
        <f>IF(RIGHT('part 1 data'!AU74,4)=AC$2,TRIM(LEFT('part 1 data'!AU74,2)),
IF(RIGHT('part 1 data'!AV74,4)=AC$2,TRIM(LEFT('part 1 data'!AV74,2)),
IF(RIGHT('part 1 data'!AW74,4)=AC$2,TRIM(LEFT('part 1 data'!AW74,2)),"0")))</f>
        <v>2</v>
      </c>
      <c r="AD74" s="1"/>
      <c r="AE74" t="str">
        <v>72</v>
      </c>
      <c r="AF74" t="str" cm="1">
        <f t="array" ref="AF74">IFERROR(TRIM(_xlfn.TOROW(_xlfn.TEXTSPLIT(AY74,","))),"")</f>
        <v>1 green</v>
      </c>
      <c r="AI74" t="str" cm="1">
        <f t="array" ref="AI74:AK74">IFERROR(TRIM(_xlfn.TOROW(_xlfn.TEXTSPLIT('part 1 data'!AZ74,","))),"")</f>
        <v>1 blue</v>
      </c>
      <c r="AJ74" t="str">
        <v>12 green</v>
      </c>
      <c r="AK74" t="str">
        <v>14 red</v>
      </c>
      <c r="AL74" t="str" cm="1">
        <f t="array" ref="AL74:AN74">IFERROR(TRIM(_xlfn.TOROW(_xlfn.TEXTSPLIT(BA74,","))),"")</f>
        <v>3 blue</v>
      </c>
      <c r="AM74" t="str">
        <v>7 green</v>
      </c>
      <c r="AN74" t="str">
        <v>8 red</v>
      </c>
      <c r="AO74" t="str" cm="1">
        <f t="array" ref="AO74:AP74">IFERROR(TRIM(_xlfn.TOROW(_xlfn.TEXTSPLIT(BB74,","))),"")</f>
        <v>12 red</v>
      </c>
      <c r="AP74" t="str">
        <v>18 green</v>
      </c>
      <c r="AR74" t="str" cm="1">
        <f t="array" ref="AR74:AT74">IFERROR(TRIM(_xlfn.TOROW(_xlfn.TEXTSPLIT(BC74,","))),"")</f>
        <v>13 green</v>
      </c>
      <c r="AS74" t="str">
        <v>11 red</v>
      </c>
      <c r="AT74" t="str">
        <v>1 blue</v>
      </c>
      <c r="AU74" t="str" cm="1">
        <f t="array" ref="AU74:AW74">IFERROR(TRIM(_xlfn.TOROW(_xlfn.TEXTSPLIT(BD74,","))),"")</f>
        <v>2 blue</v>
      </c>
      <c r="AV74" t="str">
        <v>6 green</v>
      </c>
      <c r="AW74" t="str">
        <v>6 red</v>
      </c>
      <c r="AY74" t="str" cm="1">
        <f t="array" ref="AY74:BD74">_xlfn.TEXTSPLIT(_xlfn.TEXTAFTER(BF74,":"),";")</f>
        <v xml:space="preserve"> 1 green</v>
      </c>
      <c r="AZ74" t="str">
        <v xml:space="preserve"> 1 blue, 12 green, 14 red</v>
      </c>
      <c r="BA74" t="str">
        <v xml:space="preserve"> 3 blue, 7 green, 8 red</v>
      </c>
      <c r="BB74" t="str">
        <v xml:space="preserve"> 12 red, 18 green</v>
      </c>
      <c r="BC74" t="str">
        <v xml:space="preserve"> 13 green, 11 red, 1 blue</v>
      </c>
      <c r="BD74" t="str">
        <v xml:space="preserve"> 2 blue, 6 green, 6 red</v>
      </c>
      <c r="BF74" t="s">
        <v>71</v>
      </c>
    </row>
    <row r="75" spans="1:58" x14ac:dyDescent="0.25">
      <c r="A75">
        <f t="shared" si="1"/>
        <v>73</v>
      </c>
      <c r="B75" cm="1">
        <f t="array" ref="B75">IF(SUMPRODUCT(--(D75:I75=TRUE))=6,A75,0)</f>
        <v>0</v>
      </c>
      <c r="D75" t="b">
        <f>IF(VALUE('part 1 data'!L75)&lt;=mr,
       IF(VALUE('part 1 data'!M75)&lt;=mg,
           IF(VALUE('part 1 data'!N75)&lt;=mb,TRUE)))</f>
        <v>0</v>
      </c>
      <c r="E75" t="b">
        <f>IF(VALUE('part 1 data'!O75)&lt;=mr,
IF(VALUE('part 1 data'!P75)&lt;=mg,
IF(VALUE('part 1 data'!Q75)&lt;=mb,TRUE)))</f>
        <v>0</v>
      </c>
      <c r="F75" t="b">
        <f>IF(VALUE('part 1 data'!R75)&lt;=mr,
IF(VALUE('part 1 data'!S75)&lt;=mg,
IF(VALUE('part 1 data'!T75)&lt;=mb,TRUE)))</f>
        <v>0</v>
      </c>
      <c r="G75" t="b">
        <f>IF(VALUE('part 1 data'!U75)&lt;=mr,
IF(VALUE('part 1 data'!V75)&lt;=mg,
IF(VALUE('part 1 data'!W75)&lt;=mb,TRUE)))</f>
        <v>0</v>
      </c>
      <c r="H75" t="b">
        <f>IF(VALUE('part 1 data'!X75)&lt;=mr,
IF(VALUE('part 1 data'!Y75)&lt;=mg,
IF(VALUE('part 1 data'!Z75)&lt;=mb,TRUE)))</f>
        <v>1</v>
      </c>
      <c r="I75" t="b">
        <f>IF(VALUE('part 1 data'!AA75)&lt;=mr,
IF(VALUE('part 1 data'!AB75)&lt;=mg,
IF(VALUE('part 1 data'!AC75)&lt;=mb,TRUE)))</f>
        <v>1</v>
      </c>
      <c r="K75" t="str">
        <f>'part 1 data'!AE75</f>
        <v>73</v>
      </c>
      <c r="L75" s="1" t="str">
        <f>IF(RIGHT('part 1 data'!AF75,3)=L$2,TRIM(LEFT('part 1 data'!AF75,2)),
IF(RIGHT('part 1 data'!AG75,3)=L$2,TRIM(LEFT('part 1 data'!AG75,2)),
IF(RIGHT('part 1 data'!AH75,3)=L$2,TRIM(LEFT('part 1 data'!AH75,2)),"0")))</f>
        <v>17</v>
      </c>
      <c r="M75" s="1" t="str">
        <f>IF(RIGHT('part 1 data'!AF75,5)=M$2,TRIM(LEFT('part 1 data'!AF75,2)),
IF(RIGHT('part 1 data'!AG75,5)=M$2,TRIM(LEFT('part 1 data'!AG75,2)),
IF(RIGHT('part 1 data'!AH75,5)=M$2,TRIM(LEFT('part 1 data'!AH75,2)),"0")))</f>
        <v>3</v>
      </c>
      <c r="N75" s="1" t="str">
        <f>IF(RIGHT('part 1 data'!AF75,4)=N$2,TRIM(LEFT('part 1 data'!AF75,2)),
IF(RIGHT('part 1 data'!AG75,4)=N$2,TRIM(LEFT('part 1 data'!AG75,2)),
IF(RIGHT('part 1 data'!AH75,4)=N$2,TRIM(LEFT('part 1 data'!AH75,2)),"0")))</f>
        <v>15</v>
      </c>
      <c r="O75" s="1" t="str">
        <f>IF(RIGHT('part 1 data'!AI75,3)=O$2,TRIM(LEFT('part 1 data'!AI75,2)),
IF(RIGHT('part 1 data'!AJ75,3)=O$2,TRIM(LEFT('part 1 data'!AJ75,2)),
IF(RIGHT('part 1 data'!AK75,3)=O$2,TRIM(LEFT('part 1 data'!AK75,2)),"0")))</f>
        <v>2</v>
      </c>
      <c r="P75" s="1" t="str">
        <f>IF(RIGHT('part 1 data'!AI75,5)=P$2,TRIM(LEFT('part 1 data'!AI75,2)),
IF(RIGHT('part 1 data'!AJ75,5)=P$2,TRIM(LEFT('part 1 data'!AJ75,2)),
IF(RIGHT('part 1 data'!AK75,5)=P$2,TRIM(LEFT('part 1 data'!AK75,2)),"0")))</f>
        <v>0</v>
      </c>
      <c r="Q75" s="1" t="str">
        <f>IF(RIGHT('part 1 data'!AI75,4)=Q$2,TRIM(LEFT('part 1 data'!AI75,2)),
IF(RIGHT('part 1 data'!AJ75,4)=Q$2,TRIM(LEFT('part 1 data'!AJ75,2)),
IF(RIGHT('part 1 data'!AK75,4)=Q$2,TRIM(LEFT('part 1 data'!AK75,2)),"0")))</f>
        <v>15</v>
      </c>
      <c r="R75" s="1" t="str">
        <f>IF(RIGHT('part 1 data'!AL75,3)=R$2,TRIM(LEFT('part 1 data'!AL75,2)),
IF(RIGHT('part 1 data'!AM75,3)=R$2,TRIM(LEFT('part 1 data'!AM75,2)),
IF(RIGHT('part 1 data'!AN75,3)=R$2,TRIM(LEFT('part 1 data'!AN75,2)),"0")))</f>
        <v>15</v>
      </c>
      <c r="S75" s="1" t="str">
        <f>IF(RIGHT('part 1 data'!AL75,5)=S$2,TRIM(LEFT('part 1 data'!AL75,2)),
IF(RIGHT('part 1 data'!AM75,5)=S$2,TRIM(LEFT('part 1 data'!AM75,2)),
IF(RIGHT('part 1 data'!AN75,5)=S$2,TRIM(LEFT('part 1 data'!AN75,2)),"0")))</f>
        <v>4</v>
      </c>
      <c r="T75" s="1" t="str">
        <f>IF(RIGHT('part 1 data'!AL75,4)=T$2,TRIM(LEFT('part 1 data'!AL75,2)),
IF(RIGHT('part 1 data'!AM75,4)=T$2,TRIM(LEFT('part 1 data'!AM75,2)),
IF(RIGHT('part 1 data'!AN75,4)=T$2,TRIM(LEFT('part 1 data'!AN75,2)),"0")))</f>
        <v>7</v>
      </c>
      <c r="U75" s="1" t="str">
        <f>IF(RIGHT('part 1 data'!AO75,3)=U$2,TRIM(LEFT('part 1 data'!AO75,2)),
IF(RIGHT('part 1 data'!AP75,3)=U$2,TRIM(LEFT('part 1 data'!AP75,2)),
IF(RIGHT('part 1 data'!AQ75,3)=U$2,TRIM(LEFT('part 1 data'!AQ75,2)),"0")))</f>
        <v>18</v>
      </c>
      <c r="V75" s="1" t="str">
        <f>IF(RIGHT('part 1 data'!AO75,5)=V$2,TRIM(LEFT('part 1 data'!AO75,2)),
IF(RIGHT('part 1 data'!AP75,5)=V$2,TRIM(LEFT('part 1 data'!AP75,2)),
IF(RIGHT('part 1 data'!AQ75,5)=V$2,TRIM(LEFT('part 1 data'!AQ75,2)),"0")))</f>
        <v>1</v>
      </c>
      <c r="W75" s="1" t="str">
        <f>IF(RIGHT('part 1 data'!AO75,4)=W$2,TRIM(LEFT('part 1 data'!AO75,2)),
IF(RIGHT('part 1 data'!AP75,4)=W$2,TRIM(LEFT('part 1 data'!AP75,2)),
IF(RIGHT('part 1 data'!AQ75,4)=W$2,TRIM(LEFT('part 1 data'!AQ75,2)),"0")))</f>
        <v>9</v>
      </c>
      <c r="X75" s="1" t="str">
        <f>IF(RIGHT('part 1 data'!AR75,3)=X$2,TRIM(LEFT('part 1 data'!AR75,2)),
IF(RIGHT('part 1 data'!AS75,3)=X$2,TRIM(LEFT('part 1 data'!AS75,2)),
IF(RIGHT('part 1 data'!AT75,3)=X$2,TRIM(LEFT('part 1 data'!AT75,2)),"0")))</f>
        <v>0</v>
      </c>
      <c r="Y75" s="1" t="str">
        <f>IF(RIGHT('part 1 data'!AR75,5)=Y$2,TRIM(LEFT('part 1 data'!AR75,2)),
IF(RIGHT('part 1 data'!AS75,5)=Y$2,TRIM(LEFT('part 1 data'!AS75,2)),
IF(RIGHT('part 1 data'!AT75,5)=Y$2,TRIM(LEFT('part 1 data'!AT75,2)),"0")))</f>
        <v>0</v>
      </c>
      <c r="Z75" s="1" t="str">
        <f>IF(RIGHT('part 1 data'!AR75,4)=Z$2,TRIM(LEFT('part 1 data'!AR75,2)),
IF(RIGHT('part 1 data'!AS75,4)=Z$2,TRIM(LEFT('part 1 data'!AS75,2)),
IF(RIGHT('part 1 data'!AT75,4)=Z$2,TRIM(LEFT('part 1 data'!AT75,2)),"0")))</f>
        <v>0</v>
      </c>
      <c r="AA75" s="1" t="str">
        <f>IF(RIGHT('part 1 data'!AU75,3)=AA$2,TRIM(LEFT('part 1 data'!AU75,2)),
IF(RIGHT('part 1 data'!AV75,3)=AA$2,TRIM(LEFT('part 1 data'!AV75,2)),
IF(RIGHT('part 1 data'!AW75,3)=AA$2,TRIM(LEFT('part 1 data'!AW75,2)),"0")))</f>
        <v>0</v>
      </c>
      <c r="AB75" s="1" t="str">
        <f>IF(RIGHT('part 1 data'!AU75,5)=AB$2,TRIM(LEFT('part 1 data'!AU75,2)),
IF(RIGHT('part 1 data'!AV75,5)=AB$2,TRIM(LEFT('part 1 data'!AV75,2)),
IF(RIGHT('part 1 data'!AW75,5)=AB$2,TRIM(LEFT('part 1 data'!AW75,2)),"0")))</f>
        <v>0</v>
      </c>
      <c r="AC75" s="1" t="str">
        <f>IF(RIGHT('part 1 data'!AU75,4)=AC$2,TRIM(LEFT('part 1 data'!AU75,2)),
IF(RIGHT('part 1 data'!AV75,4)=AC$2,TRIM(LEFT('part 1 data'!AV75,2)),
IF(RIGHT('part 1 data'!AW75,4)=AC$2,TRIM(LEFT('part 1 data'!AW75,2)),"0")))</f>
        <v>0</v>
      </c>
      <c r="AD75" s="1"/>
      <c r="AE75" t="str">
        <v>73</v>
      </c>
      <c r="AF75" t="str" cm="1">
        <f t="array" ref="AF75:AH75">IFERROR(TRIM(_xlfn.TOROW(_xlfn.TEXTSPLIT(AY75,","))),"")</f>
        <v>17 red</v>
      </c>
      <c r="AG75" t="str">
        <v>3 green</v>
      </c>
      <c r="AH75" t="str">
        <v>15 blue</v>
      </c>
      <c r="AI75" t="str" cm="1">
        <f t="array" ref="AI75:AJ75">IFERROR(TRIM(_xlfn.TOROW(_xlfn.TEXTSPLIT('part 1 data'!AZ75,","))),"")</f>
        <v>15 blue</v>
      </c>
      <c r="AJ75" t="str">
        <v>2 red</v>
      </c>
      <c r="AL75" t="str" cm="1">
        <f t="array" ref="AL75:AN75">IFERROR(TRIM(_xlfn.TOROW(_xlfn.TEXTSPLIT(BA75,","))),"")</f>
        <v>15 red</v>
      </c>
      <c r="AM75" t="str">
        <v>7 blue</v>
      </c>
      <c r="AN75" t="str">
        <v>4 green</v>
      </c>
      <c r="AO75" t="str" cm="1">
        <f t="array" ref="AO75:AQ75">IFERROR(TRIM(_xlfn.TOROW(_xlfn.TEXTSPLIT(BB75,","))),"")</f>
        <v>9 blue</v>
      </c>
      <c r="AP75" t="str">
        <v>1 green</v>
      </c>
      <c r="AQ75" t="str">
        <v>18 red</v>
      </c>
      <c r="AR75" t="str" cm="1">
        <f t="array" ref="AR75">IFERROR(TRIM(_xlfn.TOROW(_xlfn.TEXTSPLIT(BC75,","))),"")</f>
        <v/>
      </c>
      <c r="AU75" t="str" cm="1">
        <f t="array" ref="AU75">IFERROR(TRIM(_xlfn.TOROW(_xlfn.TEXTSPLIT(BD75,","))),"")</f>
        <v/>
      </c>
      <c r="AY75" t="str" cm="1">
        <f t="array" ref="AY75:BB75">_xlfn.TEXTSPLIT(_xlfn.TEXTAFTER(BF75,":"),";")</f>
        <v xml:space="preserve"> 17 red, 3 green, 15 blue</v>
      </c>
      <c r="AZ75" t="str">
        <v xml:space="preserve"> 15 blue, 2 red</v>
      </c>
      <c r="BA75" t="str">
        <v xml:space="preserve"> 15 red, 7 blue, 4 green</v>
      </c>
      <c r="BB75" t="str">
        <v xml:space="preserve"> 9 blue, 1 green, 18 red</v>
      </c>
      <c r="BF75" t="s">
        <v>72</v>
      </c>
    </row>
    <row r="76" spans="1:58" x14ac:dyDescent="0.25">
      <c r="A76">
        <f t="shared" si="1"/>
        <v>74</v>
      </c>
      <c r="B76" cm="1">
        <f t="array" ref="B76">IF(SUMPRODUCT(--(D76:I76=TRUE))=6,A76,0)</f>
        <v>0</v>
      </c>
      <c r="D76" t="b">
        <f>IF(VALUE('part 1 data'!L76)&lt;=mr,
       IF(VALUE('part 1 data'!M76)&lt;=mg,
           IF(VALUE('part 1 data'!N76)&lt;=mb,TRUE)))</f>
        <v>1</v>
      </c>
      <c r="E76" t="b">
        <f>IF(VALUE('part 1 data'!O76)&lt;=mr,
IF(VALUE('part 1 data'!P76)&lt;=mg,
IF(VALUE('part 1 data'!Q76)&lt;=mb,TRUE)))</f>
        <v>1</v>
      </c>
      <c r="F76" t="b">
        <f>IF(VALUE('part 1 data'!R76)&lt;=mr,
IF(VALUE('part 1 data'!S76)&lt;=mg,
IF(VALUE('part 1 data'!T76)&lt;=mb,TRUE)))</f>
        <v>1</v>
      </c>
      <c r="G76" t="b">
        <f>IF(VALUE('part 1 data'!U76)&lt;=mr,
IF(VALUE('part 1 data'!V76)&lt;=mg,
IF(VALUE('part 1 data'!W76)&lt;=mb,TRUE)))</f>
        <v>0</v>
      </c>
      <c r="H76" t="b">
        <f>IF(VALUE('part 1 data'!X76)&lt;=mr,
IF(VALUE('part 1 data'!Y76)&lt;=mg,
IF(VALUE('part 1 data'!Z76)&lt;=mb,TRUE)))</f>
        <v>0</v>
      </c>
      <c r="I76" t="b">
        <f>IF(VALUE('part 1 data'!AA76)&lt;=mr,
IF(VALUE('part 1 data'!AB76)&lt;=mg,
IF(VALUE('part 1 data'!AC76)&lt;=mb,TRUE)))</f>
        <v>1</v>
      </c>
      <c r="K76" t="str">
        <f>'part 1 data'!AE76</f>
        <v>74</v>
      </c>
      <c r="L76" s="1" t="str">
        <f>IF(RIGHT('part 1 data'!AF76,3)=L$2,TRIM(LEFT('part 1 data'!AF76,2)),
IF(RIGHT('part 1 data'!AG76,3)=L$2,TRIM(LEFT('part 1 data'!AG76,2)),
IF(RIGHT('part 1 data'!AH76,3)=L$2,TRIM(LEFT('part 1 data'!AH76,2)),"0")))</f>
        <v>10</v>
      </c>
      <c r="M76" s="1" t="str">
        <f>IF(RIGHT('part 1 data'!AF76,5)=M$2,TRIM(LEFT('part 1 data'!AF76,2)),
IF(RIGHT('part 1 data'!AG76,5)=M$2,TRIM(LEFT('part 1 data'!AG76,2)),
IF(RIGHT('part 1 data'!AH76,5)=M$2,TRIM(LEFT('part 1 data'!AH76,2)),"0")))</f>
        <v>0</v>
      </c>
      <c r="N76" s="1" t="str">
        <f>IF(RIGHT('part 1 data'!AF76,4)=N$2,TRIM(LEFT('part 1 data'!AF76,2)),
IF(RIGHT('part 1 data'!AG76,4)=N$2,TRIM(LEFT('part 1 data'!AG76,2)),
IF(RIGHT('part 1 data'!AH76,4)=N$2,TRIM(LEFT('part 1 data'!AH76,2)),"0")))</f>
        <v>2</v>
      </c>
      <c r="O76" s="1" t="str">
        <f>IF(RIGHT('part 1 data'!AI76,3)=O$2,TRIM(LEFT('part 1 data'!AI76,2)),
IF(RIGHT('part 1 data'!AJ76,3)=O$2,TRIM(LEFT('part 1 data'!AJ76,2)),
IF(RIGHT('part 1 data'!AK76,3)=O$2,TRIM(LEFT('part 1 data'!AK76,2)),"0")))</f>
        <v>7</v>
      </c>
      <c r="P76" s="1" t="str">
        <f>IF(RIGHT('part 1 data'!AI76,5)=P$2,TRIM(LEFT('part 1 data'!AI76,2)),
IF(RIGHT('part 1 data'!AJ76,5)=P$2,TRIM(LEFT('part 1 data'!AJ76,2)),
IF(RIGHT('part 1 data'!AK76,5)=P$2,TRIM(LEFT('part 1 data'!AK76,2)),"0")))</f>
        <v>0</v>
      </c>
      <c r="Q76" s="1" t="str">
        <f>IF(RIGHT('part 1 data'!AI76,4)=Q$2,TRIM(LEFT('part 1 data'!AI76,2)),
IF(RIGHT('part 1 data'!AJ76,4)=Q$2,TRIM(LEFT('part 1 data'!AJ76,2)),
IF(RIGHT('part 1 data'!AK76,4)=Q$2,TRIM(LEFT('part 1 data'!AK76,2)),"0")))</f>
        <v>1</v>
      </c>
      <c r="R76" s="1" t="str">
        <f>IF(RIGHT('part 1 data'!AL76,3)=R$2,TRIM(LEFT('part 1 data'!AL76,2)),
IF(RIGHT('part 1 data'!AM76,3)=R$2,TRIM(LEFT('part 1 data'!AM76,2)),
IF(RIGHT('part 1 data'!AN76,3)=R$2,TRIM(LEFT('part 1 data'!AN76,2)),"0")))</f>
        <v>2</v>
      </c>
      <c r="S76" s="1" t="str">
        <f>IF(RIGHT('part 1 data'!AL76,5)=S$2,TRIM(LEFT('part 1 data'!AL76,2)),
IF(RIGHT('part 1 data'!AM76,5)=S$2,TRIM(LEFT('part 1 data'!AM76,2)),
IF(RIGHT('part 1 data'!AN76,5)=S$2,TRIM(LEFT('part 1 data'!AN76,2)),"0")))</f>
        <v>2</v>
      </c>
      <c r="T76" s="1" t="str">
        <f>IF(RIGHT('part 1 data'!AL76,4)=T$2,TRIM(LEFT('part 1 data'!AL76,2)),
IF(RIGHT('part 1 data'!AM76,4)=T$2,TRIM(LEFT('part 1 data'!AM76,2)),
IF(RIGHT('part 1 data'!AN76,4)=T$2,TRIM(LEFT('part 1 data'!AN76,2)),"0")))</f>
        <v>5</v>
      </c>
      <c r="U76" s="1" t="str">
        <f>IF(RIGHT('part 1 data'!AO76,3)=U$2,TRIM(LEFT('part 1 data'!AO76,2)),
IF(RIGHT('part 1 data'!AP76,3)=U$2,TRIM(LEFT('part 1 data'!AP76,2)),
IF(RIGHT('part 1 data'!AQ76,3)=U$2,TRIM(LEFT('part 1 data'!AQ76,2)),"0")))</f>
        <v>15</v>
      </c>
      <c r="V76" s="1" t="str">
        <f>IF(RIGHT('part 1 data'!AO76,5)=V$2,TRIM(LEFT('part 1 data'!AO76,2)),
IF(RIGHT('part 1 data'!AP76,5)=V$2,TRIM(LEFT('part 1 data'!AP76,2)),
IF(RIGHT('part 1 data'!AQ76,5)=V$2,TRIM(LEFT('part 1 data'!AQ76,2)),"0")))</f>
        <v>3</v>
      </c>
      <c r="W76" s="1" t="str">
        <f>IF(RIGHT('part 1 data'!AO76,4)=W$2,TRIM(LEFT('part 1 data'!AO76,2)),
IF(RIGHT('part 1 data'!AP76,4)=W$2,TRIM(LEFT('part 1 data'!AP76,2)),
IF(RIGHT('part 1 data'!AQ76,4)=W$2,TRIM(LEFT('part 1 data'!AQ76,2)),"0")))</f>
        <v>3</v>
      </c>
      <c r="X76" s="1" t="str">
        <f>IF(RIGHT('part 1 data'!AR76,3)=X$2,TRIM(LEFT('part 1 data'!AR76,2)),
IF(RIGHT('part 1 data'!AS76,3)=X$2,TRIM(LEFT('part 1 data'!AS76,2)),
IF(RIGHT('part 1 data'!AT76,3)=X$2,TRIM(LEFT('part 1 data'!AT76,2)),"0")))</f>
        <v>13</v>
      </c>
      <c r="Y76" s="1" t="str">
        <f>IF(RIGHT('part 1 data'!AR76,5)=Y$2,TRIM(LEFT('part 1 data'!AR76,2)),
IF(RIGHT('part 1 data'!AS76,5)=Y$2,TRIM(LEFT('part 1 data'!AS76,2)),
IF(RIGHT('part 1 data'!AT76,5)=Y$2,TRIM(LEFT('part 1 data'!AT76,2)),"0")))</f>
        <v>3</v>
      </c>
      <c r="Z76" s="1" t="str">
        <f>IF(RIGHT('part 1 data'!AR76,4)=Z$2,TRIM(LEFT('part 1 data'!AR76,2)),
IF(RIGHT('part 1 data'!AS76,4)=Z$2,TRIM(LEFT('part 1 data'!AS76,2)),
IF(RIGHT('part 1 data'!AT76,4)=Z$2,TRIM(LEFT('part 1 data'!AT76,2)),"0")))</f>
        <v>4</v>
      </c>
      <c r="AA76" s="1" t="str">
        <f>IF(RIGHT('part 1 data'!AU76,3)=AA$2,TRIM(LEFT('part 1 data'!AU76,2)),
IF(RIGHT('part 1 data'!AV76,3)=AA$2,TRIM(LEFT('part 1 data'!AV76,2)),
IF(RIGHT('part 1 data'!AW76,3)=AA$2,TRIM(LEFT('part 1 data'!AW76,2)),"0")))</f>
        <v>0</v>
      </c>
      <c r="AB76" s="1" t="str">
        <f>IF(RIGHT('part 1 data'!AU76,5)=AB$2,TRIM(LEFT('part 1 data'!AU76,2)),
IF(RIGHT('part 1 data'!AV76,5)=AB$2,TRIM(LEFT('part 1 data'!AV76,2)),
IF(RIGHT('part 1 data'!AW76,5)=AB$2,TRIM(LEFT('part 1 data'!AW76,2)),"0")))</f>
        <v>0</v>
      </c>
      <c r="AC76" s="1" t="str">
        <f>IF(RIGHT('part 1 data'!AU76,4)=AC$2,TRIM(LEFT('part 1 data'!AU76,2)),
IF(RIGHT('part 1 data'!AV76,4)=AC$2,TRIM(LEFT('part 1 data'!AV76,2)),
IF(RIGHT('part 1 data'!AW76,4)=AC$2,TRIM(LEFT('part 1 data'!AW76,2)),"0")))</f>
        <v>0</v>
      </c>
      <c r="AD76" s="1"/>
      <c r="AE76" t="str">
        <v>74</v>
      </c>
      <c r="AF76" t="str" cm="1">
        <f t="array" ref="AF76:AG76">IFERROR(TRIM(_xlfn.TOROW(_xlfn.TEXTSPLIT(AY76,","))),"")</f>
        <v>10 red</v>
      </c>
      <c r="AG76" t="str">
        <v>2 blue</v>
      </c>
      <c r="AI76" t="str" cm="1">
        <f t="array" ref="AI76:AJ76">IFERROR(TRIM(_xlfn.TOROW(_xlfn.TEXTSPLIT('part 1 data'!AZ76,","))),"")</f>
        <v>1 blue</v>
      </c>
      <c r="AJ76" t="str">
        <v>7 red</v>
      </c>
      <c r="AL76" t="str" cm="1">
        <f t="array" ref="AL76:AN76">IFERROR(TRIM(_xlfn.TOROW(_xlfn.TEXTSPLIT(BA76,","))),"")</f>
        <v>5 blue</v>
      </c>
      <c r="AM76" t="str">
        <v>2 green</v>
      </c>
      <c r="AN76" t="str">
        <v>2 red</v>
      </c>
      <c r="AO76" t="str" cm="1">
        <f t="array" ref="AO76:AQ76">IFERROR(TRIM(_xlfn.TOROW(_xlfn.TEXTSPLIT(BB76,","))),"")</f>
        <v>3 blue</v>
      </c>
      <c r="AP76" t="str">
        <v>15 red</v>
      </c>
      <c r="AQ76" t="str">
        <v>3 green</v>
      </c>
      <c r="AR76" t="str" cm="1">
        <f t="array" ref="AR76:AT76">IFERROR(TRIM(_xlfn.TOROW(_xlfn.TEXTSPLIT(BC76,","))),"")</f>
        <v>4 blue</v>
      </c>
      <c r="AS76" t="str">
        <v>3 green</v>
      </c>
      <c r="AT76" t="str">
        <v>13 red</v>
      </c>
      <c r="AU76" t="str" cm="1">
        <f t="array" ref="AU76">IFERROR(TRIM(_xlfn.TOROW(_xlfn.TEXTSPLIT(BD76,","))),"")</f>
        <v/>
      </c>
      <c r="AY76" t="str" cm="1">
        <f t="array" ref="AY76:BC76">_xlfn.TEXTSPLIT(_xlfn.TEXTAFTER(BF76,":"),";")</f>
        <v xml:space="preserve"> 10 red, 2 blue</v>
      </c>
      <c r="AZ76" t="str">
        <v xml:space="preserve"> 1 blue, 7 red</v>
      </c>
      <c r="BA76" t="str">
        <v xml:space="preserve"> 5 blue, 2 green, 2 red</v>
      </c>
      <c r="BB76" t="str">
        <v xml:space="preserve"> 3 blue, 15 red, 3 green</v>
      </c>
      <c r="BC76" t="str">
        <v xml:space="preserve"> 4 blue, 3 green, 13 red</v>
      </c>
      <c r="BF76" t="s">
        <v>73</v>
      </c>
    </row>
    <row r="77" spans="1:58" x14ac:dyDescent="0.25">
      <c r="A77">
        <f t="shared" si="1"/>
        <v>75</v>
      </c>
      <c r="B77" cm="1">
        <f t="array" ref="B77">IF(SUMPRODUCT(--(D77:I77=TRUE))=6,A77,0)</f>
        <v>75</v>
      </c>
      <c r="D77" t="b">
        <f>IF(VALUE('part 1 data'!L77)&lt;=mr,
       IF(VALUE('part 1 data'!M77)&lt;=mg,
           IF(VALUE('part 1 data'!N77)&lt;=mb,TRUE)))</f>
        <v>1</v>
      </c>
      <c r="E77" t="b">
        <f>IF(VALUE('part 1 data'!O77)&lt;=mr,
IF(VALUE('part 1 data'!P77)&lt;=mg,
IF(VALUE('part 1 data'!Q77)&lt;=mb,TRUE)))</f>
        <v>1</v>
      </c>
      <c r="F77" t="b">
        <f>IF(VALUE('part 1 data'!R77)&lt;=mr,
IF(VALUE('part 1 data'!S77)&lt;=mg,
IF(VALUE('part 1 data'!T77)&lt;=mb,TRUE)))</f>
        <v>1</v>
      </c>
      <c r="G77" t="b">
        <f>IF(VALUE('part 1 data'!U77)&lt;=mr,
IF(VALUE('part 1 data'!V77)&lt;=mg,
IF(VALUE('part 1 data'!W77)&lt;=mb,TRUE)))</f>
        <v>1</v>
      </c>
      <c r="H77" t="b">
        <f>IF(VALUE('part 1 data'!X77)&lt;=mr,
IF(VALUE('part 1 data'!Y77)&lt;=mg,
IF(VALUE('part 1 data'!Z77)&lt;=mb,TRUE)))</f>
        <v>1</v>
      </c>
      <c r="I77" t="b">
        <f>IF(VALUE('part 1 data'!AA77)&lt;=mr,
IF(VALUE('part 1 data'!AB77)&lt;=mg,
IF(VALUE('part 1 data'!AC77)&lt;=mb,TRUE)))</f>
        <v>1</v>
      </c>
      <c r="K77" t="str">
        <f>'part 1 data'!AE77</f>
        <v>75</v>
      </c>
      <c r="L77" s="1" t="str">
        <f>IF(RIGHT('part 1 data'!AF77,3)=L$2,TRIM(LEFT('part 1 data'!AF77,2)),
IF(RIGHT('part 1 data'!AG77,3)=L$2,TRIM(LEFT('part 1 data'!AG77,2)),
IF(RIGHT('part 1 data'!AH77,3)=L$2,TRIM(LEFT('part 1 data'!AH77,2)),"0")))</f>
        <v>10</v>
      </c>
      <c r="M77" s="1" t="str">
        <f>IF(RIGHT('part 1 data'!AF77,5)=M$2,TRIM(LEFT('part 1 data'!AF77,2)),
IF(RIGHT('part 1 data'!AG77,5)=M$2,TRIM(LEFT('part 1 data'!AG77,2)),
IF(RIGHT('part 1 data'!AH77,5)=M$2,TRIM(LEFT('part 1 data'!AH77,2)),"0")))</f>
        <v>0</v>
      </c>
      <c r="N77" s="1" t="str">
        <f>IF(RIGHT('part 1 data'!AF77,4)=N$2,TRIM(LEFT('part 1 data'!AF77,2)),
IF(RIGHT('part 1 data'!AG77,4)=N$2,TRIM(LEFT('part 1 data'!AG77,2)),
IF(RIGHT('part 1 data'!AH77,4)=N$2,TRIM(LEFT('part 1 data'!AH77,2)),"0")))</f>
        <v>6</v>
      </c>
      <c r="O77" s="1" t="str">
        <f>IF(RIGHT('part 1 data'!AI77,3)=O$2,TRIM(LEFT('part 1 data'!AI77,2)),
IF(RIGHT('part 1 data'!AJ77,3)=O$2,TRIM(LEFT('part 1 data'!AJ77,2)),
IF(RIGHT('part 1 data'!AK77,3)=O$2,TRIM(LEFT('part 1 data'!AK77,2)),"0")))</f>
        <v>10</v>
      </c>
      <c r="P77" s="1" t="str">
        <f>IF(RIGHT('part 1 data'!AI77,5)=P$2,TRIM(LEFT('part 1 data'!AI77,2)),
IF(RIGHT('part 1 data'!AJ77,5)=P$2,TRIM(LEFT('part 1 data'!AJ77,2)),
IF(RIGHT('part 1 data'!AK77,5)=P$2,TRIM(LEFT('part 1 data'!AK77,2)),"0")))</f>
        <v>2</v>
      </c>
      <c r="Q77" s="1" t="str">
        <f>IF(RIGHT('part 1 data'!AI77,4)=Q$2,TRIM(LEFT('part 1 data'!AI77,2)),
IF(RIGHT('part 1 data'!AJ77,4)=Q$2,TRIM(LEFT('part 1 data'!AJ77,2)),
IF(RIGHT('part 1 data'!AK77,4)=Q$2,TRIM(LEFT('part 1 data'!AK77,2)),"0")))</f>
        <v>2</v>
      </c>
      <c r="R77" s="1" t="str">
        <f>IF(RIGHT('part 1 data'!AL77,3)=R$2,TRIM(LEFT('part 1 data'!AL77,2)),
IF(RIGHT('part 1 data'!AM77,3)=R$2,TRIM(LEFT('part 1 data'!AM77,2)),
IF(RIGHT('part 1 data'!AN77,3)=R$2,TRIM(LEFT('part 1 data'!AN77,2)),"0")))</f>
        <v>10</v>
      </c>
      <c r="S77" s="1" t="str">
        <f>IF(RIGHT('part 1 data'!AL77,5)=S$2,TRIM(LEFT('part 1 data'!AL77,2)),
IF(RIGHT('part 1 data'!AM77,5)=S$2,TRIM(LEFT('part 1 data'!AM77,2)),
IF(RIGHT('part 1 data'!AN77,5)=S$2,TRIM(LEFT('part 1 data'!AN77,2)),"0")))</f>
        <v>10</v>
      </c>
      <c r="T77" s="1" t="str">
        <f>IF(RIGHT('part 1 data'!AL77,4)=T$2,TRIM(LEFT('part 1 data'!AL77,2)),
IF(RIGHT('part 1 data'!AM77,4)=T$2,TRIM(LEFT('part 1 data'!AM77,2)),
IF(RIGHT('part 1 data'!AN77,4)=T$2,TRIM(LEFT('part 1 data'!AN77,2)),"0")))</f>
        <v>1</v>
      </c>
      <c r="U77" s="1" t="str">
        <f>IF(RIGHT('part 1 data'!AO77,3)=U$2,TRIM(LEFT('part 1 data'!AO77,2)),
IF(RIGHT('part 1 data'!AP77,3)=U$2,TRIM(LEFT('part 1 data'!AP77,2)),
IF(RIGHT('part 1 data'!AQ77,3)=U$2,TRIM(LEFT('part 1 data'!AQ77,2)),"0")))</f>
        <v>6</v>
      </c>
      <c r="V77" s="1" t="str">
        <f>IF(RIGHT('part 1 data'!AO77,5)=V$2,TRIM(LEFT('part 1 data'!AO77,2)),
IF(RIGHT('part 1 data'!AP77,5)=V$2,TRIM(LEFT('part 1 data'!AP77,2)),
IF(RIGHT('part 1 data'!AQ77,5)=V$2,TRIM(LEFT('part 1 data'!AQ77,2)),"0")))</f>
        <v>11</v>
      </c>
      <c r="W77" s="1" t="str">
        <f>IF(RIGHT('part 1 data'!AO77,4)=W$2,TRIM(LEFT('part 1 data'!AO77,2)),
IF(RIGHT('part 1 data'!AP77,4)=W$2,TRIM(LEFT('part 1 data'!AP77,2)),
IF(RIGHT('part 1 data'!AQ77,4)=W$2,TRIM(LEFT('part 1 data'!AQ77,2)),"0")))</f>
        <v>4</v>
      </c>
      <c r="X77" s="1" t="str">
        <f>IF(RIGHT('part 1 data'!AR77,3)=X$2,TRIM(LEFT('part 1 data'!AR77,2)),
IF(RIGHT('part 1 data'!AS77,3)=X$2,TRIM(LEFT('part 1 data'!AS77,2)),
IF(RIGHT('part 1 data'!AT77,3)=X$2,TRIM(LEFT('part 1 data'!AT77,2)),"0")))</f>
        <v>0</v>
      </c>
      <c r="Y77" s="1" t="str">
        <f>IF(RIGHT('part 1 data'!AR77,5)=Y$2,TRIM(LEFT('part 1 data'!AR77,2)),
IF(RIGHT('part 1 data'!AS77,5)=Y$2,TRIM(LEFT('part 1 data'!AS77,2)),
IF(RIGHT('part 1 data'!AT77,5)=Y$2,TRIM(LEFT('part 1 data'!AT77,2)),"0")))</f>
        <v>0</v>
      </c>
      <c r="Z77" s="1" t="str">
        <f>IF(RIGHT('part 1 data'!AR77,4)=Z$2,TRIM(LEFT('part 1 data'!AR77,2)),
IF(RIGHT('part 1 data'!AS77,4)=Z$2,TRIM(LEFT('part 1 data'!AS77,2)),
IF(RIGHT('part 1 data'!AT77,4)=Z$2,TRIM(LEFT('part 1 data'!AT77,2)),"0")))</f>
        <v>0</v>
      </c>
      <c r="AA77" s="1" t="str">
        <f>IF(RIGHT('part 1 data'!AU77,3)=AA$2,TRIM(LEFT('part 1 data'!AU77,2)),
IF(RIGHT('part 1 data'!AV77,3)=AA$2,TRIM(LEFT('part 1 data'!AV77,2)),
IF(RIGHT('part 1 data'!AW77,3)=AA$2,TRIM(LEFT('part 1 data'!AW77,2)),"0")))</f>
        <v>0</v>
      </c>
      <c r="AB77" s="1" t="str">
        <f>IF(RIGHT('part 1 data'!AU77,5)=AB$2,TRIM(LEFT('part 1 data'!AU77,2)),
IF(RIGHT('part 1 data'!AV77,5)=AB$2,TRIM(LEFT('part 1 data'!AV77,2)),
IF(RIGHT('part 1 data'!AW77,5)=AB$2,TRIM(LEFT('part 1 data'!AW77,2)),"0")))</f>
        <v>0</v>
      </c>
      <c r="AC77" s="1" t="str">
        <f>IF(RIGHT('part 1 data'!AU77,4)=AC$2,TRIM(LEFT('part 1 data'!AU77,2)),
IF(RIGHT('part 1 data'!AV77,4)=AC$2,TRIM(LEFT('part 1 data'!AV77,2)),
IF(RIGHT('part 1 data'!AW77,4)=AC$2,TRIM(LEFT('part 1 data'!AW77,2)),"0")))</f>
        <v>0</v>
      </c>
      <c r="AD77" s="1"/>
      <c r="AE77" t="str">
        <v>75</v>
      </c>
      <c r="AF77" t="str" cm="1">
        <f t="array" ref="AF77:AG77">IFERROR(TRIM(_xlfn.TOROW(_xlfn.TEXTSPLIT(AY77,","))),"")</f>
        <v>6 blue</v>
      </c>
      <c r="AG77" t="str">
        <v>10 red</v>
      </c>
      <c r="AI77" t="str" cm="1">
        <f t="array" ref="AI77:AK77">IFERROR(TRIM(_xlfn.TOROW(_xlfn.TEXTSPLIT('part 1 data'!AZ77,","))),"")</f>
        <v>2 green</v>
      </c>
      <c r="AJ77" t="str">
        <v>2 blue</v>
      </c>
      <c r="AK77" t="str">
        <v>10 red</v>
      </c>
      <c r="AL77" t="str" cm="1">
        <f t="array" ref="AL77:AN77">IFERROR(TRIM(_xlfn.TOROW(_xlfn.TEXTSPLIT(BA77,","))),"")</f>
        <v>10 green</v>
      </c>
      <c r="AM77" t="str">
        <v>1 blue</v>
      </c>
      <c r="AN77" t="str">
        <v>10 red</v>
      </c>
      <c r="AO77" t="str" cm="1">
        <f t="array" ref="AO77:AQ77">IFERROR(TRIM(_xlfn.TOROW(_xlfn.TEXTSPLIT(BB77,","))),"")</f>
        <v>4 blue</v>
      </c>
      <c r="AP77" t="str">
        <v>6 red</v>
      </c>
      <c r="AQ77" t="str">
        <v>11 green</v>
      </c>
      <c r="AR77" t="str" cm="1">
        <f t="array" ref="AR77">IFERROR(TRIM(_xlfn.TOROW(_xlfn.TEXTSPLIT(BC77,","))),"")</f>
        <v/>
      </c>
      <c r="AU77" t="str" cm="1">
        <f t="array" ref="AU77">IFERROR(TRIM(_xlfn.TOROW(_xlfn.TEXTSPLIT(BD77,","))),"")</f>
        <v/>
      </c>
      <c r="AY77" t="str" cm="1">
        <f t="array" ref="AY77:BB77">_xlfn.TEXTSPLIT(_xlfn.TEXTAFTER(BF77,":"),";")</f>
        <v xml:space="preserve"> 6 blue, 10 red</v>
      </c>
      <c r="AZ77" t="str">
        <v xml:space="preserve"> 2 green, 2 blue, 10 red</v>
      </c>
      <c r="BA77" t="str">
        <v xml:space="preserve"> 10 green, 1 blue, 10 red</v>
      </c>
      <c r="BB77" t="str">
        <v xml:space="preserve"> 4 blue, 6 red, 11 green</v>
      </c>
      <c r="BF77" t="s">
        <v>74</v>
      </c>
    </row>
    <row r="78" spans="1:58" x14ac:dyDescent="0.25">
      <c r="A78">
        <f t="shared" si="1"/>
        <v>76</v>
      </c>
      <c r="B78" cm="1">
        <f t="array" ref="B78">IF(SUMPRODUCT(--(D78:I78=TRUE))=6,A78,0)</f>
        <v>0</v>
      </c>
      <c r="D78" t="b">
        <f>IF(VALUE('part 1 data'!L78)&lt;=mr,
       IF(VALUE('part 1 data'!M78)&lt;=mg,
           IF(VALUE('part 1 data'!N78)&lt;=mb,TRUE)))</f>
        <v>1</v>
      </c>
      <c r="E78" t="b">
        <f>IF(VALUE('part 1 data'!O78)&lt;=mr,
IF(VALUE('part 1 data'!P78)&lt;=mg,
IF(VALUE('part 1 data'!Q78)&lt;=mb,TRUE)))</f>
        <v>1</v>
      </c>
      <c r="F78" t="b">
        <f>IF(VALUE('part 1 data'!R78)&lt;=mr,
IF(VALUE('part 1 data'!S78)&lt;=mg,
IF(VALUE('part 1 data'!T78)&lt;=mb,TRUE)))</f>
        <v>0</v>
      </c>
      <c r="G78" t="b">
        <f>IF(VALUE('part 1 data'!U78)&lt;=mr,
IF(VALUE('part 1 data'!V78)&lt;=mg,
IF(VALUE('part 1 data'!W78)&lt;=mb,TRUE)))</f>
        <v>1</v>
      </c>
      <c r="H78" t="b">
        <f>IF(VALUE('part 1 data'!X78)&lt;=mr,
IF(VALUE('part 1 data'!Y78)&lt;=mg,
IF(VALUE('part 1 data'!Z78)&lt;=mb,TRUE)))</f>
        <v>1</v>
      </c>
      <c r="I78" t="b">
        <f>IF(VALUE('part 1 data'!AA78)&lt;=mr,
IF(VALUE('part 1 data'!AB78)&lt;=mg,
IF(VALUE('part 1 data'!AC78)&lt;=mb,TRUE)))</f>
        <v>1</v>
      </c>
      <c r="K78" t="str">
        <f>'part 1 data'!AE78</f>
        <v>76</v>
      </c>
      <c r="L78" s="1" t="str">
        <f>IF(RIGHT('part 1 data'!AF78,3)=L$2,TRIM(LEFT('part 1 data'!AF78,2)),
IF(RIGHT('part 1 data'!AG78,3)=L$2,TRIM(LEFT('part 1 data'!AG78,2)),
IF(RIGHT('part 1 data'!AH78,3)=L$2,TRIM(LEFT('part 1 data'!AH78,2)),"0")))</f>
        <v>1</v>
      </c>
      <c r="M78" s="1" t="str">
        <f>IF(RIGHT('part 1 data'!AF78,5)=M$2,TRIM(LEFT('part 1 data'!AF78,2)),
IF(RIGHT('part 1 data'!AG78,5)=M$2,TRIM(LEFT('part 1 data'!AG78,2)),
IF(RIGHT('part 1 data'!AH78,5)=M$2,TRIM(LEFT('part 1 data'!AH78,2)),"0")))</f>
        <v>2</v>
      </c>
      <c r="N78" s="1" t="str">
        <f>IF(RIGHT('part 1 data'!AF78,4)=N$2,TRIM(LEFT('part 1 data'!AF78,2)),
IF(RIGHT('part 1 data'!AG78,4)=N$2,TRIM(LEFT('part 1 data'!AG78,2)),
IF(RIGHT('part 1 data'!AH78,4)=N$2,TRIM(LEFT('part 1 data'!AH78,2)),"0")))</f>
        <v>10</v>
      </c>
      <c r="O78" s="1" t="str">
        <f>IF(RIGHT('part 1 data'!AI78,3)=O$2,TRIM(LEFT('part 1 data'!AI78,2)),
IF(RIGHT('part 1 data'!AJ78,3)=O$2,TRIM(LEFT('part 1 data'!AJ78,2)),
IF(RIGHT('part 1 data'!AK78,3)=O$2,TRIM(LEFT('part 1 data'!AK78,2)),"0")))</f>
        <v>10</v>
      </c>
      <c r="P78" s="1" t="str">
        <f>IF(RIGHT('part 1 data'!AI78,5)=P$2,TRIM(LEFT('part 1 data'!AI78,2)),
IF(RIGHT('part 1 data'!AJ78,5)=P$2,TRIM(LEFT('part 1 data'!AJ78,2)),
IF(RIGHT('part 1 data'!AK78,5)=P$2,TRIM(LEFT('part 1 data'!AK78,2)),"0")))</f>
        <v>2</v>
      </c>
      <c r="Q78" s="1" t="str">
        <f>IF(RIGHT('part 1 data'!AI78,4)=Q$2,TRIM(LEFT('part 1 data'!AI78,2)),
IF(RIGHT('part 1 data'!AJ78,4)=Q$2,TRIM(LEFT('part 1 data'!AJ78,2)),
IF(RIGHT('part 1 data'!AK78,4)=Q$2,TRIM(LEFT('part 1 data'!AK78,2)),"0")))</f>
        <v>6</v>
      </c>
      <c r="R78" s="1" t="str">
        <f>IF(RIGHT('part 1 data'!AL78,3)=R$2,TRIM(LEFT('part 1 data'!AL78,2)),
IF(RIGHT('part 1 data'!AM78,3)=R$2,TRIM(LEFT('part 1 data'!AM78,2)),
IF(RIGHT('part 1 data'!AN78,3)=R$2,TRIM(LEFT('part 1 data'!AN78,2)),"0")))</f>
        <v>3</v>
      </c>
      <c r="S78" s="1" t="str">
        <f>IF(RIGHT('part 1 data'!AL78,5)=S$2,TRIM(LEFT('part 1 data'!AL78,2)),
IF(RIGHT('part 1 data'!AM78,5)=S$2,TRIM(LEFT('part 1 data'!AM78,2)),
IF(RIGHT('part 1 data'!AN78,5)=S$2,TRIM(LEFT('part 1 data'!AN78,2)),"0")))</f>
        <v>15</v>
      </c>
      <c r="T78" s="1" t="str">
        <f>IF(RIGHT('part 1 data'!AL78,4)=T$2,TRIM(LEFT('part 1 data'!AL78,2)),
IF(RIGHT('part 1 data'!AM78,4)=T$2,TRIM(LEFT('part 1 data'!AM78,2)),
IF(RIGHT('part 1 data'!AN78,4)=T$2,TRIM(LEFT('part 1 data'!AN78,2)),"0")))</f>
        <v>1</v>
      </c>
      <c r="U78" s="1" t="str">
        <f>IF(RIGHT('part 1 data'!AO78,3)=U$2,TRIM(LEFT('part 1 data'!AO78,2)),
IF(RIGHT('part 1 data'!AP78,3)=U$2,TRIM(LEFT('part 1 data'!AP78,2)),
IF(RIGHT('part 1 data'!AQ78,3)=U$2,TRIM(LEFT('part 1 data'!AQ78,2)),"0")))</f>
        <v>0</v>
      </c>
      <c r="V78" s="1" t="str">
        <f>IF(RIGHT('part 1 data'!AO78,5)=V$2,TRIM(LEFT('part 1 data'!AO78,2)),
IF(RIGHT('part 1 data'!AP78,5)=V$2,TRIM(LEFT('part 1 data'!AP78,2)),
IF(RIGHT('part 1 data'!AQ78,5)=V$2,TRIM(LEFT('part 1 data'!AQ78,2)),"0")))</f>
        <v>0</v>
      </c>
      <c r="W78" s="1" t="str">
        <f>IF(RIGHT('part 1 data'!AO78,4)=W$2,TRIM(LEFT('part 1 data'!AO78,2)),
IF(RIGHT('part 1 data'!AP78,4)=W$2,TRIM(LEFT('part 1 data'!AP78,2)),
IF(RIGHT('part 1 data'!AQ78,4)=W$2,TRIM(LEFT('part 1 data'!AQ78,2)),"0")))</f>
        <v>0</v>
      </c>
      <c r="X78" s="1" t="str">
        <f>IF(RIGHT('part 1 data'!AR78,3)=X$2,TRIM(LEFT('part 1 data'!AR78,2)),
IF(RIGHT('part 1 data'!AS78,3)=X$2,TRIM(LEFT('part 1 data'!AS78,2)),
IF(RIGHT('part 1 data'!AT78,3)=X$2,TRIM(LEFT('part 1 data'!AT78,2)),"0")))</f>
        <v>0</v>
      </c>
      <c r="Y78" s="1" t="str">
        <f>IF(RIGHT('part 1 data'!AR78,5)=Y$2,TRIM(LEFT('part 1 data'!AR78,2)),
IF(RIGHT('part 1 data'!AS78,5)=Y$2,TRIM(LEFT('part 1 data'!AS78,2)),
IF(RIGHT('part 1 data'!AT78,5)=Y$2,TRIM(LEFT('part 1 data'!AT78,2)),"0")))</f>
        <v>0</v>
      </c>
      <c r="Z78" s="1" t="str">
        <f>IF(RIGHT('part 1 data'!AR78,4)=Z$2,TRIM(LEFT('part 1 data'!AR78,2)),
IF(RIGHT('part 1 data'!AS78,4)=Z$2,TRIM(LEFT('part 1 data'!AS78,2)),
IF(RIGHT('part 1 data'!AT78,4)=Z$2,TRIM(LEFT('part 1 data'!AT78,2)),"0")))</f>
        <v>0</v>
      </c>
      <c r="AA78" s="1" t="str">
        <f>IF(RIGHT('part 1 data'!AU78,3)=AA$2,TRIM(LEFT('part 1 data'!AU78,2)),
IF(RIGHT('part 1 data'!AV78,3)=AA$2,TRIM(LEFT('part 1 data'!AV78,2)),
IF(RIGHT('part 1 data'!AW78,3)=AA$2,TRIM(LEFT('part 1 data'!AW78,2)),"0")))</f>
        <v>0</v>
      </c>
      <c r="AB78" s="1" t="str">
        <f>IF(RIGHT('part 1 data'!AU78,5)=AB$2,TRIM(LEFT('part 1 data'!AU78,2)),
IF(RIGHT('part 1 data'!AV78,5)=AB$2,TRIM(LEFT('part 1 data'!AV78,2)),
IF(RIGHT('part 1 data'!AW78,5)=AB$2,TRIM(LEFT('part 1 data'!AW78,2)),"0")))</f>
        <v>0</v>
      </c>
      <c r="AC78" s="1" t="str">
        <f>IF(RIGHT('part 1 data'!AU78,4)=AC$2,TRIM(LEFT('part 1 data'!AU78,2)),
IF(RIGHT('part 1 data'!AV78,4)=AC$2,TRIM(LEFT('part 1 data'!AV78,2)),
IF(RIGHT('part 1 data'!AW78,4)=AC$2,TRIM(LEFT('part 1 data'!AW78,2)),"0")))</f>
        <v>0</v>
      </c>
      <c r="AD78" s="1"/>
      <c r="AE78" t="str">
        <v>76</v>
      </c>
      <c r="AF78" t="str" cm="1">
        <f t="array" ref="AF78:AH78">IFERROR(TRIM(_xlfn.TOROW(_xlfn.TEXTSPLIT(AY78,","))),"")</f>
        <v>10 blue</v>
      </c>
      <c r="AG78" t="str">
        <v>1 red</v>
      </c>
      <c r="AH78" t="str">
        <v>2 green</v>
      </c>
      <c r="AI78" t="str" cm="1">
        <f t="array" ref="AI78:AK78">IFERROR(TRIM(_xlfn.TOROW(_xlfn.TEXTSPLIT('part 1 data'!AZ78,","))),"")</f>
        <v>6 blue</v>
      </c>
      <c r="AJ78" t="str">
        <v>2 green</v>
      </c>
      <c r="AK78" t="str">
        <v>10 red</v>
      </c>
      <c r="AL78" t="str" cm="1">
        <f t="array" ref="AL78:AN78">IFERROR(TRIM(_xlfn.TOROW(_xlfn.TEXTSPLIT(BA78,","))),"")</f>
        <v>3 red</v>
      </c>
      <c r="AM78" t="str">
        <v>15 green</v>
      </c>
      <c r="AN78" t="str">
        <v>1 blue</v>
      </c>
      <c r="AO78" t="str" cm="1">
        <f t="array" ref="AO78">IFERROR(TRIM(_xlfn.TOROW(_xlfn.TEXTSPLIT(BB78,","))),"")</f>
        <v/>
      </c>
      <c r="AR78" t="str" cm="1">
        <f t="array" ref="AR78">IFERROR(TRIM(_xlfn.TOROW(_xlfn.TEXTSPLIT(BC78,","))),"")</f>
        <v/>
      </c>
      <c r="AU78" t="str" cm="1">
        <f t="array" ref="AU78">IFERROR(TRIM(_xlfn.TOROW(_xlfn.TEXTSPLIT(BD78,","))),"")</f>
        <v/>
      </c>
      <c r="AY78" t="str" cm="1">
        <f t="array" ref="AY78:BA78">_xlfn.TEXTSPLIT(_xlfn.TEXTAFTER(BF78,":"),";")</f>
        <v xml:space="preserve"> 10 blue, 1 red, 2 green</v>
      </c>
      <c r="AZ78" t="str">
        <v xml:space="preserve"> 6 blue, 2 green, 10 red</v>
      </c>
      <c r="BA78" t="str">
        <v xml:space="preserve"> 3 red, 15 green, 1 blue</v>
      </c>
      <c r="BF78" t="s">
        <v>75</v>
      </c>
    </row>
    <row r="79" spans="1:58" x14ac:dyDescent="0.25">
      <c r="A79">
        <f t="shared" si="1"/>
        <v>77</v>
      </c>
      <c r="B79" cm="1">
        <f t="array" ref="B79">IF(SUMPRODUCT(--(D79:I79=TRUE))=6,A79,0)</f>
        <v>77</v>
      </c>
      <c r="D79" t="b">
        <f>IF(VALUE('part 1 data'!L79)&lt;=mr,
       IF(VALUE('part 1 data'!M79)&lt;=mg,
           IF(VALUE('part 1 data'!N79)&lt;=mb,TRUE)))</f>
        <v>1</v>
      </c>
      <c r="E79" t="b">
        <f>IF(VALUE('part 1 data'!O79)&lt;=mr,
IF(VALUE('part 1 data'!P79)&lt;=mg,
IF(VALUE('part 1 data'!Q79)&lt;=mb,TRUE)))</f>
        <v>1</v>
      </c>
      <c r="F79" t="b">
        <f>IF(VALUE('part 1 data'!R79)&lt;=mr,
IF(VALUE('part 1 data'!S79)&lt;=mg,
IF(VALUE('part 1 data'!T79)&lt;=mb,TRUE)))</f>
        <v>1</v>
      </c>
      <c r="G79" t="b">
        <f>IF(VALUE('part 1 data'!U79)&lt;=mr,
IF(VALUE('part 1 data'!V79)&lt;=mg,
IF(VALUE('part 1 data'!W79)&lt;=mb,TRUE)))</f>
        <v>1</v>
      </c>
      <c r="H79" t="b">
        <f>IF(VALUE('part 1 data'!X79)&lt;=mr,
IF(VALUE('part 1 data'!Y79)&lt;=mg,
IF(VALUE('part 1 data'!Z79)&lt;=mb,TRUE)))</f>
        <v>1</v>
      </c>
      <c r="I79" t="b">
        <f>IF(VALUE('part 1 data'!AA79)&lt;=mr,
IF(VALUE('part 1 data'!AB79)&lt;=mg,
IF(VALUE('part 1 data'!AC79)&lt;=mb,TRUE)))</f>
        <v>1</v>
      </c>
      <c r="K79" t="str">
        <f>'part 1 data'!AE79</f>
        <v>77</v>
      </c>
      <c r="L79" s="1" t="str">
        <f>IF(RIGHT('part 1 data'!AF79,3)=L$2,TRIM(LEFT('part 1 data'!AF79,2)),
IF(RIGHT('part 1 data'!AG79,3)=L$2,TRIM(LEFT('part 1 data'!AG79,2)),
IF(RIGHT('part 1 data'!AH79,3)=L$2,TRIM(LEFT('part 1 data'!AH79,2)),"0")))</f>
        <v>1</v>
      </c>
      <c r="M79" s="1" t="str">
        <f>IF(RIGHT('part 1 data'!AF79,5)=M$2,TRIM(LEFT('part 1 data'!AF79,2)),
IF(RIGHT('part 1 data'!AG79,5)=M$2,TRIM(LEFT('part 1 data'!AG79,2)),
IF(RIGHT('part 1 data'!AH79,5)=M$2,TRIM(LEFT('part 1 data'!AH79,2)),"0")))</f>
        <v>5</v>
      </c>
      <c r="N79" s="1" t="str">
        <f>IF(RIGHT('part 1 data'!AF79,4)=N$2,TRIM(LEFT('part 1 data'!AF79,2)),
IF(RIGHT('part 1 data'!AG79,4)=N$2,TRIM(LEFT('part 1 data'!AG79,2)),
IF(RIGHT('part 1 data'!AH79,4)=N$2,TRIM(LEFT('part 1 data'!AH79,2)),"0")))</f>
        <v>0</v>
      </c>
      <c r="O79" s="1" t="str">
        <f>IF(RIGHT('part 1 data'!AI79,3)=O$2,TRIM(LEFT('part 1 data'!AI79,2)),
IF(RIGHT('part 1 data'!AJ79,3)=O$2,TRIM(LEFT('part 1 data'!AJ79,2)),
IF(RIGHT('part 1 data'!AK79,3)=O$2,TRIM(LEFT('part 1 data'!AK79,2)),"0")))</f>
        <v>0</v>
      </c>
      <c r="P79" s="1" t="str">
        <f>IF(RIGHT('part 1 data'!AI79,5)=P$2,TRIM(LEFT('part 1 data'!AI79,2)),
IF(RIGHT('part 1 data'!AJ79,5)=P$2,TRIM(LEFT('part 1 data'!AJ79,2)),
IF(RIGHT('part 1 data'!AK79,5)=P$2,TRIM(LEFT('part 1 data'!AK79,2)),"0")))</f>
        <v>1</v>
      </c>
      <c r="Q79" s="1" t="str">
        <f>IF(RIGHT('part 1 data'!AI79,4)=Q$2,TRIM(LEFT('part 1 data'!AI79,2)),
IF(RIGHT('part 1 data'!AJ79,4)=Q$2,TRIM(LEFT('part 1 data'!AJ79,2)),
IF(RIGHT('part 1 data'!AK79,4)=Q$2,TRIM(LEFT('part 1 data'!AK79,2)),"0")))</f>
        <v>2</v>
      </c>
      <c r="R79" s="1" t="str">
        <f>IF(RIGHT('part 1 data'!AL79,3)=R$2,TRIM(LEFT('part 1 data'!AL79,2)),
IF(RIGHT('part 1 data'!AM79,3)=R$2,TRIM(LEFT('part 1 data'!AM79,2)),
IF(RIGHT('part 1 data'!AN79,3)=R$2,TRIM(LEFT('part 1 data'!AN79,2)),"0")))</f>
        <v>2</v>
      </c>
      <c r="S79" s="1" t="str">
        <f>IF(RIGHT('part 1 data'!AL79,5)=S$2,TRIM(LEFT('part 1 data'!AL79,2)),
IF(RIGHT('part 1 data'!AM79,5)=S$2,TRIM(LEFT('part 1 data'!AM79,2)),
IF(RIGHT('part 1 data'!AN79,5)=S$2,TRIM(LEFT('part 1 data'!AN79,2)),"0")))</f>
        <v>13</v>
      </c>
      <c r="T79" s="1" t="str">
        <f>IF(RIGHT('part 1 data'!AL79,4)=T$2,TRIM(LEFT('part 1 data'!AL79,2)),
IF(RIGHT('part 1 data'!AM79,4)=T$2,TRIM(LEFT('part 1 data'!AM79,2)),
IF(RIGHT('part 1 data'!AN79,4)=T$2,TRIM(LEFT('part 1 data'!AN79,2)),"0")))</f>
        <v>5</v>
      </c>
      <c r="U79" s="1" t="str">
        <f>IF(RIGHT('part 1 data'!AO79,3)=U$2,TRIM(LEFT('part 1 data'!AO79,2)),
IF(RIGHT('part 1 data'!AP79,3)=U$2,TRIM(LEFT('part 1 data'!AP79,2)),
IF(RIGHT('part 1 data'!AQ79,3)=U$2,TRIM(LEFT('part 1 data'!AQ79,2)),"0")))</f>
        <v>2</v>
      </c>
      <c r="V79" s="1" t="str">
        <f>IF(RIGHT('part 1 data'!AO79,5)=V$2,TRIM(LEFT('part 1 data'!AO79,2)),
IF(RIGHT('part 1 data'!AP79,5)=V$2,TRIM(LEFT('part 1 data'!AP79,2)),
IF(RIGHT('part 1 data'!AQ79,5)=V$2,TRIM(LEFT('part 1 data'!AQ79,2)),"0")))</f>
        <v>12</v>
      </c>
      <c r="W79" s="1" t="str">
        <f>IF(RIGHT('part 1 data'!AO79,4)=W$2,TRIM(LEFT('part 1 data'!AO79,2)),
IF(RIGHT('part 1 data'!AP79,4)=W$2,TRIM(LEFT('part 1 data'!AP79,2)),
IF(RIGHT('part 1 data'!AQ79,4)=W$2,TRIM(LEFT('part 1 data'!AQ79,2)),"0")))</f>
        <v>1</v>
      </c>
      <c r="X79" s="1" t="str">
        <f>IF(RIGHT('part 1 data'!AR79,3)=X$2,TRIM(LEFT('part 1 data'!AR79,2)),
IF(RIGHT('part 1 data'!AS79,3)=X$2,TRIM(LEFT('part 1 data'!AS79,2)),
IF(RIGHT('part 1 data'!AT79,3)=X$2,TRIM(LEFT('part 1 data'!AT79,2)),"0")))</f>
        <v>2</v>
      </c>
      <c r="Y79" s="1" t="str">
        <f>IF(RIGHT('part 1 data'!AR79,5)=Y$2,TRIM(LEFT('part 1 data'!AR79,2)),
IF(RIGHT('part 1 data'!AS79,5)=Y$2,TRIM(LEFT('part 1 data'!AS79,2)),
IF(RIGHT('part 1 data'!AT79,5)=Y$2,TRIM(LEFT('part 1 data'!AT79,2)),"0")))</f>
        <v>2</v>
      </c>
      <c r="Z79" s="1" t="str">
        <f>IF(RIGHT('part 1 data'!AR79,4)=Z$2,TRIM(LEFT('part 1 data'!AR79,2)),
IF(RIGHT('part 1 data'!AS79,4)=Z$2,TRIM(LEFT('part 1 data'!AS79,2)),
IF(RIGHT('part 1 data'!AT79,4)=Z$2,TRIM(LEFT('part 1 data'!AT79,2)),"0")))</f>
        <v>3</v>
      </c>
      <c r="AA79" s="1" t="str">
        <f>IF(RIGHT('part 1 data'!AU79,3)=AA$2,TRIM(LEFT('part 1 data'!AU79,2)),
IF(RIGHT('part 1 data'!AV79,3)=AA$2,TRIM(LEFT('part 1 data'!AV79,2)),
IF(RIGHT('part 1 data'!AW79,3)=AA$2,TRIM(LEFT('part 1 data'!AW79,2)),"0")))</f>
        <v>0</v>
      </c>
      <c r="AB79" s="1" t="str">
        <f>IF(RIGHT('part 1 data'!AU79,5)=AB$2,TRIM(LEFT('part 1 data'!AU79,2)),
IF(RIGHT('part 1 data'!AV79,5)=AB$2,TRIM(LEFT('part 1 data'!AV79,2)),
IF(RIGHT('part 1 data'!AW79,5)=AB$2,TRIM(LEFT('part 1 data'!AW79,2)),"0")))</f>
        <v>0</v>
      </c>
      <c r="AC79" s="1" t="str">
        <f>IF(RIGHT('part 1 data'!AU79,4)=AC$2,TRIM(LEFT('part 1 data'!AU79,2)),
IF(RIGHT('part 1 data'!AV79,4)=AC$2,TRIM(LEFT('part 1 data'!AV79,2)),
IF(RIGHT('part 1 data'!AW79,4)=AC$2,TRIM(LEFT('part 1 data'!AW79,2)),"0")))</f>
        <v>0</v>
      </c>
      <c r="AD79" s="1"/>
      <c r="AE79" t="str">
        <v>77</v>
      </c>
      <c r="AF79" t="str" cm="1">
        <f t="array" ref="AF79:AG79">IFERROR(TRIM(_xlfn.TOROW(_xlfn.TEXTSPLIT(AY79,","))),"")</f>
        <v>5 green</v>
      </c>
      <c r="AG79" t="str">
        <v>1 red</v>
      </c>
      <c r="AI79" t="str" cm="1">
        <f t="array" ref="AI79:AJ79">IFERROR(TRIM(_xlfn.TOROW(_xlfn.TEXTSPLIT('part 1 data'!AZ79,","))),"")</f>
        <v>2 blue</v>
      </c>
      <c r="AJ79" t="str">
        <v>1 green</v>
      </c>
      <c r="AL79" t="str" cm="1">
        <f t="array" ref="AL79:AN79">IFERROR(TRIM(_xlfn.TOROW(_xlfn.TEXTSPLIT(BA79,","))),"")</f>
        <v>13 green</v>
      </c>
      <c r="AM79" t="str">
        <v>2 red</v>
      </c>
      <c r="AN79" t="str">
        <v>5 blue</v>
      </c>
      <c r="AO79" t="str" cm="1">
        <f t="array" ref="AO79:AQ79">IFERROR(TRIM(_xlfn.TOROW(_xlfn.TEXTSPLIT(BB79,","))),"")</f>
        <v>12 green</v>
      </c>
      <c r="AP79" t="str">
        <v>1 blue</v>
      </c>
      <c r="AQ79" t="str">
        <v>2 red</v>
      </c>
      <c r="AR79" t="str" cm="1">
        <f t="array" ref="AR79:AT79">IFERROR(TRIM(_xlfn.TOROW(_xlfn.TEXTSPLIT(BC79,","))),"")</f>
        <v>3 blue</v>
      </c>
      <c r="AS79" t="str">
        <v>2 green</v>
      </c>
      <c r="AT79" t="str">
        <v>2 red</v>
      </c>
      <c r="AU79" t="str" cm="1">
        <f t="array" ref="AU79">IFERROR(TRIM(_xlfn.TOROW(_xlfn.TEXTSPLIT(BD79,","))),"")</f>
        <v/>
      </c>
      <c r="AY79" t="str" cm="1">
        <f t="array" ref="AY79:BC79">_xlfn.TEXTSPLIT(_xlfn.TEXTAFTER(BF79,":"),";")</f>
        <v xml:space="preserve"> 5 green, 1 red</v>
      </c>
      <c r="AZ79" t="str">
        <v xml:space="preserve"> 2 blue, 1 green</v>
      </c>
      <c r="BA79" t="str">
        <v xml:space="preserve"> 13 green, 2 red, 5 blue</v>
      </c>
      <c r="BB79" t="str">
        <v xml:space="preserve"> 12 green, 1 blue, 2 red</v>
      </c>
      <c r="BC79" t="str">
        <v xml:space="preserve"> 3 blue, 2 green, 2 red</v>
      </c>
      <c r="BF79" t="s">
        <v>76</v>
      </c>
    </row>
    <row r="80" spans="1:58" x14ac:dyDescent="0.25">
      <c r="A80">
        <f t="shared" si="1"/>
        <v>78</v>
      </c>
      <c r="B80" cm="1">
        <f t="array" ref="B80">IF(SUMPRODUCT(--(D80:I80=TRUE))=6,A80,0)</f>
        <v>0</v>
      </c>
      <c r="D80" t="b">
        <f>IF(VALUE('part 1 data'!L80)&lt;=mr,
       IF(VALUE('part 1 data'!M80)&lt;=mg,
           IF(VALUE('part 1 data'!N80)&lt;=mb,TRUE)))</f>
        <v>0</v>
      </c>
      <c r="E80" t="b">
        <f>IF(VALUE('part 1 data'!O80)&lt;=mr,
IF(VALUE('part 1 data'!P80)&lt;=mg,
IF(VALUE('part 1 data'!Q80)&lt;=mb,TRUE)))</f>
        <v>1</v>
      </c>
      <c r="F80" t="b">
        <f>IF(VALUE('part 1 data'!R80)&lt;=mr,
IF(VALUE('part 1 data'!S80)&lt;=mg,
IF(VALUE('part 1 data'!T80)&lt;=mb,TRUE)))</f>
        <v>0</v>
      </c>
      <c r="G80" t="b">
        <f>IF(VALUE('part 1 data'!U80)&lt;=mr,
IF(VALUE('part 1 data'!V80)&lt;=mg,
IF(VALUE('part 1 data'!W80)&lt;=mb,TRUE)))</f>
        <v>1</v>
      </c>
      <c r="H80" t="b">
        <f>IF(VALUE('part 1 data'!X80)&lt;=mr,
IF(VALUE('part 1 data'!Y80)&lt;=mg,
IF(VALUE('part 1 data'!Z80)&lt;=mb,TRUE)))</f>
        <v>1</v>
      </c>
      <c r="I80" t="b">
        <f>IF(VALUE('part 1 data'!AA80)&lt;=mr,
IF(VALUE('part 1 data'!AB80)&lt;=mg,
IF(VALUE('part 1 data'!AC80)&lt;=mb,TRUE)))</f>
        <v>1</v>
      </c>
      <c r="K80" t="str">
        <f>'part 1 data'!AE80</f>
        <v>78</v>
      </c>
      <c r="L80" s="1" t="str">
        <f>IF(RIGHT('part 1 data'!AF80,3)=L$2,TRIM(LEFT('part 1 data'!AF80,2)),
IF(RIGHT('part 1 data'!AG80,3)=L$2,TRIM(LEFT('part 1 data'!AG80,2)),
IF(RIGHT('part 1 data'!AH80,3)=L$2,TRIM(LEFT('part 1 data'!AH80,2)),"0")))</f>
        <v>16</v>
      </c>
      <c r="M80" s="1" t="str">
        <f>IF(RIGHT('part 1 data'!AF80,5)=M$2,TRIM(LEFT('part 1 data'!AF80,2)),
IF(RIGHT('part 1 data'!AG80,5)=M$2,TRIM(LEFT('part 1 data'!AG80,2)),
IF(RIGHT('part 1 data'!AH80,5)=M$2,TRIM(LEFT('part 1 data'!AH80,2)),"0")))</f>
        <v>1</v>
      </c>
      <c r="N80" s="1" t="str">
        <f>IF(RIGHT('part 1 data'!AF80,4)=N$2,TRIM(LEFT('part 1 data'!AF80,2)),
IF(RIGHT('part 1 data'!AG80,4)=N$2,TRIM(LEFT('part 1 data'!AG80,2)),
IF(RIGHT('part 1 data'!AH80,4)=N$2,TRIM(LEFT('part 1 data'!AH80,2)),"0")))</f>
        <v>0</v>
      </c>
      <c r="O80" s="1" t="str">
        <f>IF(RIGHT('part 1 data'!AI80,3)=O$2,TRIM(LEFT('part 1 data'!AI80,2)),
IF(RIGHT('part 1 data'!AJ80,3)=O$2,TRIM(LEFT('part 1 data'!AJ80,2)),
IF(RIGHT('part 1 data'!AK80,3)=O$2,TRIM(LEFT('part 1 data'!AK80,2)),"0")))</f>
        <v>6</v>
      </c>
      <c r="P80" s="1" t="str">
        <f>IF(RIGHT('part 1 data'!AI80,5)=P$2,TRIM(LEFT('part 1 data'!AI80,2)),
IF(RIGHT('part 1 data'!AJ80,5)=P$2,TRIM(LEFT('part 1 data'!AJ80,2)),
IF(RIGHT('part 1 data'!AK80,5)=P$2,TRIM(LEFT('part 1 data'!AK80,2)),"0")))</f>
        <v>1</v>
      </c>
      <c r="Q80" s="1" t="str">
        <f>IF(RIGHT('part 1 data'!AI80,4)=Q$2,TRIM(LEFT('part 1 data'!AI80,2)),
IF(RIGHT('part 1 data'!AJ80,4)=Q$2,TRIM(LEFT('part 1 data'!AJ80,2)),
IF(RIGHT('part 1 data'!AK80,4)=Q$2,TRIM(LEFT('part 1 data'!AK80,2)),"0")))</f>
        <v>1</v>
      </c>
      <c r="R80" s="1" t="str">
        <f>IF(RIGHT('part 1 data'!AL80,3)=R$2,TRIM(LEFT('part 1 data'!AL80,2)),
IF(RIGHT('part 1 data'!AM80,3)=R$2,TRIM(LEFT('part 1 data'!AM80,2)),
IF(RIGHT('part 1 data'!AN80,3)=R$2,TRIM(LEFT('part 1 data'!AN80,2)),"0")))</f>
        <v>13</v>
      </c>
      <c r="S80" s="1" t="str">
        <f>IF(RIGHT('part 1 data'!AL80,5)=S$2,TRIM(LEFT('part 1 data'!AL80,2)),
IF(RIGHT('part 1 data'!AM80,5)=S$2,TRIM(LEFT('part 1 data'!AM80,2)),
IF(RIGHT('part 1 data'!AN80,5)=S$2,TRIM(LEFT('part 1 data'!AN80,2)),"0")))</f>
        <v>0</v>
      </c>
      <c r="T80" s="1" t="str">
        <f>IF(RIGHT('part 1 data'!AL80,4)=T$2,TRIM(LEFT('part 1 data'!AL80,2)),
IF(RIGHT('part 1 data'!AM80,4)=T$2,TRIM(LEFT('part 1 data'!AM80,2)),
IF(RIGHT('part 1 data'!AN80,4)=T$2,TRIM(LEFT('part 1 data'!AN80,2)),"0")))</f>
        <v>0</v>
      </c>
      <c r="U80" s="1" t="str">
        <f>IF(RIGHT('part 1 data'!AO80,3)=U$2,TRIM(LEFT('part 1 data'!AO80,2)),
IF(RIGHT('part 1 data'!AP80,3)=U$2,TRIM(LEFT('part 1 data'!AP80,2)),
IF(RIGHT('part 1 data'!AQ80,3)=U$2,TRIM(LEFT('part 1 data'!AQ80,2)),"0")))</f>
        <v>12</v>
      </c>
      <c r="V80" s="1" t="str">
        <f>IF(RIGHT('part 1 data'!AO80,5)=V$2,TRIM(LEFT('part 1 data'!AO80,2)),
IF(RIGHT('part 1 data'!AP80,5)=V$2,TRIM(LEFT('part 1 data'!AP80,2)),
IF(RIGHT('part 1 data'!AQ80,5)=V$2,TRIM(LEFT('part 1 data'!AQ80,2)),"0")))</f>
        <v>3</v>
      </c>
      <c r="W80" s="1" t="str">
        <f>IF(RIGHT('part 1 data'!AO80,4)=W$2,TRIM(LEFT('part 1 data'!AO80,2)),
IF(RIGHT('part 1 data'!AP80,4)=W$2,TRIM(LEFT('part 1 data'!AP80,2)),
IF(RIGHT('part 1 data'!AQ80,4)=W$2,TRIM(LEFT('part 1 data'!AQ80,2)),"0")))</f>
        <v>0</v>
      </c>
      <c r="X80" s="1" t="str">
        <f>IF(RIGHT('part 1 data'!AR80,3)=X$2,TRIM(LEFT('part 1 data'!AR80,2)),
IF(RIGHT('part 1 data'!AS80,3)=X$2,TRIM(LEFT('part 1 data'!AS80,2)),
IF(RIGHT('part 1 data'!AT80,3)=X$2,TRIM(LEFT('part 1 data'!AT80,2)),"0")))</f>
        <v>7</v>
      </c>
      <c r="Y80" s="1" t="str">
        <f>IF(RIGHT('part 1 data'!AR80,5)=Y$2,TRIM(LEFT('part 1 data'!AR80,2)),
IF(RIGHT('part 1 data'!AS80,5)=Y$2,TRIM(LEFT('part 1 data'!AS80,2)),
IF(RIGHT('part 1 data'!AT80,5)=Y$2,TRIM(LEFT('part 1 data'!AT80,2)),"0")))</f>
        <v>0</v>
      </c>
      <c r="Z80" s="1" t="str">
        <f>IF(RIGHT('part 1 data'!AR80,4)=Z$2,TRIM(LEFT('part 1 data'!AR80,2)),
IF(RIGHT('part 1 data'!AS80,4)=Z$2,TRIM(LEFT('part 1 data'!AS80,2)),
IF(RIGHT('part 1 data'!AT80,4)=Z$2,TRIM(LEFT('part 1 data'!AT80,2)),"0")))</f>
        <v>1</v>
      </c>
      <c r="AA80" s="1" t="str">
        <f>IF(RIGHT('part 1 data'!AU80,3)=AA$2,TRIM(LEFT('part 1 data'!AU80,2)),
IF(RIGHT('part 1 data'!AV80,3)=AA$2,TRIM(LEFT('part 1 data'!AV80,2)),
IF(RIGHT('part 1 data'!AW80,3)=AA$2,TRIM(LEFT('part 1 data'!AW80,2)),"0")))</f>
        <v>0</v>
      </c>
      <c r="AB80" s="1" t="str">
        <f>IF(RIGHT('part 1 data'!AU80,5)=AB$2,TRIM(LEFT('part 1 data'!AU80,2)),
IF(RIGHT('part 1 data'!AV80,5)=AB$2,TRIM(LEFT('part 1 data'!AV80,2)),
IF(RIGHT('part 1 data'!AW80,5)=AB$2,TRIM(LEFT('part 1 data'!AW80,2)),"0")))</f>
        <v>0</v>
      </c>
      <c r="AC80" s="1" t="str">
        <f>IF(RIGHT('part 1 data'!AU80,4)=AC$2,TRIM(LEFT('part 1 data'!AU80,2)),
IF(RIGHT('part 1 data'!AV80,4)=AC$2,TRIM(LEFT('part 1 data'!AV80,2)),
IF(RIGHT('part 1 data'!AW80,4)=AC$2,TRIM(LEFT('part 1 data'!AW80,2)),"0")))</f>
        <v>0</v>
      </c>
      <c r="AD80" s="1"/>
      <c r="AE80" t="str">
        <v>78</v>
      </c>
      <c r="AF80" t="str" cm="1">
        <f t="array" ref="AF80:AG80">IFERROR(TRIM(_xlfn.TOROW(_xlfn.TEXTSPLIT(AY80,","))),"")</f>
        <v>1 green</v>
      </c>
      <c r="AG80" t="str">
        <v>16 red</v>
      </c>
      <c r="AI80" t="str" cm="1">
        <f t="array" ref="AI80:AK80">IFERROR(TRIM(_xlfn.TOROW(_xlfn.TEXTSPLIT('part 1 data'!AZ80,","))),"")</f>
        <v>6 red</v>
      </c>
      <c r="AJ80" t="str">
        <v>1 blue</v>
      </c>
      <c r="AK80" t="str">
        <v>1 green</v>
      </c>
      <c r="AL80" t="str" cm="1">
        <f t="array" ref="AL80">IFERROR(TRIM(_xlfn.TOROW(_xlfn.TEXTSPLIT(BA80,","))),"")</f>
        <v>13 red</v>
      </c>
      <c r="AO80" t="str" cm="1">
        <f t="array" ref="AO80:AP80">IFERROR(TRIM(_xlfn.TOROW(_xlfn.TEXTSPLIT(BB80,","))),"")</f>
        <v>12 red</v>
      </c>
      <c r="AP80" t="str">
        <v>3 green</v>
      </c>
      <c r="AR80" t="str" cm="1">
        <f t="array" ref="AR80:AS80">IFERROR(TRIM(_xlfn.TOROW(_xlfn.TEXTSPLIT(BC80,","))),"")</f>
        <v>1 blue</v>
      </c>
      <c r="AS80" t="str">
        <v>7 red</v>
      </c>
      <c r="AU80" t="str" cm="1">
        <f t="array" ref="AU80">IFERROR(TRIM(_xlfn.TOROW(_xlfn.TEXTSPLIT(BD80,","))),"")</f>
        <v/>
      </c>
      <c r="AY80" t="str" cm="1">
        <f t="array" ref="AY80:BC80">_xlfn.TEXTSPLIT(_xlfn.TEXTAFTER(BF80,":"),";")</f>
        <v xml:space="preserve"> 1 green, 16 red</v>
      </c>
      <c r="AZ80" t="str">
        <v xml:space="preserve"> 6 red, 1 blue, 1 green</v>
      </c>
      <c r="BA80" t="str">
        <v xml:space="preserve"> 13 red</v>
      </c>
      <c r="BB80" t="str">
        <v xml:space="preserve"> 12 red, 3 green</v>
      </c>
      <c r="BC80" t="str">
        <v xml:space="preserve"> 1 blue, 7 red</v>
      </c>
      <c r="BF80" t="s">
        <v>77</v>
      </c>
    </row>
    <row r="81" spans="1:58" x14ac:dyDescent="0.25">
      <c r="A81">
        <f t="shared" si="1"/>
        <v>79</v>
      </c>
      <c r="B81" cm="1">
        <f t="array" ref="B81">IF(SUMPRODUCT(--(D81:I81=TRUE))=6,A81,0)</f>
        <v>79</v>
      </c>
      <c r="D81" t="b">
        <f>IF(VALUE('part 1 data'!L81)&lt;=mr,
       IF(VALUE('part 1 data'!M81)&lt;=mg,
           IF(VALUE('part 1 data'!N81)&lt;=mb,TRUE)))</f>
        <v>1</v>
      </c>
      <c r="E81" t="b">
        <f>IF(VALUE('part 1 data'!O81)&lt;=mr,
IF(VALUE('part 1 data'!P81)&lt;=mg,
IF(VALUE('part 1 data'!Q81)&lt;=mb,TRUE)))</f>
        <v>1</v>
      </c>
      <c r="F81" t="b">
        <f>IF(VALUE('part 1 data'!R81)&lt;=mr,
IF(VALUE('part 1 data'!S81)&lt;=mg,
IF(VALUE('part 1 data'!T81)&lt;=mb,TRUE)))</f>
        <v>1</v>
      </c>
      <c r="G81" t="b">
        <f>IF(VALUE('part 1 data'!U81)&lt;=mr,
IF(VALUE('part 1 data'!V81)&lt;=mg,
IF(VALUE('part 1 data'!W81)&lt;=mb,TRUE)))</f>
        <v>1</v>
      </c>
      <c r="H81" t="b">
        <f>IF(VALUE('part 1 data'!X81)&lt;=mr,
IF(VALUE('part 1 data'!Y81)&lt;=mg,
IF(VALUE('part 1 data'!Z81)&lt;=mb,TRUE)))</f>
        <v>1</v>
      </c>
      <c r="I81" t="b">
        <f>IF(VALUE('part 1 data'!AA81)&lt;=mr,
IF(VALUE('part 1 data'!AB81)&lt;=mg,
IF(VALUE('part 1 data'!AC81)&lt;=mb,TRUE)))</f>
        <v>1</v>
      </c>
      <c r="K81" t="str">
        <f>'part 1 data'!AE81</f>
        <v>79</v>
      </c>
      <c r="L81" s="1" t="str">
        <f>IF(RIGHT('part 1 data'!AF81,3)=L$2,TRIM(LEFT('part 1 data'!AF81,2)),
IF(RIGHT('part 1 data'!AG81,3)=L$2,TRIM(LEFT('part 1 data'!AG81,2)),
IF(RIGHT('part 1 data'!AH81,3)=L$2,TRIM(LEFT('part 1 data'!AH81,2)),"0")))</f>
        <v>0</v>
      </c>
      <c r="M81" s="1" t="str">
        <f>IF(RIGHT('part 1 data'!AF81,5)=M$2,TRIM(LEFT('part 1 data'!AF81,2)),
IF(RIGHT('part 1 data'!AG81,5)=M$2,TRIM(LEFT('part 1 data'!AG81,2)),
IF(RIGHT('part 1 data'!AH81,5)=M$2,TRIM(LEFT('part 1 data'!AH81,2)),"0")))</f>
        <v>3</v>
      </c>
      <c r="N81" s="1" t="str">
        <f>IF(RIGHT('part 1 data'!AF81,4)=N$2,TRIM(LEFT('part 1 data'!AF81,2)),
IF(RIGHT('part 1 data'!AG81,4)=N$2,TRIM(LEFT('part 1 data'!AG81,2)),
IF(RIGHT('part 1 data'!AH81,4)=N$2,TRIM(LEFT('part 1 data'!AH81,2)),"0")))</f>
        <v>7</v>
      </c>
      <c r="O81" s="1" t="str">
        <f>IF(RIGHT('part 1 data'!AI81,3)=O$2,TRIM(LEFT('part 1 data'!AI81,2)),
IF(RIGHT('part 1 data'!AJ81,3)=O$2,TRIM(LEFT('part 1 data'!AJ81,2)),
IF(RIGHT('part 1 data'!AK81,3)=O$2,TRIM(LEFT('part 1 data'!AK81,2)),"0")))</f>
        <v>1</v>
      </c>
      <c r="P81" s="1" t="str">
        <f>IF(RIGHT('part 1 data'!AI81,5)=P$2,TRIM(LEFT('part 1 data'!AI81,2)),
IF(RIGHT('part 1 data'!AJ81,5)=P$2,TRIM(LEFT('part 1 data'!AJ81,2)),
IF(RIGHT('part 1 data'!AK81,5)=P$2,TRIM(LEFT('part 1 data'!AK81,2)),"0")))</f>
        <v>5</v>
      </c>
      <c r="Q81" s="1" t="str">
        <f>IF(RIGHT('part 1 data'!AI81,4)=Q$2,TRIM(LEFT('part 1 data'!AI81,2)),
IF(RIGHT('part 1 data'!AJ81,4)=Q$2,TRIM(LEFT('part 1 data'!AJ81,2)),
IF(RIGHT('part 1 data'!AK81,4)=Q$2,TRIM(LEFT('part 1 data'!AK81,2)),"0")))</f>
        <v>8</v>
      </c>
      <c r="R81" s="1" t="str">
        <f>IF(RIGHT('part 1 data'!AL81,3)=R$2,TRIM(LEFT('part 1 data'!AL81,2)),
IF(RIGHT('part 1 data'!AM81,3)=R$2,TRIM(LEFT('part 1 data'!AM81,2)),
IF(RIGHT('part 1 data'!AN81,3)=R$2,TRIM(LEFT('part 1 data'!AN81,2)),"0")))</f>
        <v>1</v>
      </c>
      <c r="S81" s="1" t="str">
        <f>IF(RIGHT('part 1 data'!AL81,5)=S$2,TRIM(LEFT('part 1 data'!AL81,2)),
IF(RIGHT('part 1 data'!AM81,5)=S$2,TRIM(LEFT('part 1 data'!AM81,2)),
IF(RIGHT('part 1 data'!AN81,5)=S$2,TRIM(LEFT('part 1 data'!AN81,2)),"0")))</f>
        <v>6</v>
      </c>
      <c r="T81" s="1" t="str">
        <f>IF(RIGHT('part 1 data'!AL81,4)=T$2,TRIM(LEFT('part 1 data'!AL81,2)),
IF(RIGHT('part 1 data'!AM81,4)=T$2,TRIM(LEFT('part 1 data'!AM81,2)),
IF(RIGHT('part 1 data'!AN81,4)=T$2,TRIM(LEFT('part 1 data'!AN81,2)),"0")))</f>
        <v>7</v>
      </c>
      <c r="U81" s="1" t="str">
        <f>IF(RIGHT('part 1 data'!AO81,3)=U$2,TRIM(LEFT('part 1 data'!AO81,2)),
IF(RIGHT('part 1 data'!AP81,3)=U$2,TRIM(LEFT('part 1 data'!AP81,2)),
IF(RIGHT('part 1 data'!AQ81,3)=U$2,TRIM(LEFT('part 1 data'!AQ81,2)),"0")))</f>
        <v>1</v>
      </c>
      <c r="V81" s="1" t="str">
        <f>IF(RIGHT('part 1 data'!AO81,5)=V$2,TRIM(LEFT('part 1 data'!AO81,2)),
IF(RIGHT('part 1 data'!AP81,5)=V$2,TRIM(LEFT('part 1 data'!AP81,2)),
IF(RIGHT('part 1 data'!AQ81,5)=V$2,TRIM(LEFT('part 1 data'!AQ81,2)),"0")))</f>
        <v>11</v>
      </c>
      <c r="W81" s="1" t="str">
        <f>IF(RIGHT('part 1 data'!AO81,4)=W$2,TRIM(LEFT('part 1 data'!AO81,2)),
IF(RIGHT('part 1 data'!AP81,4)=W$2,TRIM(LEFT('part 1 data'!AP81,2)),
IF(RIGHT('part 1 data'!AQ81,4)=W$2,TRIM(LEFT('part 1 data'!AQ81,2)),"0")))</f>
        <v>7</v>
      </c>
      <c r="X81" s="1" t="str">
        <f>IF(RIGHT('part 1 data'!AR81,3)=X$2,TRIM(LEFT('part 1 data'!AR81,2)),
IF(RIGHT('part 1 data'!AS81,3)=X$2,TRIM(LEFT('part 1 data'!AS81,2)),
IF(RIGHT('part 1 data'!AT81,3)=X$2,TRIM(LEFT('part 1 data'!AT81,2)),"0")))</f>
        <v>0</v>
      </c>
      <c r="Y81" s="1" t="str">
        <f>IF(RIGHT('part 1 data'!AR81,5)=Y$2,TRIM(LEFT('part 1 data'!AR81,2)),
IF(RIGHT('part 1 data'!AS81,5)=Y$2,TRIM(LEFT('part 1 data'!AS81,2)),
IF(RIGHT('part 1 data'!AT81,5)=Y$2,TRIM(LEFT('part 1 data'!AT81,2)),"0")))</f>
        <v>0</v>
      </c>
      <c r="Z81" s="1" t="str">
        <f>IF(RIGHT('part 1 data'!AR81,4)=Z$2,TRIM(LEFT('part 1 data'!AR81,2)),
IF(RIGHT('part 1 data'!AS81,4)=Z$2,TRIM(LEFT('part 1 data'!AS81,2)),
IF(RIGHT('part 1 data'!AT81,4)=Z$2,TRIM(LEFT('part 1 data'!AT81,2)),"0")))</f>
        <v>1</v>
      </c>
      <c r="AA81" s="1" t="str">
        <f>IF(RIGHT('part 1 data'!AU81,3)=AA$2,TRIM(LEFT('part 1 data'!AU81,2)),
IF(RIGHT('part 1 data'!AV81,3)=AA$2,TRIM(LEFT('part 1 data'!AV81,2)),
IF(RIGHT('part 1 data'!AW81,3)=AA$2,TRIM(LEFT('part 1 data'!AW81,2)),"0")))</f>
        <v>0</v>
      </c>
      <c r="AB81" s="1" t="str">
        <f>IF(RIGHT('part 1 data'!AU81,5)=AB$2,TRIM(LEFT('part 1 data'!AU81,2)),
IF(RIGHT('part 1 data'!AV81,5)=AB$2,TRIM(LEFT('part 1 data'!AV81,2)),
IF(RIGHT('part 1 data'!AW81,5)=AB$2,TRIM(LEFT('part 1 data'!AW81,2)),"0")))</f>
        <v>0</v>
      </c>
      <c r="AC81" s="1" t="str">
        <f>IF(RIGHT('part 1 data'!AU81,4)=AC$2,TRIM(LEFT('part 1 data'!AU81,2)),
IF(RIGHT('part 1 data'!AV81,4)=AC$2,TRIM(LEFT('part 1 data'!AV81,2)),
IF(RIGHT('part 1 data'!AW81,4)=AC$2,TRIM(LEFT('part 1 data'!AW81,2)),"0")))</f>
        <v>0</v>
      </c>
      <c r="AD81" s="1"/>
      <c r="AE81" t="str">
        <v>79</v>
      </c>
      <c r="AF81" t="str" cm="1">
        <f t="array" ref="AF81:AG81">IFERROR(TRIM(_xlfn.TOROW(_xlfn.TEXTSPLIT(AY81,","))),"")</f>
        <v>3 green</v>
      </c>
      <c r="AG81" t="str">
        <v>7 blue</v>
      </c>
      <c r="AI81" t="str" cm="1">
        <f t="array" ref="AI81:AK81">IFERROR(TRIM(_xlfn.TOROW(_xlfn.TEXTSPLIT('part 1 data'!AZ81,","))),"")</f>
        <v>1 red</v>
      </c>
      <c r="AJ81" t="str">
        <v>8 blue</v>
      </c>
      <c r="AK81" t="str">
        <v>5 green</v>
      </c>
      <c r="AL81" t="str" cm="1">
        <f t="array" ref="AL81:AN81">IFERROR(TRIM(_xlfn.TOROW(_xlfn.TEXTSPLIT(BA81,","))),"")</f>
        <v>1 red</v>
      </c>
      <c r="AM81" t="str">
        <v>6 green</v>
      </c>
      <c r="AN81" t="str">
        <v>7 blue</v>
      </c>
      <c r="AO81" t="str" cm="1">
        <f t="array" ref="AO81:AQ81">IFERROR(TRIM(_xlfn.TOROW(_xlfn.TEXTSPLIT(BB81,","))),"")</f>
        <v>11 green</v>
      </c>
      <c r="AP81" t="str">
        <v>1 red</v>
      </c>
      <c r="AQ81" t="str">
        <v>7 blue</v>
      </c>
      <c r="AR81" t="str" cm="1">
        <f t="array" ref="AR81">IFERROR(TRIM(_xlfn.TOROW(_xlfn.TEXTSPLIT(BC81,","))),"")</f>
        <v>1 blue</v>
      </c>
      <c r="AU81" t="str" cm="1">
        <f t="array" ref="AU81">IFERROR(TRIM(_xlfn.TOROW(_xlfn.TEXTSPLIT(BD81,","))),"")</f>
        <v/>
      </c>
      <c r="AY81" t="str" cm="1">
        <f t="array" ref="AY81:BC81">_xlfn.TEXTSPLIT(_xlfn.TEXTAFTER(BF81,":"),";")</f>
        <v xml:space="preserve"> 3 green, 7 blue</v>
      </c>
      <c r="AZ81" t="str">
        <v xml:space="preserve"> 1 red, 8 blue, 5 green</v>
      </c>
      <c r="BA81" t="str">
        <v xml:space="preserve"> 1 red, 6 green, 7 blue</v>
      </c>
      <c r="BB81" t="str">
        <v xml:space="preserve"> 11 green, 1 red, 7 blue</v>
      </c>
      <c r="BC81" t="str">
        <v xml:space="preserve"> 1 blue</v>
      </c>
      <c r="BF81" t="s">
        <v>78</v>
      </c>
    </row>
    <row r="82" spans="1:58" x14ac:dyDescent="0.25">
      <c r="A82">
        <f t="shared" si="1"/>
        <v>80</v>
      </c>
      <c r="B82" cm="1">
        <f t="array" ref="B82">IF(SUMPRODUCT(--(D82:I82=TRUE))=6,A82,0)</f>
        <v>0</v>
      </c>
      <c r="D82" t="b">
        <f>IF(VALUE('part 1 data'!L82)&lt;=mr,
       IF(VALUE('part 1 data'!M82)&lt;=mg,
           IF(VALUE('part 1 data'!N82)&lt;=mb,TRUE)))</f>
        <v>0</v>
      </c>
      <c r="E82" t="b">
        <f>IF(VALUE('part 1 data'!O82)&lt;=mr,
IF(VALUE('part 1 data'!P82)&lt;=mg,
IF(VALUE('part 1 data'!Q82)&lt;=mb,TRUE)))</f>
        <v>0</v>
      </c>
      <c r="F82" t="b">
        <f>IF(VALUE('part 1 data'!R82)&lt;=mr,
IF(VALUE('part 1 data'!S82)&lt;=mg,
IF(VALUE('part 1 data'!T82)&lt;=mb,TRUE)))</f>
        <v>1</v>
      </c>
      <c r="G82" t="b">
        <f>IF(VALUE('part 1 data'!U82)&lt;=mr,
IF(VALUE('part 1 data'!V82)&lt;=mg,
IF(VALUE('part 1 data'!W82)&lt;=mb,TRUE)))</f>
        <v>1</v>
      </c>
      <c r="H82" t="b">
        <f>IF(VALUE('part 1 data'!X82)&lt;=mr,
IF(VALUE('part 1 data'!Y82)&lt;=mg,
IF(VALUE('part 1 data'!Z82)&lt;=mb,TRUE)))</f>
        <v>1</v>
      </c>
      <c r="I82" t="b">
        <f>IF(VALUE('part 1 data'!AA82)&lt;=mr,
IF(VALUE('part 1 data'!AB82)&lt;=mg,
IF(VALUE('part 1 data'!AC82)&lt;=mb,TRUE)))</f>
        <v>1</v>
      </c>
      <c r="K82" t="str">
        <f>'part 1 data'!AE82</f>
        <v>80</v>
      </c>
      <c r="L82" s="1" t="str">
        <f>IF(RIGHT('part 1 data'!AF82,3)=L$2,TRIM(LEFT('part 1 data'!AF82,2)),
IF(RIGHT('part 1 data'!AG82,3)=L$2,TRIM(LEFT('part 1 data'!AG82,2)),
IF(RIGHT('part 1 data'!AH82,3)=L$2,TRIM(LEFT('part 1 data'!AH82,2)),"0")))</f>
        <v>13</v>
      </c>
      <c r="M82" s="1" t="str">
        <f>IF(RIGHT('part 1 data'!AF82,5)=M$2,TRIM(LEFT('part 1 data'!AF82,2)),
IF(RIGHT('part 1 data'!AG82,5)=M$2,TRIM(LEFT('part 1 data'!AG82,2)),
IF(RIGHT('part 1 data'!AH82,5)=M$2,TRIM(LEFT('part 1 data'!AH82,2)),"0")))</f>
        <v>3</v>
      </c>
      <c r="N82" s="1" t="str">
        <f>IF(RIGHT('part 1 data'!AF82,4)=N$2,TRIM(LEFT('part 1 data'!AF82,2)),
IF(RIGHT('part 1 data'!AG82,4)=N$2,TRIM(LEFT('part 1 data'!AG82,2)),
IF(RIGHT('part 1 data'!AH82,4)=N$2,TRIM(LEFT('part 1 data'!AH82,2)),"0")))</f>
        <v>8</v>
      </c>
      <c r="O82" s="1" t="str">
        <f>IF(RIGHT('part 1 data'!AI82,3)=O$2,TRIM(LEFT('part 1 data'!AI82,2)),
IF(RIGHT('part 1 data'!AJ82,3)=O$2,TRIM(LEFT('part 1 data'!AJ82,2)),
IF(RIGHT('part 1 data'!AK82,3)=O$2,TRIM(LEFT('part 1 data'!AK82,2)),"0")))</f>
        <v>17</v>
      </c>
      <c r="P82" s="1" t="str">
        <f>IF(RIGHT('part 1 data'!AI82,5)=P$2,TRIM(LEFT('part 1 data'!AI82,2)),
IF(RIGHT('part 1 data'!AJ82,5)=P$2,TRIM(LEFT('part 1 data'!AJ82,2)),
IF(RIGHT('part 1 data'!AK82,5)=P$2,TRIM(LEFT('part 1 data'!AK82,2)),"0")))</f>
        <v>0</v>
      </c>
      <c r="Q82" s="1" t="str">
        <f>IF(RIGHT('part 1 data'!AI82,4)=Q$2,TRIM(LEFT('part 1 data'!AI82,2)),
IF(RIGHT('part 1 data'!AJ82,4)=Q$2,TRIM(LEFT('part 1 data'!AJ82,2)),
IF(RIGHT('part 1 data'!AK82,4)=Q$2,TRIM(LEFT('part 1 data'!AK82,2)),"0")))</f>
        <v>9</v>
      </c>
      <c r="R82" s="1" t="str">
        <f>IF(RIGHT('part 1 data'!AL82,3)=R$2,TRIM(LEFT('part 1 data'!AL82,2)),
IF(RIGHT('part 1 data'!AM82,3)=R$2,TRIM(LEFT('part 1 data'!AM82,2)),
IF(RIGHT('part 1 data'!AN82,3)=R$2,TRIM(LEFT('part 1 data'!AN82,2)),"0")))</f>
        <v>2</v>
      </c>
      <c r="S82" s="1" t="str">
        <f>IF(RIGHT('part 1 data'!AL82,5)=S$2,TRIM(LEFT('part 1 data'!AL82,2)),
IF(RIGHT('part 1 data'!AM82,5)=S$2,TRIM(LEFT('part 1 data'!AM82,2)),
IF(RIGHT('part 1 data'!AN82,5)=S$2,TRIM(LEFT('part 1 data'!AN82,2)),"0")))</f>
        <v>1</v>
      </c>
      <c r="T82" s="1" t="str">
        <f>IF(RIGHT('part 1 data'!AL82,4)=T$2,TRIM(LEFT('part 1 data'!AL82,2)),
IF(RIGHT('part 1 data'!AM82,4)=T$2,TRIM(LEFT('part 1 data'!AM82,2)),
IF(RIGHT('part 1 data'!AN82,4)=T$2,TRIM(LEFT('part 1 data'!AN82,2)),"0")))</f>
        <v>7</v>
      </c>
      <c r="U82" s="1" t="str">
        <f>IF(RIGHT('part 1 data'!AO82,3)=U$2,TRIM(LEFT('part 1 data'!AO82,2)),
IF(RIGHT('part 1 data'!AP82,3)=U$2,TRIM(LEFT('part 1 data'!AP82,2)),
IF(RIGHT('part 1 data'!AQ82,3)=U$2,TRIM(LEFT('part 1 data'!AQ82,2)),"0")))</f>
        <v>8</v>
      </c>
      <c r="V82" s="1" t="str">
        <f>IF(RIGHT('part 1 data'!AO82,5)=V$2,TRIM(LEFT('part 1 data'!AO82,2)),
IF(RIGHT('part 1 data'!AP82,5)=V$2,TRIM(LEFT('part 1 data'!AP82,2)),
IF(RIGHT('part 1 data'!AQ82,5)=V$2,TRIM(LEFT('part 1 data'!AQ82,2)),"0")))</f>
        <v>3</v>
      </c>
      <c r="W82" s="1" t="str">
        <f>IF(RIGHT('part 1 data'!AO82,4)=W$2,TRIM(LEFT('part 1 data'!AO82,2)),
IF(RIGHT('part 1 data'!AP82,4)=W$2,TRIM(LEFT('part 1 data'!AP82,2)),
IF(RIGHT('part 1 data'!AQ82,4)=W$2,TRIM(LEFT('part 1 data'!AQ82,2)),"0")))</f>
        <v>6</v>
      </c>
      <c r="X82" s="1" t="str">
        <f>IF(RIGHT('part 1 data'!AR82,3)=X$2,TRIM(LEFT('part 1 data'!AR82,2)),
IF(RIGHT('part 1 data'!AS82,3)=X$2,TRIM(LEFT('part 1 data'!AS82,2)),
IF(RIGHT('part 1 data'!AT82,3)=X$2,TRIM(LEFT('part 1 data'!AT82,2)),"0")))</f>
        <v>1</v>
      </c>
      <c r="Y82" s="1" t="str">
        <f>IF(RIGHT('part 1 data'!AR82,5)=Y$2,TRIM(LEFT('part 1 data'!AR82,2)),
IF(RIGHT('part 1 data'!AS82,5)=Y$2,TRIM(LEFT('part 1 data'!AS82,2)),
IF(RIGHT('part 1 data'!AT82,5)=Y$2,TRIM(LEFT('part 1 data'!AT82,2)),"0")))</f>
        <v>0</v>
      </c>
      <c r="Z82" s="1" t="str">
        <f>IF(RIGHT('part 1 data'!AR82,4)=Z$2,TRIM(LEFT('part 1 data'!AR82,2)),
IF(RIGHT('part 1 data'!AS82,4)=Z$2,TRIM(LEFT('part 1 data'!AS82,2)),
IF(RIGHT('part 1 data'!AT82,4)=Z$2,TRIM(LEFT('part 1 data'!AT82,2)),"0")))</f>
        <v>2</v>
      </c>
      <c r="AA82" s="1" t="str">
        <f>IF(RIGHT('part 1 data'!AU82,3)=AA$2,TRIM(LEFT('part 1 data'!AU82,2)),
IF(RIGHT('part 1 data'!AV82,3)=AA$2,TRIM(LEFT('part 1 data'!AV82,2)),
IF(RIGHT('part 1 data'!AW82,3)=AA$2,TRIM(LEFT('part 1 data'!AW82,2)),"0")))</f>
        <v>10</v>
      </c>
      <c r="AB82" s="1" t="str">
        <f>IF(RIGHT('part 1 data'!AU82,5)=AB$2,TRIM(LEFT('part 1 data'!AU82,2)),
IF(RIGHT('part 1 data'!AV82,5)=AB$2,TRIM(LEFT('part 1 data'!AV82,2)),
IF(RIGHT('part 1 data'!AW82,5)=AB$2,TRIM(LEFT('part 1 data'!AW82,2)),"0")))</f>
        <v>2</v>
      </c>
      <c r="AC82" s="1" t="str">
        <f>IF(RIGHT('part 1 data'!AU82,4)=AC$2,TRIM(LEFT('part 1 data'!AU82,2)),
IF(RIGHT('part 1 data'!AV82,4)=AC$2,TRIM(LEFT('part 1 data'!AV82,2)),
IF(RIGHT('part 1 data'!AW82,4)=AC$2,TRIM(LEFT('part 1 data'!AW82,2)),"0")))</f>
        <v>4</v>
      </c>
      <c r="AD82" s="1"/>
      <c r="AE82" t="str">
        <v>80</v>
      </c>
      <c r="AF82" t="str" cm="1">
        <f t="array" ref="AF82:AH82">IFERROR(TRIM(_xlfn.TOROW(_xlfn.TEXTSPLIT(AY82,","))),"")</f>
        <v>3 green</v>
      </c>
      <c r="AG82" t="str">
        <v>13 red</v>
      </c>
      <c r="AH82" t="str">
        <v>8 blue</v>
      </c>
      <c r="AI82" t="str" cm="1">
        <f t="array" ref="AI82:AJ82">IFERROR(TRIM(_xlfn.TOROW(_xlfn.TEXTSPLIT('part 1 data'!AZ82,","))),"")</f>
        <v>17 red</v>
      </c>
      <c r="AJ82" t="str">
        <v>9 blue</v>
      </c>
      <c r="AL82" t="str" cm="1">
        <f t="array" ref="AL82:AN82">IFERROR(TRIM(_xlfn.TOROW(_xlfn.TEXTSPLIT(BA82,","))),"")</f>
        <v>7 blue</v>
      </c>
      <c r="AM82" t="str">
        <v>1 green</v>
      </c>
      <c r="AN82" t="str">
        <v>2 red</v>
      </c>
      <c r="AO82" t="str" cm="1">
        <f t="array" ref="AO82:AQ82">IFERROR(TRIM(_xlfn.TOROW(_xlfn.TEXTSPLIT(BB82,","))),"")</f>
        <v>8 red</v>
      </c>
      <c r="AP82" t="str">
        <v>6 blue</v>
      </c>
      <c r="AQ82" t="str">
        <v>3 green</v>
      </c>
      <c r="AR82" t="str" cm="1">
        <f t="array" ref="AR82:AS82">IFERROR(TRIM(_xlfn.TOROW(_xlfn.TEXTSPLIT(BC82,","))),"")</f>
        <v>1 red</v>
      </c>
      <c r="AS82" t="str">
        <v>2 blue</v>
      </c>
      <c r="AU82" t="str" cm="1">
        <f t="array" ref="AU82:AW82">IFERROR(TRIM(_xlfn.TOROW(_xlfn.TEXTSPLIT(BD82,","))),"")</f>
        <v>2 green</v>
      </c>
      <c r="AV82" t="str">
        <v>4 blue</v>
      </c>
      <c r="AW82" t="str">
        <v>10 red</v>
      </c>
      <c r="AY82" t="str" cm="1">
        <f t="array" ref="AY82:BD82">_xlfn.TEXTSPLIT(_xlfn.TEXTAFTER(BF82,":"),";")</f>
        <v xml:space="preserve"> 3 green, 13 red, 8 blue</v>
      </c>
      <c r="AZ82" t="str">
        <v xml:space="preserve"> 17 red, 9 blue</v>
      </c>
      <c r="BA82" t="str">
        <v xml:space="preserve"> 7 blue, 1 green, 2 red</v>
      </c>
      <c r="BB82" t="str">
        <v xml:space="preserve"> 8 red, 6 blue, 3 green</v>
      </c>
      <c r="BC82" t="str">
        <v xml:space="preserve"> 1 red, 2 blue</v>
      </c>
      <c r="BD82" t="str">
        <v xml:space="preserve"> 2 green, 4 blue, 10 red</v>
      </c>
      <c r="BF82" t="s">
        <v>79</v>
      </c>
    </row>
    <row r="83" spans="1:58" x14ac:dyDescent="0.25">
      <c r="A83">
        <f t="shared" si="1"/>
        <v>81</v>
      </c>
      <c r="B83" cm="1">
        <f t="array" ref="B83">IF(SUMPRODUCT(--(D83:I83=TRUE))=6,A83,0)</f>
        <v>81</v>
      </c>
      <c r="D83" t="b">
        <f>IF(VALUE('part 1 data'!L83)&lt;=mr,
       IF(VALUE('part 1 data'!M83)&lt;=mg,
           IF(VALUE('part 1 data'!N83)&lt;=mb,TRUE)))</f>
        <v>1</v>
      </c>
      <c r="E83" t="b">
        <f>IF(VALUE('part 1 data'!O83)&lt;=mr,
IF(VALUE('part 1 data'!P83)&lt;=mg,
IF(VALUE('part 1 data'!Q83)&lt;=mb,TRUE)))</f>
        <v>1</v>
      </c>
      <c r="F83" t="b">
        <f>IF(VALUE('part 1 data'!R83)&lt;=mr,
IF(VALUE('part 1 data'!S83)&lt;=mg,
IF(VALUE('part 1 data'!T83)&lt;=mb,TRUE)))</f>
        <v>1</v>
      </c>
      <c r="G83" t="b">
        <f>IF(VALUE('part 1 data'!U83)&lt;=mr,
IF(VALUE('part 1 data'!V83)&lt;=mg,
IF(VALUE('part 1 data'!W83)&lt;=mb,TRUE)))</f>
        <v>1</v>
      </c>
      <c r="H83" t="b">
        <f>IF(VALUE('part 1 data'!X83)&lt;=mr,
IF(VALUE('part 1 data'!Y83)&lt;=mg,
IF(VALUE('part 1 data'!Z83)&lt;=mb,TRUE)))</f>
        <v>1</v>
      </c>
      <c r="I83" t="b">
        <f>IF(VALUE('part 1 data'!AA83)&lt;=mr,
IF(VALUE('part 1 data'!AB83)&lt;=mg,
IF(VALUE('part 1 data'!AC83)&lt;=mb,TRUE)))</f>
        <v>1</v>
      </c>
      <c r="K83" t="str">
        <f>'part 1 data'!AE83</f>
        <v>81</v>
      </c>
      <c r="L83" s="1" t="str">
        <f>IF(RIGHT('part 1 data'!AF83,3)=L$2,TRIM(LEFT('part 1 data'!AF83,2)),
IF(RIGHT('part 1 data'!AG83,3)=L$2,TRIM(LEFT('part 1 data'!AG83,2)),
IF(RIGHT('part 1 data'!AH83,3)=L$2,TRIM(LEFT('part 1 data'!AH83,2)),"0")))</f>
        <v>3</v>
      </c>
      <c r="M83" s="1" t="str">
        <f>IF(RIGHT('part 1 data'!AF83,5)=M$2,TRIM(LEFT('part 1 data'!AF83,2)),
IF(RIGHT('part 1 data'!AG83,5)=M$2,TRIM(LEFT('part 1 data'!AG83,2)),
IF(RIGHT('part 1 data'!AH83,5)=M$2,TRIM(LEFT('part 1 data'!AH83,2)),"0")))</f>
        <v>1</v>
      </c>
      <c r="N83" s="1" t="str">
        <f>IF(RIGHT('part 1 data'!AF83,4)=N$2,TRIM(LEFT('part 1 data'!AF83,2)),
IF(RIGHT('part 1 data'!AG83,4)=N$2,TRIM(LEFT('part 1 data'!AG83,2)),
IF(RIGHT('part 1 data'!AH83,4)=N$2,TRIM(LEFT('part 1 data'!AH83,2)),"0")))</f>
        <v>7</v>
      </c>
      <c r="O83" s="1" t="str">
        <f>IF(RIGHT('part 1 data'!AI83,3)=O$2,TRIM(LEFT('part 1 data'!AI83,2)),
IF(RIGHT('part 1 data'!AJ83,3)=O$2,TRIM(LEFT('part 1 data'!AJ83,2)),
IF(RIGHT('part 1 data'!AK83,3)=O$2,TRIM(LEFT('part 1 data'!AK83,2)),"0")))</f>
        <v>3</v>
      </c>
      <c r="P83" s="1" t="str">
        <f>IF(RIGHT('part 1 data'!AI83,5)=P$2,TRIM(LEFT('part 1 data'!AI83,2)),
IF(RIGHT('part 1 data'!AJ83,5)=P$2,TRIM(LEFT('part 1 data'!AJ83,2)),
IF(RIGHT('part 1 data'!AK83,5)=P$2,TRIM(LEFT('part 1 data'!AK83,2)),"0")))</f>
        <v>2</v>
      </c>
      <c r="Q83" s="1" t="str">
        <f>IF(RIGHT('part 1 data'!AI83,4)=Q$2,TRIM(LEFT('part 1 data'!AI83,2)),
IF(RIGHT('part 1 data'!AJ83,4)=Q$2,TRIM(LEFT('part 1 data'!AJ83,2)),
IF(RIGHT('part 1 data'!AK83,4)=Q$2,TRIM(LEFT('part 1 data'!AK83,2)),"0")))</f>
        <v>2</v>
      </c>
      <c r="R83" s="1" t="str">
        <f>IF(RIGHT('part 1 data'!AL83,3)=R$2,TRIM(LEFT('part 1 data'!AL83,2)),
IF(RIGHT('part 1 data'!AM83,3)=R$2,TRIM(LEFT('part 1 data'!AM83,2)),
IF(RIGHT('part 1 data'!AN83,3)=R$2,TRIM(LEFT('part 1 data'!AN83,2)),"0")))</f>
        <v>3</v>
      </c>
      <c r="S83" s="1" t="str">
        <f>IF(RIGHT('part 1 data'!AL83,5)=S$2,TRIM(LEFT('part 1 data'!AL83,2)),
IF(RIGHT('part 1 data'!AM83,5)=S$2,TRIM(LEFT('part 1 data'!AM83,2)),
IF(RIGHT('part 1 data'!AN83,5)=S$2,TRIM(LEFT('part 1 data'!AN83,2)),"0")))</f>
        <v>7</v>
      </c>
      <c r="T83" s="1" t="str">
        <f>IF(RIGHT('part 1 data'!AL83,4)=T$2,TRIM(LEFT('part 1 data'!AL83,2)),
IF(RIGHT('part 1 data'!AM83,4)=T$2,TRIM(LEFT('part 1 data'!AM83,2)),
IF(RIGHT('part 1 data'!AN83,4)=T$2,TRIM(LEFT('part 1 data'!AN83,2)),"0")))</f>
        <v>1</v>
      </c>
      <c r="U83" s="1" t="str">
        <f>IF(RIGHT('part 1 data'!AO83,3)=U$2,TRIM(LEFT('part 1 data'!AO83,2)),
IF(RIGHT('part 1 data'!AP83,3)=U$2,TRIM(LEFT('part 1 data'!AP83,2)),
IF(RIGHT('part 1 data'!AQ83,3)=U$2,TRIM(LEFT('part 1 data'!AQ83,2)),"0")))</f>
        <v>0</v>
      </c>
      <c r="V83" s="1" t="str">
        <f>IF(RIGHT('part 1 data'!AO83,5)=V$2,TRIM(LEFT('part 1 data'!AO83,2)),
IF(RIGHT('part 1 data'!AP83,5)=V$2,TRIM(LEFT('part 1 data'!AP83,2)),
IF(RIGHT('part 1 data'!AQ83,5)=V$2,TRIM(LEFT('part 1 data'!AQ83,2)),"0")))</f>
        <v>6</v>
      </c>
      <c r="W83" s="1" t="str">
        <f>IF(RIGHT('part 1 data'!AO83,4)=W$2,TRIM(LEFT('part 1 data'!AO83,2)),
IF(RIGHT('part 1 data'!AP83,4)=W$2,TRIM(LEFT('part 1 data'!AP83,2)),
IF(RIGHT('part 1 data'!AQ83,4)=W$2,TRIM(LEFT('part 1 data'!AQ83,2)),"0")))</f>
        <v>12</v>
      </c>
      <c r="X83" s="1" t="str">
        <f>IF(RIGHT('part 1 data'!AR83,3)=X$2,TRIM(LEFT('part 1 data'!AR83,2)),
IF(RIGHT('part 1 data'!AS83,3)=X$2,TRIM(LEFT('part 1 data'!AS83,2)),
IF(RIGHT('part 1 data'!AT83,3)=X$2,TRIM(LEFT('part 1 data'!AT83,2)),"0")))</f>
        <v>0</v>
      </c>
      <c r="Y83" s="1" t="str">
        <f>IF(RIGHT('part 1 data'!AR83,5)=Y$2,TRIM(LEFT('part 1 data'!AR83,2)),
IF(RIGHT('part 1 data'!AS83,5)=Y$2,TRIM(LEFT('part 1 data'!AS83,2)),
IF(RIGHT('part 1 data'!AT83,5)=Y$2,TRIM(LEFT('part 1 data'!AT83,2)),"0")))</f>
        <v>0</v>
      </c>
      <c r="Z83" s="1" t="str">
        <f>IF(RIGHT('part 1 data'!AR83,4)=Z$2,TRIM(LEFT('part 1 data'!AR83,2)),
IF(RIGHT('part 1 data'!AS83,4)=Z$2,TRIM(LEFT('part 1 data'!AS83,2)),
IF(RIGHT('part 1 data'!AT83,4)=Z$2,TRIM(LEFT('part 1 data'!AT83,2)),"0")))</f>
        <v>0</v>
      </c>
      <c r="AA83" s="1" t="str">
        <f>IF(RIGHT('part 1 data'!AU83,3)=AA$2,TRIM(LEFT('part 1 data'!AU83,2)),
IF(RIGHT('part 1 data'!AV83,3)=AA$2,TRIM(LEFT('part 1 data'!AV83,2)),
IF(RIGHT('part 1 data'!AW83,3)=AA$2,TRIM(LEFT('part 1 data'!AW83,2)),"0")))</f>
        <v>0</v>
      </c>
      <c r="AB83" s="1" t="str">
        <f>IF(RIGHT('part 1 data'!AU83,5)=AB$2,TRIM(LEFT('part 1 data'!AU83,2)),
IF(RIGHT('part 1 data'!AV83,5)=AB$2,TRIM(LEFT('part 1 data'!AV83,2)),
IF(RIGHT('part 1 data'!AW83,5)=AB$2,TRIM(LEFT('part 1 data'!AW83,2)),"0")))</f>
        <v>0</v>
      </c>
      <c r="AC83" s="1" t="str">
        <f>IF(RIGHT('part 1 data'!AU83,4)=AC$2,TRIM(LEFT('part 1 data'!AU83,2)),
IF(RIGHT('part 1 data'!AV83,4)=AC$2,TRIM(LEFT('part 1 data'!AV83,2)),
IF(RIGHT('part 1 data'!AW83,4)=AC$2,TRIM(LEFT('part 1 data'!AW83,2)),"0")))</f>
        <v>0</v>
      </c>
      <c r="AD83" s="1"/>
      <c r="AE83" t="str">
        <v>81</v>
      </c>
      <c r="AF83" t="str" cm="1">
        <f t="array" ref="AF83:AH83">IFERROR(TRIM(_xlfn.TOROW(_xlfn.TEXTSPLIT(AY83,","))),"")</f>
        <v>3 red</v>
      </c>
      <c r="AG83" t="str">
        <v>1 green</v>
      </c>
      <c r="AH83" t="str">
        <v>7 blue</v>
      </c>
      <c r="AI83" t="str" cm="1">
        <f t="array" ref="AI83:AK83">IFERROR(TRIM(_xlfn.TOROW(_xlfn.TEXTSPLIT('part 1 data'!AZ83,","))),"")</f>
        <v>2 green</v>
      </c>
      <c r="AJ83" t="str">
        <v>2 blue</v>
      </c>
      <c r="AK83" t="str">
        <v>3 red</v>
      </c>
      <c r="AL83" t="str" cm="1">
        <f t="array" ref="AL83:AN83">IFERROR(TRIM(_xlfn.TOROW(_xlfn.TEXTSPLIT(BA83,","))),"")</f>
        <v>3 red</v>
      </c>
      <c r="AM83" t="str">
        <v>1 blue</v>
      </c>
      <c r="AN83" t="str">
        <v>7 green</v>
      </c>
      <c r="AO83" t="str" cm="1">
        <f t="array" ref="AO83:AP83">IFERROR(TRIM(_xlfn.TOROW(_xlfn.TEXTSPLIT(BB83,","))),"")</f>
        <v>6 green</v>
      </c>
      <c r="AP83" t="str">
        <v>12 blue</v>
      </c>
      <c r="AR83" t="str" cm="1">
        <f t="array" ref="AR83">IFERROR(TRIM(_xlfn.TOROW(_xlfn.TEXTSPLIT(BC83,","))),"")</f>
        <v/>
      </c>
      <c r="AU83" t="str" cm="1">
        <f t="array" ref="AU83">IFERROR(TRIM(_xlfn.TOROW(_xlfn.TEXTSPLIT(BD83,","))),"")</f>
        <v/>
      </c>
      <c r="AY83" t="str" cm="1">
        <f t="array" ref="AY83:BB83">_xlfn.TEXTSPLIT(_xlfn.TEXTAFTER(BF83,":"),";")</f>
        <v xml:space="preserve"> 3 red, 1 green, 7 blue</v>
      </c>
      <c r="AZ83" t="str">
        <v xml:space="preserve"> 2 green, 2 blue, 3 red</v>
      </c>
      <c r="BA83" t="str">
        <v xml:space="preserve"> 3 red, 1 blue, 7 green</v>
      </c>
      <c r="BB83" t="str">
        <v xml:space="preserve"> 6 green, 12 blue</v>
      </c>
      <c r="BF83" t="s">
        <v>80</v>
      </c>
    </row>
    <row r="84" spans="1:58" x14ac:dyDescent="0.25">
      <c r="A84">
        <f t="shared" si="1"/>
        <v>82</v>
      </c>
      <c r="B84" cm="1">
        <f t="array" ref="B84">IF(SUMPRODUCT(--(D84:I84=TRUE))=6,A84,0)</f>
        <v>0</v>
      </c>
      <c r="D84" t="b">
        <f>IF(VALUE('part 1 data'!L84)&lt;=mr,
       IF(VALUE('part 1 data'!M84)&lt;=mg,
           IF(VALUE('part 1 data'!N84)&lt;=mb,TRUE)))</f>
        <v>1</v>
      </c>
      <c r="E84" t="b">
        <f>IF(VALUE('part 1 data'!O84)&lt;=mr,
IF(VALUE('part 1 data'!P84)&lt;=mg,
IF(VALUE('part 1 data'!Q84)&lt;=mb,TRUE)))</f>
        <v>1</v>
      </c>
      <c r="F84" t="b">
        <f>IF(VALUE('part 1 data'!R84)&lt;=mr,
IF(VALUE('part 1 data'!S84)&lt;=mg,
IF(VALUE('part 1 data'!T84)&lt;=mb,TRUE)))</f>
        <v>0</v>
      </c>
      <c r="G84" t="b">
        <f>IF(VALUE('part 1 data'!U84)&lt;=mr,
IF(VALUE('part 1 data'!V84)&lt;=mg,
IF(VALUE('part 1 data'!W84)&lt;=mb,TRUE)))</f>
        <v>1</v>
      </c>
      <c r="H84" t="b">
        <f>IF(VALUE('part 1 data'!X84)&lt;=mr,
IF(VALUE('part 1 data'!Y84)&lt;=mg,
IF(VALUE('part 1 data'!Z84)&lt;=mb,TRUE)))</f>
        <v>1</v>
      </c>
      <c r="I84" t="b">
        <f>IF(VALUE('part 1 data'!AA84)&lt;=mr,
IF(VALUE('part 1 data'!AB84)&lt;=mg,
IF(VALUE('part 1 data'!AC84)&lt;=mb,TRUE)))</f>
        <v>1</v>
      </c>
      <c r="K84" t="str">
        <f>'part 1 data'!AE84</f>
        <v>82</v>
      </c>
      <c r="L84" s="1" t="str">
        <f>IF(RIGHT('part 1 data'!AF84,3)=L$2,TRIM(LEFT('part 1 data'!AF84,2)),
IF(RIGHT('part 1 data'!AG84,3)=L$2,TRIM(LEFT('part 1 data'!AG84,2)),
IF(RIGHT('part 1 data'!AH84,3)=L$2,TRIM(LEFT('part 1 data'!AH84,2)),"0")))</f>
        <v>11</v>
      </c>
      <c r="M84" s="1" t="str">
        <f>IF(RIGHT('part 1 data'!AF84,5)=M$2,TRIM(LEFT('part 1 data'!AF84,2)),
IF(RIGHT('part 1 data'!AG84,5)=M$2,TRIM(LEFT('part 1 data'!AG84,2)),
IF(RIGHT('part 1 data'!AH84,5)=M$2,TRIM(LEFT('part 1 data'!AH84,2)),"0")))</f>
        <v>3</v>
      </c>
      <c r="N84" s="1" t="str">
        <f>IF(RIGHT('part 1 data'!AF84,4)=N$2,TRIM(LEFT('part 1 data'!AF84,2)),
IF(RIGHT('part 1 data'!AG84,4)=N$2,TRIM(LEFT('part 1 data'!AG84,2)),
IF(RIGHT('part 1 data'!AH84,4)=N$2,TRIM(LEFT('part 1 data'!AH84,2)),"0")))</f>
        <v>2</v>
      </c>
      <c r="O84" s="1" t="str">
        <f>IF(RIGHT('part 1 data'!AI84,3)=O$2,TRIM(LEFT('part 1 data'!AI84,2)),
IF(RIGHT('part 1 data'!AJ84,3)=O$2,TRIM(LEFT('part 1 data'!AJ84,2)),
IF(RIGHT('part 1 data'!AK84,3)=O$2,TRIM(LEFT('part 1 data'!AK84,2)),"0")))</f>
        <v>3</v>
      </c>
      <c r="P84" s="1" t="str">
        <f>IF(RIGHT('part 1 data'!AI84,5)=P$2,TRIM(LEFT('part 1 data'!AI84,2)),
IF(RIGHT('part 1 data'!AJ84,5)=P$2,TRIM(LEFT('part 1 data'!AJ84,2)),
IF(RIGHT('part 1 data'!AK84,5)=P$2,TRIM(LEFT('part 1 data'!AK84,2)),"0")))</f>
        <v>1</v>
      </c>
      <c r="Q84" s="1" t="str">
        <f>IF(RIGHT('part 1 data'!AI84,4)=Q$2,TRIM(LEFT('part 1 data'!AI84,2)),
IF(RIGHT('part 1 data'!AJ84,4)=Q$2,TRIM(LEFT('part 1 data'!AJ84,2)),
IF(RIGHT('part 1 data'!AK84,4)=Q$2,TRIM(LEFT('part 1 data'!AK84,2)),"0")))</f>
        <v>1</v>
      </c>
      <c r="R84" s="1" t="str">
        <f>IF(RIGHT('part 1 data'!AL84,3)=R$2,TRIM(LEFT('part 1 data'!AL84,2)),
IF(RIGHT('part 1 data'!AM84,3)=R$2,TRIM(LEFT('part 1 data'!AM84,2)),
IF(RIGHT('part 1 data'!AN84,3)=R$2,TRIM(LEFT('part 1 data'!AN84,2)),"0")))</f>
        <v>16</v>
      </c>
      <c r="S84" s="1" t="str">
        <f>IF(RIGHT('part 1 data'!AL84,5)=S$2,TRIM(LEFT('part 1 data'!AL84,2)),
IF(RIGHT('part 1 data'!AM84,5)=S$2,TRIM(LEFT('part 1 data'!AM84,2)),
IF(RIGHT('part 1 data'!AN84,5)=S$2,TRIM(LEFT('part 1 data'!AN84,2)),"0")))</f>
        <v>1</v>
      </c>
      <c r="T84" s="1" t="str">
        <f>IF(RIGHT('part 1 data'!AL84,4)=T$2,TRIM(LEFT('part 1 data'!AL84,2)),
IF(RIGHT('part 1 data'!AM84,4)=T$2,TRIM(LEFT('part 1 data'!AM84,2)),
IF(RIGHT('part 1 data'!AN84,4)=T$2,TRIM(LEFT('part 1 data'!AN84,2)),"0")))</f>
        <v>0</v>
      </c>
      <c r="U84" s="1" t="str">
        <f>IF(RIGHT('part 1 data'!AO84,3)=U$2,TRIM(LEFT('part 1 data'!AO84,2)),
IF(RIGHT('part 1 data'!AP84,3)=U$2,TRIM(LEFT('part 1 data'!AP84,2)),
IF(RIGHT('part 1 data'!AQ84,3)=U$2,TRIM(LEFT('part 1 data'!AQ84,2)),"0")))</f>
        <v>0</v>
      </c>
      <c r="V84" s="1" t="str">
        <f>IF(RIGHT('part 1 data'!AO84,5)=V$2,TRIM(LEFT('part 1 data'!AO84,2)),
IF(RIGHT('part 1 data'!AP84,5)=V$2,TRIM(LEFT('part 1 data'!AP84,2)),
IF(RIGHT('part 1 data'!AQ84,5)=V$2,TRIM(LEFT('part 1 data'!AQ84,2)),"0")))</f>
        <v>0</v>
      </c>
      <c r="W84" s="1" t="str">
        <f>IF(RIGHT('part 1 data'!AO84,4)=W$2,TRIM(LEFT('part 1 data'!AO84,2)),
IF(RIGHT('part 1 data'!AP84,4)=W$2,TRIM(LEFT('part 1 data'!AP84,2)),
IF(RIGHT('part 1 data'!AQ84,4)=W$2,TRIM(LEFT('part 1 data'!AQ84,2)),"0")))</f>
        <v>0</v>
      </c>
      <c r="X84" s="1" t="str">
        <f>IF(RIGHT('part 1 data'!AR84,3)=X$2,TRIM(LEFT('part 1 data'!AR84,2)),
IF(RIGHT('part 1 data'!AS84,3)=X$2,TRIM(LEFT('part 1 data'!AS84,2)),
IF(RIGHT('part 1 data'!AT84,3)=X$2,TRIM(LEFT('part 1 data'!AT84,2)),"0")))</f>
        <v>0</v>
      </c>
      <c r="Y84" s="1" t="str">
        <f>IF(RIGHT('part 1 data'!AR84,5)=Y$2,TRIM(LEFT('part 1 data'!AR84,2)),
IF(RIGHT('part 1 data'!AS84,5)=Y$2,TRIM(LEFT('part 1 data'!AS84,2)),
IF(RIGHT('part 1 data'!AT84,5)=Y$2,TRIM(LEFT('part 1 data'!AT84,2)),"0")))</f>
        <v>0</v>
      </c>
      <c r="Z84" s="1" t="str">
        <f>IF(RIGHT('part 1 data'!AR84,4)=Z$2,TRIM(LEFT('part 1 data'!AR84,2)),
IF(RIGHT('part 1 data'!AS84,4)=Z$2,TRIM(LEFT('part 1 data'!AS84,2)),
IF(RIGHT('part 1 data'!AT84,4)=Z$2,TRIM(LEFT('part 1 data'!AT84,2)),"0")))</f>
        <v>0</v>
      </c>
      <c r="AA84" s="1" t="str">
        <f>IF(RIGHT('part 1 data'!AU84,3)=AA$2,TRIM(LEFT('part 1 data'!AU84,2)),
IF(RIGHT('part 1 data'!AV84,3)=AA$2,TRIM(LEFT('part 1 data'!AV84,2)),
IF(RIGHT('part 1 data'!AW84,3)=AA$2,TRIM(LEFT('part 1 data'!AW84,2)),"0")))</f>
        <v>0</v>
      </c>
      <c r="AB84" s="1" t="str">
        <f>IF(RIGHT('part 1 data'!AU84,5)=AB$2,TRIM(LEFT('part 1 data'!AU84,2)),
IF(RIGHT('part 1 data'!AV84,5)=AB$2,TRIM(LEFT('part 1 data'!AV84,2)),
IF(RIGHT('part 1 data'!AW84,5)=AB$2,TRIM(LEFT('part 1 data'!AW84,2)),"0")))</f>
        <v>0</v>
      </c>
      <c r="AC84" s="1" t="str">
        <f>IF(RIGHT('part 1 data'!AU84,4)=AC$2,TRIM(LEFT('part 1 data'!AU84,2)),
IF(RIGHT('part 1 data'!AV84,4)=AC$2,TRIM(LEFT('part 1 data'!AV84,2)),
IF(RIGHT('part 1 data'!AW84,4)=AC$2,TRIM(LEFT('part 1 data'!AW84,2)),"0")))</f>
        <v>0</v>
      </c>
      <c r="AD84" s="1"/>
      <c r="AE84" t="str">
        <v>82</v>
      </c>
      <c r="AF84" t="str" cm="1">
        <f t="array" ref="AF84:AH84">IFERROR(TRIM(_xlfn.TOROW(_xlfn.TEXTSPLIT(AY84,","))),"")</f>
        <v>11 red</v>
      </c>
      <c r="AG84" t="str">
        <v>3 green</v>
      </c>
      <c r="AH84" t="str">
        <v>2 blue</v>
      </c>
      <c r="AI84" t="str" cm="1">
        <f t="array" ref="AI84:AK84">IFERROR(TRIM(_xlfn.TOROW(_xlfn.TEXTSPLIT('part 1 data'!AZ84,","))),"")</f>
        <v>3 red</v>
      </c>
      <c r="AJ84" t="str">
        <v>1 green</v>
      </c>
      <c r="AK84" t="str">
        <v>1 blue</v>
      </c>
      <c r="AL84" t="str" cm="1">
        <f t="array" ref="AL84:AM84">IFERROR(TRIM(_xlfn.TOROW(_xlfn.TEXTSPLIT(BA84,","))),"")</f>
        <v>16 red</v>
      </c>
      <c r="AM84" t="str">
        <v>1 green</v>
      </c>
      <c r="AO84" t="str" cm="1">
        <f t="array" ref="AO84">IFERROR(TRIM(_xlfn.TOROW(_xlfn.TEXTSPLIT(BB84,","))),"")</f>
        <v/>
      </c>
      <c r="AR84" t="str" cm="1">
        <f t="array" ref="AR84">IFERROR(TRIM(_xlfn.TOROW(_xlfn.TEXTSPLIT(BC84,","))),"")</f>
        <v/>
      </c>
      <c r="AU84" t="str" cm="1">
        <f t="array" ref="AU84">IFERROR(TRIM(_xlfn.TOROW(_xlfn.TEXTSPLIT(BD84,","))),"")</f>
        <v/>
      </c>
      <c r="AY84" t="str" cm="1">
        <f t="array" ref="AY84:BA84">_xlfn.TEXTSPLIT(_xlfn.TEXTAFTER(BF84,":"),";")</f>
        <v xml:space="preserve"> 11 red, 3 green, 2 blue</v>
      </c>
      <c r="AZ84" t="str">
        <v xml:space="preserve"> 3 red, 1 green, 1 blue</v>
      </c>
      <c r="BA84" t="str">
        <v xml:space="preserve"> 16 red, 1 green</v>
      </c>
      <c r="BF84" t="s">
        <v>81</v>
      </c>
    </row>
    <row r="85" spans="1:58" x14ac:dyDescent="0.25">
      <c r="A85">
        <f t="shared" si="1"/>
        <v>83</v>
      </c>
      <c r="B85" cm="1">
        <f t="array" ref="B85">IF(SUMPRODUCT(--(D85:I85=TRUE))=6,A85,0)</f>
        <v>0</v>
      </c>
      <c r="D85" t="b">
        <f>IF(VALUE('part 1 data'!L85)&lt;=mr,
       IF(VALUE('part 1 data'!M85)&lt;=mg,
           IF(VALUE('part 1 data'!N85)&lt;=mb,TRUE)))</f>
        <v>1</v>
      </c>
      <c r="E85" t="b">
        <f>IF(VALUE('part 1 data'!O85)&lt;=mr,
IF(VALUE('part 1 data'!P85)&lt;=mg,
IF(VALUE('part 1 data'!Q85)&lt;=mb,TRUE)))</f>
        <v>1</v>
      </c>
      <c r="F85" t="b">
        <f>IF(VALUE('part 1 data'!R85)&lt;=mr,
IF(VALUE('part 1 data'!S85)&lt;=mg,
IF(VALUE('part 1 data'!T85)&lt;=mb,TRUE)))</f>
        <v>1</v>
      </c>
      <c r="G85" t="b">
        <f>IF(VALUE('part 1 data'!U85)&lt;=mr,
IF(VALUE('part 1 data'!V85)&lt;=mg,
IF(VALUE('part 1 data'!W85)&lt;=mb,TRUE)))</f>
        <v>1</v>
      </c>
      <c r="H85" t="b">
        <f>IF(VALUE('part 1 data'!X85)&lt;=mr,
IF(VALUE('part 1 data'!Y85)&lt;=mg,
IF(VALUE('part 1 data'!Z85)&lt;=mb,TRUE)))</f>
        <v>0</v>
      </c>
      <c r="I85" t="b">
        <f>IF(VALUE('part 1 data'!AA85)&lt;=mr,
IF(VALUE('part 1 data'!AB85)&lt;=mg,
IF(VALUE('part 1 data'!AC85)&lt;=mb,TRUE)))</f>
        <v>1</v>
      </c>
      <c r="K85" t="str">
        <f>'part 1 data'!AE85</f>
        <v>83</v>
      </c>
      <c r="L85" s="1" t="str">
        <f>IF(RIGHT('part 1 data'!AF85,3)=L$2,TRIM(LEFT('part 1 data'!AF85,2)),
IF(RIGHT('part 1 data'!AG85,3)=L$2,TRIM(LEFT('part 1 data'!AG85,2)),
IF(RIGHT('part 1 data'!AH85,3)=L$2,TRIM(LEFT('part 1 data'!AH85,2)),"0")))</f>
        <v>2</v>
      </c>
      <c r="M85" s="1" t="str">
        <f>IF(RIGHT('part 1 data'!AF85,5)=M$2,TRIM(LEFT('part 1 data'!AF85,2)),
IF(RIGHT('part 1 data'!AG85,5)=M$2,TRIM(LEFT('part 1 data'!AG85,2)),
IF(RIGHT('part 1 data'!AH85,5)=M$2,TRIM(LEFT('part 1 data'!AH85,2)),"0")))</f>
        <v>8</v>
      </c>
      <c r="N85" s="1" t="str">
        <f>IF(RIGHT('part 1 data'!AF85,4)=N$2,TRIM(LEFT('part 1 data'!AF85,2)),
IF(RIGHT('part 1 data'!AG85,4)=N$2,TRIM(LEFT('part 1 data'!AG85,2)),
IF(RIGHT('part 1 data'!AH85,4)=N$2,TRIM(LEFT('part 1 data'!AH85,2)),"0")))</f>
        <v>3</v>
      </c>
      <c r="O85" s="1" t="str">
        <f>IF(RIGHT('part 1 data'!AI85,3)=O$2,TRIM(LEFT('part 1 data'!AI85,2)),
IF(RIGHT('part 1 data'!AJ85,3)=O$2,TRIM(LEFT('part 1 data'!AJ85,2)),
IF(RIGHT('part 1 data'!AK85,3)=O$2,TRIM(LEFT('part 1 data'!AK85,2)),"0")))</f>
        <v>6</v>
      </c>
      <c r="P85" s="1" t="str">
        <f>IF(RIGHT('part 1 data'!AI85,5)=P$2,TRIM(LEFT('part 1 data'!AI85,2)),
IF(RIGHT('part 1 data'!AJ85,5)=P$2,TRIM(LEFT('part 1 data'!AJ85,2)),
IF(RIGHT('part 1 data'!AK85,5)=P$2,TRIM(LEFT('part 1 data'!AK85,2)),"0")))</f>
        <v>13</v>
      </c>
      <c r="Q85" s="1" t="str">
        <f>IF(RIGHT('part 1 data'!AI85,4)=Q$2,TRIM(LEFT('part 1 data'!AI85,2)),
IF(RIGHT('part 1 data'!AJ85,4)=Q$2,TRIM(LEFT('part 1 data'!AJ85,2)),
IF(RIGHT('part 1 data'!AK85,4)=Q$2,TRIM(LEFT('part 1 data'!AK85,2)),"0")))</f>
        <v>1</v>
      </c>
      <c r="R85" s="1" t="str">
        <f>IF(RIGHT('part 1 data'!AL85,3)=R$2,TRIM(LEFT('part 1 data'!AL85,2)),
IF(RIGHT('part 1 data'!AM85,3)=R$2,TRIM(LEFT('part 1 data'!AM85,2)),
IF(RIGHT('part 1 data'!AN85,3)=R$2,TRIM(LEFT('part 1 data'!AN85,2)),"0")))</f>
        <v>5</v>
      </c>
      <c r="S85" s="1" t="str">
        <f>IF(RIGHT('part 1 data'!AL85,5)=S$2,TRIM(LEFT('part 1 data'!AL85,2)),
IF(RIGHT('part 1 data'!AM85,5)=S$2,TRIM(LEFT('part 1 data'!AM85,2)),
IF(RIGHT('part 1 data'!AN85,5)=S$2,TRIM(LEFT('part 1 data'!AN85,2)),"0")))</f>
        <v>1</v>
      </c>
      <c r="T85" s="1" t="str">
        <f>IF(RIGHT('part 1 data'!AL85,4)=T$2,TRIM(LEFT('part 1 data'!AL85,2)),
IF(RIGHT('part 1 data'!AM85,4)=T$2,TRIM(LEFT('part 1 data'!AM85,2)),
IF(RIGHT('part 1 data'!AN85,4)=T$2,TRIM(LEFT('part 1 data'!AN85,2)),"0")))</f>
        <v>4</v>
      </c>
      <c r="U85" s="1" t="str">
        <f>IF(RIGHT('part 1 data'!AO85,3)=U$2,TRIM(LEFT('part 1 data'!AO85,2)),
IF(RIGHT('part 1 data'!AP85,3)=U$2,TRIM(LEFT('part 1 data'!AP85,2)),
IF(RIGHT('part 1 data'!AQ85,3)=U$2,TRIM(LEFT('part 1 data'!AQ85,2)),"0")))</f>
        <v>4</v>
      </c>
      <c r="V85" s="1" t="str">
        <f>IF(RIGHT('part 1 data'!AO85,5)=V$2,TRIM(LEFT('part 1 data'!AO85,2)),
IF(RIGHT('part 1 data'!AP85,5)=V$2,TRIM(LEFT('part 1 data'!AP85,2)),
IF(RIGHT('part 1 data'!AQ85,5)=V$2,TRIM(LEFT('part 1 data'!AQ85,2)),"0")))</f>
        <v>12</v>
      </c>
      <c r="W85" s="1" t="str">
        <f>IF(RIGHT('part 1 data'!AO85,4)=W$2,TRIM(LEFT('part 1 data'!AO85,2)),
IF(RIGHT('part 1 data'!AP85,4)=W$2,TRIM(LEFT('part 1 data'!AP85,2)),
IF(RIGHT('part 1 data'!AQ85,4)=W$2,TRIM(LEFT('part 1 data'!AQ85,2)),"0")))</f>
        <v>12</v>
      </c>
      <c r="X85" s="1" t="str">
        <f>IF(RIGHT('part 1 data'!AR85,3)=X$2,TRIM(LEFT('part 1 data'!AR85,2)),
IF(RIGHT('part 1 data'!AS85,3)=X$2,TRIM(LEFT('part 1 data'!AS85,2)),
IF(RIGHT('part 1 data'!AT85,3)=X$2,TRIM(LEFT('part 1 data'!AT85,2)),"0")))</f>
        <v>3</v>
      </c>
      <c r="Y85" s="1" t="str">
        <f>IF(RIGHT('part 1 data'!AR85,5)=Y$2,TRIM(LEFT('part 1 data'!AR85,2)),
IF(RIGHT('part 1 data'!AS85,5)=Y$2,TRIM(LEFT('part 1 data'!AS85,2)),
IF(RIGHT('part 1 data'!AT85,5)=Y$2,TRIM(LEFT('part 1 data'!AT85,2)),"0")))</f>
        <v>17</v>
      </c>
      <c r="Z85" s="1" t="str">
        <f>IF(RIGHT('part 1 data'!AR85,4)=Z$2,TRIM(LEFT('part 1 data'!AR85,2)),
IF(RIGHT('part 1 data'!AS85,4)=Z$2,TRIM(LEFT('part 1 data'!AS85,2)),
IF(RIGHT('part 1 data'!AT85,4)=Z$2,TRIM(LEFT('part 1 data'!AT85,2)),"0")))</f>
        <v>7</v>
      </c>
      <c r="AA85" s="1" t="str">
        <f>IF(RIGHT('part 1 data'!AU85,3)=AA$2,TRIM(LEFT('part 1 data'!AU85,2)),
IF(RIGHT('part 1 data'!AV85,3)=AA$2,TRIM(LEFT('part 1 data'!AV85,2)),
IF(RIGHT('part 1 data'!AW85,3)=AA$2,TRIM(LEFT('part 1 data'!AW85,2)),"0")))</f>
        <v>0</v>
      </c>
      <c r="AB85" s="1" t="str">
        <f>IF(RIGHT('part 1 data'!AU85,5)=AB$2,TRIM(LEFT('part 1 data'!AU85,2)),
IF(RIGHT('part 1 data'!AV85,5)=AB$2,TRIM(LEFT('part 1 data'!AV85,2)),
IF(RIGHT('part 1 data'!AW85,5)=AB$2,TRIM(LEFT('part 1 data'!AW85,2)),"0")))</f>
        <v>0</v>
      </c>
      <c r="AC85" s="1" t="str">
        <f>IF(RIGHT('part 1 data'!AU85,4)=AC$2,TRIM(LEFT('part 1 data'!AU85,2)),
IF(RIGHT('part 1 data'!AV85,4)=AC$2,TRIM(LEFT('part 1 data'!AV85,2)),
IF(RIGHT('part 1 data'!AW85,4)=AC$2,TRIM(LEFT('part 1 data'!AW85,2)),"0")))</f>
        <v>0</v>
      </c>
      <c r="AD85" s="1"/>
      <c r="AE85" t="str">
        <v>83</v>
      </c>
      <c r="AF85" t="str" cm="1">
        <f t="array" ref="AF85:AH85">IFERROR(TRIM(_xlfn.TOROW(_xlfn.TEXTSPLIT(AY85,","))),"")</f>
        <v>8 green</v>
      </c>
      <c r="AG85" t="str">
        <v>3 blue</v>
      </c>
      <c r="AH85" t="str">
        <v>2 red</v>
      </c>
      <c r="AI85" t="str" cm="1">
        <f t="array" ref="AI85:AK85">IFERROR(TRIM(_xlfn.TOROW(_xlfn.TEXTSPLIT('part 1 data'!AZ85,","))),"")</f>
        <v>1 blue</v>
      </c>
      <c r="AJ85" t="str">
        <v>13 green</v>
      </c>
      <c r="AK85" t="str">
        <v>6 red</v>
      </c>
      <c r="AL85" t="str" cm="1">
        <f t="array" ref="AL85:AN85">IFERROR(TRIM(_xlfn.TOROW(_xlfn.TEXTSPLIT(BA85,","))),"")</f>
        <v>4 blue</v>
      </c>
      <c r="AM85" t="str">
        <v>5 red</v>
      </c>
      <c r="AN85" t="str">
        <v>1 green</v>
      </c>
      <c r="AO85" t="str" cm="1">
        <f t="array" ref="AO85:AQ85">IFERROR(TRIM(_xlfn.TOROW(_xlfn.TEXTSPLIT(BB85,","))),"")</f>
        <v>12 green</v>
      </c>
      <c r="AP85" t="str">
        <v>4 red</v>
      </c>
      <c r="AQ85" t="str">
        <v>12 blue</v>
      </c>
      <c r="AR85" t="str" cm="1">
        <f t="array" ref="AR85:AT85">IFERROR(TRIM(_xlfn.TOROW(_xlfn.TEXTSPLIT(BC85,","))),"")</f>
        <v>17 green</v>
      </c>
      <c r="AS85" t="str">
        <v>7 blue</v>
      </c>
      <c r="AT85" t="str">
        <v>3 red</v>
      </c>
      <c r="AU85" t="str" cm="1">
        <f t="array" ref="AU85">IFERROR(TRIM(_xlfn.TOROW(_xlfn.TEXTSPLIT(BD85,","))),"")</f>
        <v/>
      </c>
      <c r="AY85" t="str" cm="1">
        <f t="array" ref="AY85:BC85">_xlfn.TEXTSPLIT(_xlfn.TEXTAFTER(BF85,":"),";")</f>
        <v xml:space="preserve"> 8 green, 3 blue, 2 red</v>
      </c>
      <c r="AZ85" t="str">
        <v xml:space="preserve"> 1 blue, 13 green, 6 red</v>
      </c>
      <c r="BA85" t="str">
        <v xml:space="preserve"> 4 blue, 5 red, 1 green</v>
      </c>
      <c r="BB85" t="str">
        <v xml:space="preserve"> 12 green, 4 red, 12 blue</v>
      </c>
      <c r="BC85" t="str">
        <v xml:space="preserve"> 17 green, 7 blue, 3 red</v>
      </c>
      <c r="BF85" t="s">
        <v>82</v>
      </c>
    </row>
    <row r="86" spans="1:58" x14ac:dyDescent="0.25">
      <c r="A86">
        <f t="shared" si="1"/>
        <v>84</v>
      </c>
      <c r="B86" cm="1">
        <f t="array" ref="B86">IF(SUMPRODUCT(--(D86:I86=TRUE))=6,A86,0)</f>
        <v>0</v>
      </c>
      <c r="D86" t="b">
        <f>IF(VALUE('part 1 data'!L86)&lt;=mr,
       IF(VALUE('part 1 data'!M86)&lt;=mg,
           IF(VALUE('part 1 data'!N86)&lt;=mb,TRUE)))</f>
        <v>0</v>
      </c>
      <c r="E86" t="b">
        <f>IF(VALUE('part 1 data'!O86)&lt;=mr,
IF(VALUE('part 1 data'!P86)&lt;=mg,
IF(VALUE('part 1 data'!Q86)&lt;=mb,TRUE)))</f>
        <v>0</v>
      </c>
      <c r="F86" t="b">
        <f>IF(VALUE('part 1 data'!R86)&lt;=mr,
IF(VALUE('part 1 data'!S86)&lt;=mg,
IF(VALUE('part 1 data'!T86)&lt;=mb,TRUE)))</f>
        <v>1</v>
      </c>
      <c r="G86" t="b">
        <f>IF(VALUE('part 1 data'!U86)&lt;=mr,
IF(VALUE('part 1 data'!V86)&lt;=mg,
IF(VALUE('part 1 data'!W86)&lt;=mb,TRUE)))</f>
        <v>0</v>
      </c>
      <c r="H86" t="b">
        <f>IF(VALUE('part 1 data'!X86)&lt;=mr,
IF(VALUE('part 1 data'!Y86)&lt;=mg,
IF(VALUE('part 1 data'!Z86)&lt;=mb,TRUE)))</f>
        <v>1</v>
      </c>
      <c r="I86" t="b">
        <f>IF(VALUE('part 1 data'!AA86)&lt;=mr,
IF(VALUE('part 1 data'!AB86)&lt;=mg,
IF(VALUE('part 1 data'!AC86)&lt;=mb,TRUE)))</f>
        <v>1</v>
      </c>
      <c r="K86" t="str">
        <f>'part 1 data'!AE86</f>
        <v>84</v>
      </c>
      <c r="L86" s="1" t="str">
        <f>IF(RIGHT('part 1 data'!AF86,3)=L$2,TRIM(LEFT('part 1 data'!AF86,2)),
IF(RIGHT('part 1 data'!AG86,3)=L$2,TRIM(LEFT('part 1 data'!AG86,2)),
IF(RIGHT('part 1 data'!AH86,3)=L$2,TRIM(LEFT('part 1 data'!AH86,2)),"0")))</f>
        <v>13</v>
      </c>
      <c r="M86" s="1" t="str">
        <f>IF(RIGHT('part 1 data'!AF86,5)=M$2,TRIM(LEFT('part 1 data'!AF86,2)),
IF(RIGHT('part 1 data'!AG86,5)=M$2,TRIM(LEFT('part 1 data'!AG86,2)),
IF(RIGHT('part 1 data'!AH86,5)=M$2,TRIM(LEFT('part 1 data'!AH86,2)),"0")))</f>
        <v>5</v>
      </c>
      <c r="N86" s="1" t="str">
        <f>IF(RIGHT('part 1 data'!AF86,4)=N$2,TRIM(LEFT('part 1 data'!AF86,2)),
IF(RIGHT('part 1 data'!AG86,4)=N$2,TRIM(LEFT('part 1 data'!AG86,2)),
IF(RIGHT('part 1 data'!AH86,4)=N$2,TRIM(LEFT('part 1 data'!AH86,2)),"0")))</f>
        <v>2</v>
      </c>
      <c r="O86" s="1" t="str">
        <f>IF(RIGHT('part 1 data'!AI86,3)=O$2,TRIM(LEFT('part 1 data'!AI86,2)),
IF(RIGHT('part 1 data'!AJ86,3)=O$2,TRIM(LEFT('part 1 data'!AJ86,2)),
IF(RIGHT('part 1 data'!AK86,3)=O$2,TRIM(LEFT('part 1 data'!AK86,2)),"0")))</f>
        <v>19</v>
      </c>
      <c r="P86" s="1" t="str">
        <f>IF(RIGHT('part 1 data'!AI86,5)=P$2,TRIM(LEFT('part 1 data'!AI86,2)),
IF(RIGHT('part 1 data'!AJ86,5)=P$2,TRIM(LEFT('part 1 data'!AJ86,2)),
IF(RIGHT('part 1 data'!AK86,5)=P$2,TRIM(LEFT('part 1 data'!AK86,2)),"0")))</f>
        <v>3</v>
      </c>
      <c r="Q86" s="1" t="str">
        <f>IF(RIGHT('part 1 data'!AI86,4)=Q$2,TRIM(LEFT('part 1 data'!AI86,2)),
IF(RIGHT('part 1 data'!AJ86,4)=Q$2,TRIM(LEFT('part 1 data'!AJ86,2)),
IF(RIGHT('part 1 data'!AK86,4)=Q$2,TRIM(LEFT('part 1 data'!AK86,2)),"0")))</f>
        <v>3</v>
      </c>
      <c r="R86" s="1" t="str">
        <f>IF(RIGHT('part 1 data'!AL86,3)=R$2,TRIM(LEFT('part 1 data'!AL86,2)),
IF(RIGHT('part 1 data'!AM86,3)=R$2,TRIM(LEFT('part 1 data'!AM86,2)),
IF(RIGHT('part 1 data'!AN86,3)=R$2,TRIM(LEFT('part 1 data'!AN86,2)),"0")))</f>
        <v>2</v>
      </c>
      <c r="S86" s="1" t="str">
        <f>IF(RIGHT('part 1 data'!AL86,5)=S$2,TRIM(LEFT('part 1 data'!AL86,2)),
IF(RIGHT('part 1 data'!AM86,5)=S$2,TRIM(LEFT('part 1 data'!AM86,2)),
IF(RIGHT('part 1 data'!AN86,5)=S$2,TRIM(LEFT('part 1 data'!AN86,2)),"0")))</f>
        <v>11</v>
      </c>
      <c r="T86" s="1" t="str">
        <f>IF(RIGHT('part 1 data'!AL86,4)=T$2,TRIM(LEFT('part 1 data'!AL86,2)),
IF(RIGHT('part 1 data'!AM86,4)=T$2,TRIM(LEFT('part 1 data'!AM86,2)),
IF(RIGHT('part 1 data'!AN86,4)=T$2,TRIM(LEFT('part 1 data'!AN86,2)),"0")))</f>
        <v>5</v>
      </c>
      <c r="U86" s="1" t="str">
        <f>IF(RIGHT('part 1 data'!AO86,3)=U$2,TRIM(LEFT('part 1 data'!AO86,2)),
IF(RIGHT('part 1 data'!AP86,3)=U$2,TRIM(LEFT('part 1 data'!AP86,2)),
IF(RIGHT('part 1 data'!AQ86,3)=U$2,TRIM(LEFT('part 1 data'!AQ86,2)),"0")))</f>
        <v>15</v>
      </c>
      <c r="V86" s="1" t="str">
        <f>IF(RIGHT('part 1 data'!AO86,5)=V$2,TRIM(LEFT('part 1 data'!AO86,2)),
IF(RIGHT('part 1 data'!AP86,5)=V$2,TRIM(LEFT('part 1 data'!AP86,2)),
IF(RIGHT('part 1 data'!AQ86,5)=V$2,TRIM(LEFT('part 1 data'!AQ86,2)),"0")))</f>
        <v>3</v>
      </c>
      <c r="W86" s="1" t="str">
        <f>IF(RIGHT('part 1 data'!AO86,4)=W$2,TRIM(LEFT('part 1 data'!AO86,2)),
IF(RIGHT('part 1 data'!AP86,4)=W$2,TRIM(LEFT('part 1 data'!AP86,2)),
IF(RIGHT('part 1 data'!AQ86,4)=W$2,TRIM(LEFT('part 1 data'!AQ86,2)),"0")))</f>
        <v>3</v>
      </c>
      <c r="X86" s="1" t="str">
        <f>IF(RIGHT('part 1 data'!AR86,3)=X$2,TRIM(LEFT('part 1 data'!AR86,2)),
IF(RIGHT('part 1 data'!AS86,3)=X$2,TRIM(LEFT('part 1 data'!AS86,2)),
IF(RIGHT('part 1 data'!AT86,3)=X$2,TRIM(LEFT('part 1 data'!AT86,2)),"0")))</f>
        <v>11</v>
      </c>
      <c r="Y86" s="1" t="str">
        <f>IF(RIGHT('part 1 data'!AR86,5)=Y$2,TRIM(LEFT('part 1 data'!AR86,2)),
IF(RIGHT('part 1 data'!AS86,5)=Y$2,TRIM(LEFT('part 1 data'!AS86,2)),
IF(RIGHT('part 1 data'!AT86,5)=Y$2,TRIM(LEFT('part 1 data'!AT86,2)),"0")))</f>
        <v>7</v>
      </c>
      <c r="Z86" s="1" t="str">
        <f>IF(RIGHT('part 1 data'!AR86,4)=Z$2,TRIM(LEFT('part 1 data'!AR86,2)),
IF(RIGHT('part 1 data'!AS86,4)=Z$2,TRIM(LEFT('part 1 data'!AS86,2)),
IF(RIGHT('part 1 data'!AT86,4)=Z$2,TRIM(LEFT('part 1 data'!AT86,2)),"0")))</f>
        <v>4</v>
      </c>
      <c r="AA86" s="1" t="str">
        <f>IF(RIGHT('part 1 data'!AU86,3)=AA$2,TRIM(LEFT('part 1 data'!AU86,2)),
IF(RIGHT('part 1 data'!AV86,3)=AA$2,TRIM(LEFT('part 1 data'!AV86,2)),
IF(RIGHT('part 1 data'!AW86,3)=AA$2,TRIM(LEFT('part 1 data'!AW86,2)),"0")))</f>
        <v>1</v>
      </c>
      <c r="AB86" s="1" t="str">
        <f>IF(RIGHT('part 1 data'!AU86,5)=AB$2,TRIM(LEFT('part 1 data'!AU86,2)),
IF(RIGHT('part 1 data'!AV86,5)=AB$2,TRIM(LEFT('part 1 data'!AV86,2)),
IF(RIGHT('part 1 data'!AW86,5)=AB$2,TRIM(LEFT('part 1 data'!AW86,2)),"0")))</f>
        <v>10</v>
      </c>
      <c r="AC86" s="1" t="str">
        <f>IF(RIGHT('part 1 data'!AU86,4)=AC$2,TRIM(LEFT('part 1 data'!AU86,2)),
IF(RIGHT('part 1 data'!AV86,4)=AC$2,TRIM(LEFT('part 1 data'!AV86,2)),
IF(RIGHT('part 1 data'!AW86,4)=AC$2,TRIM(LEFT('part 1 data'!AW86,2)),"0")))</f>
        <v>0</v>
      </c>
      <c r="AD86" s="1"/>
      <c r="AE86" t="str">
        <v>84</v>
      </c>
      <c r="AF86" t="str" cm="1">
        <f t="array" ref="AF86:AH86">IFERROR(TRIM(_xlfn.TOROW(_xlfn.TEXTSPLIT(AY86,","))),"")</f>
        <v>2 blue</v>
      </c>
      <c r="AG86" t="str">
        <v>13 red</v>
      </c>
      <c r="AH86" t="str">
        <v>5 green</v>
      </c>
      <c r="AI86" t="str" cm="1">
        <f t="array" ref="AI86:AK86">IFERROR(TRIM(_xlfn.TOROW(_xlfn.TEXTSPLIT('part 1 data'!AZ86,","))),"")</f>
        <v>3 green</v>
      </c>
      <c r="AJ86" t="str">
        <v>3 blue</v>
      </c>
      <c r="AK86" t="str">
        <v>19 red</v>
      </c>
      <c r="AL86" t="str" cm="1">
        <f t="array" ref="AL86:AN86">IFERROR(TRIM(_xlfn.TOROW(_xlfn.TEXTSPLIT(BA86,","))),"")</f>
        <v>2 red</v>
      </c>
      <c r="AM86" t="str">
        <v>11 green</v>
      </c>
      <c r="AN86" t="str">
        <v>5 blue</v>
      </c>
      <c r="AO86" t="str" cm="1">
        <f t="array" ref="AO86:AQ86">IFERROR(TRIM(_xlfn.TOROW(_xlfn.TEXTSPLIT(BB86,","))),"")</f>
        <v>3 green</v>
      </c>
      <c r="AP86" t="str">
        <v>3 blue</v>
      </c>
      <c r="AQ86" t="str">
        <v>15 red</v>
      </c>
      <c r="AR86" t="str" cm="1">
        <f t="array" ref="AR86:AT86">IFERROR(TRIM(_xlfn.TOROW(_xlfn.TEXTSPLIT(BC86,","))),"")</f>
        <v>7 green</v>
      </c>
      <c r="AS86" t="str">
        <v>4 blue</v>
      </c>
      <c r="AT86" t="str">
        <v>11 red</v>
      </c>
      <c r="AU86" t="str" cm="1">
        <f t="array" ref="AU86:AV86">IFERROR(TRIM(_xlfn.TOROW(_xlfn.TEXTSPLIT(BD86,","))),"")</f>
        <v>1 red</v>
      </c>
      <c r="AV86" t="str">
        <v>10 green</v>
      </c>
      <c r="AY86" t="str" cm="1">
        <f t="array" ref="AY86:BD86">_xlfn.TEXTSPLIT(_xlfn.TEXTAFTER(BF86,":"),";")</f>
        <v xml:space="preserve"> 2 blue, 13 red, 5 green</v>
      </c>
      <c r="AZ86" t="str">
        <v xml:space="preserve"> 3 green, 3 blue, 19 red</v>
      </c>
      <c r="BA86" t="str">
        <v xml:space="preserve"> 2 red, 11 green, 5 blue</v>
      </c>
      <c r="BB86" t="str">
        <v xml:space="preserve"> 3 green, 3 blue, 15 red</v>
      </c>
      <c r="BC86" t="str">
        <v xml:space="preserve"> 7 green, 4 blue, 11 red</v>
      </c>
      <c r="BD86" t="str">
        <v xml:space="preserve"> 1 red, 10 green</v>
      </c>
      <c r="BF86" t="s">
        <v>83</v>
      </c>
    </row>
    <row r="87" spans="1:58" x14ac:dyDescent="0.25">
      <c r="A87">
        <f t="shared" si="1"/>
        <v>85</v>
      </c>
      <c r="B87" cm="1">
        <f t="array" ref="B87">IF(SUMPRODUCT(--(D87:I87=TRUE))=6,A87,0)</f>
        <v>85</v>
      </c>
      <c r="D87" t="b">
        <f>IF(VALUE('part 1 data'!L87)&lt;=mr,
       IF(VALUE('part 1 data'!M87)&lt;=mg,
           IF(VALUE('part 1 data'!N87)&lt;=mb,TRUE)))</f>
        <v>1</v>
      </c>
      <c r="E87" t="b">
        <f>IF(VALUE('part 1 data'!O87)&lt;=mr,
IF(VALUE('part 1 data'!P87)&lt;=mg,
IF(VALUE('part 1 data'!Q87)&lt;=mb,TRUE)))</f>
        <v>1</v>
      </c>
      <c r="F87" t="b">
        <f>IF(VALUE('part 1 data'!R87)&lt;=mr,
IF(VALUE('part 1 data'!S87)&lt;=mg,
IF(VALUE('part 1 data'!T87)&lt;=mb,TRUE)))</f>
        <v>1</v>
      </c>
      <c r="G87" t="b">
        <f>IF(VALUE('part 1 data'!U87)&lt;=mr,
IF(VALUE('part 1 data'!V87)&lt;=mg,
IF(VALUE('part 1 data'!W87)&lt;=mb,TRUE)))</f>
        <v>1</v>
      </c>
      <c r="H87" t="b">
        <f>IF(VALUE('part 1 data'!X87)&lt;=mr,
IF(VALUE('part 1 data'!Y87)&lt;=mg,
IF(VALUE('part 1 data'!Z87)&lt;=mb,TRUE)))</f>
        <v>1</v>
      </c>
      <c r="I87" t="b">
        <f>IF(VALUE('part 1 data'!AA87)&lt;=mr,
IF(VALUE('part 1 data'!AB87)&lt;=mg,
IF(VALUE('part 1 data'!AC87)&lt;=mb,TRUE)))</f>
        <v>1</v>
      </c>
      <c r="K87" t="str">
        <f>'part 1 data'!AE87</f>
        <v>85</v>
      </c>
      <c r="L87" s="1" t="str">
        <f>IF(RIGHT('part 1 data'!AF87,3)=L$2,TRIM(LEFT('part 1 data'!AF87,2)),
IF(RIGHT('part 1 data'!AG87,3)=L$2,TRIM(LEFT('part 1 data'!AG87,2)),
IF(RIGHT('part 1 data'!AH87,3)=L$2,TRIM(LEFT('part 1 data'!AH87,2)),"0")))</f>
        <v>1</v>
      </c>
      <c r="M87" s="1" t="str">
        <f>IF(RIGHT('part 1 data'!AF87,5)=M$2,TRIM(LEFT('part 1 data'!AF87,2)),
IF(RIGHT('part 1 data'!AG87,5)=M$2,TRIM(LEFT('part 1 data'!AG87,2)),
IF(RIGHT('part 1 data'!AH87,5)=M$2,TRIM(LEFT('part 1 data'!AH87,2)),"0")))</f>
        <v>4</v>
      </c>
      <c r="N87" s="1" t="str">
        <f>IF(RIGHT('part 1 data'!AF87,4)=N$2,TRIM(LEFT('part 1 data'!AF87,2)),
IF(RIGHT('part 1 data'!AG87,4)=N$2,TRIM(LEFT('part 1 data'!AG87,2)),
IF(RIGHT('part 1 data'!AH87,4)=N$2,TRIM(LEFT('part 1 data'!AH87,2)),"0")))</f>
        <v>3</v>
      </c>
      <c r="O87" s="1" t="str">
        <f>IF(RIGHT('part 1 data'!AI87,3)=O$2,TRIM(LEFT('part 1 data'!AI87,2)),
IF(RIGHT('part 1 data'!AJ87,3)=O$2,TRIM(LEFT('part 1 data'!AJ87,2)),
IF(RIGHT('part 1 data'!AK87,3)=O$2,TRIM(LEFT('part 1 data'!AK87,2)),"0")))</f>
        <v>2</v>
      </c>
      <c r="P87" s="1" t="str">
        <f>IF(RIGHT('part 1 data'!AI87,5)=P$2,TRIM(LEFT('part 1 data'!AI87,2)),
IF(RIGHT('part 1 data'!AJ87,5)=P$2,TRIM(LEFT('part 1 data'!AJ87,2)),
IF(RIGHT('part 1 data'!AK87,5)=P$2,TRIM(LEFT('part 1 data'!AK87,2)),"0")))</f>
        <v>11</v>
      </c>
      <c r="Q87" s="1" t="str">
        <f>IF(RIGHT('part 1 data'!AI87,4)=Q$2,TRIM(LEFT('part 1 data'!AI87,2)),
IF(RIGHT('part 1 data'!AJ87,4)=Q$2,TRIM(LEFT('part 1 data'!AJ87,2)),
IF(RIGHT('part 1 data'!AK87,4)=Q$2,TRIM(LEFT('part 1 data'!AK87,2)),"0")))</f>
        <v>2</v>
      </c>
      <c r="R87" s="1" t="str">
        <f>IF(RIGHT('part 1 data'!AL87,3)=R$2,TRIM(LEFT('part 1 data'!AL87,2)),
IF(RIGHT('part 1 data'!AM87,3)=R$2,TRIM(LEFT('part 1 data'!AM87,2)),
IF(RIGHT('part 1 data'!AN87,3)=R$2,TRIM(LEFT('part 1 data'!AN87,2)),"0")))</f>
        <v>1</v>
      </c>
      <c r="S87" s="1" t="str">
        <f>IF(RIGHT('part 1 data'!AL87,5)=S$2,TRIM(LEFT('part 1 data'!AL87,2)),
IF(RIGHT('part 1 data'!AM87,5)=S$2,TRIM(LEFT('part 1 data'!AM87,2)),
IF(RIGHT('part 1 data'!AN87,5)=S$2,TRIM(LEFT('part 1 data'!AN87,2)),"0")))</f>
        <v>7</v>
      </c>
      <c r="T87" s="1" t="str">
        <f>IF(RIGHT('part 1 data'!AL87,4)=T$2,TRIM(LEFT('part 1 data'!AL87,2)),
IF(RIGHT('part 1 data'!AM87,4)=T$2,TRIM(LEFT('part 1 data'!AM87,2)),
IF(RIGHT('part 1 data'!AN87,4)=T$2,TRIM(LEFT('part 1 data'!AN87,2)),"0")))</f>
        <v>2</v>
      </c>
      <c r="U87" s="1" t="str">
        <f>IF(RIGHT('part 1 data'!AO87,3)=U$2,TRIM(LEFT('part 1 data'!AO87,2)),
IF(RIGHT('part 1 data'!AP87,3)=U$2,TRIM(LEFT('part 1 data'!AP87,2)),
IF(RIGHT('part 1 data'!AQ87,3)=U$2,TRIM(LEFT('part 1 data'!AQ87,2)),"0")))</f>
        <v>0</v>
      </c>
      <c r="V87" s="1" t="str">
        <f>IF(RIGHT('part 1 data'!AO87,5)=V$2,TRIM(LEFT('part 1 data'!AO87,2)),
IF(RIGHT('part 1 data'!AP87,5)=V$2,TRIM(LEFT('part 1 data'!AP87,2)),
IF(RIGHT('part 1 data'!AQ87,5)=V$2,TRIM(LEFT('part 1 data'!AQ87,2)),"0")))</f>
        <v>0</v>
      </c>
      <c r="W87" s="1" t="str">
        <f>IF(RIGHT('part 1 data'!AO87,4)=W$2,TRIM(LEFT('part 1 data'!AO87,2)),
IF(RIGHT('part 1 data'!AP87,4)=W$2,TRIM(LEFT('part 1 data'!AP87,2)),
IF(RIGHT('part 1 data'!AQ87,4)=W$2,TRIM(LEFT('part 1 data'!AQ87,2)),"0")))</f>
        <v>0</v>
      </c>
      <c r="X87" s="1" t="str">
        <f>IF(RIGHT('part 1 data'!AR87,3)=X$2,TRIM(LEFT('part 1 data'!AR87,2)),
IF(RIGHT('part 1 data'!AS87,3)=X$2,TRIM(LEFT('part 1 data'!AS87,2)),
IF(RIGHT('part 1 data'!AT87,3)=X$2,TRIM(LEFT('part 1 data'!AT87,2)),"0")))</f>
        <v>0</v>
      </c>
      <c r="Y87" s="1" t="str">
        <f>IF(RIGHT('part 1 data'!AR87,5)=Y$2,TRIM(LEFT('part 1 data'!AR87,2)),
IF(RIGHT('part 1 data'!AS87,5)=Y$2,TRIM(LEFT('part 1 data'!AS87,2)),
IF(RIGHT('part 1 data'!AT87,5)=Y$2,TRIM(LEFT('part 1 data'!AT87,2)),"0")))</f>
        <v>0</v>
      </c>
      <c r="Z87" s="1" t="str">
        <f>IF(RIGHT('part 1 data'!AR87,4)=Z$2,TRIM(LEFT('part 1 data'!AR87,2)),
IF(RIGHT('part 1 data'!AS87,4)=Z$2,TRIM(LEFT('part 1 data'!AS87,2)),
IF(RIGHT('part 1 data'!AT87,4)=Z$2,TRIM(LEFT('part 1 data'!AT87,2)),"0")))</f>
        <v>0</v>
      </c>
      <c r="AA87" s="1" t="str">
        <f>IF(RIGHT('part 1 data'!AU87,3)=AA$2,TRIM(LEFT('part 1 data'!AU87,2)),
IF(RIGHT('part 1 data'!AV87,3)=AA$2,TRIM(LEFT('part 1 data'!AV87,2)),
IF(RIGHT('part 1 data'!AW87,3)=AA$2,TRIM(LEFT('part 1 data'!AW87,2)),"0")))</f>
        <v>0</v>
      </c>
      <c r="AB87" s="1" t="str">
        <f>IF(RIGHT('part 1 data'!AU87,5)=AB$2,TRIM(LEFT('part 1 data'!AU87,2)),
IF(RIGHT('part 1 data'!AV87,5)=AB$2,TRIM(LEFT('part 1 data'!AV87,2)),
IF(RIGHT('part 1 data'!AW87,5)=AB$2,TRIM(LEFT('part 1 data'!AW87,2)),"0")))</f>
        <v>0</v>
      </c>
      <c r="AC87" s="1" t="str">
        <f>IF(RIGHT('part 1 data'!AU87,4)=AC$2,TRIM(LEFT('part 1 data'!AU87,2)),
IF(RIGHT('part 1 data'!AV87,4)=AC$2,TRIM(LEFT('part 1 data'!AV87,2)),
IF(RIGHT('part 1 data'!AW87,4)=AC$2,TRIM(LEFT('part 1 data'!AW87,2)),"0")))</f>
        <v>0</v>
      </c>
      <c r="AD87" s="1"/>
      <c r="AE87" t="str">
        <v>85</v>
      </c>
      <c r="AF87" t="str" cm="1">
        <f t="array" ref="AF87:AH87">IFERROR(TRIM(_xlfn.TOROW(_xlfn.TEXTSPLIT(AY87,","))),"")</f>
        <v>1 red</v>
      </c>
      <c r="AG87" t="str">
        <v>3 blue</v>
      </c>
      <c r="AH87" t="str">
        <v>4 green</v>
      </c>
      <c r="AI87" t="str" cm="1">
        <f t="array" ref="AI87:AK87">IFERROR(TRIM(_xlfn.TOROW(_xlfn.TEXTSPLIT('part 1 data'!AZ87,","))),"")</f>
        <v>2 red</v>
      </c>
      <c r="AJ87" t="str">
        <v>11 green</v>
      </c>
      <c r="AK87" t="str">
        <v>2 blue</v>
      </c>
      <c r="AL87" t="str" cm="1">
        <f t="array" ref="AL87:AN87">IFERROR(TRIM(_xlfn.TOROW(_xlfn.TEXTSPLIT(BA87,","))),"")</f>
        <v>2 blue</v>
      </c>
      <c r="AM87" t="str">
        <v>7 green</v>
      </c>
      <c r="AN87" t="str">
        <v>1 red</v>
      </c>
      <c r="AO87" t="str" cm="1">
        <f t="array" ref="AO87">IFERROR(TRIM(_xlfn.TOROW(_xlfn.TEXTSPLIT(BB87,","))),"")</f>
        <v/>
      </c>
      <c r="AR87" t="str" cm="1">
        <f t="array" ref="AR87">IFERROR(TRIM(_xlfn.TOROW(_xlfn.TEXTSPLIT(BC87,","))),"")</f>
        <v/>
      </c>
      <c r="AU87" t="str" cm="1">
        <f t="array" ref="AU87">IFERROR(TRIM(_xlfn.TOROW(_xlfn.TEXTSPLIT(BD87,","))),"")</f>
        <v/>
      </c>
      <c r="AY87" t="str" cm="1">
        <f t="array" ref="AY87:BA87">_xlfn.TEXTSPLIT(_xlfn.TEXTAFTER(BF87,":"),";")</f>
        <v xml:space="preserve"> 1 red, 3 blue, 4 green</v>
      </c>
      <c r="AZ87" t="str">
        <v xml:space="preserve"> 2 red, 11 green, 2 blue</v>
      </c>
      <c r="BA87" t="str">
        <v xml:space="preserve"> 2 blue, 7 green, 1 red</v>
      </c>
      <c r="BF87" t="s">
        <v>84</v>
      </c>
    </row>
    <row r="88" spans="1:58" x14ac:dyDescent="0.25">
      <c r="A88">
        <f t="shared" si="1"/>
        <v>86</v>
      </c>
      <c r="B88" cm="1">
        <f t="array" ref="B88">IF(SUMPRODUCT(--(D88:I88=TRUE))=6,A88,0)</f>
        <v>0</v>
      </c>
      <c r="D88" t="b">
        <f>IF(VALUE('part 1 data'!L88)&lt;=mr,
       IF(VALUE('part 1 data'!M88)&lt;=mg,
           IF(VALUE('part 1 data'!N88)&lt;=mb,TRUE)))</f>
        <v>1</v>
      </c>
      <c r="E88" t="b">
        <f>IF(VALUE('part 1 data'!O88)&lt;=mr,
IF(VALUE('part 1 data'!P88)&lt;=mg,
IF(VALUE('part 1 data'!Q88)&lt;=mb,TRUE)))</f>
        <v>1</v>
      </c>
      <c r="F88" t="b">
        <f>IF(VALUE('part 1 data'!R88)&lt;=mr,
IF(VALUE('part 1 data'!S88)&lt;=mg,
IF(VALUE('part 1 data'!T88)&lt;=mb,TRUE)))</f>
        <v>1</v>
      </c>
      <c r="G88" t="b">
        <f>IF(VALUE('part 1 data'!U88)&lt;=mr,
IF(VALUE('part 1 data'!V88)&lt;=mg,
IF(VALUE('part 1 data'!W88)&lt;=mb,TRUE)))</f>
        <v>0</v>
      </c>
      <c r="H88" t="b">
        <f>IF(VALUE('part 1 data'!X88)&lt;=mr,
IF(VALUE('part 1 data'!Y88)&lt;=mg,
IF(VALUE('part 1 data'!Z88)&lt;=mb,TRUE)))</f>
        <v>1</v>
      </c>
      <c r="I88" t="b">
        <f>IF(VALUE('part 1 data'!AA88)&lt;=mr,
IF(VALUE('part 1 data'!AB88)&lt;=mg,
IF(VALUE('part 1 data'!AC88)&lt;=mb,TRUE)))</f>
        <v>1</v>
      </c>
      <c r="K88" t="str">
        <f>'part 1 data'!AE88</f>
        <v>86</v>
      </c>
      <c r="L88" s="1" t="str">
        <f>IF(RIGHT('part 1 data'!AF88,3)=L$2,TRIM(LEFT('part 1 data'!AF88,2)),
IF(RIGHT('part 1 data'!AG88,3)=L$2,TRIM(LEFT('part 1 data'!AG88,2)),
IF(RIGHT('part 1 data'!AH88,3)=L$2,TRIM(LEFT('part 1 data'!AH88,2)),"0")))</f>
        <v>8</v>
      </c>
      <c r="M88" s="1" t="str">
        <f>IF(RIGHT('part 1 data'!AF88,5)=M$2,TRIM(LEFT('part 1 data'!AF88,2)),
IF(RIGHT('part 1 data'!AG88,5)=M$2,TRIM(LEFT('part 1 data'!AG88,2)),
IF(RIGHT('part 1 data'!AH88,5)=M$2,TRIM(LEFT('part 1 data'!AH88,2)),"0")))</f>
        <v>4</v>
      </c>
      <c r="N88" s="1" t="str">
        <f>IF(RIGHT('part 1 data'!AF88,4)=N$2,TRIM(LEFT('part 1 data'!AF88,2)),
IF(RIGHT('part 1 data'!AG88,4)=N$2,TRIM(LEFT('part 1 data'!AG88,2)),
IF(RIGHT('part 1 data'!AH88,4)=N$2,TRIM(LEFT('part 1 data'!AH88,2)),"0")))</f>
        <v>3</v>
      </c>
      <c r="O88" s="1" t="str">
        <f>IF(RIGHT('part 1 data'!AI88,3)=O$2,TRIM(LEFT('part 1 data'!AI88,2)),
IF(RIGHT('part 1 data'!AJ88,3)=O$2,TRIM(LEFT('part 1 data'!AJ88,2)),
IF(RIGHT('part 1 data'!AK88,3)=O$2,TRIM(LEFT('part 1 data'!AK88,2)),"0")))</f>
        <v>2</v>
      </c>
      <c r="P88" s="1" t="str">
        <f>IF(RIGHT('part 1 data'!AI88,5)=P$2,TRIM(LEFT('part 1 data'!AI88,2)),
IF(RIGHT('part 1 data'!AJ88,5)=P$2,TRIM(LEFT('part 1 data'!AJ88,2)),
IF(RIGHT('part 1 data'!AK88,5)=P$2,TRIM(LEFT('part 1 data'!AK88,2)),"0")))</f>
        <v>4</v>
      </c>
      <c r="Q88" s="1" t="str">
        <f>IF(RIGHT('part 1 data'!AI88,4)=Q$2,TRIM(LEFT('part 1 data'!AI88,2)),
IF(RIGHT('part 1 data'!AJ88,4)=Q$2,TRIM(LEFT('part 1 data'!AJ88,2)),
IF(RIGHT('part 1 data'!AK88,4)=Q$2,TRIM(LEFT('part 1 data'!AK88,2)),"0")))</f>
        <v>0</v>
      </c>
      <c r="R88" s="1" t="str">
        <f>IF(RIGHT('part 1 data'!AL88,3)=R$2,TRIM(LEFT('part 1 data'!AL88,2)),
IF(RIGHT('part 1 data'!AM88,3)=R$2,TRIM(LEFT('part 1 data'!AM88,2)),
IF(RIGHT('part 1 data'!AN88,3)=R$2,TRIM(LEFT('part 1 data'!AN88,2)),"0")))</f>
        <v>9</v>
      </c>
      <c r="S88" s="1" t="str">
        <f>IF(RIGHT('part 1 data'!AL88,5)=S$2,TRIM(LEFT('part 1 data'!AL88,2)),
IF(RIGHT('part 1 data'!AM88,5)=S$2,TRIM(LEFT('part 1 data'!AM88,2)),
IF(RIGHT('part 1 data'!AN88,5)=S$2,TRIM(LEFT('part 1 data'!AN88,2)),"0")))</f>
        <v>1</v>
      </c>
      <c r="T88" s="1" t="str">
        <f>IF(RIGHT('part 1 data'!AL88,4)=T$2,TRIM(LEFT('part 1 data'!AL88,2)),
IF(RIGHT('part 1 data'!AM88,4)=T$2,TRIM(LEFT('part 1 data'!AM88,2)),
IF(RIGHT('part 1 data'!AN88,4)=T$2,TRIM(LEFT('part 1 data'!AN88,2)),"0")))</f>
        <v>4</v>
      </c>
      <c r="U88" s="1" t="str">
        <f>IF(RIGHT('part 1 data'!AO88,3)=U$2,TRIM(LEFT('part 1 data'!AO88,2)),
IF(RIGHT('part 1 data'!AP88,3)=U$2,TRIM(LEFT('part 1 data'!AP88,2)),
IF(RIGHT('part 1 data'!AQ88,3)=U$2,TRIM(LEFT('part 1 data'!AQ88,2)),"0")))</f>
        <v>18</v>
      </c>
      <c r="V88" s="1" t="str">
        <f>IF(RIGHT('part 1 data'!AO88,5)=V$2,TRIM(LEFT('part 1 data'!AO88,2)),
IF(RIGHT('part 1 data'!AP88,5)=V$2,TRIM(LEFT('part 1 data'!AP88,2)),
IF(RIGHT('part 1 data'!AQ88,5)=V$2,TRIM(LEFT('part 1 data'!AQ88,2)),"0")))</f>
        <v>0</v>
      </c>
      <c r="W88" s="1" t="str">
        <f>IF(RIGHT('part 1 data'!AO88,4)=W$2,TRIM(LEFT('part 1 data'!AO88,2)),
IF(RIGHT('part 1 data'!AP88,4)=W$2,TRIM(LEFT('part 1 data'!AP88,2)),
IF(RIGHT('part 1 data'!AQ88,4)=W$2,TRIM(LEFT('part 1 data'!AQ88,2)),"0")))</f>
        <v>1</v>
      </c>
      <c r="X88" s="1" t="str">
        <f>IF(RIGHT('part 1 data'!AR88,3)=X$2,TRIM(LEFT('part 1 data'!AR88,2)),
IF(RIGHT('part 1 data'!AS88,3)=X$2,TRIM(LEFT('part 1 data'!AS88,2)),
IF(RIGHT('part 1 data'!AT88,3)=X$2,TRIM(LEFT('part 1 data'!AT88,2)),"0")))</f>
        <v>0</v>
      </c>
      <c r="Y88" s="1" t="str">
        <f>IF(RIGHT('part 1 data'!AR88,5)=Y$2,TRIM(LEFT('part 1 data'!AR88,2)),
IF(RIGHT('part 1 data'!AS88,5)=Y$2,TRIM(LEFT('part 1 data'!AS88,2)),
IF(RIGHT('part 1 data'!AT88,5)=Y$2,TRIM(LEFT('part 1 data'!AT88,2)),"0")))</f>
        <v>0</v>
      </c>
      <c r="Z88" s="1" t="str">
        <f>IF(RIGHT('part 1 data'!AR88,4)=Z$2,TRIM(LEFT('part 1 data'!AR88,2)),
IF(RIGHT('part 1 data'!AS88,4)=Z$2,TRIM(LEFT('part 1 data'!AS88,2)),
IF(RIGHT('part 1 data'!AT88,4)=Z$2,TRIM(LEFT('part 1 data'!AT88,2)),"0")))</f>
        <v>0</v>
      </c>
      <c r="AA88" s="1" t="str">
        <f>IF(RIGHT('part 1 data'!AU88,3)=AA$2,TRIM(LEFT('part 1 data'!AU88,2)),
IF(RIGHT('part 1 data'!AV88,3)=AA$2,TRIM(LEFT('part 1 data'!AV88,2)),
IF(RIGHT('part 1 data'!AW88,3)=AA$2,TRIM(LEFT('part 1 data'!AW88,2)),"0")))</f>
        <v>0</v>
      </c>
      <c r="AB88" s="1" t="str">
        <f>IF(RIGHT('part 1 data'!AU88,5)=AB$2,TRIM(LEFT('part 1 data'!AU88,2)),
IF(RIGHT('part 1 data'!AV88,5)=AB$2,TRIM(LEFT('part 1 data'!AV88,2)),
IF(RIGHT('part 1 data'!AW88,5)=AB$2,TRIM(LEFT('part 1 data'!AW88,2)),"0")))</f>
        <v>0</v>
      </c>
      <c r="AC88" s="1" t="str">
        <f>IF(RIGHT('part 1 data'!AU88,4)=AC$2,TRIM(LEFT('part 1 data'!AU88,2)),
IF(RIGHT('part 1 data'!AV88,4)=AC$2,TRIM(LEFT('part 1 data'!AV88,2)),
IF(RIGHT('part 1 data'!AW88,4)=AC$2,TRIM(LEFT('part 1 data'!AW88,2)),"0")))</f>
        <v>0</v>
      </c>
      <c r="AD88" s="1"/>
      <c r="AE88" t="str">
        <v>86</v>
      </c>
      <c r="AF88" t="str" cm="1">
        <f t="array" ref="AF88:AH88">IFERROR(TRIM(_xlfn.TOROW(_xlfn.TEXTSPLIT(AY88,","))),"")</f>
        <v>3 blue</v>
      </c>
      <c r="AG88" t="str">
        <v>4 green</v>
      </c>
      <c r="AH88" t="str">
        <v>8 red</v>
      </c>
      <c r="AI88" t="str" cm="1">
        <f t="array" ref="AI88:AJ88">IFERROR(TRIM(_xlfn.TOROW(_xlfn.TEXTSPLIT('part 1 data'!AZ88,","))),"")</f>
        <v>4 green</v>
      </c>
      <c r="AJ88" t="str">
        <v>2 red</v>
      </c>
      <c r="AL88" t="str" cm="1">
        <f t="array" ref="AL88:AN88">IFERROR(TRIM(_xlfn.TOROW(_xlfn.TEXTSPLIT(BA88,","))),"")</f>
        <v>9 red</v>
      </c>
      <c r="AM88" t="str">
        <v>4 blue</v>
      </c>
      <c r="AN88" t="str">
        <v>1 green</v>
      </c>
      <c r="AO88" t="str" cm="1">
        <f t="array" ref="AO88:AP88">IFERROR(TRIM(_xlfn.TOROW(_xlfn.TEXTSPLIT(BB88,","))),"")</f>
        <v>18 red</v>
      </c>
      <c r="AP88" t="str">
        <v>1 blue</v>
      </c>
      <c r="AR88" t="str" cm="1">
        <f t="array" ref="AR88">IFERROR(TRIM(_xlfn.TOROW(_xlfn.TEXTSPLIT(BC88,","))),"")</f>
        <v/>
      </c>
      <c r="AU88" t="str" cm="1">
        <f t="array" ref="AU88">IFERROR(TRIM(_xlfn.TOROW(_xlfn.TEXTSPLIT(BD88,","))),"")</f>
        <v/>
      </c>
      <c r="AY88" t="str" cm="1">
        <f t="array" ref="AY88:BB88">_xlfn.TEXTSPLIT(_xlfn.TEXTAFTER(BF88,":"),";")</f>
        <v xml:space="preserve"> 3 blue, 4 green, 8 red</v>
      </c>
      <c r="AZ88" t="str">
        <v xml:space="preserve"> 4 green, 2 red</v>
      </c>
      <c r="BA88" t="str">
        <v xml:space="preserve"> 9 red, 4 blue, 1 green</v>
      </c>
      <c r="BB88" t="str">
        <v xml:space="preserve"> 18 red, 1 blue</v>
      </c>
      <c r="BF88" t="s">
        <v>85</v>
      </c>
    </row>
    <row r="89" spans="1:58" x14ac:dyDescent="0.25">
      <c r="A89">
        <f t="shared" si="1"/>
        <v>87</v>
      </c>
      <c r="B89" cm="1">
        <f t="array" ref="B89">IF(SUMPRODUCT(--(D89:I89=TRUE))=6,A89,0)</f>
        <v>87</v>
      </c>
      <c r="D89" t="b">
        <f>IF(VALUE('part 1 data'!L89)&lt;=mr,
       IF(VALUE('part 1 data'!M89)&lt;=mg,
           IF(VALUE('part 1 data'!N89)&lt;=mb,TRUE)))</f>
        <v>1</v>
      </c>
      <c r="E89" t="b">
        <f>IF(VALUE('part 1 data'!O89)&lt;=mr,
IF(VALUE('part 1 data'!P89)&lt;=mg,
IF(VALUE('part 1 data'!Q89)&lt;=mb,TRUE)))</f>
        <v>1</v>
      </c>
      <c r="F89" t="b">
        <f>IF(VALUE('part 1 data'!R89)&lt;=mr,
IF(VALUE('part 1 data'!S89)&lt;=mg,
IF(VALUE('part 1 data'!T89)&lt;=mb,TRUE)))</f>
        <v>1</v>
      </c>
      <c r="G89" t="b">
        <f>IF(VALUE('part 1 data'!U89)&lt;=mr,
IF(VALUE('part 1 data'!V89)&lt;=mg,
IF(VALUE('part 1 data'!W89)&lt;=mb,TRUE)))</f>
        <v>1</v>
      </c>
      <c r="H89" t="b">
        <f>IF(VALUE('part 1 data'!X89)&lt;=mr,
IF(VALUE('part 1 data'!Y89)&lt;=mg,
IF(VALUE('part 1 data'!Z89)&lt;=mb,TRUE)))</f>
        <v>1</v>
      </c>
      <c r="I89" t="b">
        <f>IF(VALUE('part 1 data'!AA89)&lt;=mr,
IF(VALUE('part 1 data'!AB89)&lt;=mg,
IF(VALUE('part 1 data'!AC89)&lt;=mb,TRUE)))</f>
        <v>1</v>
      </c>
      <c r="K89" t="str">
        <f>'part 1 data'!AE89</f>
        <v>87</v>
      </c>
      <c r="L89" s="1" t="str">
        <f>IF(RIGHT('part 1 data'!AF89,3)=L$2,TRIM(LEFT('part 1 data'!AF89,2)),
IF(RIGHT('part 1 data'!AG89,3)=L$2,TRIM(LEFT('part 1 data'!AG89,2)),
IF(RIGHT('part 1 data'!AH89,3)=L$2,TRIM(LEFT('part 1 data'!AH89,2)),"0")))</f>
        <v>3</v>
      </c>
      <c r="M89" s="1" t="str">
        <f>IF(RIGHT('part 1 data'!AF89,5)=M$2,TRIM(LEFT('part 1 data'!AF89,2)),
IF(RIGHT('part 1 data'!AG89,5)=M$2,TRIM(LEFT('part 1 data'!AG89,2)),
IF(RIGHT('part 1 data'!AH89,5)=M$2,TRIM(LEFT('part 1 data'!AH89,2)),"0")))</f>
        <v>1</v>
      </c>
      <c r="N89" s="1" t="str">
        <f>IF(RIGHT('part 1 data'!AF89,4)=N$2,TRIM(LEFT('part 1 data'!AF89,2)),
IF(RIGHT('part 1 data'!AG89,4)=N$2,TRIM(LEFT('part 1 data'!AG89,2)),
IF(RIGHT('part 1 data'!AH89,4)=N$2,TRIM(LEFT('part 1 data'!AH89,2)),"0")))</f>
        <v>14</v>
      </c>
      <c r="O89" s="1" t="str">
        <f>IF(RIGHT('part 1 data'!AI89,3)=O$2,TRIM(LEFT('part 1 data'!AI89,2)),
IF(RIGHT('part 1 data'!AJ89,3)=O$2,TRIM(LEFT('part 1 data'!AJ89,2)),
IF(RIGHT('part 1 data'!AK89,3)=O$2,TRIM(LEFT('part 1 data'!AK89,2)),"0")))</f>
        <v>0</v>
      </c>
      <c r="P89" s="1" t="str">
        <f>IF(RIGHT('part 1 data'!AI89,5)=P$2,TRIM(LEFT('part 1 data'!AI89,2)),
IF(RIGHT('part 1 data'!AJ89,5)=P$2,TRIM(LEFT('part 1 data'!AJ89,2)),
IF(RIGHT('part 1 data'!AK89,5)=P$2,TRIM(LEFT('part 1 data'!AK89,2)),"0")))</f>
        <v>1</v>
      </c>
      <c r="Q89" s="1" t="str">
        <f>IF(RIGHT('part 1 data'!AI89,4)=Q$2,TRIM(LEFT('part 1 data'!AI89,2)),
IF(RIGHT('part 1 data'!AJ89,4)=Q$2,TRIM(LEFT('part 1 data'!AJ89,2)),
IF(RIGHT('part 1 data'!AK89,4)=Q$2,TRIM(LEFT('part 1 data'!AK89,2)),"0")))</f>
        <v>10</v>
      </c>
      <c r="R89" s="1" t="str">
        <f>IF(RIGHT('part 1 data'!AL89,3)=R$2,TRIM(LEFT('part 1 data'!AL89,2)),
IF(RIGHT('part 1 data'!AM89,3)=R$2,TRIM(LEFT('part 1 data'!AM89,2)),
IF(RIGHT('part 1 data'!AN89,3)=R$2,TRIM(LEFT('part 1 data'!AN89,2)),"0")))</f>
        <v>4</v>
      </c>
      <c r="S89" s="1" t="str">
        <f>IF(RIGHT('part 1 data'!AL89,5)=S$2,TRIM(LEFT('part 1 data'!AL89,2)),
IF(RIGHT('part 1 data'!AM89,5)=S$2,TRIM(LEFT('part 1 data'!AM89,2)),
IF(RIGHT('part 1 data'!AN89,5)=S$2,TRIM(LEFT('part 1 data'!AN89,2)),"0")))</f>
        <v>1</v>
      </c>
      <c r="T89" s="1" t="str">
        <f>IF(RIGHT('part 1 data'!AL89,4)=T$2,TRIM(LEFT('part 1 data'!AL89,2)),
IF(RIGHT('part 1 data'!AM89,4)=T$2,TRIM(LEFT('part 1 data'!AM89,2)),
IF(RIGHT('part 1 data'!AN89,4)=T$2,TRIM(LEFT('part 1 data'!AN89,2)),"0")))</f>
        <v>14</v>
      </c>
      <c r="U89" s="1" t="str">
        <f>IF(RIGHT('part 1 data'!AO89,3)=U$2,TRIM(LEFT('part 1 data'!AO89,2)),
IF(RIGHT('part 1 data'!AP89,3)=U$2,TRIM(LEFT('part 1 data'!AP89,2)),
IF(RIGHT('part 1 data'!AQ89,3)=U$2,TRIM(LEFT('part 1 data'!AQ89,2)),"0")))</f>
        <v>4</v>
      </c>
      <c r="V89" s="1" t="str">
        <f>IF(RIGHT('part 1 data'!AO89,5)=V$2,TRIM(LEFT('part 1 data'!AO89,2)),
IF(RIGHT('part 1 data'!AP89,5)=V$2,TRIM(LEFT('part 1 data'!AP89,2)),
IF(RIGHT('part 1 data'!AQ89,5)=V$2,TRIM(LEFT('part 1 data'!AQ89,2)),"0")))</f>
        <v>7</v>
      </c>
      <c r="W89" s="1" t="str">
        <f>IF(RIGHT('part 1 data'!AO89,4)=W$2,TRIM(LEFT('part 1 data'!AO89,2)),
IF(RIGHT('part 1 data'!AP89,4)=W$2,TRIM(LEFT('part 1 data'!AP89,2)),
IF(RIGHT('part 1 data'!AQ89,4)=W$2,TRIM(LEFT('part 1 data'!AQ89,2)),"0")))</f>
        <v>8</v>
      </c>
      <c r="X89" s="1" t="str">
        <f>IF(RIGHT('part 1 data'!AR89,3)=X$2,TRIM(LEFT('part 1 data'!AR89,2)),
IF(RIGHT('part 1 data'!AS89,3)=X$2,TRIM(LEFT('part 1 data'!AS89,2)),
IF(RIGHT('part 1 data'!AT89,3)=X$2,TRIM(LEFT('part 1 data'!AT89,2)),"0")))</f>
        <v>7</v>
      </c>
      <c r="Y89" s="1" t="str">
        <f>IF(RIGHT('part 1 data'!AR89,5)=Y$2,TRIM(LEFT('part 1 data'!AR89,2)),
IF(RIGHT('part 1 data'!AS89,5)=Y$2,TRIM(LEFT('part 1 data'!AS89,2)),
IF(RIGHT('part 1 data'!AT89,5)=Y$2,TRIM(LEFT('part 1 data'!AT89,2)),"0")))</f>
        <v>2</v>
      </c>
      <c r="Z89" s="1" t="str">
        <f>IF(RIGHT('part 1 data'!AR89,4)=Z$2,TRIM(LEFT('part 1 data'!AR89,2)),
IF(RIGHT('part 1 data'!AS89,4)=Z$2,TRIM(LEFT('part 1 data'!AS89,2)),
IF(RIGHT('part 1 data'!AT89,4)=Z$2,TRIM(LEFT('part 1 data'!AT89,2)),"0")))</f>
        <v>7</v>
      </c>
      <c r="AA89" s="1" t="str">
        <f>IF(RIGHT('part 1 data'!AU89,3)=AA$2,TRIM(LEFT('part 1 data'!AU89,2)),
IF(RIGHT('part 1 data'!AV89,3)=AA$2,TRIM(LEFT('part 1 data'!AV89,2)),
IF(RIGHT('part 1 data'!AW89,3)=AA$2,TRIM(LEFT('part 1 data'!AW89,2)),"0")))</f>
        <v>0</v>
      </c>
      <c r="AB89" s="1" t="str">
        <f>IF(RIGHT('part 1 data'!AU89,5)=AB$2,TRIM(LEFT('part 1 data'!AU89,2)),
IF(RIGHT('part 1 data'!AV89,5)=AB$2,TRIM(LEFT('part 1 data'!AV89,2)),
IF(RIGHT('part 1 data'!AW89,5)=AB$2,TRIM(LEFT('part 1 data'!AW89,2)),"0")))</f>
        <v>2</v>
      </c>
      <c r="AC89" s="1" t="str">
        <f>IF(RIGHT('part 1 data'!AU89,4)=AC$2,TRIM(LEFT('part 1 data'!AU89,2)),
IF(RIGHT('part 1 data'!AV89,4)=AC$2,TRIM(LEFT('part 1 data'!AV89,2)),
IF(RIGHT('part 1 data'!AW89,4)=AC$2,TRIM(LEFT('part 1 data'!AW89,2)),"0")))</f>
        <v>10</v>
      </c>
      <c r="AD89" s="1"/>
      <c r="AE89" t="str">
        <v>87</v>
      </c>
      <c r="AF89" t="str" cm="1">
        <f t="array" ref="AF89:AH89">IFERROR(TRIM(_xlfn.TOROW(_xlfn.TEXTSPLIT(AY89,","))),"")</f>
        <v>3 red</v>
      </c>
      <c r="AG89" t="str">
        <v>14 blue</v>
      </c>
      <c r="AH89" t="str">
        <v>1 green</v>
      </c>
      <c r="AI89" t="str" cm="1">
        <f t="array" ref="AI89:AJ89">IFERROR(TRIM(_xlfn.TOROW(_xlfn.TEXTSPLIT('part 1 data'!AZ89,","))),"")</f>
        <v>10 blue</v>
      </c>
      <c r="AJ89" t="str">
        <v>1 green</v>
      </c>
      <c r="AL89" t="str" cm="1">
        <f t="array" ref="AL89:AN89">IFERROR(TRIM(_xlfn.TOROW(_xlfn.TEXTSPLIT(BA89,","))),"")</f>
        <v>1 green</v>
      </c>
      <c r="AM89" t="str">
        <v>4 red</v>
      </c>
      <c r="AN89" t="str">
        <v>14 blue</v>
      </c>
      <c r="AO89" t="str" cm="1">
        <f t="array" ref="AO89:AQ89">IFERROR(TRIM(_xlfn.TOROW(_xlfn.TEXTSPLIT(BB89,","))),"")</f>
        <v>8 blue</v>
      </c>
      <c r="AP89" t="str">
        <v>7 green</v>
      </c>
      <c r="AQ89" t="str">
        <v>4 red</v>
      </c>
      <c r="AR89" t="str" cm="1">
        <f t="array" ref="AR89:AT89">IFERROR(TRIM(_xlfn.TOROW(_xlfn.TEXTSPLIT(BC89,","))),"")</f>
        <v>2 green</v>
      </c>
      <c r="AS89" t="str">
        <v>7 red</v>
      </c>
      <c r="AT89" t="str">
        <v>7 blue</v>
      </c>
      <c r="AU89" t="str" cm="1">
        <f t="array" ref="AU89:AV89">IFERROR(TRIM(_xlfn.TOROW(_xlfn.TEXTSPLIT(BD89,","))),"")</f>
        <v>2 green</v>
      </c>
      <c r="AV89" t="str">
        <v>10 blue</v>
      </c>
      <c r="AY89" t="str" cm="1">
        <f t="array" ref="AY89:BD89">_xlfn.TEXTSPLIT(_xlfn.TEXTAFTER(BF89,":"),";")</f>
        <v xml:space="preserve"> 3 red, 14 blue, 1 green</v>
      </c>
      <c r="AZ89" t="str">
        <v xml:space="preserve"> 10 blue, 1 green</v>
      </c>
      <c r="BA89" t="str">
        <v xml:space="preserve"> 1 green, 4 red, 14 blue</v>
      </c>
      <c r="BB89" t="str">
        <v xml:space="preserve"> 8 blue, 7 green, 4 red</v>
      </c>
      <c r="BC89" t="str">
        <v xml:space="preserve"> 2 green, 7 red, 7 blue</v>
      </c>
      <c r="BD89" t="str">
        <v xml:space="preserve"> 2 green, 10 blue</v>
      </c>
      <c r="BF89" t="s">
        <v>86</v>
      </c>
    </row>
    <row r="90" spans="1:58" x14ac:dyDescent="0.25">
      <c r="A90">
        <f t="shared" si="1"/>
        <v>88</v>
      </c>
      <c r="B90" cm="1">
        <f t="array" ref="B90">IF(SUMPRODUCT(--(D90:I90=TRUE))=6,A90,0)</f>
        <v>88</v>
      </c>
      <c r="D90" t="b">
        <f>IF(VALUE('part 1 data'!L90)&lt;=mr,
       IF(VALUE('part 1 data'!M90)&lt;=mg,
           IF(VALUE('part 1 data'!N90)&lt;=mb,TRUE)))</f>
        <v>1</v>
      </c>
      <c r="E90" t="b">
        <f>IF(VALUE('part 1 data'!O90)&lt;=mr,
IF(VALUE('part 1 data'!P90)&lt;=mg,
IF(VALUE('part 1 data'!Q90)&lt;=mb,TRUE)))</f>
        <v>1</v>
      </c>
      <c r="F90" t="b">
        <f>IF(VALUE('part 1 data'!R90)&lt;=mr,
IF(VALUE('part 1 data'!S90)&lt;=mg,
IF(VALUE('part 1 data'!T90)&lt;=mb,TRUE)))</f>
        <v>1</v>
      </c>
      <c r="G90" t="b">
        <f>IF(VALUE('part 1 data'!U90)&lt;=mr,
IF(VALUE('part 1 data'!V90)&lt;=mg,
IF(VALUE('part 1 data'!W90)&lt;=mb,TRUE)))</f>
        <v>1</v>
      </c>
      <c r="H90" t="b">
        <f>IF(VALUE('part 1 data'!X90)&lt;=mr,
IF(VALUE('part 1 data'!Y90)&lt;=mg,
IF(VALUE('part 1 data'!Z90)&lt;=mb,TRUE)))</f>
        <v>1</v>
      </c>
      <c r="I90" t="b">
        <f>IF(VALUE('part 1 data'!AA90)&lt;=mr,
IF(VALUE('part 1 data'!AB90)&lt;=mg,
IF(VALUE('part 1 data'!AC90)&lt;=mb,TRUE)))</f>
        <v>1</v>
      </c>
      <c r="K90" t="str">
        <f>'part 1 data'!AE90</f>
        <v>88</v>
      </c>
      <c r="L90" s="1" t="str">
        <f>IF(RIGHT('part 1 data'!AF90,3)=L$2,TRIM(LEFT('part 1 data'!AF90,2)),
IF(RIGHT('part 1 data'!AG90,3)=L$2,TRIM(LEFT('part 1 data'!AG90,2)),
IF(RIGHT('part 1 data'!AH90,3)=L$2,TRIM(LEFT('part 1 data'!AH90,2)),"0")))</f>
        <v>6</v>
      </c>
      <c r="M90" s="1" t="str">
        <f>IF(RIGHT('part 1 data'!AF90,5)=M$2,TRIM(LEFT('part 1 data'!AF90,2)),
IF(RIGHT('part 1 data'!AG90,5)=M$2,TRIM(LEFT('part 1 data'!AG90,2)),
IF(RIGHT('part 1 data'!AH90,5)=M$2,TRIM(LEFT('part 1 data'!AH90,2)),"0")))</f>
        <v>12</v>
      </c>
      <c r="N90" s="1" t="str">
        <f>IF(RIGHT('part 1 data'!AF90,4)=N$2,TRIM(LEFT('part 1 data'!AF90,2)),
IF(RIGHT('part 1 data'!AG90,4)=N$2,TRIM(LEFT('part 1 data'!AG90,2)),
IF(RIGHT('part 1 data'!AH90,4)=N$2,TRIM(LEFT('part 1 data'!AH90,2)),"0")))</f>
        <v>0</v>
      </c>
      <c r="O90" s="1" t="str">
        <f>IF(RIGHT('part 1 data'!AI90,3)=O$2,TRIM(LEFT('part 1 data'!AI90,2)),
IF(RIGHT('part 1 data'!AJ90,3)=O$2,TRIM(LEFT('part 1 data'!AJ90,2)),
IF(RIGHT('part 1 data'!AK90,3)=O$2,TRIM(LEFT('part 1 data'!AK90,2)),"0")))</f>
        <v>6</v>
      </c>
      <c r="P90" s="1" t="str">
        <f>IF(RIGHT('part 1 data'!AI90,5)=P$2,TRIM(LEFT('part 1 data'!AI90,2)),
IF(RIGHT('part 1 data'!AJ90,5)=P$2,TRIM(LEFT('part 1 data'!AJ90,2)),
IF(RIGHT('part 1 data'!AK90,5)=P$2,TRIM(LEFT('part 1 data'!AK90,2)),"0")))</f>
        <v>2</v>
      </c>
      <c r="Q90" s="1" t="str">
        <f>IF(RIGHT('part 1 data'!AI90,4)=Q$2,TRIM(LEFT('part 1 data'!AI90,2)),
IF(RIGHT('part 1 data'!AJ90,4)=Q$2,TRIM(LEFT('part 1 data'!AJ90,2)),
IF(RIGHT('part 1 data'!AK90,4)=Q$2,TRIM(LEFT('part 1 data'!AK90,2)),"0")))</f>
        <v>3</v>
      </c>
      <c r="R90" s="1" t="str">
        <f>IF(RIGHT('part 1 data'!AL90,3)=R$2,TRIM(LEFT('part 1 data'!AL90,2)),
IF(RIGHT('part 1 data'!AM90,3)=R$2,TRIM(LEFT('part 1 data'!AM90,2)),
IF(RIGHT('part 1 data'!AN90,3)=R$2,TRIM(LEFT('part 1 data'!AN90,2)),"0")))</f>
        <v>4</v>
      </c>
      <c r="S90" s="1" t="str">
        <f>IF(RIGHT('part 1 data'!AL90,5)=S$2,TRIM(LEFT('part 1 data'!AL90,2)),
IF(RIGHT('part 1 data'!AM90,5)=S$2,TRIM(LEFT('part 1 data'!AM90,2)),
IF(RIGHT('part 1 data'!AN90,5)=S$2,TRIM(LEFT('part 1 data'!AN90,2)),"0")))</f>
        <v>9</v>
      </c>
      <c r="T90" s="1" t="str">
        <f>IF(RIGHT('part 1 data'!AL90,4)=T$2,TRIM(LEFT('part 1 data'!AL90,2)),
IF(RIGHT('part 1 data'!AM90,4)=T$2,TRIM(LEFT('part 1 data'!AM90,2)),
IF(RIGHT('part 1 data'!AN90,4)=T$2,TRIM(LEFT('part 1 data'!AN90,2)),"0")))</f>
        <v>4</v>
      </c>
      <c r="U90" s="1" t="str">
        <f>IF(RIGHT('part 1 data'!AO90,3)=U$2,TRIM(LEFT('part 1 data'!AO90,2)),
IF(RIGHT('part 1 data'!AP90,3)=U$2,TRIM(LEFT('part 1 data'!AP90,2)),
IF(RIGHT('part 1 data'!AQ90,3)=U$2,TRIM(LEFT('part 1 data'!AQ90,2)),"0")))</f>
        <v>3</v>
      </c>
      <c r="V90" s="1" t="str">
        <f>IF(RIGHT('part 1 data'!AO90,5)=V$2,TRIM(LEFT('part 1 data'!AO90,2)),
IF(RIGHT('part 1 data'!AP90,5)=V$2,TRIM(LEFT('part 1 data'!AP90,2)),
IF(RIGHT('part 1 data'!AQ90,5)=V$2,TRIM(LEFT('part 1 data'!AQ90,2)),"0")))</f>
        <v>4</v>
      </c>
      <c r="W90" s="1" t="str">
        <f>IF(RIGHT('part 1 data'!AO90,4)=W$2,TRIM(LEFT('part 1 data'!AO90,2)),
IF(RIGHT('part 1 data'!AP90,4)=W$2,TRIM(LEFT('part 1 data'!AP90,2)),
IF(RIGHT('part 1 data'!AQ90,4)=W$2,TRIM(LEFT('part 1 data'!AQ90,2)),"0")))</f>
        <v>8</v>
      </c>
      <c r="X90" s="1" t="str">
        <f>IF(RIGHT('part 1 data'!AR90,3)=X$2,TRIM(LEFT('part 1 data'!AR90,2)),
IF(RIGHT('part 1 data'!AS90,3)=X$2,TRIM(LEFT('part 1 data'!AS90,2)),
IF(RIGHT('part 1 data'!AT90,3)=X$2,TRIM(LEFT('part 1 data'!AT90,2)),"0")))</f>
        <v>3</v>
      </c>
      <c r="Y90" s="1" t="str">
        <f>IF(RIGHT('part 1 data'!AR90,5)=Y$2,TRIM(LEFT('part 1 data'!AR90,2)),
IF(RIGHT('part 1 data'!AS90,5)=Y$2,TRIM(LEFT('part 1 data'!AS90,2)),
IF(RIGHT('part 1 data'!AT90,5)=Y$2,TRIM(LEFT('part 1 data'!AT90,2)),"0")))</f>
        <v>0</v>
      </c>
      <c r="Z90" s="1" t="str">
        <f>IF(RIGHT('part 1 data'!AR90,4)=Z$2,TRIM(LEFT('part 1 data'!AR90,2)),
IF(RIGHT('part 1 data'!AS90,4)=Z$2,TRIM(LEFT('part 1 data'!AS90,2)),
IF(RIGHT('part 1 data'!AT90,4)=Z$2,TRIM(LEFT('part 1 data'!AT90,2)),"0")))</f>
        <v>1</v>
      </c>
      <c r="AA90" s="1" t="str">
        <f>IF(RIGHT('part 1 data'!AU90,3)=AA$2,TRIM(LEFT('part 1 data'!AU90,2)),
IF(RIGHT('part 1 data'!AV90,3)=AA$2,TRIM(LEFT('part 1 data'!AV90,2)),
IF(RIGHT('part 1 data'!AW90,3)=AA$2,TRIM(LEFT('part 1 data'!AW90,2)),"0")))</f>
        <v>0</v>
      </c>
      <c r="AB90" s="1" t="str">
        <f>IF(RIGHT('part 1 data'!AU90,5)=AB$2,TRIM(LEFT('part 1 data'!AU90,2)),
IF(RIGHT('part 1 data'!AV90,5)=AB$2,TRIM(LEFT('part 1 data'!AV90,2)),
IF(RIGHT('part 1 data'!AW90,5)=AB$2,TRIM(LEFT('part 1 data'!AW90,2)),"0")))</f>
        <v>0</v>
      </c>
      <c r="AC90" s="1" t="str">
        <f>IF(RIGHT('part 1 data'!AU90,4)=AC$2,TRIM(LEFT('part 1 data'!AU90,2)),
IF(RIGHT('part 1 data'!AV90,4)=AC$2,TRIM(LEFT('part 1 data'!AV90,2)),
IF(RIGHT('part 1 data'!AW90,4)=AC$2,TRIM(LEFT('part 1 data'!AW90,2)),"0")))</f>
        <v>0</v>
      </c>
      <c r="AD90" s="1"/>
      <c r="AE90" t="str">
        <v>88</v>
      </c>
      <c r="AF90" t="str" cm="1">
        <f t="array" ref="AF90:AG90">IFERROR(TRIM(_xlfn.TOROW(_xlfn.TEXTSPLIT(AY90,","))),"")</f>
        <v>12 green</v>
      </c>
      <c r="AG90" t="str">
        <v>6 red</v>
      </c>
      <c r="AI90" t="str" cm="1">
        <f t="array" ref="AI90:AK90">IFERROR(TRIM(_xlfn.TOROW(_xlfn.TEXTSPLIT('part 1 data'!AZ90,","))),"")</f>
        <v>6 red</v>
      </c>
      <c r="AJ90" t="str">
        <v>3 blue</v>
      </c>
      <c r="AK90" t="str">
        <v>2 green</v>
      </c>
      <c r="AL90" t="str" cm="1">
        <f t="array" ref="AL90:AN90">IFERROR(TRIM(_xlfn.TOROW(_xlfn.TEXTSPLIT(BA90,","))),"")</f>
        <v>4 red</v>
      </c>
      <c r="AM90" t="str">
        <v>4 blue</v>
      </c>
      <c r="AN90" t="str">
        <v>9 green</v>
      </c>
      <c r="AO90" t="str" cm="1">
        <f t="array" ref="AO90:AQ90">IFERROR(TRIM(_xlfn.TOROW(_xlfn.TEXTSPLIT(BB90,","))),"")</f>
        <v>3 red</v>
      </c>
      <c r="AP90" t="str">
        <v>4 green</v>
      </c>
      <c r="AQ90" t="str">
        <v>8 blue</v>
      </c>
      <c r="AR90" t="str" cm="1">
        <f t="array" ref="AR90:AS90">IFERROR(TRIM(_xlfn.TOROW(_xlfn.TEXTSPLIT(BC90,","))),"")</f>
        <v>1 blue</v>
      </c>
      <c r="AS90" t="str">
        <v>3 red</v>
      </c>
      <c r="AU90" t="str" cm="1">
        <f t="array" ref="AU90">IFERROR(TRIM(_xlfn.TOROW(_xlfn.TEXTSPLIT(BD90,","))),"")</f>
        <v/>
      </c>
      <c r="AY90" t="str" cm="1">
        <f t="array" ref="AY90:BC90">_xlfn.TEXTSPLIT(_xlfn.TEXTAFTER(BF90,":"),";")</f>
        <v xml:space="preserve"> 12 green, 6 red</v>
      </c>
      <c r="AZ90" t="str">
        <v xml:space="preserve"> 6 red, 3 blue, 2 green</v>
      </c>
      <c r="BA90" t="str">
        <v xml:space="preserve"> 4 red, 4 blue, 9 green</v>
      </c>
      <c r="BB90" t="str">
        <v xml:space="preserve"> 3 red, 4 green, 8 blue</v>
      </c>
      <c r="BC90" t="str">
        <v xml:space="preserve"> 1 blue, 3 red</v>
      </c>
      <c r="BF90" t="s">
        <v>87</v>
      </c>
    </row>
    <row r="91" spans="1:58" x14ac:dyDescent="0.25">
      <c r="A91">
        <f t="shared" si="1"/>
        <v>89</v>
      </c>
      <c r="B91" cm="1">
        <f t="array" ref="B91">IF(SUMPRODUCT(--(D91:I91=TRUE))=6,A91,0)</f>
        <v>0</v>
      </c>
      <c r="D91" t="b">
        <f>IF(VALUE('part 1 data'!L91)&lt;=mr,
       IF(VALUE('part 1 data'!M91)&lt;=mg,
           IF(VALUE('part 1 data'!N91)&lt;=mb,TRUE)))</f>
        <v>1</v>
      </c>
      <c r="E91" t="b">
        <f>IF(VALUE('part 1 data'!O91)&lt;=mr,
IF(VALUE('part 1 data'!P91)&lt;=mg,
IF(VALUE('part 1 data'!Q91)&lt;=mb,TRUE)))</f>
        <v>1</v>
      </c>
      <c r="F91" t="b">
        <f>IF(VALUE('part 1 data'!R91)&lt;=mr,
IF(VALUE('part 1 data'!S91)&lt;=mg,
IF(VALUE('part 1 data'!T91)&lt;=mb,TRUE)))</f>
        <v>1</v>
      </c>
      <c r="G91" t="b">
        <f>IF(VALUE('part 1 data'!U91)&lt;=mr,
IF(VALUE('part 1 data'!V91)&lt;=mg,
IF(VALUE('part 1 data'!W91)&lt;=mb,TRUE)))</f>
        <v>0</v>
      </c>
      <c r="H91" t="b">
        <f>IF(VALUE('part 1 data'!X91)&lt;=mr,
IF(VALUE('part 1 data'!Y91)&lt;=mg,
IF(VALUE('part 1 data'!Z91)&lt;=mb,TRUE)))</f>
        <v>1</v>
      </c>
      <c r="I91" t="b">
        <f>IF(VALUE('part 1 data'!AA91)&lt;=mr,
IF(VALUE('part 1 data'!AB91)&lt;=mg,
IF(VALUE('part 1 data'!AC91)&lt;=mb,TRUE)))</f>
        <v>1</v>
      </c>
      <c r="K91" t="str">
        <f>'part 1 data'!AE91</f>
        <v>89</v>
      </c>
      <c r="L91" s="1" t="str">
        <f>IF(RIGHT('part 1 data'!AF91,3)=L$2,TRIM(LEFT('part 1 data'!AF91,2)),
IF(RIGHT('part 1 data'!AG91,3)=L$2,TRIM(LEFT('part 1 data'!AG91,2)),
IF(RIGHT('part 1 data'!AH91,3)=L$2,TRIM(LEFT('part 1 data'!AH91,2)),"0")))</f>
        <v>3</v>
      </c>
      <c r="M91" s="1" t="str">
        <f>IF(RIGHT('part 1 data'!AF91,5)=M$2,TRIM(LEFT('part 1 data'!AF91,2)),
IF(RIGHT('part 1 data'!AG91,5)=M$2,TRIM(LEFT('part 1 data'!AG91,2)),
IF(RIGHT('part 1 data'!AH91,5)=M$2,TRIM(LEFT('part 1 data'!AH91,2)),"0")))</f>
        <v>3</v>
      </c>
      <c r="N91" s="1" t="str">
        <f>IF(RIGHT('part 1 data'!AF91,4)=N$2,TRIM(LEFT('part 1 data'!AF91,2)),
IF(RIGHT('part 1 data'!AG91,4)=N$2,TRIM(LEFT('part 1 data'!AG91,2)),
IF(RIGHT('part 1 data'!AH91,4)=N$2,TRIM(LEFT('part 1 data'!AH91,2)),"0")))</f>
        <v>2</v>
      </c>
      <c r="O91" s="1" t="str">
        <f>IF(RIGHT('part 1 data'!AI91,3)=O$2,TRIM(LEFT('part 1 data'!AI91,2)),
IF(RIGHT('part 1 data'!AJ91,3)=O$2,TRIM(LEFT('part 1 data'!AJ91,2)),
IF(RIGHT('part 1 data'!AK91,3)=O$2,TRIM(LEFT('part 1 data'!AK91,2)),"0")))</f>
        <v>3</v>
      </c>
      <c r="P91" s="1" t="str">
        <f>IF(RIGHT('part 1 data'!AI91,5)=P$2,TRIM(LEFT('part 1 data'!AI91,2)),
IF(RIGHT('part 1 data'!AJ91,5)=P$2,TRIM(LEFT('part 1 data'!AJ91,2)),
IF(RIGHT('part 1 data'!AK91,5)=P$2,TRIM(LEFT('part 1 data'!AK91,2)),"0")))</f>
        <v>2</v>
      </c>
      <c r="Q91" s="1" t="str">
        <f>IF(RIGHT('part 1 data'!AI91,4)=Q$2,TRIM(LEFT('part 1 data'!AI91,2)),
IF(RIGHT('part 1 data'!AJ91,4)=Q$2,TRIM(LEFT('part 1 data'!AJ91,2)),
IF(RIGHT('part 1 data'!AK91,4)=Q$2,TRIM(LEFT('part 1 data'!AK91,2)),"0")))</f>
        <v>1</v>
      </c>
      <c r="R91" s="1" t="str">
        <f>IF(RIGHT('part 1 data'!AL91,3)=R$2,TRIM(LEFT('part 1 data'!AL91,2)),
IF(RIGHT('part 1 data'!AM91,3)=R$2,TRIM(LEFT('part 1 data'!AM91,2)),
IF(RIGHT('part 1 data'!AN91,3)=R$2,TRIM(LEFT('part 1 data'!AN91,2)),"0")))</f>
        <v>12</v>
      </c>
      <c r="S91" s="1" t="str">
        <f>IF(RIGHT('part 1 data'!AL91,5)=S$2,TRIM(LEFT('part 1 data'!AL91,2)),
IF(RIGHT('part 1 data'!AM91,5)=S$2,TRIM(LEFT('part 1 data'!AM91,2)),
IF(RIGHT('part 1 data'!AN91,5)=S$2,TRIM(LEFT('part 1 data'!AN91,2)),"0")))</f>
        <v>6</v>
      </c>
      <c r="T91" s="1" t="str">
        <f>IF(RIGHT('part 1 data'!AL91,4)=T$2,TRIM(LEFT('part 1 data'!AL91,2)),
IF(RIGHT('part 1 data'!AM91,4)=T$2,TRIM(LEFT('part 1 data'!AM91,2)),
IF(RIGHT('part 1 data'!AN91,4)=T$2,TRIM(LEFT('part 1 data'!AN91,2)),"0")))</f>
        <v>4</v>
      </c>
      <c r="U91" s="1" t="str">
        <f>IF(RIGHT('part 1 data'!AO91,3)=U$2,TRIM(LEFT('part 1 data'!AO91,2)),
IF(RIGHT('part 1 data'!AP91,3)=U$2,TRIM(LEFT('part 1 data'!AP91,2)),
IF(RIGHT('part 1 data'!AQ91,3)=U$2,TRIM(LEFT('part 1 data'!AQ91,2)),"0")))</f>
        <v>13</v>
      </c>
      <c r="V91" s="1" t="str">
        <f>IF(RIGHT('part 1 data'!AO91,5)=V$2,TRIM(LEFT('part 1 data'!AO91,2)),
IF(RIGHT('part 1 data'!AP91,5)=V$2,TRIM(LEFT('part 1 data'!AP91,2)),
IF(RIGHT('part 1 data'!AQ91,5)=V$2,TRIM(LEFT('part 1 data'!AQ91,2)),"0")))</f>
        <v>1</v>
      </c>
      <c r="W91" s="1" t="str">
        <f>IF(RIGHT('part 1 data'!AO91,4)=W$2,TRIM(LEFT('part 1 data'!AO91,2)),
IF(RIGHT('part 1 data'!AP91,4)=W$2,TRIM(LEFT('part 1 data'!AP91,2)),
IF(RIGHT('part 1 data'!AQ91,4)=W$2,TRIM(LEFT('part 1 data'!AQ91,2)),"0")))</f>
        <v>14</v>
      </c>
      <c r="X91" s="1" t="str">
        <f>IF(RIGHT('part 1 data'!AR91,3)=X$2,TRIM(LEFT('part 1 data'!AR91,2)),
IF(RIGHT('part 1 data'!AS91,3)=X$2,TRIM(LEFT('part 1 data'!AS91,2)),
IF(RIGHT('part 1 data'!AT91,3)=X$2,TRIM(LEFT('part 1 data'!AT91,2)),"0")))</f>
        <v>5</v>
      </c>
      <c r="Y91" s="1" t="str">
        <f>IF(RIGHT('part 1 data'!AR91,5)=Y$2,TRIM(LEFT('part 1 data'!AR91,2)),
IF(RIGHT('part 1 data'!AS91,5)=Y$2,TRIM(LEFT('part 1 data'!AS91,2)),
IF(RIGHT('part 1 data'!AT91,5)=Y$2,TRIM(LEFT('part 1 data'!AT91,2)),"0")))</f>
        <v>0</v>
      </c>
      <c r="Z91" s="1" t="str">
        <f>IF(RIGHT('part 1 data'!AR91,4)=Z$2,TRIM(LEFT('part 1 data'!AR91,2)),
IF(RIGHT('part 1 data'!AS91,4)=Z$2,TRIM(LEFT('part 1 data'!AS91,2)),
IF(RIGHT('part 1 data'!AT91,4)=Z$2,TRIM(LEFT('part 1 data'!AT91,2)),"0")))</f>
        <v>0</v>
      </c>
      <c r="AA91" s="1" t="str">
        <f>IF(RIGHT('part 1 data'!AU91,3)=AA$2,TRIM(LEFT('part 1 data'!AU91,2)),
IF(RIGHT('part 1 data'!AV91,3)=AA$2,TRIM(LEFT('part 1 data'!AV91,2)),
IF(RIGHT('part 1 data'!AW91,3)=AA$2,TRIM(LEFT('part 1 data'!AW91,2)),"0")))</f>
        <v>10</v>
      </c>
      <c r="AB91" s="1" t="str">
        <f>IF(RIGHT('part 1 data'!AU91,5)=AB$2,TRIM(LEFT('part 1 data'!AU91,2)),
IF(RIGHT('part 1 data'!AV91,5)=AB$2,TRIM(LEFT('part 1 data'!AV91,2)),
IF(RIGHT('part 1 data'!AW91,5)=AB$2,TRIM(LEFT('part 1 data'!AW91,2)),"0")))</f>
        <v>7</v>
      </c>
      <c r="AC91" s="1" t="str">
        <f>IF(RIGHT('part 1 data'!AU91,4)=AC$2,TRIM(LEFT('part 1 data'!AU91,2)),
IF(RIGHT('part 1 data'!AV91,4)=AC$2,TRIM(LEFT('part 1 data'!AV91,2)),
IF(RIGHT('part 1 data'!AW91,4)=AC$2,TRIM(LEFT('part 1 data'!AW91,2)),"0")))</f>
        <v>8</v>
      </c>
      <c r="AD91" s="1"/>
      <c r="AE91" t="str">
        <v>89</v>
      </c>
      <c r="AF91" t="str" cm="1">
        <f t="array" ref="AF91:AH91">IFERROR(TRIM(_xlfn.TOROW(_xlfn.TEXTSPLIT(AY91,","))),"")</f>
        <v>3 green</v>
      </c>
      <c r="AG91" t="str">
        <v>3 red</v>
      </c>
      <c r="AH91" t="str">
        <v>2 blue</v>
      </c>
      <c r="AI91" t="str" cm="1">
        <f t="array" ref="AI91:AK91">IFERROR(TRIM(_xlfn.TOROW(_xlfn.TEXTSPLIT('part 1 data'!AZ91,","))),"")</f>
        <v>3 red</v>
      </c>
      <c r="AJ91" t="str">
        <v>2 green</v>
      </c>
      <c r="AK91" t="str">
        <v>1 blue</v>
      </c>
      <c r="AL91" t="str" cm="1">
        <f t="array" ref="AL91:AN91">IFERROR(TRIM(_xlfn.TOROW(_xlfn.TEXTSPLIT(BA91,","))),"")</f>
        <v>6 green</v>
      </c>
      <c r="AM91" t="str">
        <v>4 blue</v>
      </c>
      <c r="AN91" t="str">
        <v>12 red</v>
      </c>
      <c r="AO91" t="str" cm="1">
        <f t="array" ref="AO91:AQ91">IFERROR(TRIM(_xlfn.TOROW(_xlfn.TEXTSPLIT(BB91,","))),"")</f>
        <v>13 red</v>
      </c>
      <c r="AP91" t="str">
        <v>14 blue</v>
      </c>
      <c r="AQ91" t="str">
        <v>1 green</v>
      </c>
      <c r="AR91" t="str" cm="1">
        <f t="array" ref="AR91">IFERROR(TRIM(_xlfn.TOROW(_xlfn.TEXTSPLIT(BC91,","))),"")</f>
        <v>5 red</v>
      </c>
      <c r="AU91" t="str" cm="1">
        <f t="array" ref="AU91:AW91">IFERROR(TRIM(_xlfn.TOROW(_xlfn.TEXTSPLIT(BD91,","))),"")</f>
        <v>10 red</v>
      </c>
      <c r="AV91" t="str">
        <v>8 blue</v>
      </c>
      <c r="AW91" t="str">
        <v>7 green</v>
      </c>
      <c r="AY91" t="str" cm="1">
        <f t="array" ref="AY91:BD91">_xlfn.TEXTSPLIT(_xlfn.TEXTAFTER(BF91,":"),";")</f>
        <v xml:space="preserve"> 3 green, 3 red, 2 blue</v>
      </c>
      <c r="AZ91" t="str">
        <v xml:space="preserve"> 3 red, 2 green, 1 blue</v>
      </c>
      <c r="BA91" t="str">
        <v xml:space="preserve"> 6 green, 4 blue, 12 red</v>
      </c>
      <c r="BB91" t="str">
        <v xml:space="preserve"> 13 red, 14 blue, 1 green</v>
      </c>
      <c r="BC91" t="str">
        <v xml:space="preserve"> 5 red</v>
      </c>
      <c r="BD91" t="str">
        <v xml:space="preserve"> 10 red, 8 blue, 7 green</v>
      </c>
      <c r="BF91" t="s">
        <v>88</v>
      </c>
    </row>
    <row r="92" spans="1:58" x14ac:dyDescent="0.25">
      <c r="A92">
        <f t="shared" si="1"/>
        <v>90</v>
      </c>
      <c r="B92" cm="1">
        <f t="array" ref="B92">IF(SUMPRODUCT(--(D92:I92=TRUE))=6,A92,0)</f>
        <v>90</v>
      </c>
      <c r="D92" t="b">
        <f>IF(VALUE('part 1 data'!L92)&lt;=mr,
       IF(VALUE('part 1 data'!M92)&lt;=mg,
           IF(VALUE('part 1 data'!N92)&lt;=mb,TRUE)))</f>
        <v>1</v>
      </c>
      <c r="E92" t="b">
        <f>IF(VALUE('part 1 data'!O92)&lt;=mr,
IF(VALUE('part 1 data'!P92)&lt;=mg,
IF(VALUE('part 1 data'!Q92)&lt;=mb,TRUE)))</f>
        <v>1</v>
      </c>
      <c r="F92" t="b">
        <f>IF(VALUE('part 1 data'!R92)&lt;=mr,
IF(VALUE('part 1 data'!S92)&lt;=mg,
IF(VALUE('part 1 data'!T92)&lt;=mb,TRUE)))</f>
        <v>1</v>
      </c>
      <c r="G92" t="b">
        <f>IF(VALUE('part 1 data'!U92)&lt;=mr,
IF(VALUE('part 1 data'!V92)&lt;=mg,
IF(VALUE('part 1 data'!W92)&lt;=mb,TRUE)))</f>
        <v>1</v>
      </c>
      <c r="H92" t="b">
        <f>IF(VALUE('part 1 data'!X92)&lt;=mr,
IF(VALUE('part 1 data'!Y92)&lt;=mg,
IF(VALUE('part 1 data'!Z92)&lt;=mb,TRUE)))</f>
        <v>1</v>
      </c>
      <c r="I92" t="b">
        <f>IF(VALUE('part 1 data'!AA92)&lt;=mr,
IF(VALUE('part 1 data'!AB92)&lt;=mg,
IF(VALUE('part 1 data'!AC92)&lt;=mb,TRUE)))</f>
        <v>1</v>
      </c>
      <c r="K92" t="str">
        <f>'part 1 data'!AE92</f>
        <v>90</v>
      </c>
      <c r="L92" s="1" t="str">
        <f>IF(RIGHT('part 1 data'!AF92,3)=L$2,TRIM(LEFT('part 1 data'!AF92,2)),
IF(RIGHT('part 1 data'!AG92,3)=L$2,TRIM(LEFT('part 1 data'!AG92,2)),
IF(RIGHT('part 1 data'!AH92,3)=L$2,TRIM(LEFT('part 1 data'!AH92,2)),"0")))</f>
        <v>0</v>
      </c>
      <c r="M92" s="1" t="str">
        <f>IF(RIGHT('part 1 data'!AF92,5)=M$2,TRIM(LEFT('part 1 data'!AF92,2)),
IF(RIGHT('part 1 data'!AG92,5)=M$2,TRIM(LEFT('part 1 data'!AG92,2)),
IF(RIGHT('part 1 data'!AH92,5)=M$2,TRIM(LEFT('part 1 data'!AH92,2)),"0")))</f>
        <v>7</v>
      </c>
      <c r="N92" s="1" t="str">
        <f>IF(RIGHT('part 1 data'!AF92,4)=N$2,TRIM(LEFT('part 1 data'!AF92,2)),
IF(RIGHT('part 1 data'!AG92,4)=N$2,TRIM(LEFT('part 1 data'!AG92,2)),
IF(RIGHT('part 1 data'!AH92,4)=N$2,TRIM(LEFT('part 1 data'!AH92,2)),"0")))</f>
        <v>10</v>
      </c>
      <c r="O92" s="1" t="str">
        <f>IF(RIGHT('part 1 data'!AI92,3)=O$2,TRIM(LEFT('part 1 data'!AI92,2)),
IF(RIGHT('part 1 data'!AJ92,3)=O$2,TRIM(LEFT('part 1 data'!AJ92,2)),
IF(RIGHT('part 1 data'!AK92,3)=O$2,TRIM(LEFT('part 1 data'!AK92,2)),"0")))</f>
        <v>1</v>
      </c>
      <c r="P92" s="1" t="str">
        <f>IF(RIGHT('part 1 data'!AI92,5)=P$2,TRIM(LEFT('part 1 data'!AI92,2)),
IF(RIGHT('part 1 data'!AJ92,5)=P$2,TRIM(LEFT('part 1 data'!AJ92,2)),
IF(RIGHT('part 1 data'!AK92,5)=P$2,TRIM(LEFT('part 1 data'!AK92,2)),"0")))</f>
        <v>6</v>
      </c>
      <c r="Q92" s="1" t="str">
        <f>IF(RIGHT('part 1 data'!AI92,4)=Q$2,TRIM(LEFT('part 1 data'!AI92,2)),
IF(RIGHT('part 1 data'!AJ92,4)=Q$2,TRIM(LEFT('part 1 data'!AJ92,2)),
IF(RIGHT('part 1 data'!AK92,4)=Q$2,TRIM(LEFT('part 1 data'!AK92,2)),"0")))</f>
        <v>2</v>
      </c>
      <c r="R92" s="1" t="str">
        <f>IF(RIGHT('part 1 data'!AL92,3)=R$2,TRIM(LEFT('part 1 data'!AL92,2)),
IF(RIGHT('part 1 data'!AM92,3)=R$2,TRIM(LEFT('part 1 data'!AM92,2)),
IF(RIGHT('part 1 data'!AN92,3)=R$2,TRIM(LEFT('part 1 data'!AN92,2)),"0")))</f>
        <v>0</v>
      </c>
      <c r="S92" s="1" t="str">
        <f>IF(RIGHT('part 1 data'!AL92,5)=S$2,TRIM(LEFT('part 1 data'!AL92,2)),
IF(RIGHT('part 1 data'!AM92,5)=S$2,TRIM(LEFT('part 1 data'!AM92,2)),
IF(RIGHT('part 1 data'!AN92,5)=S$2,TRIM(LEFT('part 1 data'!AN92,2)),"0")))</f>
        <v>0</v>
      </c>
      <c r="T92" s="1" t="str">
        <f>IF(RIGHT('part 1 data'!AL92,4)=T$2,TRIM(LEFT('part 1 data'!AL92,2)),
IF(RIGHT('part 1 data'!AM92,4)=T$2,TRIM(LEFT('part 1 data'!AM92,2)),
IF(RIGHT('part 1 data'!AN92,4)=T$2,TRIM(LEFT('part 1 data'!AN92,2)),"0")))</f>
        <v>6</v>
      </c>
      <c r="U92" s="1" t="str">
        <f>IF(RIGHT('part 1 data'!AO92,3)=U$2,TRIM(LEFT('part 1 data'!AO92,2)),
IF(RIGHT('part 1 data'!AP92,3)=U$2,TRIM(LEFT('part 1 data'!AP92,2)),
IF(RIGHT('part 1 data'!AQ92,3)=U$2,TRIM(LEFT('part 1 data'!AQ92,2)),"0")))</f>
        <v>1</v>
      </c>
      <c r="V92" s="1" t="str">
        <f>IF(RIGHT('part 1 data'!AO92,5)=V$2,TRIM(LEFT('part 1 data'!AO92,2)),
IF(RIGHT('part 1 data'!AP92,5)=V$2,TRIM(LEFT('part 1 data'!AP92,2)),
IF(RIGHT('part 1 data'!AQ92,5)=V$2,TRIM(LEFT('part 1 data'!AQ92,2)),"0")))</f>
        <v>5</v>
      </c>
      <c r="W92" s="1" t="str">
        <f>IF(RIGHT('part 1 data'!AO92,4)=W$2,TRIM(LEFT('part 1 data'!AO92,2)),
IF(RIGHT('part 1 data'!AP92,4)=W$2,TRIM(LEFT('part 1 data'!AP92,2)),
IF(RIGHT('part 1 data'!AQ92,4)=W$2,TRIM(LEFT('part 1 data'!AQ92,2)),"0")))</f>
        <v>9</v>
      </c>
      <c r="X92" s="1" t="str">
        <f>IF(RIGHT('part 1 data'!AR92,3)=X$2,TRIM(LEFT('part 1 data'!AR92,2)),
IF(RIGHT('part 1 data'!AS92,3)=X$2,TRIM(LEFT('part 1 data'!AS92,2)),
IF(RIGHT('part 1 data'!AT92,3)=X$2,TRIM(LEFT('part 1 data'!AT92,2)),"0")))</f>
        <v>1</v>
      </c>
      <c r="Y92" s="1" t="str">
        <f>IF(RIGHT('part 1 data'!AR92,5)=Y$2,TRIM(LEFT('part 1 data'!AR92,2)),
IF(RIGHT('part 1 data'!AS92,5)=Y$2,TRIM(LEFT('part 1 data'!AS92,2)),
IF(RIGHT('part 1 data'!AT92,5)=Y$2,TRIM(LEFT('part 1 data'!AT92,2)),"0")))</f>
        <v>6</v>
      </c>
      <c r="Z92" s="1" t="str">
        <f>IF(RIGHT('part 1 data'!AR92,4)=Z$2,TRIM(LEFT('part 1 data'!AR92,2)),
IF(RIGHT('part 1 data'!AS92,4)=Z$2,TRIM(LEFT('part 1 data'!AS92,2)),
IF(RIGHT('part 1 data'!AT92,4)=Z$2,TRIM(LEFT('part 1 data'!AT92,2)),"0")))</f>
        <v>10</v>
      </c>
      <c r="AA92" s="1" t="str">
        <f>IF(RIGHT('part 1 data'!AU92,3)=AA$2,TRIM(LEFT('part 1 data'!AU92,2)),
IF(RIGHT('part 1 data'!AV92,3)=AA$2,TRIM(LEFT('part 1 data'!AV92,2)),
IF(RIGHT('part 1 data'!AW92,3)=AA$2,TRIM(LEFT('part 1 data'!AW92,2)),"0")))</f>
        <v>0</v>
      </c>
      <c r="AB92" s="1" t="str">
        <f>IF(RIGHT('part 1 data'!AU92,5)=AB$2,TRIM(LEFT('part 1 data'!AU92,2)),
IF(RIGHT('part 1 data'!AV92,5)=AB$2,TRIM(LEFT('part 1 data'!AV92,2)),
IF(RIGHT('part 1 data'!AW92,5)=AB$2,TRIM(LEFT('part 1 data'!AW92,2)),"0")))</f>
        <v>0</v>
      </c>
      <c r="AC92" s="1" t="str">
        <f>IF(RIGHT('part 1 data'!AU92,4)=AC$2,TRIM(LEFT('part 1 data'!AU92,2)),
IF(RIGHT('part 1 data'!AV92,4)=AC$2,TRIM(LEFT('part 1 data'!AV92,2)),
IF(RIGHT('part 1 data'!AW92,4)=AC$2,TRIM(LEFT('part 1 data'!AW92,2)),"0")))</f>
        <v>0</v>
      </c>
      <c r="AD92" s="1"/>
      <c r="AE92" t="str">
        <v>90</v>
      </c>
      <c r="AF92" t="str" cm="1">
        <f t="array" ref="AF92:AG92">IFERROR(TRIM(_xlfn.TOROW(_xlfn.TEXTSPLIT(AY92,","))),"")</f>
        <v>7 green</v>
      </c>
      <c r="AG92" t="str">
        <v>10 blue</v>
      </c>
      <c r="AI92" t="str" cm="1">
        <f t="array" ref="AI92:AK92">IFERROR(TRIM(_xlfn.TOROW(_xlfn.TEXTSPLIT('part 1 data'!AZ92,","))),"")</f>
        <v>6 green</v>
      </c>
      <c r="AJ92" t="str">
        <v>1 red</v>
      </c>
      <c r="AK92" t="str">
        <v>2 blue</v>
      </c>
      <c r="AL92" t="str" cm="1">
        <f t="array" ref="AL92">IFERROR(TRIM(_xlfn.TOROW(_xlfn.TEXTSPLIT(BA92,","))),"")</f>
        <v>6 blue</v>
      </c>
      <c r="AO92" t="str" cm="1">
        <f t="array" ref="AO92:AQ92">IFERROR(TRIM(_xlfn.TOROW(_xlfn.TEXTSPLIT(BB92,","))),"")</f>
        <v>5 green</v>
      </c>
      <c r="AP92" t="str">
        <v>9 blue</v>
      </c>
      <c r="AQ92" t="str">
        <v>1 red</v>
      </c>
      <c r="AR92" t="str" cm="1">
        <f t="array" ref="AR92:AT92">IFERROR(TRIM(_xlfn.TOROW(_xlfn.TEXTSPLIT(BC92,","))),"")</f>
        <v>10 blue</v>
      </c>
      <c r="AS92" t="str">
        <v>1 red</v>
      </c>
      <c r="AT92" t="str">
        <v>6 green</v>
      </c>
      <c r="AU92" t="str" cm="1">
        <f t="array" ref="AU92">IFERROR(TRIM(_xlfn.TOROW(_xlfn.TEXTSPLIT(BD92,","))),"")</f>
        <v/>
      </c>
      <c r="AY92" t="str" cm="1">
        <f t="array" ref="AY92:BC92">_xlfn.TEXTSPLIT(_xlfn.TEXTAFTER(BF92,":"),";")</f>
        <v xml:space="preserve"> 7 green, 10 blue</v>
      </c>
      <c r="AZ92" t="str">
        <v xml:space="preserve"> 6 green, 1 red, 2 blue</v>
      </c>
      <c r="BA92" t="str">
        <v xml:space="preserve"> 6 blue</v>
      </c>
      <c r="BB92" t="str">
        <v xml:space="preserve"> 5 green, 9 blue, 1 red</v>
      </c>
      <c r="BC92" t="str">
        <v xml:space="preserve"> 10 blue, 1 red, 6 green</v>
      </c>
      <c r="BF92" t="s">
        <v>89</v>
      </c>
    </row>
    <row r="93" spans="1:58" x14ac:dyDescent="0.25">
      <c r="A93">
        <f t="shared" si="1"/>
        <v>91</v>
      </c>
      <c r="B93" cm="1">
        <f t="array" ref="B93">IF(SUMPRODUCT(--(D93:I93=TRUE))=6,A93,0)</f>
        <v>0</v>
      </c>
      <c r="D93" t="b">
        <f>IF(VALUE('part 1 data'!L93)&lt;=mr,
       IF(VALUE('part 1 data'!M93)&lt;=mg,
           IF(VALUE('part 1 data'!N93)&lt;=mb,TRUE)))</f>
        <v>1</v>
      </c>
      <c r="E93" t="b">
        <f>IF(VALUE('part 1 data'!O93)&lt;=mr,
IF(VALUE('part 1 data'!P93)&lt;=mg,
IF(VALUE('part 1 data'!Q93)&lt;=mb,TRUE)))</f>
        <v>1</v>
      </c>
      <c r="F93" t="b">
        <f>IF(VALUE('part 1 data'!R93)&lt;=mr,
IF(VALUE('part 1 data'!S93)&lt;=mg,
IF(VALUE('part 1 data'!T93)&lt;=mb,TRUE)))</f>
        <v>0</v>
      </c>
      <c r="G93" t="b">
        <f>IF(VALUE('part 1 data'!U93)&lt;=mr,
IF(VALUE('part 1 data'!V93)&lt;=mg,
IF(VALUE('part 1 data'!W93)&lt;=mb,TRUE)))</f>
        <v>1</v>
      </c>
      <c r="H93" t="b">
        <f>IF(VALUE('part 1 data'!X93)&lt;=mr,
IF(VALUE('part 1 data'!Y93)&lt;=mg,
IF(VALUE('part 1 data'!Z93)&lt;=mb,TRUE)))</f>
        <v>1</v>
      </c>
      <c r="I93" t="b">
        <f>IF(VALUE('part 1 data'!AA93)&lt;=mr,
IF(VALUE('part 1 data'!AB93)&lt;=mg,
IF(VALUE('part 1 data'!AC93)&lt;=mb,TRUE)))</f>
        <v>1</v>
      </c>
      <c r="K93" t="str">
        <f>'part 1 data'!AE93</f>
        <v>91</v>
      </c>
      <c r="L93" s="1" t="str">
        <f>IF(RIGHT('part 1 data'!AF93,3)=L$2,TRIM(LEFT('part 1 data'!AF93,2)),
IF(RIGHT('part 1 data'!AG93,3)=L$2,TRIM(LEFT('part 1 data'!AG93,2)),
IF(RIGHT('part 1 data'!AH93,3)=L$2,TRIM(LEFT('part 1 data'!AH93,2)),"0")))</f>
        <v>6</v>
      </c>
      <c r="M93" s="1" t="str">
        <f>IF(RIGHT('part 1 data'!AF93,5)=M$2,TRIM(LEFT('part 1 data'!AF93,2)),
IF(RIGHT('part 1 data'!AG93,5)=M$2,TRIM(LEFT('part 1 data'!AG93,2)),
IF(RIGHT('part 1 data'!AH93,5)=M$2,TRIM(LEFT('part 1 data'!AH93,2)),"0")))</f>
        <v>0</v>
      </c>
      <c r="N93" s="1" t="str">
        <f>IF(RIGHT('part 1 data'!AF93,4)=N$2,TRIM(LEFT('part 1 data'!AF93,2)),
IF(RIGHT('part 1 data'!AG93,4)=N$2,TRIM(LEFT('part 1 data'!AG93,2)),
IF(RIGHT('part 1 data'!AH93,4)=N$2,TRIM(LEFT('part 1 data'!AH93,2)),"0")))</f>
        <v>2</v>
      </c>
      <c r="O93" s="1" t="str">
        <f>IF(RIGHT('part 1 data'!AI93,3)=O$2,TRIM(LEFT('part 1 data'!AI93,2)),
IF(RIGHT('part 1 data'!AJ93,3)=O$2,TRIM(LEFT('part 1 data'!AJ93,2)),
IF(RIGHT('part 1 data'!AK93,3)=O$2,TRIM(LEFT('part 1 data'!AK93,2)),"0")))</f>
        <v>3</v>
      </c>
      <c r="P93" s="1" t="str">
        <f>IF(RIGHT('part 1 data'!AI93,5)=P$2,TRIM(LEFT('part 1 data'!AI93,2)),
IF(RIGHT('part 1 data'!AJ93,5)=P$2,TRIM(LEFT('part 1 data'!AJ93,2)),
IF(RIGHT('part 1 data'!AK93,5)=P$2,TRIM(LEFT('part 1 data'!AK93,2)),"0")))</f>
        <v>1</v>
      </c>
      <c r="Q93" s="1" t="str">
        <f>IF(RIGHT('part 1 data'!AI93,4)=Q$2,TRIM(LEFT('part 1 data'!AI93,2)),
IF(RIGHT('part 1 data'!AJ93,4)=Q$2,TRIM(LEFT('part 1 data'!AJ93,2)),
IF(RIGHT('part 1 data'!AK93,4)=Q$2,TRIM(LEFT('part 1 data'!AK93,2)),"0")))</f>
        <v>3</v>
      </c>
      <c r="R93" s="1" t="str">
        <f>IF(RIGHT('part 1 data'!AL93,3)=R$2,TRIM(LEFT('part 1 data'!AL93,2)),
IF(RIGHT('part 1 data'!AM93,3)=R$2,TRIM(LEFT('part 1 data'!AM93,2)),
IF(RIGHT('part 1 data'!AN93,3)=R$2,TRIM(LEFT('part 1 data'!AN93,2)),"0")))</f>
        <v>7</v>
      </c>
      <c r="S93" s="1" t="str">
        <f>IF(RIGHT('part 1 data'!AL93,5)=S$2,TRIM(LEFT('part 1 data'!AL93,2)),
IF(RIGHT('part 1 data'!AM93,5)=S$2,TRIM(LEFT('part 1 data'!AM93,2)),
IF(RIGHT('part 1 data'!AN93,5)=S$2,TRIM(LEFT('part 1 data'!AN93,2)),"0")))</f>
        <v>0</v>
      </c>
      <c r="T93" s="1" t="str">
        <f>IF(RIGHT('part 1 data'!AL93,4)=T$2,TRIM(LEFT('part 1 data'!AL93,2)),
IF(RIGHT('part 1 data'!AM93,4)=T$2,TRIM(LEFT('part 1 data'!AM93,2)),
IF(RIGHT('part 1 data'!AN93,4)=T$2,TRIM(LEFT('part 1 data'!AN93,2)),"0")))</f>
        <v>19</v>
      </c>
      <c r="U93" s="1" t="str">
        <f>IF(RIGHT('part 1 data'!AO93,3)=U$2,TRIM(LEFT('part 1 data'!AO93,2)),
IF(RIGHT('part 1 data'!AP93,3)=U$2,TRIM(LEFT('part 1 data'!AP93,2)),
IF(RIGHT('part 1 data'!AQ93,3)=U$2,TRIM(LEFT('part 1 data'!AQ93,2)),"0")))</f>
        <v>0</v>
      </c>
      <c r="V93" s="1" t="str">
        <f>IF(RIGHT('part 1 data'!AO93,5)=V$2,TRIM(LEFT('part 1 data'!AO93,2)),
IF(RIGHT('part 1 data'!AP93,5)=V$2,TRIM(LEFT('part 1 data'!AP93,2)),
IF(RIGHT('part 1 data'!AQ93,5)=V$2,TRIM(LEFT('part 1 data'!AQ93,2)),"0")))</f>
        <v>0</v>
      </c>
      <c r="W93" s="1" t="str">
        <f>IF(RIGHT('part 1 data'!AO93,4)=W$2,TRIM(LEFT('part 1 data'!AO93,2)),
IF(RIGHT('part 1 data'!AP93,4)=W$2,TRIM(LEFT('part 1 data'!AP93,2)),
IF(RIGHT('part 1 data'!AQ93,4)=W$2,TRIM(LEFT('part 1 data'!AQ93,2)),"0")))</f>
        <v>0</v>
      </c>
      <c r="X93" s="1" t="str">
        <f>IF(RIGHT('part 1 data'!AR93,3)=X$2,TRIM(LEFT('part 1 data'!AR93,2)),
IF(RIGHT('part 1 data'!AS93,3)=X$2,TRIM(LEFT('part 1 data'!AS93,2)),
IF(RIGHT('part 1 data'!AT93,3)=X$2,TRIM(LEFT('part 1 data'!AT93,2)),"0")))</f>
        <v>0</v>
      </c>
      <c r="Y93" s="1" t="str">
        <f>IF(RIGHT('part 1 data'!AR93,5)=Y$2,TRIM(LEFT('part 1 data'!AR93,2)),
IF(RIGHT('part 1 data'!AS93,5)=Y$2,TRIM(LEFT('part 1 data'!AS93,2)),
IF(RIGHT('part 1 data'!AT93,5)=Y$2,TRIM(LEFT('part 1 data'!AT93,2)),"0")))</f>
        <v>0</v>
      </c>
      <c r="Z93" s="1" t="str">
        <f>IF(RIGHT('part 1 data'!AR93,4)=Z$2,TRIM(LEFT('part 1 data'!AR93,2)),
IF(RIGHT('part 1 data'!AS93,4)=Z$2,TRIM(LEFT('part 1 data'!AS93,2)),
IF(RIGHT('part 1 data'!AT93,4)=Z$2,TRIM(LEFT('part 1 data'!AT93,2)),"0")))</f>
        <v>0</v>
      </c>
      <c r="AA93" s="1" t="str">
        <f>IF(RIGHT('part 1 data'!AU93,3)=AA$2,TRIM(LEFT('part 1 data'!AU93,2)),
IF(RIGHT('part 1 data'!AV93,3)=AA$2,TRIM(LEFT('part 1 data'!AV93,2)),
IF(RIGHT('part 1 data'!AW93,3)=AA$2,TRIM(LEFT('part 1 data'!AW93,2)),"0")))</f>
        <v>0</v>
      </c>
      <c r="AB93" s="1" t="str">
        <f>IF(RIGHT('part 1 data'!AU93,5)=AB$2,TRIM(LEFT('part 1 data'!AU93,2)),
IF(RIGHT('part 1 data'!AV93,5)=AB$2,TRIM(LEFT('part 1 data'!AV93,2)),
IF(RIGHT('part 1 data'!AW93,5)=AB$2,TRIM(LEFT('part 1 data'!AW93,2)),"0")))</f>
        <v>0</v>
      </c>
      <c r="AC93" s="1" t="str">
        <f>IF(RIGHT('part 1 data'!AU93,4)=AC$2,TRIM(LEFT('part 1 data'!AU93,2)),
IF(RIGHT('part 1 data'!AV93,4)=AC$2,TRIM(LEFT('part 1 data'!AV93,2)),
IF(RIGHT('part 1 data'!AW93,4)=AC$2,TRIM(LEFT('part 1 data'!AW93,2)),"0")))</f>
        <v>0</v>
      </c>
      <c r="AD93" s="1"/>
      <c r="AE93" t="str">
        <v>91</v>
      </c>
      <c r="AF93" t="str" cm="1">
        <f t="array" ref="AF93:AG93">IFERROR(TRIM(_xlfn.TOROW(_xlfn.TEXTSPLIT(AY93,","))),"")</f>
        <v>6 red</v>
      </c>
      <c r="AG93" t="str">
        <v>2 blue</v>
      </c>
      <c r="AI93" t="str" cm="1">
        <f t="array" ref="AI93:AK93">IFERROR(TRIM(_xlfn.TOROW(_xlfn.TEXTSPLIT('part 1 data'!AZ93,","))),"")</f>
        <v>3 blue</v>
      </c>
      <c r="AJ93" t="str">
        <v>3 red</v>
      </c>
      <c r="AK93" t="str">
        <v>1 green</v>
      </c>
      <c r="AL93" t="str" cm="1">
        <f t="array" ref="AL93:AM93">IFERROR(TRIM(_xlfn.TOROW(_xlfn.TEXTSPLIT(BA93,","))),"")</f>
        <v>19 blue</v>
      </c>
      <c r="AM93" t="str">
        <v>7 red</v>
      </c>
      <c r="AO93" t="str" cm="1">
        <f t="array" ref="AO93">IFERROR(TRIM(_xlfn.TOROW(_xlfn.TEXTSPLIT(BB93,","))),"")</f>
        <v/>
      </c>
      <c r="AR93" t="str" cm="1">
        <f t="array" ref="AR93">IFERROR(TRIM(_xlfn.TOROW(_xlfn.TEXTSPLIT(BC93,","))),"")</f>
        <v/>
      </c>
      <c r="AU93" t="str" cm="1">
        <f t="array" ref="AU93">IFERROR(TRIM(_xlfn.TOROW(_xlfn.TEXTSPLIT(BD93,","))),"")</f>
        <v/>
      </c>
      <c r="AY93" t="str" cm="1">
        <f t="array" ref="AY93:BA93">_xlfn.TEXTSPLIT(_xlfn.TEXTAFTER(BF93,":"),";")</f>
        <v xml:space="preserve"> 6 red, 2 blue</v>
      </c>
      <c r="AZ93" t="str">
        <v xml:space="preserve"> 3 blue, 3 red, 1 green</v>
      </c>
      <c r="BA93" t="str">
        <v xml:space="preserve"> 19 blue, 7 red</v>
      </c>
      <c r="BF93" t="s">
        <v>90</v>
      </c>
    </row>
    <row r="94" spans="1:58" x14ac:dyDescent="0.25">
      <c r="A94">
        <f t="shared" si="1"/>
        <v>92</v>
      </c>
      <c r="B94" cm="1">
        <f t="array" ref="B94">IF(SUMPRODUCT(--(D94:I94=TRUE))=6,A94,0)</f>
        <v>92</v>
      </c>
      <c r="D94" t="b">
        <f>IF(VALUE('part 1 data'!L94)&lt;=mr,
       IF(VALUE('part 1 data'!M94)&lt;=mg,
           IF(VALUE('part 1 data'!N94)&lt;=mb,TRUE)))</f>
        <v>1</v>
      </c>
      <c r="E94" t="b">
        <f>IF(VALUE('part 1 data'!O94)&lt;=mr,
IF(VALUE('part 1 data'!P94)&lt;=mg,
IF(VALUE('part 1 data'!Q94)&lt;=mb,TRUE)))</f>
        <v>1</v>
      </c>
      <c r="F94" t="b">
        <f>IF(VALUE('part 1 data'!R94)&lt;=mr,
IF(VALUE('part 1 data'!S94)&lt;=mg,
IF(VALUE('part 1 data'!T94)&lt;=mb,TRUE)))</f>
        <v>1</v>
      </c>
      <c r="G94" t="b">
        <f>IF(VALUE('part 1 data'!U94)&lt;=mr,
IF(VALUE('part 1 data'!V94)&lt;=mg,
IF(VALUE('part 1 data'!W94)&lt;=mb,TRUE)))</f>
        <v>1</v>
      </c>
      <c r="H94" t="b">
        <f>IF(VALUE('part 1 data'!X94)&lt;=mr,
IF(VALUE('part 1 data'!Y94)&lt;=mg,
IF(VALUE('part 1 data'!Z94)&lt;=mb,TRUE)))</f>
        <v>1</v>
      </c>
      <c r="I94" t="b">
        <f>IF(VALUE('part 1 data'!AA94)&lt;=mr,
IF(VALUE('part 1 data'!AB94)&lt;=mg,
IF(VALUE('part 1 data'!AC94)&lt;=mb,TRUE)))</f>
        <v>1</v>
      </c>
      <c r="K94" t="str">
        <f>'part 1 data'!AE94</f>
        <v>92</v>
      </c>
      <c r="L94" s="1" t="str">
        <f>IF(RIGHT('part 1 data'!AF94,3)=L$2,TRIM(LEFT('part 1 data'!AF94,2)),
IF(RIGHT('part 1 data'!AG94,3)=L$2,TRIM(LEFT('part 1 data'!AG94,2)),
IF(RIGHT('part 1 data'!AH94,3)=L$2,TRIM(LEFT('part 1 data'!AH94,2)),"0")))</f>
        <v>0</v>
      </c>
      <c r="M94" s="1" t="str">
        <f>IF(RIGHT('part 1 data'!AF94,5)=M$2,TRIM(LEFT('part 1 data'!AF94,2)),
IF(RIGHT('part 1 data'!AG94,5)=M$2,TRIM(LEFT('part 1 data'!AG94,2)),
IF(RIGHT('part 1 data'!AH94,5)=M$2,TRIM(LEFT('part 1 data'!AH94,2)),"0")))</f>
        <v>9</v>
      </c>
      <c r="N94" s="1" t="str">
        <f>IF(RIGHT('part 1 data'!AF94,4)=N$2,TRIM(LEFT('part 1 data'!AF94,2)),
IF(RIGHT('part 1 data'!AG94,4)=N$2,TRIM(LEFT('part 1 data'!AG94,2)),
IF(RIGHT('part 1 data'!AH94,4)=N$2,TRIM(LEFT('part 1 data'!AH94,2)),"0")))</f>
        <v>3</v>
      </c>
      <c r="O94" s="1" t="str">
        <f>IF(RIGHT('part 1 data'!AI94,3)=O$2,TRIM(LEFT('part 1 data'!AI94,2)),
IF(RIGHT('part 1 data'!AJ94,3)=O$2,TRIM(LEFT('part 1 data'!AJ94,2)),
IF(RIGHT('part 1 data'!AK94,3)=O$2,TRIM(LEFT('part 1 data'!AK94,2)),"0")))</f>
        <v>1</v>
      </c>
      <c r="P94" s="1" t="str">
        <f>IF(RIGHT('part 1 data'!AI94,5)=P$2,TRIM(LEFT('part 1 data'!AI94,2)),
IF(RIGHT('part 1 data'!AJ94,5)=P$2,TRIM(LEFT('part 1 data'!AJ94,2)),
IF(RIGHT('part 1 data'!AK94,5)=P$2,TRIM(LEFT('part 1 data'!AK94,2)),"0")))</f>
        <v>5</v>
      </c>
      <c r="Q94" s="1" t="str">
        <f>IF(RIGHT('part 1 data'!AI94,4)=Q$2,TRIM(LEFT('part 1 data'!AI94,2)),
IF(RIGHT('part 1 data'!AJ94,4)=Q$2,TRIM(LEFT('part 1 data'!AJ94,2)),
IF(RIGHT('part 1 data'!AK94,4)=Q$2,TRIM(LEFT('part 1 data'!AK94,2)),"0")))</f>
        <v>0</v>
      </c>
      <c r="R94" s="1" t="str">
        <f>IF(RIGHT('part 1 data'!AL94,3)=R$2,TRIM(LEFT('part 1 data'!AL94,2)),
IF(RIGHT('part 1 data'!AM94,3)=R$2,TRIM(LEFT('part 1 data'!AM94,2)),
IF(RIGHT('part 1 data'!AN94,3)=R$2,TRIM(LEFT('part 1 data'!AN94,2)),"0")))</f>
        <v>2</v>
      </c>
      <c r="S94" s="1" t="str">
        <f>IF(RIGHT('part 1 data'!AL94,5)=S$2,TRIM(LEFT('part 1 data'!AL94,2)),
IF(RIGHT('part 1 data'!AM94,5)=S$2,TRIM(LEFT('part 1 data'!AM94,2)),
IF(RIGHT('part 1 data'!AN94,5)=S$2,TRIM(LEFT('part 1 data'!AN94,2)),"0")))</f>
        <v>13</v>
      </c>
      <c r="T94" s="1" t="str">
        <f>IF(RIGHT('part 1 data'!AL94,4)=T$2,TRIM(LEFT('part 1 data'!AL94,2)),
IF(RIGHT('part 1 data'!AM94,4)=T$2,TRIM(LEFT('part 1 data'!AM94,2)),
IF(RIGHT('part 1 data'!AN94,4)=T$2,TRIM(LEFT('part 1 data'!AN94,2)),"0")))</f>
        <v>3</v>
      </c>
      <c r="U94" s="1" t="str">
        <f>IF(RIGHT('part 1 data'!AO94,3)=U$2,TRIM(LEFT('part 1 data'!AO94,2)),
IF(RIGHT('part 1 data'!AP94,3)=U$2,TRIM(LEFT('part 1 data'!AP94,2)),
IF(RIGHT('part 1 data'!AQ94,3)=U$2,TRIM(LEFT('part 1 data'!AQ94,2)),"0")))</f>
        <v>1</v>
      </c>
      <c r="V94" s="1" t="str">
        <f>IF(RIGHT('part 1 data'!AO94,5)=V$2,TRIM(LEFT('part 1 data'!AO94,2)),
IF(RIGHT('part 1 data'!AP94,5)=V$2,TRIM(LEFT('part 1 data'!AP94,2)),
IF(RIGHT('part 1 data'!AQ94,5)=V$2,TRIM(LEFT('part 1 data'!AQ94,2)),"0")))</f>
        <v>7</v>
      </c>
      <c r="W94" s="1" t="str">
        <f>IF(RIGHT('part 1 data'!AO94,4)=W$2,TRIM(LEFT('part 1 data'!AO94,2)),
IF(RIGHT('part 1 data'!AP94,4)=W$2,TRIM(LEFT('part 1 data'!AP94,2)),
IF(RIGHT('part 1 data'!AQ94,4)=W$2,TRIM(LEFT('part 1 data'!AQ94,2)),"0")))</f>
        <v>3</v>
      </c>
      <c r="X94" s="1" t="str">
        <f>IF(RIGHT('part 1 data'!AR94,3)=X$2,TRIM(LEFT('part 1 data'!AR94,2)),
IF(RIGHT('part 1 data'!AS94,3)=X$2,TRIM(LEFT('part 1 data'!AS94,2)),
IF(RIGHT('part 1 data'!AT94,3)=X$2,TRIM(LEFT('part 1 data'!AT94,2)),"0")))</f>
        <v>0</v>
      </c>
      <c r="Y94" s="1" t="str">
        <f>IF(RIGHT('part 1 data'!AR94,5)=Y$2,TRIM(LEFT('part 1 data'!AR94,2)),
IF(RIGHT('part 1 data'!AS94,5)=Y$2,TRIM(LEFT('part 1 data'!AS94,2)),
IF(RIGHT('part 1 data'!AT94,5)=Y$2,TRIM(LEFT('part 1 data'!AT94,2)),"0")))</f>
        <v>0</v>
      </c>
      <c r="Z94" s="1" t="str">
        <f>IF(RIGHT('part 1 data'!AR94,4)=Z$2,TRIM(LEFT('part 1 data'!AR94,2)),
IF(RIGHT('part 1 data'!AS94,4)=Z$2,TRIM(LEFT('part 1 data'!AS94,2)),
IF(RIGHT('part 1 data'!AT94,4)=Z$2,TRIM(LEFT('part 1 data'!AT94,2)),"0")))</f>
        <v>0</v>
      </c>
      <c r="AA94" s="1" t="str">
        <f>IF(RIGHT('part 1 data'!AU94,3)=AA$2,TRIM(LEFT('part 1 data'!AU94,2)),
IF(RIGHT('part 1 data'!AV94,3)=AA$2,TRIM(LEFT('part 1 data'!AV94,2)),
IF(RIGHT('part 1 data'!AW94,3)=AA$2,TRIM(LEFT('part 1 data'!AW94,2)),"0")))</f>
        <v>0</v>
      </c>
      <c r="AB94" s="1" t="str">
        <f>IF(RIGHT('part 1 data'!AU94,5)=AB$2,TRIM(LEFT('part 1 data'!AU94,2)),
IF(RIGHT('part 1 data'!AV94,5)=AB$2,TRIM(LEFT('part 1 data'!AV94,2)),
IF(RIGHT('part 1 data'!AW94,5)=AB$2,TRIM(LEFT('part 1 data'!AW94,2)),"0")))</f>
        <v>0</v>
      </c>
      <c r="AC94" s="1" t="str">
        <f>IF(RIGHT('part 1 data'!AU94,4)=AC$2,TRIM(LEFT('part 1 data'!AU94,2)),
IF(RIGHT('part 1 data'!AV94,4)=AC$2,TRIM(LEFT('part 1 data'!AV94,2)),
IF(RIGHT('part 1 data'!AW94,4)=AC$2,TRIM(LEFT('part 1 data'!AW94,2)),"0")))</f>
        <v>0</v>
      </c>
      <c r="AD94" s="1"/>
      <c r="AE94" t="str">
        <v>92</v>
      </c>
      <c r="AF94" t="str" cm="1">
        <f t="array" ref="AF94:AG94">IFERROR(TRIM(_xlfn.TOROW(_xlfn.TEXTSPLIT(AY94,","))),"")</f>
        <v>9 green</v>
      </c>
      <c r="AG94" t="str">
        <v>3 blue</v>
      </c>
      <c r="AI94" t="str" cm="1">
        <f t="array" ref="AI94:AJ94">IFERROR(TRIM(_xlfn.TOROW(_xlfn.TEXTSPLIT('part 1 data'!AZ94,","))),"")</f>
        <v>1 red</v>
      </c>
      <c r="AJ94" t="str">
        <v>5 green</v>
      </c>
      <c r="AL94" t="str" cm="1">
        <f t="array" ref="AL94:AN94">IFERROR(TRIM(_xlfn.TOROW(_xlfn.TEXTSPLIT(BA94,","))),"")</f>
        <v>13 green</v>
      </c>
      <c r="AM94" t="str">
        <v>3 blue</v>
      </c>
      <c r="AN94" t="str">
        <v>2 red</v>
      </c>
      <c r="AO94" t="str" cm="1">
        <f t="array" ref="AO94:AQ94">IFERROR(TRIM(_xlfn.TOROW(_xlfn.TEXTSPLIT(BB94,","))),"")</f>
        <v>1 red</v>
      </c>
      <c r="AP94" t="str">
        <v>3 blue</v>
      </c>
      <c r="AQ94" t="str">
        <v>7 green</v>
      </c>
      <c r="AR94" t="str" cm="1">
        <f t="array" ref="AR94">IFERROR(TRIM(_xlfn.TOROW(_xlfn.TEXTSPLIT(BC94,","))),"")</f>
        <v/>
      </c>
      <c r="AU94" t="str" cm="1">
        <f t="array" ref="AU94">IFERROR(TRIM(_xlfn.TOROW(_xlfn.TEXTSPLIT(BD94,","))),"")</f>
        <v/>
      </c>
      <c r="AY94" t="str" cm="1">
        <f t="array" ref="AY94:BB94">_xlfn.TEXTSPLIT(_xlfn.TEXTAFTER(BF94,":"),";")</f>
        <v xml:space="preserve"> 9 green, 3 blue</v>
      </c>
      <c r="AZ94" t="str">
        <v xml:space="preserve"> 1 red, 5 green</v>
      </c>
      <c r="BA94" t="str">
        <v xml:space="preserve"> 13 green, 3 blue, 2 red</v>
      </c>
      <c r="BB94" t="str">
        <v xml:space="preserve"> 1 red, 3 blue, 7 green</v>
      </c>
      <c r="BF94" t="s">
        <v>91</v>
      </c>
    </row>
    <row r="95" spans="1:58" x14ac:dyDescent="0.25">
      <c r="A95">
        <f t="shared" si="1"/>
        <v>93</v>
      </c>
      <c r="B95" cm="1">
        <f t="array" ref="B95">IF(SUMPRODUCT(--(D95:I95=TRUE))=6,A95,0)</f>
        <v>0</v>
      </c>
      <c r="D95" t="b">
        <f>IF(VALUE('part 1 data'!L95)&lt;=mr,
       IF(VALUE('part 1 data'!M95)&lt;=mg,
           IF(VALUE('part 1 data'!N95)&lt;=mb,TRUE)))</f>
        <v>1</v>
      </c>
      <c r="E95" t="b">
        <f>IF(VALUE('part 1 data'!O95)&lt;=mr,
IF(VALUE('part 1 data'!P95)&lt;=mg,
IF(VALUE('part 1 data'!Q95)&lt;=mb,TRUE)))</f>
        <v>1</v>
      </c>
      <c r="F95" t="b">
        <f>IF(VALUE('part 1 data'!R95)&lt;=mr,
IF(VALUE('part 1 data'!S95)&lt;=mg,
IF(VALUE('part 1 data'!T95)&lt;=mb,TRUE)))</f>
        <v>1</v>
      </c>
      <c r="G95" t="b">
        <f>IF(VALUE('part 1 data'!U95)&lt;=mr,
IF(VALUE('part 1 data'!V95)&lt;=mg,
IF(VALUE('part 1 data'!W95)&lt;=mb,TRUE)))</f>
        <v>0</v>
      </c>
      <c r="H95" t="b">
        <f>IF(VALUE('part 1 data'!X95)&lt;=mr,
IF(VALUE('part 1 data'!Y95)&lt;=mg,
IF(VALUE('part 1 data'!Z95)&lt;=mb,TRUE)))</f>
        <v>1</v>
      </c>
      <c r="I95" t="b">
        <f>IF(VALUE('part 1 data'!AA95)&lt;=mr,
IF(VALUE('part 1 data'!AB95)&lt;=mg,
IF(VALUE('part 1 data'!AC95)&lt;=mb,TRUE)))</f>
        <v>1</v>
      </c>
      <c r="K95" t="str">
        <f>'part 1 data'!AE95</f>
        <v>93</v>
      </c>
      <c r="L95" s="1" t="str">
        <f>IF(RIGHT('part 1 data'!AF95,3)=L$2,TRIM(LEFT('part 1 data'!AF95,2)),
IF(RIGHT('part 1 data'!AG95,3)=L$2,TRIM(LEFT('part 1 data'!AG95,2)),
IF(RIGHT('part 1 data'!AH95,3)=L$2,TRIM(LEFT('part 1 data'!AH95,2)),"0")))</f>
        <v>11</v>
      </c>
      <c r="M95" s="1" t="str">
        <f>IF(RIGHT('part 1 data'!AF95,5)=M$2,TRIM(LEFT('part 1 data'!AF95,2)),
IF(RIGHT('part 1 data'!AG95,5)=M$2,TRIM(LEFT('part 1 data'!AG95,2)),
IF(RIGHT('part 1 data'!AH95,5)=M$2,TRIM(LEFT('part 1 data'!AH95,2)),"0")))</f>
        <v>3</v>
      </c>
      <c r="N95" s="1" t="str">
        <f>IF(RIGHT('part 1 data'!AF95,4)=N$2,TRIM(LEFT('part 1 data'!AF95,2)),
IF(RIGHT('part 1 data'!AG95,4)=N$2,TRIM(LEFT('part 1 data'!AG95,2)),
IF(RIGHT('part 1 data'!AH95,4)=N$2,TRIM(LEFT('part 1 data'!AH95,2)),"0")))</f>
        <v>11</v>
      </c>
      <c r="O95" s="1" t="str">
        <f>IF(RIGHT('part 1 data'!AI95,3)=O$2,TRIM(LEFT('part 1 data'!AI95,2)),
IF(RIGHT('part 1 data'!AJ95,3)=O$2,TRIM(LEFT('part 1 data'!AJ95,2)),
IF(RIGHT('part 1 data'!AK95,3)=O$2,TRIM(LEFT('part 1 data'!AK95,2)),"0")))</f>
        <v>3</v>
      </c>
      <c r="P95" s="1" t="str">
        <f>IF(RIGHT('part 1 data'!AI95,5)=P$2,TRIM(LEFT('part 1 data'!AI95,2)),
IF(RIGHT('part 1 data'!AJ95,5)=P$2,TRIM(LEFT('part 1 data'!AJ95,2)),
IF(RIGHT('part 1 data'!AK95,5)=P$2,TRIM(LEFT('part 1 data'!AK95,2)),"0")))</f>
        <v>7</v>
      </c>
      <c r="Q95" s="1" t="str">
        <f>IF(RIGHT('part 1 data'!AI95,4)=Q$2,TRIM(LEFT('part 1 data'!AI95,2)),
IF(RIGHT('part 1 data'!AJ95,4)=Q$2,TRIM(LEFT('part 1 data'!AJ95,2)),
IF(RIGHT('part 1 data'!AK95,4)=Q$2,TRIM(LEFT('part 1 data'!AK95,2)),"0")))</f>
        <v>10</v>
      </c>
      <c r="R95" s="1" t="str">
        <f>IF(RIGHT('part 1 data'!AL95,3)=R$2,TRIM(LEFT('part 1 data'!AL95,2)),
IF(RIGHT('part 1 data'!AM95,3)=R$2,TRIM(LEFT('part 1 data'!AM95,2)),
IF(RIGHT('part 1 data'!AN95,3)=R$2,TRIM(LEFT('part 1 data'!AN95,2)),"0")))</f>
        <v>8</v>
      </c>
      <c r="S95" s="1" t="str">
        <f>IF(RIGHT('part 1 data'!AL95,5)=S$2,TRIM(LEFT('part 1 data'!AL95,2)),
IF(RIGHT('part 1 data'!AM95,5)=S$2,TRIM(LEFT('part 1 data'!AM95,2)),
IF(RIGHT('part 1 data'!AN95,5)=S$2,TRIM(LEFT('part 1 data'!AN95,2)),"0")))</f>
        <v>11</v>
      </c>
      <c r="T95" s="1" t="str">
        <f>IF(RIGHT('part 1 data'!AL95,4)=T$2,TRIM(LEFT('part 1 data'!AL95,2)),
IF(RIGHT('part 1 data'!AM95,4)=T$2,TRIM(LEFT('part 1 data'!AM95,2)),
IF(RIGHT('part 1 data'!AN95,4)=T$2,TRIM(LEFT('part 1 data'!AN95,2)),"0")))</f>
        <v>4</v>
      </c>
      <c r="U95" s="1" t="str">
        <f>IF(RIGHT('part 1 data'!AO95,3)=U$2,TRIM(LEFT('part 1 data'!AO95,2)),
IF(RIGHT('part 1 data'!AP95,3)=U$2,TRIM(LEFT('part 1 data'!AP95,2)),
IF(RIGHT('part 1 data'!AQ95,3)=U$2,TRIM(LEFT('part 1 data'!AQ95,2)),"0")))</f>
        <v>0</v>
      </c>
      <c r="V95" s="1" t="str">
        <f>IF(RIGHT('part 1 data'!AO95,5)=V$2,TRIM(LEFT('part 1 data'!AO95,2)),
IF(RIGHT('part 1 data'!AP95,5)=V$2,TRIM(LEFT('part 1 data'!AP95,2)),
IF(RIGHT('part 1 data'!AQ95,5)=V$2,TRIM(LEFT('part 1 data'!AQ95,2)),"0")))</f>
        <v>14</v>
      </c>
      <c r="W95" s="1" t="str">
        <f>IF(RIGHT('part 1 data'!AO95,4)=W$2,TRIM(LEFT('part 1 data'!AO95,2)),
IF(RIGHT('part 1 data'!AP95,4)=W$2,TRIM(LEFT('part 1 data'!AP95,2)),
IF(RIGHT('part 1 data'!AQ95,4)=W$2,TRIM(LEFT('part 1 data'!AQ95,2)),"0")))</f>
        <v>8</v>
      </c>
      <c r="X95" s="1" t="str">
        <f>IF(RIGHT('part 1 data'!AR95,3)=X$2,TRIM(LEFT('part 1 data'!AR95,2)),
IF(RIGHT('part 1 data'!AS95,3)=X$2,TRIM(LEFT('part 1 data'!AS95,2)),
IF(RIGHT('part 1 data'!AT95,3)=X$2,TRIM(LEFT('part 1 data'!AT95,2)),"0")))</f>
        <v>0</v>
      </c>
      <c r="Y95" s="1" t="str">
        <f>IF(RIGHT('part 1 data'!AR95,5)=Y$2,TRIM(LEFT('part 1 data'!AR95,2)),
IF(RIGHT('part 1 data'!AS95,5)=Y$2,TRIM(LEFT('part 1 data'!AS95,2)),
IF(RIGHT('part 1 data'!AT95,5)=Y$2,TRIM(LEFT('part 1 data'!AT95,2)),"0")))</f>
        <v>0</v>
      </c>
      <c r="Z95" s="1" t="str">
        <f>IF(RIGHT('part 1 data'!AR95,4)=Z$2,TRIM(LEFT('part 1 data'!AR95,2)),
IF(RIGHT('part 1 data'!AS95,4)=Z$2,TRIM(LEFT('part 1 data'!AS95,2)),
IF(RIGHT('part 1 data'!AT95,4)=Z$2,TRIM(LEFT('part 1 data'!AT95,2)),"0")))</f>
        <v>0</v>
      </c>
      <c r="AA95" s="1" t="str">
        <f>IF(RIGHT('part 1 data'!AU95,3)=AA$2,TRIM(LEFT('part 1 data'!AU95,2)),
IF(RIGHT('part 1 data'!AV95,3)=AA$2,TRIM(LEFT('part 1 data'!AV95,2)),
IF(RIGHT('part 1 data'!AW95,3)=AA$2,TRIM(LEFT('part 1 data'!AW95,2)),"0")))</f>
        <v>0</v>
      </c>
      <c r="AB95" s="1" t="str">
        <f>IF(RIGHT('part 1 data'!AU95,5)=AB$2,TRIM(LEFT('part 1 data'!AU95,2)),
IF(RIGHT('part 1 data'!AV95,5)=AB$2,TRIM(LEFT('part 1 data'!AV95,2)),
IF(RIGHT('part 1 data'!AW95,5)=AB$2,TRIM(LEFT('part 1 data'!AW95,2)),"0")))</f>
        <v>0</v>
      </c>
      <c r="AC95" s="1" t="str">
        <f>IF(RIGHT('part 1 data'!AU95,4)=AC$2,TRIM(LEFT('part 1 data'!AU95,2)),
IF(RIGHT('part 1 data'!AV95,4)=AC$2,TRIM(LEFT('part 1 data'!AV95,2)),
IF(RIGHT('part 1 data'!AW95,4)=AC$2,TRIM(LEFT('part 1 data'!AW95,2)),"0")))</f>
        <v>0</v>
      </c>
      <c r="AD95" s="1"/>
      <c r="AE95" t="str">
        <v>93</v>
      </c>
      <c r="AF95" t="str" cm="1">
        <f t="array" ref="AF95:AH95">IFERROR(TRIM(_xlfn.TOROW(_xlfn.TEXTSPLIT(AY95,","))),"")</f>
        <v>11 red</v>
      </c>
      <c r="AG95" t="str">
        <v>3 green</v>
      </c>
      <c r="AH95" t="str">
        <v>11 blue</v>
      </c>
      <c r="AI95" t="str" cm="1">
        <f t="array" ref="AI95:AK95">IFERROR(TRIM(_xlfn.TOROW(_xlfn.TEXTSPLIT('part 1 data'!AZ95,","))),"")</f>
        <v>7 green</v>
      </c>
      <c r="AJ95" t="str">
        <v>3 red</v>
      </c>
      <c r="AK95" t="str">
        <v>10 blue</v>
      </c>
      <c r="AL95" t="str" cm="1">
        <f t="array" ref="AL95:AN95">IFERROR(TRIM(_xlfn.TOROW(_xlfn.TEXTSPLIT(BA95,","))),"")</f>
        <v>11 green</v>
      </c>
      <c r="AM95" t="str">
        <v>4 blue</v>
      </c>
      <c r="AN95" t="str">
        <v>8 red</v>
      </c>
      <c r="AO95" t="str" cm="1">
        <f t="array" ref="AO95:AP95">IFERROR(TRIM(_xlfn.TOROW(_xlfn.TEXTSPLIT(BB95,","))),"")</f>
        <v>14 green</v>
      </c>
      <c r="AP95" t="str">
        <v>8 blue</v>
      </c>
      <c r="AR95" t="str" cm="1">
        <f t="array" ref="AR95">IFERROR(TRIM(_xlfn.TOROW(_xlfn.TEXTSPLIT(BC95,","))),"")</f>
        <v/>
      </c>
      <c r="AU95" t="str" cm="1">
        <f t="array" ref="AU95">IFERROR(TRIM(_xlfn.TOROW(_xlfn.TEXTSPLIT(BD95,","))),"")</f>
        <v/>
      </c>
      <c r="AY95" t="str" cm="1">
        <f t="array" ref="AY95:BB95">_xlfn.TEXTSPLIT(_xlfn.TEXTAFTER(BF95,":"),";")</f>
        <v xml:space="preserve"> 11 red, 3 green, 11 blue</v>
      </c>
      <c r="AZ95" t="str">
        <v xml:space="preserve"> 7 green, 3 red, 10 blue</v>
      </c>
      <c r="BA95" t="str">
        <v xml:space="preserve"> 11 green, 4 blue, 8 red</v>
      </c>
      <c r="BB95" t="str">
        <v xml:space="preserve"> 14 green, 8 blue</v>
      </c>
      <c r="BF95" t="s">
        <v>92</v>
      </c>
    </row>
    <row r="96" spans="1:58" x14ac:dyDescent="0.25">
      <c r="A96">
        <f t="shared" si="1"/>
        <v>94</v>
      </c>
      <c r="B96" cm="1">
        <f t="array" ref="B96">IF(SUMPRODUCT(--(D96:I96=TRUE))=6,A96,0)</f>
        <v>0</v>
      </c>
      <c r="D96" t="b">
        <f>IF(VALUE('part 1 data'!L96)&lt;=mr,
       IF(VALUE('part 1 data'!M96)&lt;=mg,
           IF(VALUE('part 1 data'!N96)&lt;=mb,TRUE)))</f>
        <v>1</v>
      </c>
      <c r="E96" t="b">
        <f>IF(VALUE('part 1 data'!O96)&lt;=mr,
IF(VALUE('part 1 data'!P96)&lt;=mg,
IF(VALUE('part 1 data'!Q96)&lt;=mb,TRUE)))</f>
        <v>1</v>
      </c>
      <c r="F96" t="b">
        <f>IF(VALUE('part 1 data'!R96)&lt;=mr,
IF(VALUE('part 1 data'!S96)&lt;=mg,
IF(VALUE('part 1 data'!T96)&lt;=mb,TRUE)))</f>
        <v>0</v>
      </c>
      <c r="G96" t="b">
        <f>IF(VALUE('part 1 data'!U96)&lt;=mr,
IF(VALUE('part 1 data'!V96)&lt;=mg,
IF(VALUE('part 1 data'!W96)&lt;=mb,TRUE)))</f>
        <v>1</v>
      </c>
      <c r="H96" t="b">
        <f>IF(VALUE('part 1 data'!X96)&lt;=mr,
IF(VALUE('part 1 data'!Y96)&lt;=mg,
IF(VALUE('part 1 data'!Z96)&lt;=mb,TRUE)))</f>
        <v>1</v>
      </c>
      <c r="I96" t="b">
        <f>IF(VALUE('part 1 data'!AA96)&lt;=mr,
IF(VALUE('part 1 data'!AB96)&lt;=mg,
IF(VALUE('part 1 data'!AC96)&lt;=mb,TRUE)))</f>
        <v>1</v>
      </c>
      <c r="K96" t="str">
        <f>'part 1 data'!AE96</f>
        <v>94</v>
      </c>
      <c r="L96" s="1" t="str">
        <f>IF(RIGHT('part 1 data'!AF96,3)=L$2,TRIM(LEFT('part 1 data'!AF96,2)),
IF(RIGHT('part 1 data'!AG96,3)=L$2,TRIM(LEFT('part 1 data'!AG96,2)),
IF(RIGHT('part 1 data'!AH96,3)=L$2,TRIM(LEFT('part 1 data'!AH96,2)),"0")))</f>
        <v>0</v>
      </c>
      <c r="M96" s="1" t="str">
        <f>IF(RIGHT('part 1 data'!AF96,5)=M$2,TRIM(LEFT('part 1 data'!AF96,2)),
IF(RIGHT('part 1 data'!AG96,5)=M$2,TRIM(LEFT('part 1 data'!AG96,2)),
IF(RIGHT('part 1 data'!AH96,5)=M$2,TRIM(LEFT('part 1 data'!AH96,2)),"0")))</f>
        <v>0</v>
      </c>
      <c r="N96" s="1" t="str">
        <f>IF(RIGHT('part 1 data'!AF96,4)=N$2,TRIM(LEFT('part 1 data'!AF96,2)),
IF(RIGHT('part 1 data'!AG96,4)=N$2,TRIM(LEFT('part 1 data'!AG96,2)),
IF(RIGHT('part 1 data'!AH96,4)=N$2,TRIM(LEFT('part 1 data'!AH96,2)),"0")))</f>
        <v>7</v>
      </c>
      <c r="O96" s="1" t="str">
        <f>IF(RIGHT('part 1 data'!AI96,3)=O$2,TRIM(LEFT('part 1 data'!AI96,2)),
IF(RIGHT('part 1 data'!AJ96,3)=O$2,TRIM(LEFT('part 1 data'!AJ96,2)),
IF(RIGHT('part 1 data'!AK96,3)=O$2,TRIM(LEFT('part 1 data'!AK96,2)),"0")))</f>
        <v>2</v>
      </c>
      <c r="P96" s="1" t="str">
        <f>IF(RIGHT('part 1 data'!AI96,5)=P$2,TRIM(LEFT('part 1 data'!AI96,2)),
IF(RIGHT('part 1 data'!AJ96,5)=P$2,TRIM(LEFT('part 1 data'!AJ96,2)),
IF(RIGHT('part 1 data'!AK96,5)=P$2,TRIM(LEFT('part 1 data'!AK96,2)),"0")))</f>
        <v>1</v>
      </c>
      <c r="Q96" s="1" t="str">
        <f>IF(RIGHT('part 1 data'!AI96,4)=Q$2,TRIM(LEFT('part 1 data'!AI96,2)),
IF(RIGHT('part 1 data'!AJ96,4)=Q$2,TRIM(LEFT('part 1 data'!AJ96,2)),
IF(RIGHT('part 1 data'!AK96,4)=Q$2,TRIM(LEFT('part 1 data'!AK96,2)),"0")))</f>
        <v>11</v>
      </c>
      <c r="R96" s="1" t="str">
        <f>IF(RIGHT('part 1 data'!AL96,3)=R$2,TRIM(LEFT('part 1 data'!AL96,2)),
IF(RIGHT('part 1 data'!AM96,3)=R$2,TRIM(LEFT('part 1 data'!AM96,2)),
IF(RIGHT('part 1 data'!AN96,3)=R$2,TRIM(LEFT('part 1 data'!AN96,2)),"0")))</f>
        <v>1</v>
      </c>
      <c r="S96" s="1" t="str">
        <f>IF(RIGHT('part 1 data'!AL96,5)=S$2,TRIM(LEFT('part 1 data'!AL96,2)),
IF(RIGHT('part 1 data'!AM96,5)=S$2,TRIM(LEFT('part 1 data'!AM96,2)),
IF(RIGHT('part 1 data'!AN96,5)=S$2,TRIM(LEFT('part 1 data'!AN96,2)),"0")))</f>
        <v>1</v>
      </c>
      <c r="T96" s="1" t="str">
        <f>IF(RIGHT('part 1 data'!AL96,4)=T$2,TRIM(LEFT('part 1 data'!AL96,2)),
IF(RIGHT('part 1 data'!AM96,4)=T$2,TRIM(LEFT('part 1 data'!AM96,2)),
IF(RIGHT('part 1 data'!AN96,4)=T$2,TRIM(LEFT('part 1 data'!AN96,2)),"0")))</f>
        <v>19</v>
      </c>
      <c r="U96" s="1" t="str">
        <f>IF(RIGHT('part 1 data'!AO96,3)=U$2,TRIM(LEFT('part 1 data'!AO96,2)),
IF(RIGHT('part 1 data'!AP96,3)=U$2,TRIM(LEFT('part 1 data'!AP96,2)),
IF(RIGHT('part 1 data'!AQ96,3)=U$2,TRIM(LEFT('part 1 data'!AQ96,2)),"0")))</f>
        <v>2</v>
      </c>
      <c r="V96" s="1" t="str">
        <f>IF(RIGHT('part 1 data'!AO96,5)=V$2,TRIM(LEFT('part 1 data'!AO96,2)),
IF(RIGHT('part 1 data'!AP96,5)=V$2,TRIM(LEFT('part 1 data'!AP96,2)),
IF(RIGHT('part 1 data'!AQ96,5)=V$2,TRIM(LEFT('part 1 data'!AQ96,2)),"0")))</f>
        <v>7</v>
      </c>
      <c r="W96" s="1" t="str">
        <f>IF(RIGHT('part 1 data'!AO96,4)=W$2,TRIM(LEFT('part 1 data'!AO96,2)),
IF(RIGHT('part 1 data'!AP96,4)=W$2,TRIM(LEFT('part 1 data'!AP96,2)),
IF(RIGHT('part 1 data'!AQ96,4)=W$2,TRIM(LEFT('part 1 data'!AQ96,2)),"0")))</f>
        <v>10</v>
      </c>
      <c r="X96" s="1" t="str">
        <f>IF(RIGHT('part 1 data'!AR96,3)=X$2,TRIM(LEFT('part 1 data'!AR96,2)),
IF(RIGHT('part 1 data'!AS96,3)=X$2,TRIM(LEFT('part 1 data'!AS96,2)),
IF(RIGHT('part 1 data'!AT96,3)=X$2,TRIM(LEFT('part 1 data'!AT96,2)),"0")))</f>
        <v>0</v>
      </c>
      <c r="Y96" s="1" t="str">
        <f>IF(RIGHT('part 1 data'!AR96,5)=Y$2,TRIM(LEFT('part 1 data'!AR96,2)),
IF(RIGHT('part 1 data'!AS96,5)=Y$2,TRIM(LEFT('part 1 data'!AS96,2)),
IF(RIGHT('part 1 data'!AT96,5)=Y$2,TRIM(LEFT('part 1 data'!AT96,2)),"0")))</f>
        <v>0</v>
      </c>
      <c r="Z96" s="1" t="str">
        <f>IF(RIGHT('part 1 data'!AR96,4)=Z$2,TRIM(LEFT('part 1 data'!AR96,2)),
IF(RIGHT('part 1 data'!AS96,4)=Z$2,TRIM(LEFT('part 1 data'!AS96,2)),
IF(RIGHT('part 1 data'!AT96,4)=Z$2,TRIM(LEFT('part 1 data'!AT96,2)),"0")))</f>
        <v>0</v>
      </c>
      <c r="AA96" s="1" t="str">
        <f>IF(RIGHT('part 1 data'!AU96,3)=AA$2,TRIM(LEFT('part 1 data'!AU96,2)),
IF(RIGHT('part 1 data'!AV96,3)=AA$2,TRIM(LEFT('part 1 data'!AV96,2)),
IF(RIGHT('part 1 data'!AW96,3)=AA$2,TRIM(LEFT('part 1 data'!AW96,2)),"0")))</f>
        <v>0</v>
      </c>
      <c r="AB96" s="1" t="str">
        <f>IF(RIGHT('part 1 data'!AU96,5)=AB$2,TRIM(LEFT('part 1 data'!AU96,2)),
IF(RIGHT('part 1 data'!AV96,5)=AB$2,TRIM(LEFT('part 1 data'!AV96,2)),
IF(RIGHT('part 1 data'!AW96,5)=AB$2,TRIM(LEFT('part 1 data'!AW96,2)),"0")))</f>
        <v>0</v>
      </c>
      <c r="AC96" s="1" t="str">
        <f>IF(RIGHT('part 1 data'!AU96,4)=AC$2,TRIM(LEFT('part 1 data'!AU96,2)),
IF(RIGHT('part 1 data'!AV96,4)=AC$2,TRIM(LEFT('part 1 data'!AV96,2)),
IF(RIGHT('part 1 data'!AW96,4)=AC$2,TRIM(LEFT('part 1 data'!AW96,2)),"0")))</f>
        <v>0</v>
      </c>
      <c r="AD96" s="1"/>
      <c r="AE96" t="str">
        <v>94</v>
      </c>
      <c r="AF96" t="str" cm="1">
        <f t="array" ref="AF96">IFERROR(TRIM(_xlfn.TOROW(_xlfn.TEXTSPLIT(AY96,","))),"")</f>
        <v>7 blue</v>
      </c>
      <c r="AI96" t="str" cm="1">
        <f t="array" ref="AI96:AK96">IFERROR(TRIM(_xlfn.TOROW(_xlfn.TEXTSPLIT('part 1 data'!AZ96,","))),"")</f>
        <v>1 green</v>
      </c>
      <c r="AJ96" t="str">
        <v>11 blue</v>
      </c>
      <c r="AK96" t="str">
        <v>2 red</v>
      </c>
      <c r="AL96" t="str" cm="1">
        <f t="array" ref="AL96:AN96">IFERROR(TRIM(_xlfn.TOROW(_xlfn.TEXTSPLIT(BA96,","))),"")</f>
        <v>1 green</v>
      </c>
      <c r="AM96" t="str">
        <v>1 red</v>
      </c>
      <c r="AN96" t="str">
        <v>19 blue</v>
      </c>
      <c r="AO96" t="str" cm="1">
        <f t="array" ref="AO96:AQ96">IFERROR(TRIM(_xlfn.TOROW(_xlfn.TEXTSPLIT(BB96,","))),"")</f>
        <v>7 green</v>
      </c>
      <c r="AP96" t="str">
        <v>2 red</v>
      </c>
      <c r="AQ96" t="str">
        <v>10 blue</v>
      </c>
      <c r="AR96" t="str" cm="1">
        <f t="array" ref="AR96">IFERROR(TRIM(_xlfn.TOROW(_xlfn.TEXTSPLIT(BC96,","))),"")</f>
        <v/>
      </c>
      <c r="AU96" t="str" cm="1">
        <f t="array" ref="AU96">IFERROR(TRIM(_xlfn.TOROW(_xlfn.TEXTSPLIT(BD96,","))),"")</f>
        <v/>
      </c>
      <c r="AY96" t="str" cm="1">
        <f t="array" ref="AY96:BB96">_xlfn.TEXTSPLIT(_xlfn.TEXTAFTER(BF96,":"),";")</f>
        <v xml:space="preserve"> 7 blue</v>
      </c>
      <c r="AZ96" t="str">
        <v xml:space="preserve"> 1 green, 11 blue, 2 red</v>
      </c>
      <c r="BA96" t="str">
        <v xml:space="preserve"> 1 green, 1 red, 19 blue</v>
      </c>
      <c r="BB96" t="str">
        <v xml:space="preserve"> 7 green, 2 red, 10 blue</v>
      </c>
      <c r="BF96" t="s">
        <v>93</v>
      </c>
    </row>
    <row r="97" spans="1:58" x14ac:dyDescent="0.25">
      <c r="A97">
        <f t="shared" si="1"/>
        <v>95</v>
      </c>
      <c r="B97" cm="1">
        <f t="array" ref="B97">IF(SUMPRODUCT(--(D97:I97=TRUE))=6,A97,0)</f>
        <v>0</v>
      </c>
      <c r="D97" t="b">
        <f>IF(VALUE('part 1 data'!L97)&lt;=mr,
       IF(VALUE('part 1 data'!M97)&lt;=mg,
           IF(VALUE('part 1 data'!N97)&lt;=mb,TRUE)))</f>
        <v>0</v>
      </c>
      <c r="E97" t="b">
        <f>IF(VALUE('part 1 data'!O97)&lt;=mr,
IF(VALUE('part 1 data'!P97)&lt;=mg,
IF(VALUE('part 1 data'!Q97)&lt;=mb,TRUE)))</f>
        <v>1</v>
      </c>
      <c r="F97" t="b">
        <f>IF(VALUE('part 1 data'!R97)&lt;=mr,
IF(VALUE('part 1 data'!S97)&lt;=mg,
IF(VALUE('part 1 data'!T97)&lt;=mb,TRUE)))</f>
        <v>0</v>
      </c>
      <c r="G97" t="b">
        <f>IF(VALUE('part 1 data'!U97)&lt;=mr,
IF(VALUE('part 1 data'!V97)&lt;=mg,
IF(VALUE('part 1 data'!W97)&lt;=mb,TRUE)))</f>
        <v>1</v>
      </c>
      <c r="H97" t="b">
        <f>IF(VALUE('part 1 data'!X97)&lt;=mr,
IF(VALUE('part 1 data'!Y97)&lt;=mg,
IF(VALUE('part 1 data'!Z97)&lt;=mb,TRUE)))</f>
        <v>1</v>
      </c>
      <c r="I97" t="b">
        <f>IF(VALUE('part 1 data'!AA97)&lt;=mr,
IF(VALUE('part 1 data'!AB97)&lt;=mg,
IF(VALUE('part 1 data'!AC97)&lt;=mb,TRUE)))</f>
        <v>1</v>
      </c>
      <c r="K97" t="str">
        <f>'part 1 data'!AE97</f>
        <v>95</v>
      </c>
      <c r="L97" s="1" t="str">
        <f>IF(RIGHT('part 1 data'!AF97,3)=L$2,TRIM(LEFT('part 1 data'!AF97,2)),
IF(RIGHT('part 1 data'!AG97,3)=L$2,TRIM(LEFT('part 1 data'!AG97,2)),
IF(RIGHT('part 1 data'!AH97,3)=L$2,TRIM(LEFT('part 1 data'!AH97,2)),"0")))</f>
        <v>1</v>
      </c>
      <c r="M97" s="1" t="str">
        <f>IF(RIGHT('part 1 data'!AF97,5)=M$2,TRIM(LEFT('part 1 data'!AF97,2)),
IF(RIGHT('part 1 data'!AG97,5)=M$2,TRIM(LEFT('part 1 data'!AG97,2)),
IF(RIGHT('part 1 data'!AH97,5)=M$2,TRIM(LEFT('part 1 data'!AH97,2)),"0")))</f>
        <v>9</v>
      </c>
      <c r="N97" s="1" t="str">
        <f>IF(RIGHT('part 1 data'!AF97,4)=N$2,TRIM(LEFT('part 1 data'!AF97,2)),
IF(RIGHT('part 1 data'!AG97,4)=N$2,TRIM(LEFT('part 1 data'!AG97,2)),
IF(RIGHT('part 1 data'!AH97,4)=N$2,TRIM(LEFT('part 1 data'!AH97,2)),"0")))</f>
        <v>15</v>
      </c>
      <c r="O97" s="1" t="str">
        <f>IF(RIGHT('part 1 data'!AI97,3)=O$2,TRIM(LEFT('part 1 data'!AI97,2)),
IF(RIGHT('part 1 data'!AJ97,3)=O$2,TRIM(LEFT('part 1 data'!AJ97,2)),
IF(RIGHT('part 1 data'!AK97,3)=O$2,TRIM(LEFT('part 1 data'!AK97,2)),"0")))</f>
        <v>1</v>
      </c>
      <c r="P97" s="1" t="str">
        <f>IF(RIGHT('part 1 data'!AI97,5)=P$2,TRIM(LEFT('part 1 data'!AI97,2)),
IF(RIGHT('part 1 data'!AJ97,5)=P$2,TRIM(LEFT('part 1 data'!AJ97,2)),
IF(RIGHT('part 1 data'!AK97,5)=P$2,TRIM(LEFT('part 1 data'!AK97,2)),"0")))</f>
        <v>5</v>
      </c>
      <c r="Q97" s="1" t="str">
        <f>IF(RIGHT('part 1 data'!AI97,4)=Q$2,TRIM(LEFT('part 1 data'!AI97,2)),
IF(RIGHT('part 1 data'!AJ97,4)=Q$2,TRIM(LEFT('part 1 data'!AJ97,2)),
IF(RIGHT('part 1 data'!AK97,4)=Q$2,TRIM(LEFT('part 1 data'!AK97,2)),"0")))</f>
        <v>4</v>
      </c>
      <c r="R97" s="1" t="str">
        <f>IF(RIGHT('part 1 data'!AL97,3)=R$2,TRIM(LEFT('part 1 data'!AL97,2)),
IF(RIGHT('part 1 data'!AM97,3)=R$2,TRIM(LEFT('part 1 data'!AM97,2)),
IF(RIGHT('part 1 data'!AN97,3)=R$2,TRIM(LEFT('part 1 data'!AN97,2)),"0")))</f>
        <v>0</v>
      </c>
      <c r="S97" s="1" t="str">
        <f>IF(RIGHT('part 1 data'!AL97,5)=S$2,TRIM(LEFT('part 1 data'!AL97,2)),
IF(RIGHT('part 1 data'!AM97,5)=S$2,TRIM(LEFT('part 1 data'!AM97,2)),
IF(RIGHT('part 1 data'!AN97,5)=S$2,TRIM(LEFT('part 1 data'!AN97,2)),"0")))</f>
        <v>6</v>
      </c>
      <c r="T97" s="1" t="str">
        <f>IF(RIGHT('part 1 data'!AL97,4)=T$2,TRIM(LEFT('part 1 data'!AL97,2)),
IF(RIGHT('part 1 data'!AM97,4)=T$2,TRIM(LEFT('part 1 data'!AM97,2)),
IF(RIGHT('part 1 data'!AN97,4)=T$2,TRIM(LEFT('part 1 data'!AN97,2)),"0")))</f>
        <v>17</v>
      </c>
      <c r="U97" s="1" t="str">
        <f>IF(RIGHT('part 1 data'!AO97,3)=U$2,TRIM(LEFT('part 1 data'!AO97,2)),
IF(RIGHT('part 1 data'!AP97,3)=U$2,TRIM(LEFT('part 1 data'!AP97,2)),
IF(RIGHT('part 1 data'!AQ97,3)=U$2,TRIM(LEFT('part 1 data'!AQ97,2)),"0")))</f>
        <v>0</v>
      </c>
      <c r="V97" s="1" t="str">
        <f>IF(RIGHT('part 1 data'!AO97,5)=V$2,TRIM(LEFT('part 1 data'!AO97,2)),
IF(RIGHT('part 1 data'!AP97,5)=V$2,TRIM(LEFT('part 1 data'!AP97,2)),
IF(RIGHT('part 1 data'!AQ97,5)=V$2,TRIM(LEFT('part 1 data'!AQ97,2)),"0")))</f>
        <v>11</v>
      </c>
      <c r="W97" s="1" t="str">
        <f>IF(RIGHT('part 1 data'!AO97,4)=W$2,TRIM(LEFT('part 1 data'!AO97,2)),
IF(RIGHT('part 1 data'!AP97,4)=W$2,TRIM(LEFT('part 1 data'!AP97,2)),
IF(RIGHT('part 1 data'!AQ97,4)=W$2,TRIM(LEFT('part 1 data'!AQ97,2)),"0")))</f>
        <v>9</v>
      </c>
      <c r="X97" s="1" t="str">
        <f>IF(RIGHT('part 1 data'!AR97,3)=X$2,TRIM(LEFT('part 1 data'!AR97,2)),
IF(RIGHT('part 1 data'!AS97,3)=X$2,TRIM(LEFT('part 1 data'!AS97,2)),
IF(RIGHT('part 1 data'!AT97,3)=X$2,TRIM(LEFT('part 1 data'!AT97,2)),"0")))</f>
        <v>0</v>
      </c>
      <c r="Y97" s="1" t="str">
        <f>IF(RIGHT('part 1 data'!AR97,5)=Y$2,TRIM(LEFT('part 1 data'!AR97,2)),
IF(RIGHT('part 1 data'!AS97,5)=Y$2,TRIM(LEFT('part 1 data'!AS97,2)),
IF(RIGHT('part 1 data'!AT97,5)=Y$2,TRIM(LEFT('part 1 data'!AT97,2)),"0")))</f>
        <v>9</v>
      </c>
      <c r="Z97" s="1" t="str">
        <f>IF(RIGHT('part 1 data'!AR97,4)=Z$2,TRIM(LEFT('part 1 data'!AR97,2)),
IF(RIGHT('part 1 data'!AS97,4)=Z$2,TRIM(LEFT('part 1 data'!AS97,2)),
IF(RIGHT('part 1 data'!AT97,4)=Z$2,TRIM(LEFT('part 1 data'!AT97,2)),"0")))</f>
        <v>10</v>
      </c>
      <c r="AA97" s="1" t="str">
        <f>IF(RIGHT('part 1 data'!AU97,3)=AA$2,TRIM(LEFT('part 1 data'!AU97,2)),
IF(RIGHT('part 1 data'!AV97,3)=AA$2,TRIM(LEFT('part 1 data'!AV97,2)),
IF(RIGHT('part 1 data'!AW97,3)=AA$2,TRIM(LEFT('part 1 data'!AW97,2)),"0")))</f>
        <v>0</v>
      </c>
      <c r="AB97" s="1" t="str">
        <f>IF(RIGHT('part 1 data'!AU97,5)=AB$2,TRIM(LEFT('part 1 data'!AU97,2)),
IF(RIGHT('part 1 data'!AV97,5)=AB$2,TRIM(LEFT('part 1 data'!AV97,2)),
IF(RIGHT('part 1 data'!AW97,5)=AB$2,TRIM(LEFT('part 1 data'!AW97,2)),"0")))</f>
        <v>7</v>
      </c>
      <c r="AC97" s="1" t="str">
        <f>IF(RIGHT('part 1 data'!AU97,4)=AC$2,TRIM(LEFT('part 1 data'!AU97,2)),
IF(RIGHT('part 1 data'!AV97,4)=AC$2,TRIM(LEFT('part 1 data'!AV97,2)),
IF(RIGHT('part 1 data'!AW97,4)=AC$2,TRIM(LEFT('part 1 data'!AW97,2)),"0")))</f>
        <v>9</v>
      </c>
      <c r="AD97" s="1"/>
      <c r="AE97" t="str">
        <v>95</v>
      </c>
      <c r="AF97" t="str" cm="1">
        <f t="array" ref="AF97:AH97">IFERROR(TRIM(_xlfn.TOROW(_xlfn.TEXTSPLIT(AY97,","))),"")</f>
        <v>15 blue</v>
      </c>
      <c r="AG97" t="str">
        <v>1 red</v>
      </c>
      <c r="AH97" t="str">
        <v>9 green</v>
      </c>
      <c r="AI97" t="str" cm="1">
        <f t="array" ref="AI97:AK97">IFERROR(TRIM(_xlfn.TOROW(_xlfn.TEXTSPLIT('part 1 data'!AZ97,","))),"")</f>
        <v>5 green</v>
      </c>
      <c r="AJ97" t="str">
        <v>1 red</v>
      </c>
      <c r="AK97" t="str">
        <v>4 blue</v>
      </c>
      <c r="AL97" t="str" cm="1">
        <f t="array" ref="AL97:AM97">IFERROR(TRIM(_xlfn.TOROW(_xlfn.TEXTSPLIT(BA97,","))),"")</f>
        <v>6 green</v>
      </c>
      <c r="AM97" t="str">
        <v>17 blue</v>
      </c>
      <c r="AO97" t="str" cm="1">
        <f t="array" ref="AO97:AP97">IFERROR(TRIM(_xlfn.TOROW(_xlfn.TEXTSPLIT(BB97,","))),"")</f>
        <v>9 blue</v>
      </c>
      <c r="AP97" t="str">
        <v>11 green</v>
      </c>
      <c r="AR97" t="str" cm="1">
        <f t="array" ref="AR97:AS97">IFERROR(TRIM(_xlfn.TOROW(_xlfn.TEXTSPLIT(BC97,","))),"")</f>
        <v>10 blue</v>
      </c>
      <c r="AS97" t="str">
        <v>9 green</v>
      </c>
      <c r="AU97" t="str" cm="1">
        <f t="array" ref="AU97:AV97">IFERROR(TRIM(_xlfn.TOROW(_xlfn.TEXTSPLIT(BD97,","))),"")</f>
        <v>9 blue</v>
      </c>
      <c r="AV97" t="str">
        <v>7 green</v>
      </c>
      <c r="AY97" t="str" cm="1">
        <f t="array" ref="AY97:BD97">_xlfn.TEXTSPLIT(_xlfn.TEXTAFTER(BF97,":"),";")</f>
        <v xml:space="preserve"> 15 blue, 1 red, 9 green</v>
      </c>
      <c r="AZ97" t="str">
        <v xml:space="preserve"> 5 green, 1 red, 4 blue</v>
      </c>
      <c r="BA97" t="str">
        <v xml:space="preserve"> 6 green, 17 blue</v>
      </c>
      <c r="BB97" t="str">
        <v xml:space="preserve"> 9 blue, 11 green</v>
      </c>
      <c r="BC97" t="str">
        <v xml:space="preserve"> 10 blue, 9 green</v>
      </c>
      <c r="BD97" t="str">
        <v xml:space="preserve"> 9 blue, 7 green</v>
      </c>
      <c r="BF97" t="s">
        <v>94</v>
      </c>
    </row>
    <row r="98" spans="1:58" x14ac:dyDescent="0.25">
      <c r="A98">
        <f t="shared" si="1"/>
        <v>96</v>
      </c>
      <c r="B98" cm="1">
        <f t="array" ref="B98">IF(SUMPRODUCT(--(D98:I98=TRUE))=6,A98,0)</f>
        <v>0</v>
      </c>
      <c r="D98" t="b">
        <f>IF(VALUE('part 1 data'!L98)&lt;=mr,
       IF(VALUE('part 1 data'!M98)&lt;=mg,
           IF(VALUE('part 1 data'!N98)&lt;=mb,TRUE)))</f>
        <v>1</v>
      </c>
      <c r="E98" t="b">
        <f>IF(VALUE('part 1 data'!O98)&lt;=mr,
IF(VALUE('part 1 data'!P98)&lt;=mg,
IF(VALUE('part 1 data'!Q98)&lt;=mb,TRUE)))</f>
        <v>0</v>
      </c>
      <c r="F98" t="b">
        <f>IF(VALUE('part 1 data'!R98)&lt;=mr,
IF(VALUE('part 1 data'!S98)&lt;=mg,
IF(VALUE('part 1 data'!T98)&lt;=mb,TRUE)))</f>
        <v>1</v>
      </c>
      <c r="G98" t="b">
        <f>IF(VALUE('part 1 data'!U98)&lt;=mr,
IF(VALUE('part 1 data'!V98)&lt;=mg,
IF(VALUE('part 1 data'!W98)&lt;=mb,TRUE)))</f>
        <v>1</v>
      </c>
      <c r="H98" t="b">
        <f>IF(VALUE('part 1 data'!X98)&lt;=mr,
IF(VALUE('part 1 data'!Y98)&lt;=mg,
IF(VALUE('part 1 data'!Z98)&lt;=mb,TRUE)))</f>
        <v>1</v>
      </c>
      <c r="I98" t="b">
        <f>IF(VALUE('part 1 data'!AA98)&lt;=mr,
IF(VALUE('part 1 data'!AB98)&lt;=mg,
IF(VALUE('part 1 data'!AC98)&lt;=mb,TRUE)))</f>
        <v>0</v>
      </c>
      <c r="K98" t="str">
        <f>'part 1 data'!AE98</f>
        <v>96</v>
      </c>
      <c r="L98" s="1" t="str">
        <f>IF(RIGHT('part 1 data'!AF98,3)=L$2,TRIM(LEFT('part 1 data'!AF98,2)),
IF(RIGHT('part 1 data'!AG98,3)=L$2,TRIM(LEFT('part 1 data'!AG98,2)),
IF(RIGHT('part 1 data'!AH98,3)=L$2,TRIM(LEFT('part 1 data'!AH98,2)),"0")))</f>
        <v>7</v>
      </c>
      <c r="M98" s="1" t="str">
        <f>IF(RIGHT('part 1 data'!AF98,5)=M$2,TRIM(LEFT('part 1 data'!AF98,2)),
IF(RIGHT('part 1 data'!AG98,5)=M$2,TRIM(LEFT('part 1 data'!AG98,2)),
IF(RIGHT('part 1 data'!AH98,5)=M$2,TRIM(LEFT('part 1 data'!AH98,2)),"0")))</f>
        <v>0</v>
      </c>
      <c r="N98" s="1" t="str">
        <f>IF(RIGHT('part 1 data'!AF98,4)=N$2,TRIM(LEFT('part 1 data'!AF98,2)),
IF(RIGHT('part 1 data'!AG98,4)=N$2,TRIM(LEFT('part 1 data'!AG98,2)),
IF(RIGHT('part 1 data'!AH98,4)=N$2,TRIM(LEFT('part 1 data'!AH98,2)),"0")))</f>
        <v>13</v>
      </c>
      <c r="O98" s="1" t="str">
        <f>IF(RIGHT('part 1 data'!AI98,3)=O$2,TRIM(LEFT('part 1 data'!AI98,2)),
IF(RIGHT('part 1 data'!AJ98,3)=O$2,TRIM(LEFT('part 1 data'!AJ98,2)),
IF(RIGHT('part 1 data'!AK98,3)=O$2,TRIM(LEFT('part 1 data'!AK98,2)),"0")))</f>
        <v>15</v>
      </c>
      <c r="P98" s="1" t="str">
        <f>IF(RIGHT('part 1 data'!AI98,5)=P$2,TRIM(LEFT('part 1 data'!AI98,2)),
IF(RIGHT('part 1 data'!AJ98,5)=P$2,TRIM(LEFT('part 1 data'!AJ98,2)),
IF(RIGHT('part 1 data'!AK98,5)=P$2,TRIM(LEFT('part 1 data'!AK98,2)),"0")))</f>
        <v>3</v>
      </c>
      <c r="Q98" s="1" t="str">
        <f>IF(RIGHT('part 1 data'!AI98,4)=Q$2,TRIM(LEFT('part 1 data'!AI98,2)),
IF(RIGHT('part 1 data'!AJ98,4)=Q$2,TRIM(LEFT('part 1 data'!AJ98,2)),
IF(RIGHT('part 1 data'!AK98,4)=Q$2,TRIM(LEFT('part 1 data'!AK98,2)),"0")))</f>
        <v>6</v>
      </c>
      <c r="R98" s="1" t="str">
        <f>IF(RIGHT('part 1 data'!AL98,3)=R$2,TRIM(LEFT('part 1 data'!AL98,2)),
IF(RIGHT('part 1 data'!AM98,3)=R$2,TRIM(LEFT('part 1 data'!AM98,2)),
IF(RIGHT('part 1 data'!AN98,3)=R$2,TRIM(LEFT('part 1 data'!AN98,2)),"0")))</f>
        <v>1</v>
      </c>
      <c r="S98" s="1" t="str">
        <f>IF(RIGHT('part 1 data'!AL98,5)=S$2,TRIM(LEFT('part 1 data'!AL98,2)),
IF(RIGHT('part 1 data'!AM98,5)=S$2,TRIM(LEFT('part 1 data'!AM98,2)),
IF(RIGHT('part 1 data'!AN98,5)=S$2,TRIM(LEFT('part 1 data'!AN98,2)),"0")))</f>
        <v>1</v>
      </c>
      <c r="T98" s="1" t="str">
        <f>IF(RIGHT('part 1 data'!AL98,4)=T$2,TRIM(LEFT('part 1 data'!AL98,2)),
IF(RIGHT('part 1 data'!AM98,4)=T$2,TRIM(LEFT('part 1 data'!AM98,2)),
IF(RIGHT('part 1 data'!AN98,4)=T$2,TRIM(LEFT('part 1 data'!AN98,2)),"0")))</f>
        <v>1</v>
      </c>
      <c r="U98" s="1" t="str">
        <f>IF(RIGHT('part 1 data'!AO98,3)=U$2,TRIM(LEFT('part 1 data'!AO98,2)),
IF(RIGHT('part 1 data'!AP98,3)=U$2,TRIM(LEFT('part 1 data'!AP98,2)),
IF(RIGHT('part 1 data'!AQ98,3)=U$2,TRIM(LEFT('part 1 data'!AQ98,2)),"0")))</f>
        <v>9</v>
      </c>
      <c r="V98" s="1" t="str">
        <f>IF(RIGHT('part 1 data'!AO98,5)=V$2,TRIM(LEFT('part 1 data'!AO98,2)),
IF(RIGHT('part 1 data'!AP98,5)=V$2,TRIM(LEFT('part 1 data'!AP98,2)),
IF(RIGHT('part 1 data'!AQ98,5)=V$2,TRIM(LEFT('part 1 data'!AQ98,2)),"0")))</f>
        <v>2</v>
      </c>
      <c r="W98" s="1" t="str">
        <f>IF(RIGHT('part 1 data'!AO98,4)=W$2,TRIM(LEFT('part 1 data'!AO98,2)),
IF(RIGHT('part 1 data'!AP98,4)=W$2,TRIM(LEFT('part 1 data'!AP98,2)),
IF(RIGHT('part 1 data'!AQ98,4)=W$2,TRIM(LEFT('part 1 data'!AQ98,2)),"0")))</f>
        <v>8</v>
      </c>
      <c r="X98" s="1" t="str">
        <f>IF(RIGHT('part 1 data'!AR98,3)=X$2,TRIM(LEFT('part 1 data'!AR98,2)),
IF(RIGHT('part 1 data'!AS98,3)=X$2,TRIM(LEFT('part 1 data'!AS98,2)),
IF(RIGHT('part 1 data'!AT98,3)=X$2,TRIM(LEFT('part 1 data'!AT98,2)),"0")))</f>
        <v>8</v>
      </c>
      <c r="Y98" s="1" t="str">
        <f>IF(RIGHT('part 1 data'!AR98,5)=Y$2,TRIM(LEFT('part 1 data'!AR98,2)),
IF(RIGHT('part 1 data'!AS98,5)=Y$2,TRIM(LEFT('part 1 data'!AS98,2)),
IF(RIGHT('part 1 data'!AT98,5)=Y$2,TRIM(LEFT('part 1 data'!AT98,2)),"0")))</f>
        <v>5</v>
      </c>
      <c r="Z98" s="1" t="str">
        <f>IF(RIGHT('part 1 data'!AR98,4)=Z$2,TRIM(LEFT('part 1 data'!AR98,2)),
IF(RIGHT('part 1 data'!AS98,4)=Z$2,TRIM(LEFT('part 1 data'!AS98,2)),
IF(RIGHT('part 1 data'!AT98,4)=Z$2,TRIM(LEFT('part 1 data'!AT98,2)),"0")))</f>
        <v>1</v>
      </c>
      <c r="AA98" s="1" t="str">
        <f>IF(RIGHT('part 1 data'!AU98,3)=AA$2,TRIM(LEFT('part 1 data'!AU98,2)),
IF(RIGHT('part 1 data'!AV98,3)=AA$2,TRIM(LEFT('part 1 data'!AV98,2)),
IF(RIGHT('part 1 data'!AW98,3)=AA$2,TRIM(LEFT('part 1 data'!AW98,2)),"0")))</f>
        <v>13</v>
      </c>
      <c r="AB98" s="1" t="str">
        <f>IF(RIGHT('part 1 data'!AU98,5)=AB$2,TRIM(LEFT('part 1 data'!AU98,2)),
IF(RIGHT('part 1 data'!AV98,5)=AB$2,TRIM(LEFT('part 1 data'!AV98,2)),
IF(RIGHT('part 1 data'!AW98,5)=AB$2,TRIM(LEFT('part 1 data'!AW98,2)),"0")))</f>
        <v>3</v>
      </c>
      <c r="AC98" s="1" t="str">
        <f>IF(RIGHT('part 1 data'!AU98,4)=AC$2,TRIM(LEFT('part 1 data'!AU98,2)),
IF(RIGHT('part 1 data'!AV98,4)=AC$2,TRIM(LEFT('part 1 data'!AV98,2)),
IF(RIGHT('part 1 data'!AW98,4)=AC$2,TRIM(LEFT('part 1 data'!AW98,2)),"0")))</f>
        <v>6</v>
      </c>
      <c r="AD98" s="1"/>
      <c r="AE98" t="str">
        <v>96</v>
      </c>
      <c r="AF98" t="str" cm="1">
        <f t="array" ref="AF98:AG98">IFERROR(TRIM(_xlfn.TOROW(_xlfn.TEXTSPLIT(AY98,","))),"")</f>
        <v>7 red</v>
      </c>
      <c r="AG98" t="str">
        <v>13 blue</v>
      </c>
      <c r="AI98" t="str" cm="1">
        <f t="array" ref="AI98:AK98">IFERROR(TRIM(_xlfn.TOROW(_xlfn.TEXTSPLIT('part 1 data'!AZ98,","))),"")</f>
        <v>6 blue</v>
      </c>
      <c r="AJ98" t="str">
        <v>15 red</v>
      </c>
      <c r="AK98" t="str">
        <v>3 green</v>
      </c>
      <c r="AL98" t="str" cm="1">
        <f t="array" ref="AL98:AN98">IFERROR(TRIM(_xlfn.TOROW(_xlfn.TEXTSPLIT(BA98,","))),"")</f>
        <v>1 green</v>
      </c>
      <c r="AM98" t="str">
        <v>1 red</v>
      </c>
      <c r="AN98" t="str">
        <v>1 blue</v>
      </c>
      <c r="AO98" t="str" cm="1">
        <f t="array" ref="AO98:AQ98">IFERROR(TRIM(_xlfn.TOROW(_xlfn.TEXTSPLIT(BB98,","))),"")</f>
        <v>9 red</v>
      </c>
      <c r="AP98" t="str">
        <v>2 green</v>
      </c>
      <c r="AQ98" t="str">
        <v>8 blue</v>
      </c>
      <c r="AR98" t="str" cm="1">
        <f t="array" ref="AR98:AT98">IFERROR(TRIM(_xlfn.TOROW(_xlfn.TEXTSPLIT(BC98,","))),"")</f>
        <v>5 green</v>
      </c>
      <c r="AS98" t="str">
        <v>8 red</v>
      </c>
      <c r="AT98" t="str">
        <v>1 blue</v>
      </c>
      <c r="AU98" t="str" cm="1">
        <f t="array" ref="AU98:AW98">IFERROR(TRIM(_xlfn.TOROW(_xlfn.TEXTSPLIT(BD98,","))),"")</f>
        <v>6 blue</v>
      </c>
      <c r="AV98" t="str">
        <v>3 green</v>
      </c>
      <c r="AW98" t="str">
        <v>13 red</v>
      </c>
      <c r="AY98" t="str" cm="1">
        <f t="array" ref="AY98:BD98">_xlfn.TEXTSPLIT(_xlfn.TEXTAFTER(BF98,":"),";")</f>
        <v xml:space="preserve"> 7 red, 13 blue</v>
      </c>
      <c r="AZ98" t="str">
        <v xml:space="preserve"> 6 blue, 15 red, 3 green</v>
      </c>
      <c r="BA98" t="str">
        <v xml:space="preserve"> 1 green, 1 red, 1 blue</v>
      </c>
      <c r="BB98" t="str">
        <v xml:space="preserve"> 9 red, 2 green, 8 blue</v>
      </c>
      <c r="BC98" t="str">
        <v xml:space="preserve"> 5 green, 8 red, 1 blue</v>
      </c>
      <c r="BD98" t="str">
        <v xml:space="preserve"> 6 blue, 3 green, 13 red</v>
      </c>
      <c r="BF98" t="s">
        <v>95</v>
      </c>
    </row>
    <row r="99" spans="1:58" x14ac:dyDescent="0.25">
      <c r="A99">
        <f t="shared" si="1"/>
        <v>97</v>
      </c>
      <c r="B99" cm="1">
        <f t="array" ref="B99">IF(SUMPRODUCT(--(D99:I99=TRUE))=6,A99,0)</f>
        <v>0</v>
      </c>
      <c r="D99" t="b">
        <f>IF(VALUE('part 1 data'!L99)&lt;=mr,
       IF(VALUE('part 1 data'!M99)&lt;=mg,
           IF(VALUE('part 1 data'!N99)&lt;=mb,TRUE)))</f>
        <v>0</v>
      </c>
      <c r="E99" t="b">
        <f>IF(VALUE('part 1 data'!O99)&lt;=mr,
IF(VALUE('part 1 data'!P99)&lt;=mg,
IF(VALUE('part 1 data'!Q99)&lt;=mb,TRUE)))</f>
        <v>0</v>
      </c>
      <c r="F99" t="b">
        <f>IF(VALUE('part 1 data'!R99)&lt;=mr,
IF(VALUE('part 1 data'!S99)&lt;=mg,
IF(VALUE('part 1 data'!T99)&lt;=mb,TRUE)))</f>
        <v>1</v>
      </c>
      <c r="G99" t="b">
        <f>IF(VALUE('part 1 data'!U99)&lt;=mr,
IF(VALUE('part 1 data'!V99)&lt;=mg,
IF(VALUE('part 1 data'!W99)&lt;=mb,TRUE)))</f>
        <v>1</v>
      </c>
      <c r="H99" t="b">
        <f>IF(VALUE('part 1 data'!X99)&lt;=mr,
IF(VALUE('part 1 data'!Y99)&lt;=mg,
IF(VALUE('part 1 data'!Z99)&lt;=mb,TRUE)))</f>
        <v>1</v>
      </c>
      <c r="I99" t="b">
        <f>IF(VALUE('part 1 data'!AA99)&lt;=mr,
IF(VALUE('part 1 data'!AB99)&lt;=mg,
IF(VALUE('part 1 data'!AC99)&lt;=mb,TRUE)))</f>
        <v>1</v>
      </c>
      <c r="K99" t="str">
        <f>'part 1 data'!AE99</f>
        <v>97</v>
      </c>
      <c r="L99" s="1" t="str">
        <f>IF(RIGHT('part 1 data'!AF99,3)=L$2,TRIM(LEFT('part 1 data'!AF99,2)),
IF(RIGHT('part 1 data'!AG99,3)=L$2,TRIM(LEFT('part 1 data'!AG99,2)),
IF(RIGHT('part 1 data'!AH99,3)=L$2,TRIM(LEFT('part 1 data'!AH99,2)),"0")))</f>
        <v>10</v>
      </c>
      <c r="M99" s="1" t="str">
        <f>IF(RIGHT('part 1 data'!AF99,5)=M$2,TRIM(LEFT('part 1 data'!AF99,2)),
IF(RIGHT('part 1 data'!AG99,5)=M$2,TRIM(LEFT('part 1 data'!AG99,2)),
IF(RIGHT('part 1 data'!AH99,5)=M$2,TRIM(LEFT('part 1 data'!AH99,2)),"0")))</f>
        <v>4</v>
      </c>
      <c r="N99" s="1" t="str">
        <f>IF(RIGHT('part 1 data'!AF99,4)=N$2,TRIM(LEFT('part 1 data'!AF99,2)),
IF(RIGHT('part 1 data'!AG99,4)=N$2,TRIM(LEFT('part 1 data'!AG99,2)),
IF(RIGHT('part 1 data'!AH99,4)=N$2,TRIM(LEFT('part 1 data'!AH99,2)),"0")))</f>
        <v>19</v>
      </c>
      <c r="O99" s="1" t="str">
        <f>IF(RIGHT('part 1 data'!AI99,3)=O$2,TRIM(LEFT('part 1 data'!AI99,2)),
IF(RIGHT('part 1 data'!AJ99,3)=O$2,TRIM(LEFT('part 1 data'!AJ99,2)),
IF(RIGHT('part 1 data'!AK99,3)=O$2,TRIM(LEFT('part 1 data'!AK99,2)),"0")))</f>
        <v>8</v>
      </c>
      <c r="P99" s="1" t="str">
        <f>IF(RIGHT('part 1 data'!AI99,5)=P$2,TRIM(LEFT('part 1 data'!AI99,2)),
IF(RIGHT('part 1 data'!AJ99,5)=P$2,TRIM(LEFT('part 1 data'!AJ99,2)),
IF(RIGHT('part 1 data'!AK99,5)=P$2,TRIM(LEFT('part 1 data'!AK99,2)),"0")))</f>
        <v>0</v>
      </c>
      <c r="Q99" s="1" t="str">
        <f>IF(RIGHT('part 1 data'!AI99,4)=Q$2,TRIM(LEFT('part 1 data'!AI99,2)),
IF(RIGHT('part 1 data'!AJ99,4)=Q$2,TRIM(LEFT('part 1 data'!AJ99,2)),
IF(RIGHT('part 1 data'!AK99,4)=Q$2,TRIM(LEFT('part 1 data'!AK99,2)),"0")))</f>
        <v>17</v>
      </c>
      <c r="R99" s="1" t="str">
        <f>IF(RIGHT('part 1 data'!AL99,3)=R$2,TRIM(LEFT('part 1 data'!AL99,2)),
IF(RIGHT('part 1 data'!AM99,3)=R$2,TRIM(LEFT('part 1 data'!AM99,2)),
IF(RIGHT('part 1 data'!AN99,3)=R$2,TRIM(LEFT('part 1 data'!AN99,2)),"0")))</f>
        <v>0</v>
      </c>
      <c r="S99" s="1" t="str">
        <f>IF(RIGHT('part 1 data'!AL99,5)=S$2,TRIM(LEFT('part 1 data'!AL99,2)),
IF(RIGHT('part 1 data'!AM99,5)=S$2,TRIM(LEFT('part 1 data'!AM99,2)),
IF(RIGHT('part 1 data'!AN99,5)=S$2,TRIM(LEFT('part 1 data'!AN99,2)),"0")))</f>
        <v>0</v>
      </c>
      <c r="T99" s="1" t="str">
        <f>IF(RIGHT('part 1 data'!AL99,4)=T$2,TRIM(LEFT('part 1 data'!AL99,2)),
IF(RIGHT('part 1 data'!AM99,4)=T$2,TRIM(LEFT('part 1 data'!AM99,2)),
IF(RIGHT('part 1 data'!AN99,4)=T$2,TRIM(LEFT('part 1 data'!AN99,2)),"0")))</f>
        <v>8</v>
      </c>
      <c r="U99" s="1" t="str">
        <f>IF(RIGHT('part 1 data'!AO99,3)=U$2,TRIM(LEFT('part 1 data'!AO99,2)),
IF(RIGHT('part 1 data'!AP99,3)=U$2,TRIM(LEFT('part 1 data'!AP99,2)),
IF(RIGHT('part 1 data'!AQ99,3)=U$2,TRIM(LEFT('part 1 data'!AQ99,2)),"0")))</f>
        <v>0</v>
      </c>
      <c r="V99" s="1" t="str">
        <f>IF(RIGHT('part 1 data'!AO99,5)=V$2,TRIM(LEFT('part 1 data'!AO99,2)),
IF(RIGHT('part 1 data'!AP99,5)=V$2,TRIM(LEFT('part 1 data'!AP99,2)),
IF(RIGHT('part 1 data'!AQ99,5)=V$2,TRIM(LEFT('part 1 data'!AQ99,2)),"0")))</f>
        <v>0</v>
      </c>
      <c r="W99" s="1" t="str">
        <f>IF(RIGHT('part 1 data'!AO99,4)=W$2,TRIM(LEFT('part 1 data'!AO99,2)),
IF(RIGHT('part 1 data'!AP99,4)=W$2,TRIM(LEFT('part 1 data'!AP99,2)),
IF(RIGHT('part 1 data'!AQ99,4)=W$2,TRIM(LEFT('part 1 data'!AQ99,2)),"0")))</f>
        <v>0</v>
      </c>
      <c r="X99" s="1" t="str">
        <f>IF(RIGHT('part 1 data'!AR99,3)=X$2,TRIM(LEFT('part 1 data'!AR99,2)),
IF(RIGHT('part 1 data'!AS99,3)=X$2,TRIM(LEFT('part 1 data'!AS99,2)),
IF(RIGHT('part 1 data'!AT99,3)=X$2,TRIM(LEFT('part 1 data'!AT99,2)),"0")))</f>
        <v>0</v>
      </c>
      <c r="Y99" s="1" t="str">
        <f>IF(RIGHT('part 1 data'!AR99,5)=Y$2,TRIM(LEFT('part 1 data'!AR99,2)),
IF(RIGHT('part 1 data'!AS99,5)=Y$2,TRIM(LEFT('part 1 data'!AS99,2)),
IF(RIGHT('part 1 data'!AT99,5)=Y$2,TRIM(LEFT('part 1 data'!AT99,2)),"0")))</f>
        <v>0</v>
      </c>
      <c r="Z99" s="1" t="str">
        <f>IF(RIGHT('part 1 data'!AR99,4)=Z$2,TRIM(LEFT('part 1 data'!AR99,2)),
IF(RIGHT('part 1 data'!AS99,4)=Z$2,TRIM(LEFT('part 1 data'!AS99,2)),
IF(RIGHT('part 1 data'!AT99,4)=Z$2,TRIM(LEFT('part 1 data'!AT99,2)),"0")))</f>
        <v>0</v>
      </c>
      <c r="AA99" s="1" t="str">
        <f>IF(RIGHT('part 1 data'!AU99,3)=AA$2,TRIM(LEFT('part 1 data'!AU99,2)),
IF(RIGHT('part 1 data'!AV99,3)=AA$2,TRIM(LEFT('part 1 data'!AV99,2)),
IF(RIGHT('part 1 data'!AW99,3)=AA$2,TRIM(LEFT('part 1 data'!AW99,2)),"0")))</f>
        <v>0</v>
      </c>
      <c r="AB99" s="1" t="str">
        <f>IF(RIGHT('part 1 data'!AU99,5)=AB$2,TRIM(LEFT('part 1 data'!AU99,2)),
IF(RIGHT('part 1 data'!AV99,5)=AB$2,TRIM(LEFT('part 1 data'!AV99,2)),
IF(RIGHT('part 1 data'!AW99,5)=AB$2,TRIM(LEFT('part 1 data'!AW99,2)),"0")))</f>
        <v>0</v>
      </c>
      <c r="AC99" s="1" t="str">
        <f>IF(RIGHT('part 1 data'!AU99,4)=AC$2,TRIM(LEFT('part 1 data'!AU99,2)),
IF(RIGHT('part 1 data'!AV99,4)=AC$2,TRIM(LEFT('part 1 data'!AV99,2)),
IF(RIGHT('part 1 data'!AW99,4)=AC$2,TRIM(LEFT('part 1 data'!AW99,2)),"0")))</f>
        <v>0</v>
      </c>
      <c r="AD99" s="1"/>
      <c r="AE99" t="str">
        <v>97</v>
      </c>
      <c r="AF99" t="str" cm="1">
        <f t="array" ref="AF99:AH99">IFERROR(TRIM(_xlfn.TOROW(_xlfn.TEXTSPLIT(AY99,","))),"")</f>
        <v>19 blue</v>
      </c>
      <c r="AG99" t="str">
        <v>10 red</v>
      </c>
      <c r="AH99" t="str">
        <v>4 green</v>
      </c>
      <c r="AI99" t="str" cm="1">
        <f t="array" ref="AI99:AJ99">IFERROR(TRIM(_xlfn.TOROW(_xlfn.TEXTSPLIT('part 1 data'!AZ99,","))),"")</f>
        <v>8 red</v>
      </c>
      <c r="AJ99" t="str">
        <v>17 blue</v>
      </c>
      <c r="AL99" t="str" cm="1">
        <f t="array" ref="AL99">IFERROR(TRIM(_xlfn.TOROW(_xlfn.TEXTSPLIT(BA99,","))),"")</f>
        <v>8 blue</v>
      </c>
      <c r="AO99" t="str" cm="1">
        <f t="array" ref="AO99">IFERROR(TRIM(_xlfn.TOROW(_xlfn.TEXTSPLIT(BB99,","))),"")</f>
        <v/>
      </c>
      <c r="AR99" t="str" cm="1">
        <f t="array" ref="AR99">IFERROR(TRIM(_xlfn.TOROW(_xlfn.TEXTSPLIT(BC99,","))),"")</f>
        <v/>
      </c>
      <c r="AU99" t="str" cm="1">
        <f t="array" ref="AU99">IFERROR(TRIM(_xlfn.TOROW(_xlfn.TEXTSPLIT(BD99,","))),"")</f>
        <v/>
      </c>
      <c r="AY99" t="str" cm="1">
        <f t="array" ref="AY99:BA99">_xlfn.TEXTSPLIT(_xlfn.TEXTAFTER(BF99,":"),";")</f>
        <v xml:space="preserve"> 19 blue, 10 red, 4 green</v>
      </c>
      <c r="AZ99" t="str">
        <v xml:space="preserve"> 8 red, 17 blue</v>
      </c>
      <c r="BA99" t="str">
        <v xml:space="preserve"> 8 blue</v>
      </c>
      <c r="BF99" t="s">
        <v>96</v>
      </c>
    </row>
    <row r="100" spans="1:58" x14ac:dyDescent="0.25">
      <c r="A100">
        <f t="shared" si="1"/>
        <v>98</v>
      </c>
      <c r="B100" cm="1">
        <f t="array" ref="B100">IF(SUMPRODUCT(--(D100:I100=TRUE))=6,A100,0)</f>
        <v>0</v>
      </c>
      <c r="D100" t="b">
        <f>IF(VALUE('part 1 data'!L100)&lt;=mr,
       IF(VALUE('part 1 data'!M100)&lt;=mg,
           IF(VALUE('part 1 data'!N100)&lt;=mb,TRUE)))</f>
        <v>1</v>
      </c>
      <c r="E100" t="b">
        <f>IF(VALUE('part 1 data'!O100)&lt;=mr,
IF(VALUE('part 1 data'!P100)&lt;=mg,
IF(VALUE('part 1 data'!Q100)&lt;=mb,TRUE)))</f>
        <v>1</v>
      </c>
      <c r="F100" t="b">
        <f>IF(VALUE('part 1 data'!R100)&lt;=mr,
IF(VALUE('part 1 data'!S100)&lt;=mg,
IF(VALUE('part 1 data'!T100)&lt;=mb,TRUE)))</f>
        <v>0</v>
      </c>
      <c r="G100" t="b">
        <f>IF(VALUE('part 1 data'!U100)&lt;=mr,
IF(VALUE('part 1 data'!V100)&lt;=mg,
IF(VALUE('part 1 data'!W100)&lt;=mb,TRUE)))</f>
        <v>0</v>
      </c>
      <c r="H100" t="b">
        <f>IF(VALUE('part 1 data'!X100)&lt;=mr,
IF(VALUE('part 1 data'!Y100)&lt;=mg,
IF(VALUE('part 1 data'!Z100)&lt;=mb,TRUE)))</f>
        <v>1</v>
      </c>
      <c r="I100" t="b">
        <f>IF(VALUE('part 1 data'!AA100)&lt;=mr,
IF(VALUE('part 1 data'!AB100)&lt;=mg,
IF(VALUE('part 1 data'!AC100)&lt;=mb,TRUE)))</f>
        <v>1</v>
      </c>
      <c r="K100" t="str">
        <f>'part 1 data'!AE100</f>
        <v>98</v>
      </c>
      <c r="L100" s="1" t="str">
        <f>IF(RIGHT('part 1 data'!AF100,3)=L$2,TRIM(LEFT('part 1 data'!AF100,2)),
IF(RIGHT('part 1 data'!AG100,3)=L$2,TRIM(LEFT('part 1 data'!AG100,2)),
IF(RIGHT('part 1 data'!AH100,3)=L$2,TRIM(LEFT('part 1 data'!AH100,2)),"0")))</f>
        <v>2</v>
      </c>
      <c r="M100" s="1" t="str">
        <f>IF(RIGHT('part 1 data'!AF100,5)=M$2,TRIM(LEFT('part 1 data'!AF100,2)),
IF(RIGHT('part 1 data'!AG100,5)=M$2,TRIM(LEFT('part 1 data'!AG100,2)),
IF(RIGHT('part 1 data'!AH100,5)=M$2,TRIM(LEFT('part 1 data'!AH100,2)),"0")))</f>
        <v>4</v>
      </c>
      <c r="N100" s="1" t="str">
        <f>IF(RIGHT('part 1 data'!AF100,4)=N$2,TRIM(LEFT('part 1 data'!AF100,2)),
IF(RIGHT('part 1 data'!AG100,4)=N$2,TRIM(LEFT('part 1 data'!AG100,2)),
IF(RIGHT('part 1 data'!AH100,4)=N$2,TRIM(LEFT('part 1 data'!AH100,2)),"0")))</f>
        <v>2</v>
      </c>
      <c r="O100" s="1" t="str">
        <f>IF(RIGHT('part 1 data'!AI100,3)=O$2,TRIM(LEFT('part 1 data'!AI100,2)),
IF(RIGHT('part 1 data'!AJ100,3)=O$2,TRIM(LEFT('part 1 data'!AJ100,2)),
IF(RIGHT('part 1 data'!AK100,3)=O$2,TRIM(LEFT('part 1 data'!AK100,2)),"0")))</f>
        <v>2</v>
      </c>
      <c r="P100" s="1" t="str">
        <f>IF(RIGHT('part 1 data'!AI100,5)=P$2,TRIM(LEFT('part 1 data'!AI100,2)),
IF(RIGHT('part 1 data'!AJ100,5)=P$2,TRIM(LEFT('part 1 data'!AJ100,2)),
IF(RIGHT('part 1 data'!AK100,5)=P$2,TRIM(LEFT('part 1 data'!AK100,2)),"0")))</f>
        <v>5</v>
      </c>
      <c r="Q100" s="1" t="str">
        <f>IF(RIGHT('part 1 data'!AI100,4)=Q$2,TRIM(LEFT('part 1 data'!AI100,2)),
IF(RIGHT('part 1 data'!AJ100,4)=Q$2,TRIM(LEFT('part 1 data'!AJ100,2)),
IF(RIGHT('part 1 data'!AK100,4)=Q$2,TRIM(LEFT('part 1 data'!AK100,2)),"0")))</f>
        <v>3</v>
      </c>
      <c r="R100" s="1" t="str">
        <f>IF(RIGHT('part 1 data'!AL100,3)=R$2,TRIM(LEFT('part 1 data'!AL100,2)),
IF(RIGHT('part 1 data'!AM100,3)=R$2,TRIM(LEFT('part 1 data'!AM100,2)),
IF(RIGHT('part 1 data'!AN100,3)=R$2,TRIM(LEFT('part 1 data'!AN100,2)),"0")))</f>
        <v>0</v>
      </c>
      <c r="S100" s="1" t="str">
        <f>IF(RIGHT('part 1 data'!AL100,5)=S$2,TRIM(LEFT('part 1 data'!AL100,2)),
IF(RIGHT('part 1 data'!AM100,5)=S$2,TRIM(LEFT('part 1 data'!AM100,2)),
IF(RIGHT('part 1 data'!AN100,5)=S$2,TRIM(LEFT('part 1 data'!AN100,2)),"0")))</f>
        <v>5</v>
      </c>
      <c r="T100" s="1" t="str">
        <f>IF(RIGHT('part 1 data'!AL100,4)=T$2,TRIM(LEFT('part 1 data'!AL100,2)),
IF(RIGHT('part 1 data'!AM100,4)=T$2,TRIM(LEFT('part 1 data'!AM100,2)),
IF(RIGHT('part 1 data'!AN100,4)=T$2,TRIM(LEFT('part 1 data'!AN100,2)),"0")))</f>
        <v>15</v>
      </c>
      <c r="U100" s="1" t="str">
        <f>IF(RIGHT('part 1 data'!AO100,3)=U$2,TRIM(LEFT('part 1 data'!AO100,2)),
IF(RIGHT('part 1 data'!AP100,3)=U$2,TRIM(LEFT('part 1 data'!AP100,2)),
IF(RIGHT('part 1 data'!AQ100,3)=U$2,TRIM(LEFT('part 1 data'!AQ100,2)),"0")))</f>
        <v>1</v>
      </c>
      <c r="V100" s="1" t="str">
        <f>IF(RIGHT('part 1 data'!AO100,5)=V$2,TRIM(LEFT('part 1 data'!AO100,2)),
IF(RIGHT('part 1 data'!AP100,5)=V$2,TRIM(LEFT('part 1 data'!AP100,2)),
IF(RIGHT('part 1 data'!AQ100,5)=V$2,TRIM(LEFT('part 1 data'!AQ100,2)),"0")))</f>
        <v>5</v>
      </c>
      <c r="W100" s="1" t="str">
        <f>IF(RIGHT('part 1 data'!AO100,4)=W$2,TRIM(LEFT('part 1 data'!AO100,2)),
IF(RIGHT('part 1 data'!AP100,4)=W$2,TRIM(LEFT('part 1 data'!AP100,2)),
IF(RIGHT('part 1 data'!AQ100,4)=W$2,TRIM(LEFT('part 1 data'!AQ100,2)),"0")))</f>
        <v>15</v>
      </c>
      <c r="X100" s="1" t="str">
        <f>IF(RIGHT('part 1 data'!AR100,3)=X$2,TRIM(LEFT('part 1 data'!AR100,2)),
IF(RIGHT('part 1 data'!AS100,3)=X$2,TRIM(LEFT('part 1 data'!AS100,2)),
IF(RIGHT('part 1 data'!AT100,3)=X$2,TRIM(LEFT('part 1 data'!AT100,2)),"0")))</f>
        <v>0</v>
      </c>
      <c r="Y100" s="1" t="str">
        <f>IF(RIGHT('part 1 data'!AR100,5)=Y$2,TRIM(LEFT('part 1 data'!AR100,2)),
IF(RIGHT('part 1 data'!AS100,5)=Y$2,TRIM(LEFT('part 1 data'!AS100,2)),
IF(RIGHT('part 1 data'!AT100,5)=Y$2,TRIM(LEFT('part 1 data'!AT100,2)),"0")))</f>
        <v>0</v>
      </c>
      <c r="Z100" s="1" t="str">
        <f>IF(RIGHT('part 1 data'!AR100,4)=Z$2,TRIM(LEFT('part 1 data'!AR100,2)),
IF(RIGHT('part 1 data'!AS100,4)=Z$2,TRIM(LEFT('part 1 data'!AS100,2)),
IF(RIGHT('part 1 data'!AT100,4)=Z$2,TRIM(LEFT('part 1 data'!AT100,2)),"0")))</f>
        <v>0</v>
      </c>
      <c r="AA100" s="1" t="str">
        <f>IF(RIGHT('part 1 data'!AU100,3)=AA$2,TRIM(LEFT('part 1 data'!AU100,2)),
IF(RIGHT('part 1 data'!AV100,3)=AA$2,TRIM(LEFT('part 1 data'!AV100,2)),
IF(RIGHT('part 1 data'!AW100,3)=AA$2,TRIM(LEFT('part 1 data'!AW100,2)),"0")))</f>
        <v>0</v>
      </c>
      <c r="AB100" s="1" t="str">
        <f>IF(RIGHT('part 1 data'!AU100,5)=AB$2,TRIM(LEFT('part 1 data'!AU100,2)),
IF(RIGHT('part 1 data'!AV100,5)=AB$2,TRIM(LEFT('part 1 data'!AV100,2)),
IF(RIGHT('part 1 data'!AW100,5)=AB$2,TRIM(LEFT('part 1 data'!AW100,2)),"0")))</f>
        <v>0</v>
      </c>
      <c r="AC100" s="1" t="str">
        <f>IF(RIGHT('part 1 data'!AU100,4)=AC$2,TRIM(LEFT('part 1 data'!AU100,2)),
IF(RIGHT('part 1 data'!AV100,4)=AC$2,TRIM(LEFT('part 1 data'!AV100,2)),
IF(RIGHT('part 1 data'!AW100,4)=AC$2,TRIM(LEFT('part 1 data'!AW100,2)),"0")))</f>
        <v>0</v>
      </c>
      <c r="AD100" s="1"/>
      <c r="AE100" t="str">
        <v>98</v>
      </c>
      <c r="AF100" t="str" cm="1">
        <f t="array" ref="AF100:AH100">IFERROR(TRIM(_xlfn.TOROW(_xlfn.TEXTSPLIT(AY100,","))),"")</f>
        <v>2 blue</v>
      </c>
      <c r="AG100" t="str">
        <v>2 red</v>
      </c>
      <c r="AH100" t="str">
        <v>4 green</v>
      </c>
      <c r="AI100" t="str" cm="1">
        <f t="array" ref="AI100:AK100">IFERROR(TRIM(_xlfn.TOROW(_xlfn.TEXTSPLIT('part 1 data'!AZ100,","))),"")</f>
        <v>5 green</v>
      </c>
      <c r="AJ100" t="str">
        <v>3 blue</v>
      </c>
      <c r="AK100" t="str">
        <v>2 red</v>
      </c>
      <c r="AL100" t="str" cm="1">
        <f t="array" ref="AL100:AM100">IFERROR(TRIM(_xlfn.TOROW(_xlfn.TEXTSPLIT(BA100,","))),"")</f>
        <v>5 green</v>
      </c>
      <c r="AM100" t="str">
        <v>15 blue</v>
      </c>
      <c r="AO100" t="str" cm="1">
        <f t="array" ref="AO100:AQ100">IFERROR(TRIM(_xlfn.TOROW(_xlfn.TEXTSPLIT(BB100,","))),"")</f>
        <v>15 blue</v>
      </c>
      <c r="AP100" t="str">
        <v>5 green</v>
      </c>
      <c r="AQ100" t="str">
        <v>1 red</v>
      </c>
      <c r="AR100" t="str" cm="1">
        <f t="array" ref="AR100">IFERROR(TRIM(_xlfn.TOROW(_xlfn.TEXTSPLIT(BC100,","))),"")</f>
        <v/>
      </c>
      <c r="AU100" t="str" cm="1">
        <f t="array" ref="AU100">IFERROR(TRIM(_xlfn.TOROW(_xlfn.TEXTSPLIT(BD100,","))),"")</f>
        <v/>
      </c>
      <c r="AY100" t="str" cm="1">
        <f t="array" ref="AY100:BB100">_xlfn.TEXTSPLIT(_xlfn.TEXTAFTER(BF100,":"),";")</f>
        <v xml:space="preserve"> 2 blue, 2 red, 4 green</v>
      </c>
      <c r="AZ100" t="str">
        <v xml:space="preserve"> 5 green, 3 blue, 2 red</v>
      </c>
      <c r="BA100" t="str">
        <v xml:space="preserve"> 5 green, 15 blue</v>
      </c>
      <c r="BB100" t="str">
        <v xml:space="preserve"> 15 blue, 5 green, 1 red</v>
      </c>
      <c r="BF100" t="s">
        <v>97</v>
      </c>
    </row>
    <row r="101" spans="1:58" x14ac:dyDescent="0.25">
      <c r="A101">
        <f t="shared" si="1"/>
        <v>99</v>
      </c>
      <c r="B101" cm="1">
        <f t="array" ref="B101">IF(SUMPRODUCT(--(D101:I101=TRUE))=6,A101,0)</f>
        <v>99</v>
      </c>
      <c r="D101" t="b">
        <f>IF(VALUE('part 1 data'!L101)&lt;=mr,
       IF(VALUE('part 1 data'!M101)&lt;=mg,
           IF(VALUE('part 1 data'!N101)&lt;=mb,TRUE)))</f>
        <v>1</v>
      </c>
      <c r="E101" t="b">
        <f>IF(VALUE('part 1 data'!O101)&lt;=mr,
IF(VALUE('part 1 data'!P101)&lt;=mg,
IF(VALUE('part 1 data'!Q101)&lt;=mb,TRUE)))</f>
        <v>1</v>
      </c>
      <c r="F101" t="b">
        <f>IF(VALUE('part 1 data'!R101)&lt;=mr,
IF(VALUE('part 1 data'!S101)&lt;=mg,
IF(VALUE('part 1 data'!T101)&lt;=mb,TRUE)))</f>
        <v>1</v>
      </c>
      <c r="G101" t="b">
        <f>IF(VALUE('part 1 data'!U101)&lt;=mr,
IF(VALUE('part 1 data'!V101)&lt;=mg,
IF(VALUE('part 1 data'!W101)&lt;=mb,TRUE)))</f>
        <v>1</v>
      </c>
      <c r="H101" t="b">
        <f>IF(VALUE('part 1 data'!X101)&lt;=mr,
IF(VALUE('part 1 data'!Y101)&lt;=mg,
IF(VALUE('part 1 data'!Z101)&lt;=mb,TRUE)))</f>
        <v>1</v>
      </c>
      <c r="I101" t="b">
        <f>IF(VALUE('part 1 data'!AA101)&lt;=mr,
IF(VALUE('part 1 data'!AB101)&lt;=mg,
IF(VALUE('part 1 data'!AC101)&lt;=mb,TRUE)))</f>
        <v>1</v>
      </c>
      <c r="K101" t="str">
        <f>'part 1 data'!AE101</f>
        <v>99</v>
      </c>
      <c r="L101" s="1" t="str">
        <f>IF(RIGHT('part 1 data'!AF101,3)=L$2,TRIM(LEFT('part 1 data'!AF101,2)),
IF(RIGHT('part 1 data'!AG101,3)=L$2,TRIM(LEFT('part 1 data'!AG101,2)),
IF(RIGHT('part 1 data'!AH101,3)=L$2,TRIM(LEFT('part 1 data'!AH101,2)),"0")))</f>
        <v>8</v>
      </c>
      <c r="M101" s="1" t="str">
        <f>IF(RIGHT('part 1 data'!AF101,5)=M$2,TRIM(LEFT('part 1 data'!AF101,2)),
IF(RIGHT('part 1 data'!AG101,5)=M$2,TRIM(LEFT('part 1 data'!AG101,2)),
IF(RIGHT('part 1 data'!AH101,5)=M$2,TRIM(LEFT('part 1 data'!AH101,2)),"0")))</f>
        <v>2</v>
      </c>
      <c r="N101" s="1" t="str">
        <f>IF(RIGHT('part 1 data'!AF101,4)=N$2,TRIM(LEFT('part 1 data'!AF101,2)),
IF(RIGHT('part 1 data'!AG101,4)=N$2,TRIM(LEFT('part 1 data'!AG101,2)),
IF(RIGHT('part 1 data'!AH101,4)=N$2,TRIM(LEFT('part 1 data'!AH101,2)),"0")))</f>
        <v>1</v>
      </c>
      <c r="O101" s="1" t="str">
        <f>IF(RIGHT('part 1 data'!AI101,3)=O$2,TRIM(LEFT('part 1 data'!AI101,2)),
IF(RIGHT('part 1 data'!AJ101,3)=O$2,TRIM(LEFT('part 1 data'!AJ101,2)),
IF(RIGHT('part 1 data'!AK101,3)=O$2,TRIM(LEFT('part 1 data'!AK101,2)),"0")))</f>
        <v>7</v>
      </c>
      <c r="P101" s="1" t="str">
        <f>IF(RIGHT('part 1 data'!AI101,5)=P$2,TRIM(LEFT('part 1 data'!AI101,2)),
IF(RIGHT('part 1 data'!AJ101,5)=P$2,TRIM(LEFT('part 1 data'!AJ101,2)),
IF(RIGHT('part 1 data'!AK101,5)=P$2,TRIM(LEFT('part 1 data'!AK101,2)),"0")))</f>
        <v>1</v>
      </c>
      <c r="Q101" s="1" t="str">
        <f>IF(RIGHT('part 1 data'!AI101,4)=Q$2,TRIM(LEFT('part 1 data'!AI101,2)),
IF(RIGHT('part 1 data'!AJ101,4)=Q$2,TRIM(LEFT('part 1 data'!AJ101,2)),
IF(RIGHT('part 1 data'!AK101,4)=Q$2,TRIM(LEFT('part 1 data'!AK101,2)),"0")))</f>
        <v>1</v>
      </c>
      <c r="R101" s="1" t="str">
        <f>IF(RIGHT('part 1 data'!AL101,3)=R$2,TRIM(LEFT('part 1 data'!AL101,2)),
IF(RIGHT('part 1 data'!AM101,3)=R$2,TRIM(LEFT('part 1 data'!AM101,2)),
IF(RIGHT('part 1 data'!AN101,3)=R$2,TRIM(LEFT('part 1 data'!AN101,2)),"0")))</f>
        <v>11</v>
      </c>
      <c r="S101" s="1" t="str">
        <f>IF(RIGHT('part 1 data'!AL101,5)=S$2,TRIM(LEFT('part 1 data'!AL101,2)),
IF(RIGHT('part 1 data'!AM101,5)=S$2,TRIM(LEFT('part 1 data'!AM101,2)),
IF(RIGHT('part 1 data'!AN101,5)=S$2,TRIM(LEFT('part 1 data'!AN101,2)),"0")))</f>
        <v>2</v>
      </c>
      <c r="T101" s="1" t="str">
        <f>IF(RIGHT('part 1 data'!AL101,4)=T$2,TRIM(LEFT('part 1 data'!AL101,2)),
IF(RIGHT('part 1 data'!AM101,4)=T$2,TRIM(LEFT('part 1 data'!AM101,2)),
IF(RIGHT('part 1 data'!AN101,4)=T$2,TRIM(LEFT('part 1 data'!AN101,2)),"0")))</f>
        <v>0</v>
      </c>
      <c r="U101" s="1" t="str">
        <f>IF(RIGHT('part 1 data'!AO101,3)=U$2,TRIM(LEFT('part 1 data'!AO101,2)),
IF(RIGHT('part 1 data'!AP101,3)=U$2,TRIM(LEFT('part 1 data'!AP101,2)),
IF(RIGHT('part 1 data'!AQ101,3)=U$2,TRIM(LEFT('part 1 data'!AQ101,2)),"0")))</f>
        <v>1</v>
      </c>
      <c r="V101" s="1" t="str">
        <f>IF(RIGHT('part 1 data'!AO101,5)=V$2,TRIM(LEFT('part 1 data'!AO101,2)),
IF(RIGHT('part 1 data'!AP101,5)=V$2,TRIM(LEFT('part 1 data'!AP101,2)),
IF(RIGHT('part 1 data'!AQ101,5)=V$2,TRIM(LEFT('part 1 data'!AQ101,2)),"0")))</f>
        <v>0</v>
      </c>
      <c r="W101" s="1" t="str">
        <f>IF(RIGHT('part 1 data'!AO101,4)=W$2,TRIM(LEFT('part 1 data'!AO101,2)),
IF(RIGHT('part 1 data'!AP101,4)=W$2,TRIM(LEFT('part 1 data'!AP101,2)),
IF(RIGHT('part 1 data'!AQ101,4)=W$2,TRIM(LEFT('part 1 data'!AQ101,2)),"0")))</f>
        <v>1</v>
      </c>
      <c r="X101" s="1" t="str">
        <f>IF(RIGHT('part 1 data'!AR101,3)=X$2,TRIM(LEFT('part 1 data'!AR101,2)),
IF(RIGHT('part 1 data'!AS101,3)=X$2,TRIM(LEFT('part 1 data'!AS101,2)),
IF(RIGHT('part 1 data'!AT101,3)=X$2,TRIM(LEFT('part 1 data'!AT101,2)),"0")))</f>
        <v>0</v>
      </c>
      <c r="Y101" s="1" t="str">
        <f>IF(RIGHT('part 1 data'!AR101,5)=Y$2,TRIM(LEFT('part 1 data'!AR101,2)),
IF(RIGHT('part 1 data'!AS101,5)=Y$2,TRIM(LEFT('part 1 data'!AS101,2)),
IF(RIGHT('part 1 data'!AT101,5)=Y$2,TRIM(LEFT('part 1 data'!AT101,2)),"0")))</f>
        <v>0</v>
      </c>
      <c r="Z101" s="1" t="str">
        <f>IF(RIGHT('part 1 data'!AR101,4)=Z$2,TRIM(LEFT('part 1 data'!AR101,2)),
IF(RIGHT('part 1 data'!AS101,4)=Z$2,TRIM(LEFT('part 1 data'!AS101,2)),
IF(RIGHT('part 1 data'!AT101,4)=Z$2,TRIM(LEFT('part 1 data'!AT101,2)),"0")))</f>
        <v>0</v>
      </c>
      <c r="AA101" s="1" t="str">
        <f>IF(RIGHT('part 1 data'!AU101,3)=AA$2,TRIM(LEFT('part 1 data'!AU101,2)),
IF(RIGHT('part 1 data'!AV101,3)=AA$2,TRIM(LEFT('part 1 data'!AV101,2)),
IF(RIGHT('part 1 data'!AW101,3)=AA$2,TRIM(LEFT('part 1 data'!AW101,2)),"0")))</f>
        <v>0</v>
      </c>
      <c r="AB101" s="1" t="str">
        <f>IF(RIGHT('part 1 data'!AU101,5)=AB$2,TRIM(LEFT('part 1 data'!AU101,2)),
IF(RIGHT('part 1 data'!AV101,5)=AB$2,TRIM(LEFT('part 1 data'!AV101,2)),
IF(RIGHT('part 1 data'!AW101,5)=AB$2,TRIM(LEFT('part 1 data'!AW101,2)),"0")))</f>
        <v>0</v>
      </c>
      <c r="AC101" s="1" t="str">
        <f>IF(RIGHT('part 1 data'!AU101,4)=AC$2,TRIM(LEFT('part 1 data'!AU101,2)),
IF(RIGHT('part 1 data'!AV101,4)=AC$2,TRIM(LEFT('part 1 data'!AV101,2)),
IF(RIGHT('part 1 data'!AW101,4)=AC$2,TRIM(LEFT('part 1 data'!AW101,2)),"0")))</f>
        <v>0</v>
      </c>
      <c r="AD101" s="1"/>
      <c r="AE101" t="str">
        <v>99</v>
      </c>
      <c r="AF101" t="str" cm="1">
        <f t="array" ref="AF101:AH101">IFERROR(TRIM(_xlfn.TOROW(_xlfn.TEXTSPLIT(AY101,","))),"")</f>
        <v>1 blue</v>
      </c>
      <c r="AG101" t="str">
        <v>2 green</v>
      </c>
      <c r="AH101" t="str">
        <v>8 red</v>
      </c>
      <c r="AI101" t="str" cm="1">
        <f t="array" ref="AI101:AK101">IFERROR(TRIM(_xlfn.TOROW(_xlfn.TEXTSPLIT('part 1 data'!AZ101,","))),"")</f>
        <v>1 blue</v>
      </c>
      <c r="AJ101" t="str">
        <v>7 red</v>
      </c>
      <c r="AK101" t="str">
        <v>1 green</v>
      </c>
      <c r="AL101" t="str" cm="1">
        <f t="array" ref="AL101:AM101">IFERROR(TRIM(_xlfn.TOROW(_xlfn.TEXTSPLIT(BA101,","))),"")</f>
        <v>11 red</v>
      </c>
      <c r="AM101" t="str">
        <v>2 green</v>
      </c>
      <c r="AO101" t="str" cm="1">
        <f t="array" ref="AO101:AP101">IFERROR(TRIM(_xlfn.TOROW(_xlfn.TEXTSPLIT(BB101,","))),"")</f>
        <v>1 red</v>
      </c>
      <c r="AP101" t="str">
        <v>1 blue</v>
      </c>
      <c r="AR101" t="str" cm="1">
        <f t="array" ref="AR101">IFERROR(TRIM(_xlfn.TOROW(_xlfn.TEXTSPLIT(BC101,","))),"")</f>
        <v/>
      </c>
      <c r="AU101" t="str" cm="1">
        <f t="array" ref="AU101">IFERROR(TRIM(_xlfn.TOROW(_xlfn.TEXTSPLIT(BD101,","))),"")</f>
        <v/>
      </c>
      <c r="AY101" t="str" cm="1">
        <f t="array" ref="AY101:BB101">_xlfn.TEXTSPLIT(_xlfn.TEXTAFTER(BF101,":"),";")</f>
        <v xml:space="preserve"> 1 blue, 2 green, 8 red</v>
      </c>
      <c r="AZ101" t="str">
        <v xml:space="preserve"> 1 blue, 7 red, 1 green</v>
      </c>
      <c r="BA101" t="str">
        <v xml:space="preserve"> 11 red, 2 green</v>
      </c>
      <c r="BB101" t="str">
        <v xml:space="preserve"> 1 red, 1 blue</v>
      </c>
      <c r="BF101" t="s">
        <v>98</v>
      </c>
    </row>
    <row r="102" spans="1:58" x14ac:dyDescent="0.25">
      <c r="A102">
        <f t="shared" si="1"/>
        <v>100</v>
      </c>
      <c r="B102" cm="1">
        <f t="array" ref="B102">IF(SUMPRODUCT(--(D102:I102=TRUE))=6,A102,0)</f>
        <v>0</v>
      </c>
      <c r="D102" t="b">
        <f>IF(VALUE('part 1 data'!L102)&lt;=mr,
       IF(VALUE('part 1 data'!M102)&lt;=mg,
           IF(VALUE('part 1 data'!N102)&lt;=mb,TRUE)))</f>
        <v>1</v>
      </c>
      <c r="E102" t="b">
        <f>IF(VALUE('part 1 data'!O102)&lt;=mr,
IF(VALUE('part 1 data'!P102)&lt;=mg,
IF(VALUE('part 1 data'!Q102)&lt;=mb,TRUE)))</f>
        <v>0</v>
      </c>
      <c r="F102" t="b">
        <f>IF(VALUE('part 1 data'!R102)&lt;=mr,
IF(VALUE('part 1 data'!S102)&lt;=mg,
IF(VALUE('part 1 data'!T102)&lt;=mb,TRUE)))</f>
        <v>1</v>
      </c>
      <c r="G102" t="b">
        <f>IF(VALUE('part 1 data'!U102)&lt;=mr,
IF(VALUE('part 1 data'!V102)&lt;=mg,
IF(VALUE('part 1 data'!W102)&lt;=mb,TRUE)))</f>
        <v>1</v>
      </c>
      <c r="H102" t="b">
        <f>IF(VALUE('part 1 data'!X102)&lt;=mr,
IF(VALUE('part 1 data'!Y102)&lt;=mg,
IF(VALUE('part 1 data'!Z102)&lt;=mb,TRUE)))</f>
        <v>1</v>
      </c>
      <c r="I102" t="b">
        <f>IF(VALUE('part 1 data'!AA102)&lt;=mr,
IF(VALUE('part 1 data'!AB102)&lt;=mg,
IF(VALUE('part 1 data'!AC102)&lt;=mb,TRUE)))</f>
        <v>1</v>
      </c>
      <c r="K102" s="1" t="s">
        <v>116</v>
      </c>
      <c r="L102" s="1" t="str">
        <f>IF(RIGHT('part 1 data'!AF102,3)=L$2,TRIM(LEFT('part 1 data'!AF102,2)),
IF(RIGHT('part 1 data'!AG102,3)=L$2,TRIM(LEFT('part 1 data'!AG102,2)),
IF(RIGHT('part 1 data'!AH102,3)=L$2,TRIM(LEFT('part 1 data'!AH102,2)),"0")))</f>
        <v>0</v>
      </c>
      <c r="M102" s="1" t="str">
        <f>IF(RIGHT('part 1 data'!AF102,5)=M$2,TRIM(LEFT('part 1 data'!AF102,2)),
IF(RIGHT('part 1 data'!AG102,5)=M$2,TRIM(LEFT('part 1 data'!AG102,2)),
IF(RIGHT('part 1 data'!AH102,5)=M$2,TRIM(LEFT('part 1 data'!AH102,2)),"0")))</f>
        <v>8</v>
      </c>
      <c r="N102" s="1" t="str">
        <f>IF(RIGHT('part 1 data'!AF102,4)=N$2,TRIM(LEFT('part 1 data'!AF102,2)),
IF(RIGHT('part 1 data'!AG102,4)=N$2,TRIM(LEFT('part 1 data'!AG102,2)),
IF(RIGHT('part 1 data'!AH102,4)=N$2,TRIM(LEFT('part 1 data'!AH102,2)),"0")))</f>
        <v>0</v>
      </c>
      <c r="O102" s="1" t="str">
        <f>IF(RIGHT('part 1 data'!AI102,3)=O$2,TRIM(LEFT('part 1 data'!AI102,2)),
IF(RIGHT('part 1 data'!AJ102,3)=O$2,TRIM(LEFT('part 1 data'!AJ102,2)),
IF(RIGHT('part 1 data'!AK102,3)=O$2,TRIM(LEFT('part 1 data'!AK102,2)),"0")))</f>
        <v>2</v>
      </c>
      <c r="P102" s="1" t="str">
        <f>IF(RIGHT('part 1 data'!AI102,5)=P$2,TRIM(LEFT('part 1 data'!AI102,2)),
IF(RIGHT('part 1 data'!AJ102,5)=P$2,TRIM(LEFT('part 1 data'!AJ102,2)),
IF(RIGHT('part 1 data'!AK102,5)=P$2,TRIM(LEFT('part 1 data'!AK102,2)),"0")))</f>
        <v>20</v>
      </c>
      <c r="Q102" s="1" t="str">
        <f>IF(RIGHT('part 1 data'!AI102,4)=Q$2,TRIM(LEFT('part 1 data'!AI102,2)),
IF(RIGHT('part 1 data'!AJ102,4)=Q$2,TRIM(LEFT('part 1 data'!AJ102,2)),
IF(RIGHT('part 1 data'!AK102,4)=Q$2,TRIM(LEFT('part 1 data'!AK102,2)),"0")))</f>
        <v>0</v>
      </c>
      <c r="R102" s="1" t="str">
        <f>IF(RIGHT('part 1 data'!AL102,3)=R$2,TRIM(LEFT('part 1 data'!AL102,2)),
IF(RIGHT('part 1 data'!AM102,3)=R$2,TRIM(LEFT('part 1 data'!AM102,2)),
IF(RIGHT('part 1 data'!AN102,3)=R$2,TRIM(LEFT('part 1 data'!AN102,2)),"0")))</f>
        <v>1</v>
      </c>
      <c r="S102" s="1" t="str">
        <f>IF(RIGHT('part 1 data'!AL102,5)=S$2,TRIM(LEFT('part 1 data'!AL102,2)),
IF(RIGHT('part 1 data'!AM102,5)=S$2,TRIM(LEFT('part 1 data'!AM102,2)),
IF(RIGHT('part 1 data'!AN102,5)=S$2,TRIM(LEFT('part 1 data'!AN102,2)),"0")))</f>
        <v>12</v>
      </c>
      <c r="T102" s="1" t="str">
        <f>IF(RIGHT('part 1 data'!AL102,4)=T$2,TRIM(LEFT('part 1 data'!AL102,2)),
IF(RIGHT('part 1 data'!AM102,4)=T$2,TRIM(LEFT('part 1 data'!AM102,2)),
IF(RIGHT('part 1 data'!AN102,4)=T$2,TRIM(LEFT('part 1 data'!AN102,2)),"0")))</f>
        <v>1</v>
      </c>
      <c r="U102" s="1" t="str">
        <f>IF(RIGHT('part 1 data'!AO102,3)=U$2,TRIM(LEFT('part 1 data'!AO102,2)),
IF(RIGHT('part 1 data'!AP102,3)=U$2,TRIM(LEFT('part 1 data'!AP102,2)),
IF(RIGHT('part 1 data'!AQ102,3)=U$2,TRIM(LEFT('part 1 data'!AQ102,2)),"0")))</f>
        <v>4</v>
      </c>
      <c r="V102" s="1" t="str">
        <f>IF(RIGHT('part 1 data'!AO102,5)=V$2,TRIM(LEFT('part 1 data'!AO102,2)),
IF(RIGHT('part 1 data'!AP102,5)=V$2,TRIM(LEFT('part 1 data'!AP102,2)),
IF(RIGHT('part 1 data'!AQ102,5)=V$2,TRIM(LEFT('part 1 data'!AQ102,2)),"0")))</f>
        <v>0</v>
      </c>
      <c r="W102" s="1" t="str">
        <f>IF(RIGHT('part 1 data'!AO102,4)=W$2,TRIM(LEFT('part 1 data'!AO102,2)),
IF(RIGHT('part 1 data'!AP102,4)=W$2,TRIM(LEFT('part 1 data'!AP102,2)),
IF(RIGHT('part 1 data'!AQ102,4)=W$2,TRIM(LEFT('part 1 data'!AQ102,2)),"0")))</f>
        <v>1</v>
      </c>
      <c r="X102" s="1" t="str">
        <f>IF(RIGHT('part 1 data'!AR102,3)=X$2,TRIM(LEFT('part 1 data'!AR102,2)),
IF(RIGHT('part 1 data'!AS102,3)=X$2,TRIM(LEFT('part 1 data'!AS102,2)),
IF(RIGHT('part 1 data'!AT102,3)=X$2,TRIM(LEFT('part 1 data'!AT102,2)),"0")))</f>
        <v>6</v>
      </c>
      <c r="Y102" s="1" t="str">
        <f>IF(RIGHT('part 1 data'!AR102,5)=Y$2,TRIM(LEFT('part 1 data'!AR102,2)),
IF(RIGHT('part 1 data'!AS102,5)=Y$2,TRIM(LEFT('part 1 data'!AS102,2)),
IF(RIGHT('part 1 data'!AT102,5)=Y$2,TRIM(LEFT('part 1 data'!AT102,2)),"0")))</f>
        <v>0</v>
      </c>
      <c r="Z102" s="1" t="str">
        <f>IF(RIGHT('part 1 data'!AR102,4)=Z$2,TRIM(LEFT('part 1 data'!AR102,2)),
IF(RIGHT('part 1 data'!AS102,4)=Z$2,TRIM(LEFT('part 1 data'!AS102,2)),
IF(RIGHT('part 1 data'!AT102,4)=Z$2,TRIM(LEFT('part 1 data'!AT102,2)),"0")))</f>
        <v>1</v>
      </c>
      <c r="AA102" s="1" t="str">
        <f>IF(RIGHT('part 1 data'!AU102,3)=AA$2,TRIM(LEFT('part 1 data'!AU102,2)),
IF(RIGHT('part 1 data'!AV102,3)=AA$2,TRIM(LEFT('part 1 data'!AV102,2)),
IF(RIGHT('part 1 data'!AW102,3)=AA$2,TRIM(LEFT('part 1 data'!AW102,2)),"0")))</f>
        <v>0</v>
      </c>
      <c r="AB102" s="1" t="str">
        <f>IF(RIGHT('part 1 data'!AU102,5)=AB$2,TRIM(LEFT('part 1 data'!AU102,2)),
IF(RIGHT('part 1 data'!AV102,5)=AB$2,TRIM(LEFT('part 1 data'!AV102,2)),
IF(RIGHT('part 1 data'!AW102,5)=AB$2,TRIM(LEFT('part 1 data'!AW102,2)),"0")))</f>
        <v>0</v>
      </c>
      <c r="AC102" s="1" t="str">
        <f>IF(RIGHT('part 1 data'!AU102,4)=AC$2,TRIM(LEFT('part 1 data'!AU102,2)),
IF(RIGHT('part 1 data'!AV102,4)=AC$2,TRIM(LEFT('part 1 data'!AV102,2)),
IF(RIGHT('part 1 data'!AW102,4)=AC$2,TRIM(LEFT('part 1 data'!AW102,2)),"0")))</f>
        <v>0</v>
      </c>
      <c r="AD102" s="1"/>
      <c r="AE102" t="str">
        <v>00</v>
      </c>
      <c r="AF102" t="str" cm="1">
        <f t="array" ref="AF102">IFERROR(TRIM(_xlfn.TOROW(_xlfn.TEXTSPLIT(AY102,","))),"")</f>
        <v>8 green</v>
      </c>
      <c r="AI102" t="str" cm="1">
        <f t="array" ref="AI102:AJ102">IFERROR(TRIM(_xlfn.TOROW(_xlfn.TEXTSPLIT('part 1 data'!AZ102,","))),"")</f>
        <v>2 red</v>
      </c>
      <c r="AJ102" t="str">
        <v>20 green</v>
      </c>
      <c r="AL102" t="str" cm="1">
        <f t="array" ref="AL102:AN102">IFERROR(TRIM(_xlfn.TOROW(_xlfn.TEXTSPLIT(BA102,","))),"")</f>
        <v>12 green</v>
      </c>
      <c r="AM102" t="str">
        <v>1 red</v>
      </c>
      <c r="AN102" t="str">
        <v>1 blue</v>
      </c>
      <c r="AO102" t="str" cm="1">
        <f t="array" ref="AO102:AP102">IFERROR(TRIM(_xlfn.TOROW(_xlfn.TEXTSPLIT(BB102,","))),"")</f>
        <v>4 red</v>
      </c>
      <c r="AP102" t="str">
        <v>1 blue</v>
      </c>
      <c r="AR102" t="str" cm="1">
        <f t="array" ref="AR102:AS102">IFERROR(TRIM(_xlfn.TOROW(_xlfn.TEXTSPLIT(BC102,","))),"")</f>
        <v>1 blue</v>
      </c>
      <c r="AS102" t="str">
        <v>6 red</v>
      </c>
      <c r="AU102" t="str" cm="1">
        <f t="array" ref="AU102">IFERROR(TRIM(_xlfn.TOROW(_xlfn.TEXTSPLIT(BD102,","))),"")</f>
        <v/>
      </c>
      <c r="AY102" t="str" cm="1">
        <f t="array" ref="AY102:BC102">_xlfn.TEXTSPLIT(_xlfn.TEXTAFTER(BF102,":"),";")</f>
        <v xml:space="preserve"> 8 green</v>
      </c>
      <c r="AZ102" t="str">
        <v xml:space="preserve"> 2 red, 20 green</v>
      </c>
      <c r="BA102" t="str">
        <v xml:space="preserve"> 12 green, 1 red, 1 blue</v>
      </c>
      <c r="BB102" t="str">
        <v xml:space="preserve"> 4 red, 1 blue</v>
      </c>
      <c r="BC102" t="str">
        <v xml:space="preserve"> 1 blue, 6 red</v>
      </c>
      <c r="BF102" t="s">
        <v>99</v>
      </c>
    </row>
    <row r="103" spans="1:58" x14ac:dyDescent="0.25">
      <c r="D103" s="1"/>
      <c r="E103" s="1"/>
      <c r="F103" s="1"/>
      <c r="G103" s="1"/>
      <c r="H103" s="1"/>
      <c r="I10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CFD-7DBB-46A4-B7A2-0BCC86444C3F}">
  <sheetPr codeName="Sheet3"/>
  <dimension ref="A1:D1184"/>
  <sheetViews>
    <sheetView workbookViewId="0"/>
  </sheetViews>
  <sheetFormatPr defaultRowHeight="15" x14ac:dyDescent="0.25"/>
  <cols>
    <col min="1" max="1" width="13.140625" bestFit="1" customWidth="1"/>
    <col min="2" max="2" width="11.28515625" bestFit="1" customWidth="1"/>
    <col min="3" max="3" width="9.85546875" bestFit="1" customWidth="1"/>
    <col min="4" max="4" width="9.85546875" customWidth="1"/>
    <col min="5" max="5" width="9.85546875" bestFit="1" customWidth="1"/>
    <col min="6" max="6" width="13.140625" bestFit="1" customWidth="1"/>
    <col min="7" max="9" width="16.42578125" bestFit="1" customWidth="1"/>
    <col min="10" max="24" width="16.42578125" customWidth="1"/>
    <col min="25" max="25" width="22.7109375" bestFit="1" customWidth="1"/>
    <col min="26" max="26" width="21.7109375" bestFit="1" customWidth="1"/>
    <col min="27" max="27" width="22.7109375" bestFit="1" customWidth="1"/>
    <col min="28" max="29" width="21.7109375" customWidth="1"/>
    <col min="30" max="30" width="21.7109375" bestFit="1" customWidth="1"/>
    <col min="31" max="31" width="81.140625" bestFit="1" customWidth="1"/>
  </cols>
  <sheetData>
    <row r="1" spans="1:4" x14ac:dyDescent="0.25">
      <c r="A1" t="s">
        <v>121</v>
      </c>
      <c r="B1" t="s">
        <v>222</v>
      </c>
      <c r="C1" t="s">
        <v>223</v>
      </c>
      <c r="D1" t="s">
        <v>224</v>
      </c>
    </row>
    <row r="2" spans="1:4" x14ac:dyDescent="0.25">
      <c r="A2" t="s">
        <v>122</v>
      </c>
      <c r="B2" t="s">
        <v>228</v>
      </c>
      <c r="C2">
        <v>7</v>
      </c>
      <c r="D2" t="s">
        <v>226</v>
      </c>
    </row>
    <row r="3" spans="1:4" x14ac:dyDescent="0.25">
      <c r="A3" t="s">
        <v>122</v>
      </c>
      <c r="B3" t="s">
        <v>229</v>
      </c>
      <c r="C3">
        <v>14</v>
      </c>
      <c r="D3" t="s">
        <v>225</v>
      </c>
    </row>
    <row r="4" spans="1:4" x14ac:dyDescent="0.25">
      <c r="A4" t="s">
        <v>122</v>
      </c>
      <c r="B4" t="s">
        <v>230</v>
      </c>
      <c r="C4">
        <v>5</v>
      </c>
      <c r="D4" t="s">
        <v>227</v>
      </c>
    </row>
    <row r="5" spans="1:4" x14ac:dyDescent="0.25">
      <c r="A5" t="s">
        <v>122</v>
      </c>
      <c r="B5" t="s">
        <v>231</v>
      </c>
      <c r="C5">
        <v>8</v>
      </c>
      <c r="D5" t="s">
        <v>225</v>
      </c>
    </row>
    <row r="6" spans="1:4" x14ac:dyDescent="0.25">
      <c r="A6" t="s">
        <v>122</v>
      </c>
      <c r="B6" t="s">
        <v>232</v>
      </c>
      <c r="C6">
        <v>4</v>
      </c>
      <c r="D6" t="s">
        <v>226</v>
      </c>
    </row>
    <row r="7" spans="1:4" x14ac:dyDescent="0.25">
      <c r="A7" t="s">
        <v>122</v>
      </c>
      <c r="B7" t="s">
        <v>233</v>
      </c>
      <c r="C7">
        <v>6</v>
      </c>
      <c r="D7" t="s">
        <v>226</v>
      </c>
    </row>
    <row r="8" spans="1:4" x14ac:dyDescent="0.25">
      <c r="A8" t="s">
        <v>122</v>
      </c>
      <c r="B8" t="s">
        <v>234</v>
      </c>
      <c r="C8">
        <v>18</v>
      </c>
      <c r="D8" t="s">
        <v>225</v>
      </c>
    </row>
    <row r="9" spans="1:4" x14ac:dyDescent="0.25">
      <c r="A9" t="s">
        <v>122</v>
      </c>
      <c r="B9" t="s">
        <v>235</v>
      </c>
      <c r="C9">
        <v>9</v>
      </c>
      <c r="D9" t="s">
        <v>227</v>
      </c>
    </row>
    <row r="10" spans="1:4" x14ac:dyDescent="0.25">
      <c r="A10" t="s">
        <v>123</v>
      </c>
      <c r="B10" t="s">
        <v>228</v>
      </c>
      <c r="C10">
        <v>3</v>
      </c>
      <c r="D10" t="s">
        <v>227</v>
      </c>
    </row>
    <row r="11" spans="1:4" x14ac:dyDescent="0.25">
      <c r="A11" t="s">
        <v>123</v>
      </c>
      <c r="B11" t="s">
        <v>229</v>
      </c>
      <c r="C11">
        <v>15</v>
      </c>
      <c r="D11" t="s">
        <v>225</v>
      </c>
    </row>
    <row r="12" spans="1:4" x14ac:dyDescent="0.25">
      <c r="A12" t="s">
        <v>123</v>
      </c>
      <c r="B12" t="s">
        <v>230</v>
      </c>
      <c r="C12">
        <v>5</v>
      </c>
      <c r="D12" t="s">
        <v>226</v>
      </c>
    </row>
    <row r="13" spans="1:4" x14ac:dyDescent="0.25">
      <c r="A13" t="s">
        <v>123</v>
      </c>
      <c r="B13" t="s">
        <v>231</v>
      </c>
      <c r="C13">
        <v>1</v>
      </c>
      <c r="D13" t="s">
        <v>227</v>
      </c>
    </row>
    <row r="14" spans="1:4" x14ac:dyDescent="0.25">
      <c r="A14" t="s">
        <v>123</v>
      </c>
      <c r="B14" t="s">
        <v>232</v>
      </c>
      <c r="C14">
        <v>14</v>
      </c>
      <c r="D14" t="s">
        <v>225</v>
      </c>
    </row>
    <row r="15" spans="1:4" x14ac:dyDescent="0.25">
      <c r="A15" t="s">
        <v>123</v>
      </c>
      <c r="B15" t="s">
        <v>236</v>
      </c>
      <c r="C15">
        <v>5</v>
      </c>
      <c r="D15" t="s">
        <v>226</v>
      </c>
    </row>
    <row r="16" spans="1:4" x14ac:dyDescent="0.25">
      <c r="A16" t="s">
        <v>123</v>
      </c>
      <c r="B16" t="s">
        <v>233</v>
      </c>
      <c r="C16">
        <v>11</v>
      </c>
      <c r="D16" t="s">
        <v>225</v>
      </c>
    </row>
    <row r="17" spans="1:4" x14ac:dyDescent="0.25">
      <c r="A17" t="s">
        <v>123</v>
      </c>
      <c r="B17" t="s">
        <v>237</v>
      </c>
      <c r="C17">
        <v>4</v>
      </c>
      <c r="D17" t="s">
        <v>226</v>
      </c>
    </row>
    <row r="18" spans="1:4" x14ac:dyDescent="0.25">
      <c r="A18" t="s">
        <v>123</v>
      </c>
      <c r="B18" t="s">
        <v>238</v>
      </c>
      <c r="C18">
        <v>1</v>
      </c>
      <c r="D18" t="s">
        <v>227</v>
      </c>
    </row>
    <row r="19" spans="1:4" x14ac:dyDescent="0.25">
      <c r="A19" t="s">
        <v>123</v>
      </c>
      <c r="B19" t="s">
        <v>239</v>
      </c>
      <c r="C19">
        <v>3</v>
      </c>
      <c r="D19" t="s">
        <v>225</v>
      </c>
    </row>
    <row r="20" spans="1:4" x14ac:dyDescent="0.25">
      <c r="A20" t="s">
        <v>123</v>
      </c>
      <c r="B20" t="s">
        <v>240</v>
      </c>
      <c r="C20">
        <v>4</v>
      </c>
      <c r="D20" t="s">
        <v>226</v>
      </c>
    </row>
    <row r="21" spans="1:4" x14ac:dyDescent="0.25">
      <c r="A21" t="s">
        <v>123</v>
      </c>
      <c r="B21" t="s">
        <v>241</v>
      </c>
      <c r="C21">
        <v>1</v>
      </c>
      <c r="D21" t="s">
        <v>227</v>
      </c>
    </row>
    <row r="22" spans="1:4" x14ac:dyDescent="0.25">
      <c r="A22" t="s">
        <v>123</v>
      </c>
      <c r="B22" t="s">
        <v>242</v>
      </c>
      <c r="C22">
        <v>10</v>
      </c>
      <c r="D22" t="s">
        <v>225</v>
      </c>
    </row>
    <row r="23" spans="1:4" x14ac:dyDescent="0.25">
      <c r="A23" t="s">
        <v>123</v>
      </c>
      <c r="B23" t="s">
        <v>243</v>
      </c>
      <c r="C23">
        <v>1</v>
      </c>
      <c r="D23" t="s">
        <v>226</v>
      </c>
    </row>
    <row r="24" spans="1:4" x14ac:dyDescent="0.25">
      <c r="A24" t="s">
        <v>124</v>
      </c>
      <c r="B24" t="s">
        <v>228</v>
      </c>
      <c r="C24">
        <v>11</v>
      </c>
      <c r="D24" t="s">
        <v>226</v>
      </c>
    </row>
    <row r="25" spans="1:4" x14ac:dyDescent="0.25">
      <c r="A25" t="s">
        <v>124</v>
      </c>
      <c r="B25" t="s">
        <v>229</v>
      </c>
      <c r="C25">
        <v>3</v>
      </c>
      <c r="D25" t="s">
        <v>225</v>
      </c>
    </row>
    <row r="26" spans="1:4" x14ac:dyDescent="0.25">
      <c r="A26" t="s">
        <v>124</v>
      </c>
      <c r="B26" t="s">
        <v>231</v>
      </c>
      <c r="C26">
        <v>4</v>
      </c>
      <c r="D26" t="s">
        <v>226</v>
      </c>
    </row>
    <row r="27" spans="1:4" x14ac:dyDescent="0.25">
      <c r="A27" t="s">
        <v>124</v>
      </c>
      <c r="B27" t="s">
        <v>232</v>
      </c>
      <c r="C27">
        <v>15</v>
      </c>
      <c r="D27" t="s">
        <v>227</v>
      </c>
    </row>
    <row r="28" spans="1:4" x14ac:dyDescent="0.25">
      <c r="A28" t="s">
        <v>124</v>
      </c>
      <c r="B28" t="s">
        <v>233</v>
      </c>
      <c r="C28">
        <v>14</v>
      </c>
      <c r="D28" t="s">
        <v>227</v>
      </c>
    </row>
    <row r="29" spans="1:4" x14ac:dyDescent="0.25">
      <c r="A29" t="s">
        <v>124</v>
      </c>
      <c r="B29" t="s">
        <v>234</v>
      </c>
      <c r="C29">
        <v>2</v>
      </c>
      <c r="D29" t="s">
        <v>225</v>
      </c>
    </row>
    <row r="30" spans="1:4" x14ac:dyDescent="0.25">
      <c r="A30" t="s">
        <v>124</v>
      </c>
      <c r="B30" t="s">
        <v>235</v>
      </c>
      <c r="C30">
        <v>10</v>
      </c>
      <c r="D30" t="s">
        <v>226</v>
      </c>
    </row>
    <row r="31" spans="1:4" x14ac:dyDescent="0.25">
      <c r="A31" t="s">
        <v>124</v>
      </c>
      <c r="B31" t="s">
        <v>237</v>
      </c>
      <c r="C31">
        <v>1</v>
      </c>
      <c r="D31" t="s">
        <v>225</v>
      </c>
    </row>
    <row r="32" spans="1:4" x14ac:dyDescent="0.25">
      <c r="A32" t="s">
        <v>124</v>
      </c>
      <c r="B32" t="s">
        <v>238</v>
      </c>
      <c r="C32">
        <v>3</v>
      </c>
      <c r="D32" t="s">
        <v>226</v>
      </c>
    </row>
    <row r="33" spans="1:4" x14ac:dyDescent="0.25">
      <c r="A33" t="s">
        <v>124</v>
      </c>
      <c r="B33" t="s">
        <v>239</v>
      </c>
      <c r="C33">
        <v>10</v>
      </c>
      <c r="D33" t="s">
        <v>227</v>
      </c>
    </row>
    <row r="34" spans="1:4" x14ac:dyDescent="0.25">
      <c r="A34" t="s">
        <v>125</v>
      </c>
      <c r="B34" t="s">
        <v>228</v>
      </c>
      <c r="C34">
        <v>1</v>
      </c>
      <c r="D34" t="s">
        <v>226</v>
      </c>
    </row>
    <row r="35" spans="1:4" x14ac:dyDescent="0.25">
      <c r="A35" t="s">
        <v>125</v>
      </c>
      <c r="B35" t="s">
        <v>229</v>
      </c>
      <c r="C35">
        <v>6</v>
      </c>
      <c r="D35" t="s">
        <v>225</v>
      </c>
    </row>
    <row r="36" spans="1:4" x14ac:dyDescent="0.25">
      <c r="A36" t="s">
        <v>125</v>
      </c>
      <c r="B36" t="s">
        <v>230</v>
      </c>
      <c r="C36">
        <v>11</v>
      </c>
      <c r="D36" t="s">
        <v>227</v>
      </c>
    </row>
    <row r="37" spans="1:4" x14ac:dyDescent="0.25">
      <c r="A37" t="s">
        <v>125</v>
      </c>
      <c r="B37" t="s">
        <v>231</v>
      </c>
      <c r="C37">
        <v>3</v>
      </c>
      <c r="D37" t="s">
        <v>227</v>
      </c>
    </row>
    <row r="38" spans="1:4" x14ac:dyDescent="0.25">
      <c r="A38" t="s">
        <v>125</v>
      </c>
      <c r="B38" t="s">
        <v>232</v>
      </c>
      <c r="C38">
        <v>12</v>
      </c>
      <c r="D38" t="s">
        <v>225</v>
      </c>
    </row>
    <row r="39" spans="1:4" x14ac:dyDescent="0.25">
      <c r="A39" t="s">
        <v>125</v>
      </c>
      <c r="B39" t="s">
        <v>233</v>
      </c>
      <c r="C39">
        <v>1</v>
      </c>
      <c r="D39" t="s">
        <v>226</v>
      </c>
    </row>
    <row r="40" spans="1:4" x14ac:dyDescent="0.25">
      <c r="A40" t="s">
        <v>125</v>
      </c>
      <c r="B40" t="s">
        <v>234</v>
      </c>
      <c r="C40">
        <v>14</v>
      </c>
      <c r="D40" t="s">
        <v>225</v>
      </c>
    </row>
    <row r="41" spans="1:4" x14ac:dyDescent="0.25">
      <c r="A41" t="s">
        <v>125</v>
      </c>
      <c r="B41" t="s">
        <v>235</v>
      </c>
      <c r="C41">
        <v>8</v>
      </c>
      <c r="D41" t="s">
        <v>227</v>
      </c>
    </row>
    <row r="42" spans="1:4" x14ac:dyDescent="0.25">
      <c r="A42" t="s">
        <v>125</v>
      </c>
      <c r="B42" t="s">
        <v>237</v>
      </c>
      <c r="C42">
        <v>3</v>
      </c>
      <c r="D42" t="s">
        <v>227</v>
      </c>
    </row>
    <row r="43" spans="1:4" x14ac:dyDescent="0.25">
      <c r="A43" t="s">
        <v>125</v>
      </c>
      <c r="B43" t="s">
        <v>238</v>
      </c>
      <c r="C43">
        <v>7</v>
      </c>
      <c r="D43" t="s">
        <v>225</v>
      </c>
    </row>
    <row r="44" spans="1:4" x14ac:dyDescent="0.25">
      <c r="A44" t="s">
        <v>125</v>
      </c>
      <c r="B44" t="s">
        <v>240</v>
      </c>
      <c r="C44">
        <v>8</v>
      </c>
      <c r="D44" t="s">
        <v>227</v>
      </c>
    </row>
    <row r="45" spans="1:4" x14ac:dyDescent="0.25">
      <c r="A45" t="s">
        <v>125</v>
      </c>
      <c r="B45" t="s">
        <v>241</v>
      </c>
      <c r="C45">
        <v>5</v>
      </c>
      <c r="D45" t="s">
        <v>225</v>
      </c>
    </row>
    <row r="46" spans="1:4" x14ac:dyDescent="0.25">
      <c r="A46" t="s">
        <v>125</v>
      </c>
      <c r="B46" t="s">
        <v>242</v>
      </c>
      <c r="C46">
        <v>7</v>
      </c>
      <c r="D46" t="s">
        <v>225</v>
      </c>
    </row>
    <row r="47" spans="1:4" x14ac:dyDescent="0.25">
      <c r="A47" t="s">
        <v>125</v>
      </c>
      <c r="B47" t="s">
        <v>243</v>
      </c>
      <c r="C47">
        <v>1</v>
      </c>
      <c r="D47" t="s">
        <v>226</v>
      </c>
    </row>
    <row r="48" spans="1:4" x14ac:dyDescent="0.25">
      <c r="A48" t="s">
        <v>126</v>
      </c>
      <c r="B48" t="s">
        <v>228</v>
      </c>
      <c r="C48">
        <v>14</v>
      </c>
      <c r="D48" t="s">
        <v>226</v>
      </c>
    </row>
    <row r="49" spans="1:4" x14ac:dyDescent="0.25">
      <c r="A49" t="s">
        <v>126</v>
      </c>
      <c r="B49" t="s">
        <v>229</v>
      </c>
      <c r="C49">
        <v>3</v>
      </c>
      <c r="D49" t="s">
        <v>225</v>
      </c>
    </row>
    <row r="50" spans="1:4" x14ac:dyDescent="0.25">
      <c r="A50" t="s">
        <v>126</v>
      </c>
      <c r="B50" t="s">
        <v>230</v>
      </c>
      <c r="C50">
        <v>3</v>
      </c>
      <c r="D50" t="s">
        <v>227</v>
      </c>
    </row>
    <row r="51" spans="1:4" x14ac:dyDescent="0.25">
      <c r="A51" t="s">
        <v>126</v>
      </c>
      <c r="B51" t="s">
        <v>231</v>
      </c>
      <c r="C51">
        <v>2</v>
      </c>
      <c r="D51" t="s">
        <v>225</v>
      </c>
    </row>
    <row r="52" spans="1:4" x14ac:dyDescent="0.25">
      <c r="A52" t="s">
        <v>126</v>
      </c>
      <c r="B52" t="s">
        <v>232</v>
      </c>
      <c r="C52">
        <v>1</v>
      </c>
      <c r="D52" t="s">
        <v>226</v>
      </c>
    </row>
    <row r="53" spans="1:4" x14ac:dyDescent="0.25">
      <c r="A53" t="s">
        <v>126</v>
      </c>
      <c r="B53" t="s">
        <v>236</v>
      </c>
      <c r="C53">
        <v>1</v>
      </c>
      <c r="D53" t="s">
        <v>227</v>
      </c>
    </row>
    <row r="54" spans="1:4" x14ac:dyDescent="0.25">
      <c r="A54" t="s">
        <v>126</v>
      </c>
      <c r="B54" t="s">
        <v>233</v>
      </c>
      <c r="C54">
        <v>8</v>
      </c>
      <c r="D54" t="s">
        <v>226</v>
      </c>
    </row>
    <row r="55" spans="1:4" x14ac:dyDescent="0.25">
      <c r="A55" t="s">
        <v>126</v>
      </c>
      <c r="B55" t="s">
        <v>234</v>
      </c>
      <c r="C55">
        <v>3</v>
      </c>
      <c r="D55" t="s">
        <v>227</v>
      </c>
    </row>
    <row r="56" spans="1:4" x14ac:dyDescent="0.25">
      <c r="A56" t="s">
        <v>126</v>
      </c>
      <c r="B56" t="s">
        <v>235</v>
      </c>
      <c r="C56">
        <v>1</v>
      </c>
      <c r="D56" t="s">
        <v>225</v>
      </c>
    </row>
    <row r="57" spans="1:4" x14ac:dyDescent="0.25">
      <c r="A57" t="s">
        <v>126</v>
      </c>
      <c r="B57" t="s">
        <v>237</v>
      </c>
      <c r="C57">
        <v>15</v>
      </c>
      <c r="D57" t="s">
        <v>226</v>
      </c>
    </row>
    <row r="58" spans="1:4" x14ac:dyDescent="0.25">
      <c r="A58" t="s">
        <v>126</v>
      </c>
      <c r="B58" t="s">
        <v>238</v>
      </c>
      <c r="C58">
        <v>8</v>
      </c>
      <c r="D58" t="s">
        <v>227</v>
      </c>
    </row>
    <row r="59" spans="1:4" x14ac:dyDescent="0.25">
      <c r="A59" t="s">
        <v>126</v>
      </c>
      <c r="B59" t="s">
        <v>239</v>
      </c>
      <c r="C59">
        <v>1</v>
      </c>
      <c r="D59" t="s">
        <v>225</v>
      </c>
    </row>
    <row r="60" spans="1:4" x14ac:dyDescent="0.25">
      <c r="A60" t="s">
        <v>127</v>
      </c>
      <c r="B60" t="s">
        <v>228</v>
      </c>
      <c r="C60">
        <v>4</v>
      </c>
      <c r="D60" t="s">
        <v>227</v>
      </c>
    </row>
    <row r="61" spans="1:4" x14ac:dyDescent="0.25">
      <c r="A61" t="s">
        <v>127</v>
      </c>
      <c r="B61" t="s">
        <v>229</v>
      </c>
      <c r="C61">
        <v>8</v>
      </c>
      <c r="D61" t="s">
        <v>226</v>
      </c>
    </row>
    <row r="62" spans="1:4" x14ac:dyDescent="0.25">
      <c r="A62" t="s">
        <v>127</v>
      </c>
      <c r="B62" t="s">
        <v>230</v>
      </c>
      <c r="C62">
        <v>5</v>
      </c>
      <c r="D62" t="s">
        <v>225</v>
      </c>
    </row>
    <row r="63" spans="1:4" x14ac:dyDescent="0.25">
      <c r="A63" t="s">
        <v>127</v>
      </c>
      <c r="B63" t="s">
        <v>231</v>
      </c>
      <c r="C63">
        <v>9</v>
      </c>
      <c r="D63" t="s">
        <v>226</v>
      </c>
    </row>
    <row r="64" spans="1:4" x14ac:dyDescent="0.25">
      <c r="A64" t="s">
        <v>127</v>
      </c>
      <c r="B64" t="s">
        <v>232</v>
      </c>
      <c r="C64">
        <v>10</v>
      </c>
      <c r="D64" t="s">
        <v>227</v>
      </c>
    </row>
    <row r="65" spans="1:4" x14ac:dyDescent="0.25">
      <c r="A65" t="s">
        <v>127</v>
      </c>
      <c r="B65" t="s">
        <v>236</v>
      </c>
      <c r="C65">
        <v>7</v>
      </c>
      <c r="D65" t="s">
        <v>225</v>
      </c>
    </row>
    <row r="66" spans="1:4" x14ac:dyDescent="0.25">
      <c r="A66" t="s">
        <v>127</v>
      </c>
      <c r="B66" t="s">
        <v>233</v>
      </c>
      <c r="C66">
        <v>11</v>
      </c>
      <c r="D66" t="s">
        <v>227</v>
      </c>
    </row>
    <row r="67" spans="1:4" x14ac:dyDescent="0.25">
      <c r="A67" t="s">
        <v>127</v>
      </c>
      <c r="B67" t="s">
        <v>234</v>
      </c>
      <c r="C67">
        <v>10</v>
      </c>
      <c r="D67" t="s">
        <v>225</v>
      </c>
    </row>
    <row r="68" spans="1:4" x14ac:dyDescent="0.25">
      <c r="A68" t="s">
        <v>127</v>
      </c>
      <c r="B68" t="s">
        <v>235</v>
      </c>
      <c r="C68">
        <v>7</v>
      </c>
      <c r="D68" t="s">
        <v>226</v>
      </c>
    </row>
    <row r="69" spans="1:4" x14ac:dyDescent="0.25">
      <c r="A69" t="s">
        <v>127</v>
      </c>
      <c r="B69" t="s">
        <v>237</v>
      </c>
      <c r="C69">
        <v>8</v>
      </c>
      <c r="D69" t="s">
        <v>225</v>
      </c>
    </row>
    <row r="70" spans="1:4" x14ac:dyDescent="0.25">
      <c r="A70" t="s">
        <v>127</v>
      </c>
      <c r="B70" t="s">
        <v>238</v>
      </c>
      <c r="C70">
        <v>6</v>
      </c>
      <c r="D70" t="s">
        <v>227</v>
      </c>
    </row>
    <row r="71" spans="1:4" x14ac:dyDescent="0.25">
      <c r="A71" t="s">
        <v>127</v>
      </c>
      <c r="B71" t="s">
        <v>239</v>
      </c>
      <c r="C71">
        <v>9</v>
      </c>
      <c r="D71" t="s">
        <v>226</v>
      </c>
    </row>
    <row r="72" spans="1:4" x14ac:dyDescent="0.25">
      <c r="A72" t="s">
        <v>128</v>
      </c>
      <c r="B72" t="s">
        <v>228</v>
      </c>
      <c r="C72">
        <v>5</v>
      </c>
      <c r="D72" t="s">
        <v>226</v>
      </c>
    </row>
    <row r="73" spans="1:4" x14ac:dyDescent="0.25">
      <c r="A73" t="s">
        <v>128</v>
      </c>
      <c r="B73" t="s">
        <v>229</v>
      </c>
      <c r="C73">
        <v>11</v>
      </c>
      <c r="D73" t="s">
        <v>227</v>
      </c>
    </row>
    <row r="74" spans="1:4" x14ac:dyDescent="0.25">
      <c r="A74" t="s">
        <v>128</v>
      </c>
      <c r="B74" t="s">
        <v>230</v>
      </c>
      <c r="C74">
        <v>9</v>
      </c>
      <c r="D74" t="s">
        <v>225</v>
      </c>
    </row>
    <row r="75" spans="1:4" x14ac:dyDescent="0.25">
      <c r="A75" t="s">
        <v>128</v>
      </c>
      <c r="B75" t="s">
        <v>231</v>
      </c>
      <c r="C75">
        <v>2</v>
      </c>
      <c r="D75" t="s">
        <v>226</v>
      </c>
    </row>
    <row r="76" spans="1:4" x14ac:dyDescent="0.25">
      <c r="A76" t="s">
        <v>128</v>
      </c>
      <c r="B76" t="s">
        <v>232</v>
      </c>
      <c r="C76">
        <v>6</v>
      </c>
      <c r="D76" t="s">
        <v>225</v>
      </c>
    </row>
    <row r="77" spans="1:4" x14ac:dyDescent="0.25">
      <c r="A77" t="s">
        <v>128</v>
      </c>
      <c r="B77" t="s">
        <v>236</v>
      </c>
      <c r="C77">
        <v>12</v>
      </c>
      <c r="D77" t="s">
        <v>227</v>
      </c>
    </row>
    <row r="78" spans="1:4" x14ac:dyDescent="0.25">
      <c r="A78" t="s">
        <v>128</v>
      </c>
      <c r="B78" t="s">
        <v>233</v>
      </c>
      <c r="C78">
        <v>8</v>
      </c>
      <c r="D78" t="s">
        <v>225</v>
      </c>
    </row>
    <row r="79" spans="1:4" x14ac:dyDescent="0.25">
      <c r="A79" t="s">
        <v>128</v>
      </c>
      <c r="B79" t="s">
        <v>234</v>
      </c>
      <c r="C79">
        <v>4</v>
      </c>
      <c r="D79" t="s">
        <v>227</v>
      </c>
    </row>
    <row r="80" spans="1:4" x14ac:dyDescent="0.25">
      <c r="A80" t="s">
        <v>128</v>
      </c>
      <c r="B80" t="s">
        <v>235</v>
      </c>
      <c r="C80">
        <v>3</v>
      </c>
      <c r="D80" t="s">
        <v>226</v>
      </c>
    </row>
    <row r="81" spans="1:4" x14ac:dyDescent="0.25">
      <c r="A81" t="s">
        <v>128</v>
      </c>
      <c r="B81" t="s">
        <v>237</v>
      </c>
      <c r="C81">
        <v>7</v>
      </c>
      <c r="D81" t="s">
        <v>226</v>
      </c>
    </row>
    <row r="82" spans="1:4" x14ac:dyDescent="0.25">
      <c r="A82" t="s">
        <v>128</v>
      </c>
      <c r="B82" t="s">
        <v>238</v>
      </c>
      <c r="C82">
        <v>8</v>
      </c>
      <c r="D82" t="s">
        <v>225</v>
      </c>
    </row>
    <row r="83" spans="1:4" x14ac:dyDescent="0.25">
      <c r="A83" t="s">
        <v>128</v>
      </c>
      <c r="B83" t="s">
        <v>239</v>
      </c>
      <c r="C83">
        <v>9</v>
      </c>
      <c r="D83" t="s">
        <v>227</v>
      </c>
    </row>
    <row r="84" spans="1:4" x14ac:dyDescent="0.25">
      <c r="A84" t="s">
        <v>128</v>
      </c>
      <c r="B84" t="s">
        <v>240</v>
      </c>
      <c r="C84">
        <v>8</v>
      </c>
      <c r="D84" t="s">
        <v>226</v>
      </c>
    </row>
    <row r="85" spans="1:4" x14ac:dyDescent="0.25">
      <c r="A85" t="s">
        <v>128</v>
      </c>
      <c r="B85" t="s">
        <v>241</v>
      </c>
      <c r="C85">
        <v>5</v>
      </c>
      <c r="D85" t="s">
        <v>225</v>
      </c>
    </row>
    <row r="86" spans="1:4" x14ac:dyDescent="0.25">
      <c r="A86" t="s">
        <v>129</v>
      </c>
      <c r="B86" t="s">
        <v>228</v>
      </c>
      <c r="C86">
        <v>7</v>
      </c>
      <c r="D86" t="s">
        <v>225</v>
      </c>
    </row>
    <row r="87" spans="1:4" x14ac:dyDescent="0.25">
      <c r="A87" t="s">
        <v>129</v>
      </c>
      <c r="B87" t="s">
        <v>229</v>
      </c>
      <c r="C87">
        <v>12</v>
      </c>
      <c r="D87" t="s">
        <v>226</v>
      </c>
    </row>
    <row r="88" spans="1:4" x14ac:dyDescent="0.25">
      <c r="A88" t="s">
        <v>129</v>
      </c>
      <c r="B88" t="s">
        <v>231</v>
      </c>
      <c r="C88">
        <v>9</v>
      </c>
      <c r="D88" t="s">
        <v>227</v>
      </c>
    </row>
    <row r="89" spans="1:4" x14ac:dyDescent="0.25">
      <c r="A89" t="s">
        <v>129</v>
      </c>
      <c r="B89" t="s">
        <v>232</v>
      </c>
      <c r="C89">
        <v>15</v>
      </c>
      <c r="D89" t="s">
        <v>225</v>
      </c>
    </row>
    <row r="90" spans="1:4" x14ac:dyDescent="0.25">
      <c r="A90" t="s">
        <v>129</v>
      </c>
      <c r="B90" t="s">
        <v>236</v>
      </c>
      <c r="C90">
        <v>8</v>
      </c>
      <c r="D90" t="s">
        <v>226</v>
      </c>
    </row>
    <row r="91" spans="1:4" x14ac:dyDescent="0.25">
      <c r="A91" t="s">
        <v>129</v>
      </c>
      <c r="B91" t="s">
        <v>233</v>
      </c>
      <c r="C91">
        <v>3</v>
      </c>
      <c r="D91" t="s">
        <v>227</v>
      </c>
    </row>
    <row r="92" spans="1:4" x14ac:dyDescent="0.25">
      <c r="A92" t="s">
        <v>129</v>
      </c>
      <c r="B92" t="s">
        <v>234</v>
      </c>
      <c r="C92">
        <v>11</v>
      </c>
      <c r="D92" t="s">
        <v>226</v>
      </c>
    </row>
    <row r="93" spans="1:4" x14ac:dyDescent="0.25">
      <c r="A93" t="s">
        <v>129</v>
      </c>
      <c r="B93" t="s">
        <v>235</v>
      </c>
      <c r="C93">
        <v>6</v>
      </c>
      <c r="D93" t="s">
        <v>225</v>
      </c>
    </row>
    <row r="94" spans="1:4" x14ac:dyDescent="0.25">
      <c r="A94" t="s">
        <v>129</v>
      </c>
      <c r="B94" t="s">
        <v>237</v>
      </c>
      <c r="C94">
        <v>8</v>
      </c>
      <c r="D94" t="s">
        <v>227</v>
      </c>
    </row>
    <row r="95" spans="1:4" x14ac:dyDescent="0.25">
      <c r="A95" t="s">
        <v>129</v>
      </c>
      <c r="B95" t="s">
        <v>238</v>
      </c>
      <c r="C95">
        <v>12</v>
      </c>
      <c r="D95" t="s">
        <v>225</v>
      </c>
    </row>
    <row r="96" spans="1:4" x14ac:dyDescent="0.25">
      <c r="A96" t="s">
        <v>129</v>
      </c>
      <c r="B96" t="s">
        <v>239</v>
      </c>
      <c r="C96">
        <v>5</v>
      </c>
      <c r="D96" t="s">
        <v>226</v>
      </c>
    </row>
    <row r="97" spans="1:4" x14ac:dyDescent="0.25">
      <c r="A97" t="s">
        <v>130</v>
      </c>
      <c r="B97" t="s">
        <v>228</v>
      </c>
      <c r="C97">
        <v>8</v>
      </c>
      <c r="D97" t="s">
        <v>227</v>
      </c>
    </row>
    <row r="98" spans="1:4" x14ac:dyDescent="0.25">
      <c r="A98" t="s">
        <v>130</v>
      </c>
      <c r="B98" t="s">
        <v>229</v>
      </c>
      <c r="C98">
        <v>6</v>
      </c>
      <c r="D98" t="s">
        <v>225</v>
      </c>
    </row>
    <row r="99" spans="1:4" x14ac:dyDescent="0.25">
      <c r="A99" t="s">
        <v>130</v>
      </c>
      <c r="B99" t="s">
        <v>230</v>
      </c>
      <c r="C99">
        <v>7</v>
      </c>
      <c r="D99" t="s">
        <v>226</v>
      </c>
    </row>
    <row r="100" spans="1:4" x14ac:dyDescent="0.25">
      <c r="A100" t="s">
        <v>130</v>
      </c>
      <c r="B100" t="s">
        <v>231</v>
      </c>
      <c r="C100">
        <v>2</v>
      </c>
      <c r="D100" t="s">
        <v>227</v>
      </c>
    </row>
    <row r="101" spans="1:4" x14ac:dyDescent="0.25">
      <c r="A101" t="s">
        <v>130</v>
      </c>
      <c r="B101" t="s">
        <v>232</v>
      </c>
      <c r="C101">
        <v>3</v>
      </c>
      <c r="D101" t="s">
        <v>225</v>
      </c>
    </row>
    <row r="102" spans="1:4" x14ac:dyDescent="0.25">
      <c r="A102" t="s">
        <v>130</v>
      </c>
      <c r="B102" t="s">
        <v>236</v>
      </c>
      <c r="C102">
        <v>10</v>
      </c>
      <c r="D102" t="s">
        <v>226</v>
      </c>
    </row>
    <row r="103" spans="1:4" x14ac:dyDescent="0.25">
      <c r="A103" t="s">
        <v>130</v>
      </c>
      <c r="B103" t="s">
        <v>233</v>
      </c>
      <c r="C103">
        <v>10</v>
      </c>
      <c r="D103" t="s">
        <v>227</v>
      </c>
    </row>
    <row r="104" spans="1:4" x14ac:dyDescent="0.25">
      <c r="A104" t="s">
        <v>130</v>
      </c>
      <c r="B104" t="s">
        <v>234</v>
      </c>
      <c r="C104">
        <v>6</v>
      </c>
      <c r="D104" t="s">
        <v>225</v>
      </c>
    </row>
    <row r="105" spans="1:4" x14ac:dyDescent="0.25">
      <c r="A105" t="s">
        <v>130</v>
      </c>
      <c r="B105" t="s">
        <v>235</v>
      </c>
      <c r="C105">
        <v>7</v>
      </c>
      <c r="D105" t="s">
        <v>226</v>
      </c>
    </row>
    <row r="106" spans="1:4" x14ac:dyDescent="0.25">
      <c r="A106" t="s">
        <v>130</v>
      </c>
      <c r="B106" t="s">
        <v>237</v>
      </c>
      <c r="C106">
        <v>11</v>
      </c>
      <c r="D106" t="s">
        <v>225</v>
      </c>
    </row>
    <row r="107" spans="1:4" x14ac:dyDescent="0.25">
      <c r="A107" t="s">
        <v>130</v>
      </c>
      <c r="B107" t="s">
        <v>238</v>
      </c>
      <c r="C107">
        <v>7</v>
      </c>
      <c r="D107" t="s">
        <v>227</v>
      </c>
    </row>
    <row r="108" spans="1:4" x14ac:dyDescent="0.25">
      <c r="A108" t="s">
        <v>130</v>
      </c>
      <c r="B108" t="s">
        <v>239</v>
      </c>
      <c r="C108">
        <v>5</v>
      </c>
      <c r="D108" t="s">
        <v>226</v>
      </c>
    </row>
    <row r="109" spans="1:4" x14ac:dyDescent="0.25">
      <c r="A109" t="s">
        <v>130</v>
      </c>
      <c r="B109" t="s">
        <v>240</v>
      </c>
      <c r="C109">
        <v>10</v>
      </c>
      <c r="D109" t="s">
        <v>225</v>
      </c>
    </row>
    <row r="110" spans="1:4" x14ac:dyDescent="0.25">
      <c r="A110" t="s">
        <v>130</v>
      </c>
      <c r="B110" t="s">
        <v>241</v>
      </c>
      <c r="C110">
        <v>11</v>
      </c>
      <c r="D110" t="s">
        <v>226</v>
      </c>
    </row>
    <row r="111" spans="1:4" x14ac:dyDescent="0.25">
      <c r="A111" t="s">
        <v>131</v>
      </c>
      <c r="B111" t="s">
        <v>228</v>
      </c>
      <c r="C111">
        <v>5</v>
      </c>
      <c r="D111" t="s">
        <v>225</v>
      </c>
    </row>
    <row r="112" spans="1:4" x14ac:dyDescent="0.25">
      <c r="A112" t="s">
        <v>131</v>
      </c>
      <c r="B112" t="s">
        <v>229</v>
      </c>
      <c r="C112">
        <v>14</v>
      </c>
      <c r="D112" t="s">
        <v>226</v>
      </c>
    </row>
    <row r="113" spans="1:4" x14ac:dyDescent="0.25">
      <c r="A113" t="s">
        <v>131</v>
      </c>
      <c r="B113" t="s">
        <v>231</v>
      </c>
      <c r="C113">
        <v>2</v>
      </c>
      <c r="D113" t="s">
        <v>225</v>
      </c>
    </row>
    <row r="114" spans="1:4" x14ac:dyDescent="0.25">
      <c r="A114" t="s">
        <v>131</v>
      </c>
      <c r="B114" t="s">
        <v>232</v>
      </c>
      <c r="C114">
        <v>6</v>
      </c>
      <c r="D114" t="s">
        <v>227</v>
      </c>
    </row>
    <row r="115" spans="1:4" x14ac:dyDescent="0.25">
      <c r="A115" t="s">
        <v>131</v>
      </c>
      <c r="B115" t="s">
        <v>236</v>
      </c>
      <c r="C115">
        <v>15</v>
      </c>
      <c r="D115" t="s">
        <v>226</v>
      </c>
    </row>
    <row r="116" spans="1:4" x14ac:dyDescent="0.25">
      <c r="A116" t="s">
        <v>131</v>
      </c>
      <c r="B116" t="s">
        <v>233</v>
      </c>
      <c r="C116">
        <v>3</v>
      </c>
      <c r="D116" t="s">
        <v>225</v>
      </c>
    </row>
    <row r="117" spans="1:4" x14ac:dyDescent="0.25">
      <c r="A117" t="s">
        <v>131</v>
      </c>
      <c r="B117" t="s">
        <v>234</v>
      </c>
      <c r="C117">
        <v>4</v>
      </c>
      <c r="D117" t="s">
        <v>227</v>
      </c>
    </row>
    <row r="118" spans="1:4" x14ac:dyDescent="0.25">
      <c r="A118" t="s">
        <v>131</v>
      </c>
      <c r="B118" t="s">
        <v>235</v>
      </c>
      <c r="C118">
        <v>7</v>
      </c>
      <c r="D118" t="s">
        <v>226</v>
      </c>
    </row>
    <row r="119" spans="1:4" x14ac:dyDescent="0.25">
      <c r="A119" t="s">
        <v>131</v>
      </c>
      <c r="B119" t="s">
        <v>237</v>
      </c>
      <c r="C119">
        <v>6</v>
      </c>
      <c r="D119" t="s">
        <v>225</v>
      </c>
    </row>
    <row r="120" spans="1:4" x14ac:dyDescent="0.25">
      <c r="A120" t="s">
        <v>131</v>
      </c>
      <c r="B120" t="s">
        <v>238</v>
      </c>
      <c r="C120">
        <v>1</v>
      </c>
      <c r="D120" t="s">
        <v>226</v>
      </c>
    </row>
    <row r="121" spans="1:4" x14ac:dyDescent="0.25">
      <c r="A121" t="s">
        <v>131</v>
      </c>
      <c r="B121" t="s">
        <v>239</v>
      </c>
      <c r="C121">
        <v>4</v>
      </c>
      <c r="D121" t="s">
        <v>227</v>
      </c>
    </row>
    <row r="122" spans="1:4" x14ac:dyDescent="0.25">
      <c r="A122" t="s">
        <v>132</v>
      </c>
      <c r="B122" t="s">
        <v>228</v>
      </c>
      <c r="C122">
        <v>4</v>
      </c>
      <c r="D122" t="s">
        <v>227</v>
      </c>
    </row>
    <row r="123" spans="1:4" x14ac:dyDescent="0.25">
      <c r="A123" t="s">
        <v>132</v>
      </c>
      <c r="B123" t="s">
        <v>229</v>
      </c>
      <c r="C123">
        <v>11</v>
      </c>
      <c r="D123" t="s">
        <v>226</v>
      </c>
    </row>
    <row r="124" spans="1:4" x14ac:dyDescent="0.25">
      <c r="A124" t="s">
        <v>132</v>
      </c>
      <c r="B124" t="s">
        <v>230</v>
      </c>
      <c r="C124">
        <v>6</v>
      </c>
      <c r="D124" t="s">
        <v>225</v>
      </c>
    </row>
    <row r="125" spans="1:4" x14ac:dyDescent="0.25">
      <c r="A125" t="s">
        <v>132</v>
      </c>
      <c r="B125" t="s">
        <v>231</v>
      </c>
      <c r="C125">
        <v>12</v>
      </c>
      <c r="D125" t="s">
        <v>225</v>
      </c>
    </row>
    <row r="126" spans="1:4" x14ac:dyDescent="0.25">
      <c r="A126" t="s">
        <v>132</v>
      </c>
      <c r="B126" t="s">
        <v>232</v>
      </c>
      <c r="C126">
        <v>1</v>
      </c>
      <c r="D126" t="s">
        <v>227</v>
      </c>
    </row>
    <row r="127" spans="1:4" x14ac:dyDescent="0.25">
      <c r="A127" t="s">
        <v>132</v>
      </c>
      <c r="B127" t="s">
        <v>236</v>
      </c>
      <c r="C127">
        <v>5</v>
      </c>
      <c r="D127" t="s">
        <v>226</v>
      </c>
    </row>
    <row r="128" spans="1:4" x14ac:dyDescent="0.25">
      <c r="A128" t="s">
        <v>132</v>
      </c>
      <c r="B128" t="s">
        <v>233</v>
      </c>
      <c r="C128">
        <v>7</v>
      </c>
      <c r="D128" t="s">
        <v>225</v>
      </c>
    </row>
    <row r="129" spans="1:4" x14ac:dyDescent="0.25">
      <c r="A129" t="s">
        <v>132</v>
      </c>
      <c r="B129" t="s">
        <v>234</v>
      </c>
      <c r="C129">
        <v>1</v>
      </c>
      <c r="D129" t="s">
        <v>227</v>
      </c>
    </row>
    <row r="130" spans="1:4" x14ac:dyDescent="0.25">
      <c r="A130" t="s">
        <v>132</v>
      </c>
      <c r="B130" t="s">
        <v>237</v>
      </c>
      <c r="C130">
        <v>11</v>
      </c>
      <c r="D130" t="s">
        <v>225</v>
      </c>
    </row>
    <row r="131" spans="1:4" x14ac:dyDescent="0.25">
      <c r="A131" t="s">
        <v>132</v>
      </c>
      <c r="B131" t="s">
        <v>238</v>
      </c>
      <c r="C131">
        <v>2</v>
      </c>
      <c r="D131" t="s">
        <v>226</v>
      </c>
    </row>
    <row r="132" spans="1:4" x14ac:dyDescent="0.25">
      <c r="A132" t="s">
        <v>132</v>
      </c>
      <c r="B132" t="s">
        <v>239</v>
      </c>
      <c r="C132">
        <v>3</v>
      </c>
      <c r="D132" t="s">
        <v>227</v>
      </c>
    </row>
    <row r="133" spans="1:4" x14ac:dyDescent="0.25">
      <c r="A133" t="s">
        <v>132</v>
      </c>
      <c r="B133" t="s">
        <v>240</v>
      </c>
      <c r="C133">
        <v>2</v>
      </c>
      <c r="D133" t="s">
        <v>227</v>
      </c>
    </row>
    <row r="134" spans="1:4" x14ac:dyDescent="0.25">
      <c r="A134" t="s">
        <v>132</v>
      </c>
      <c r="B134" t="s">
        <v>241</v>
      </c>
      <c r="C134">
        <v>6</v>
      </c>
      <c r="D134" t="s">
        <v>225</v>
      </c>
    </row>
    <row r="135" spans="1:4" x14ac:dyDescent="0.25">
      <c r="A135" t="s">
        <v>132</v>
      </c>
      <c r="B135" t="s">
        <v>244</v>
      </c>
      <c r="C135">
        <v>7</v>
      </c>
      <c r="D135" t="s">
        <v>226</v>
      </c>
    </row>
    <row r="136" spans="1:4" x14ac:dyDescent="0.25">
      <c r="A136" t="s">
        <v>133</v>
      </c>
      <c r="B136" t="s">
        <v>228</v>
      </c>
      <c r="C136">
        <v>1</v>
      </c>
      <c r="D136" t="s">
        <v>226</v>
      </c>
    </row>
    <row r="137" spans="1:4" x14ac:dyDescent="0.25">
      <c r="A137" t="s">
        <v>133</v>
      </c>
      <c r="B137" t="s">
        <v>229</v>
      </c>
      <c r="C137">
        <v>8</v>
      </c>
      <c r="D137" t="s">
        <v>225</v>
      </c>
    </row>
    <row r="138" spans="1:4" x14ac:dyDescent="0.25">
      <c r="A138" t="s">
        <v>133</v>
      </c>
      <c r="B138" t="s">
        <v>230</v>
      </c>
      <c r="C138">
        <v>3</v>
      </c>
      <c r="D138" t="s">
        <v>227</v>
      </c>
    </row>
    <row r="139" spans="1:4" x14ac:dyDescent="0.25">
      <c r="A139" t="s">
        <v>133</v>
      </c>
      <c r="B139" t="s">
        <v>231</v>
      </c>
      <c r="C139">
        <v>3</v>
      </c>
      <c r="D139" t="s">
        <v>226</v>
      </c>
    </row>
    <row r="140" spans="1:4" x14ac:dyDescent="0.25">
      <c r="A140" t="s">
        <v>133</v>
      </c>
      <c r="B140" t="s">
        <v>232</v>
      </c>
      <c r="C140">
        <v>2</v>
      </c>
      <c r="D140" t="s">
        <v>225</v>
      </c>
    </row>
    <row r="141" spans="1:4" x14ac:dyDescent="0.25">
      <c r="A141" t="s">
        <v>133</v>
      </c>
      <c r="B141" t="s">
        <v>233</v>
      </c>
      <c r="C141">
        <v>2</v>
      </c>
      <c r="D141" t="s">
        <v>227</v>
      </c>
    </row>
    <row r="142" spans="1:4" x14ac:dyDescent="0.25">
      <c r="A142" t="s">
        <v>133</v>
      </c>
      <c r="B142" t="s">
        <v>234</v>
      </c>
      <c r="C142">
        <v>5</v>
      </c>
      <c r="D142" t="s">
        <v>225</v>
      </c>
    </row>
    <row r="143" spans="1:4" x14ac:dyDescent="0.25">
      <c r="A143" t="s">
        <v>133</v>
      </c>
      <c r="B143" t="s">
        <v>235</v>
      </c>
      <c r="C143">
        <v>1</v>
      </c>
      <c r="D143" t="s">
        <v>226</v>
      </c>
    </row>
    <row r="144" spans="1:4" x14ac:dyDescent="0.25">
      <c r="A144" t="s">
        <v>134</v>
      </c>
      <c r="B144" t="s">
        <v>228</v>
      </c>
      <c r="C144">
        <v>2</v>
      </c>
      <c r="D144" t="s">
        <v>226</v>
      </c>
    </row>
    <row r="145" spans="1:4" x14ac:dyDescent="0.25">
      <c r="A145" t="s">
        <v>134</v>
      </c>
      <c r="B145" t="s">
        <v>231</v>
      </c>
      <c r="C145">
        <v>8</v>
      </c>
      <c r="D145" t="s">
        <v>226</v>
      </c>
    </row>
    <row r="146" spans="1:4" x14ac:dyDescent="0.25">
      <c r="A146" t="s">
        <v>134</v>
      </c>
      <c r="B146" t="s">
        <v>232</v>
      </c>
      <c r="C146">
        <v>1</v>
      </c>
      <c r="D146" t="s">
        <v>227</v>
      </c>
    </row>
    <row r="147" spans="1:4" x14ac:dyDescent="0.25">
      <c r="A147" t="s">
        <v>134</v>
      </c>
      <c r="B147" t="s">
        <v>236</v>
      </c>
      <c r="C147">
        <v>12</v>
      </c>
      <c r="D147" t="s">
        <v>225</v>
      </c>
    </row>
    <row r="148" spans="1:4" x14ac:dyDescent="0.25">
      <c r="A148" t="s">
        <v>134</v>
      </c>
      <c r="B148" t="s">
        <v>233</v>
      </c>
      <c r="C148">
        <v>1</v>
      </c>
      <c r="D148" t="s">
        <v>227</v>
      </c>
    </row>
    <row r="149" spans="1:4" x14ac:dyDescent="0.25">
      <c r="A149" t="s">
        <v>134</v>
      </c>
      <c r="B149" t="s">
        <v>234</v>
      </c>
      <c r="C149">
        <v>14</v>
      </c>
      <c r="D149" t="s">
        <v>226</v>
      </c>
    </row>
    <row r="150" spans="1:4" x14ac:dyDescent="0.25">
      <c r="A150" t="s">
        <v>134</v>
      </c>
      <c r="B150" t="s">
        <v>235</v>
      </c>
      <c r="C150">
        <v>2</v>
      </c>
      <c r="D150" t="s">
        <v>225</v>
      </c>
    </row>
    <row r="151" spans="1:4" x14ac:dyDescent="0.25">
      <c r="A151" t="s">
        <v>134</v>
      </c>
      <c r="B151" t="s">
        <v>237</v>
      </c>
      <c r="C151">
        <v>1</v>
      </c>
      <c r="D151" t="s">
        <v>227</v>
      </c>
    </row>
    <row r="152" spans="1:4" x14ac:dyDescent="0.25">
      <c r="A152" t="s">
        <v>134</v>
      </c>
      <c r="B152" t="s">
        <v>238</v>
      </c>
      <c r="C152">
        <v>6</v>
      </c>
      <c r="D152" t="s">
        <v>225</v>
      </c>
    </row>
    <row r="153" spans="1:4" x14ac:dyDescent="0.25">
      <c r="A153" t="s">
        <v>134</v>
      </c>
      <c r="B153" t="s">
        <v>239</v>
      </c>
      <c r="C153">
        <v>6</v>
      </c>
      <c r="D153" t="s">
        <v>226</v>
      </c>
    </row>
    <row r="154" spans="1:4" x14ac:dyDescent="0.25">
      <c r="A154" t="s">
        <v>134</v>
      </c>
      <c r="B154" t="s">
        <v>240</v>
      </c>
      <c r="C154">
        <v>7</v>
      </c>
      <c r="D154" t="s">
        <v>226</v>
      </c>
    </row>
    <row r="155" spans="1:4" x14ac:dyDescent="0.25">
      <c r="A155" t="s">
        <v>134</v>
      </c>
      <c r="B155" t="s">
        <v>241</v>
      </c>
      <c r="C155">
        <v>10</v>
      </c>
      <c r="D155" t="s">
        <v>225</v>
      </c>
    </row>
    <row r="156" spans="1:4" x14ac:dyDescent="0.25">
      <c r="A156" t="s">
        <v>135</v>
      </c>
      <c r="B156" t="s">
        <v>228</v>
      </c>
      <c r="C156">
        <v>9</v>
      </c>
      <c r="D156" t="s">
        <v>226</v>
      </c>
    </row>
    <row r="157" spans="1:4" x14ac:dyDescent="0.25">
      <c r="A157" t="s">
        <v>135</v>
      </c>
      <c r="B157" t="s">
        <v>229</v>
      </c>
      <c r="C157">
        <v>4</v>
      </c>
      <c r="D157" t="s">
        <v>225</v>
      </c>
    </row>
    <row r="158" spans="1:4" x14ac:dyDescent="0.25">
      <c r="A158" t="s">
        <v>135</v>
      </c>
      <c r="B158" t="s">
        <v>230</v>
      </c>
      <c r="C158">
        <v>1</v>
      </c>
      <c r="D158" t="s">
        <v>227</v>
      </c>
    </row>
    <row r="159" spans="1:4" x14ac:dyDescent="0.25">
      <c r="A159" t="s">
        <v>135</v>
      </c>
      <c r="B159" t="s">
        <v>231</v>
      </c>
      <c r="C159">
        <v>5</v>
      </c>
      <c r="D159" t="s">
        <v>225</v>
      </c>
    </row>
    <row r="160" spans="1:4" x14ac:dyDescent="0.25">
      <c r="A160" t="s">
        <v>135</v>
      </c>
      <c r="B160" t="s">
        <v>232</v>
      </c>
      <c r="C160">
        <v>2</v>
      </c>
      <c r="D160" t="s">
        <v>226</v>
      </c>
    </row>
    <row r="161" spans="1:4" x14ac:dyDescent="0.25">
      <c r="A161" t="s">
        <v>135</v>
      </c>
      <c r="B161" t="s">
        <v>233</v>
      </c>
      <c r="C161">
        <v>17</v>
      </c>
      <c r="D161" t="s">
        <v>226</v>
      </c>
    </row>
    <row r="162" spans="1:4" x14ac:dyDescent="0.25">
      <c r="A162" t="s">
        <v>135</v>
      </c>
      <c r="B162" t="s">
        <v>234</v>
      </c>
      <c r="C162">
        <v>1</v>
      </c>
      <c r="D162" t="s">
        <v>225</v>
      </c>
    </row>
    <row r="163" spans="1:4" x14ac:dyDescent="0.25">
      <c r="A163" t="s">
        <v>135</v>
      </c>
      <c r="B163" t="s">
        <v>237</v>
      </c>
      <c r="C163">
        <v>6</v>
      </c>
      <c r="D163" t="s">
        <v>225</v>
      </c>
    </row>
    <row r="164" spans="1:4" x14ac:dyDescent="0.25">
      <c r="A164" t="s">
        <v>135</v>
      </c>
      <c r="B164" t="s">
        <v>238</v>
      </c>
      <c r="C164">
        <v>10</v>
      </c>
      <c r="D164" t="s">
        <v>226</v>
      </c>
    </row>
    <row r="165" spans="1:4" x14ac:dyDescent="0.25">
      <c r="A165" t="s">
        <v>135</v>
      </c>
      <c r="B165" t="s">
        <v>240</v>
      </c>
      <c r="C165">
        <v>4</v>
      </c>
      <c r="D165" t="s">
        <v>226</v>
      </c>
    </row>
    <row r="166" spans="1:4" x14ac:dyDescent="0.25">
      <c r="A166" t="s">
        <v>135</v>
      </c>
      <c r="B166" t="s">
        <v>241</v>
      </c>
      <c r="C166">
        <v>3</v>
      </c>
      <c r="D166" t="s">
        <v>225</v>
      </c>
    </row>
    <row r="167" spans="1:4" x14ac:dyDescent="0.25">
      <c r="A167" t="s">
        <v>135</v>
      </c>
      <c r="B167" t="s">
        <v>244</v>
      </c>
      <c r="C167">
        <v>1</v>
      </c>
      <c r="D167" t="s">
        <v>227</v>
      </c>
    </row>
    <row r="168" spans="1:4" x14ac:dyDescent="0.25">
      <c r="A168" t="s">
        <v>136</v>
      </c>
      <c r="B168" t="s">
        <v>228</v>
      </c>
      <c r="C168">
        <v>7</v>
      </c>
      <c r="D168" t="s">
        <v>226</v>
      </c>
    </row>
    <row r="169" spans="1:4" x14ac:dyDescent="0.25">
      <c r="A169" t="s">
        <v>136</v>
      </c>
      <c r="B169" t="s">
        <v>229</v>
      </c>
      <c r="C169">
        <v>13</v>
      </c>
      <c r="D169" t="s">
        <v>227</v>
      </c>
    </row>
    <row r="170" spans="1:4" x14ac:dyDescent="0.25">
      <c r="A170" t="s">
        <v>136</v>
      </c>
      <c r="B170" t="s">
        <v>230</v>
      </c>
      <c r="C170">
        <v>4</v>
      </c>
      <c r="D170" t="s">
        <v>225</v>
      </c>
    </row>
    <row r="171" spans="1:4" x14ac:dyDescent="0.25">
      <c r="A171" t="s">
        <v>136</v>
      </c>
      <c r="B171" t="s">
        <v>231</v>
      </c>
      <c r="C171">
        <v>1</v>
      </c>
      <c r="D171" t="s">
        <v>227</v>
      </c>
    </row>
    <row r="172" spans="1:4" x14ac:dyDescent="0.25">
      <c r="A172" t="s">
        <v>136</v>
      </c>
      <c r="B172" t="s">
        <v>232</v>
      </c>
      <c r="C172">
        <v>7</v>
      </c>
      <c r="D172" t="s">
        <v>226</v>
      </c>
    </row>
    <row r="173" spans="1:4" x14ac:dyDescent="0.25">
      <c r="A173" t="s">
        <v>136</v>
      </c>
      <c r="B173" t="s">
        <v>236</v>
      </c>
      <c r="C173">
        <v>9</v>
      </c>
      <c r="D173" t="s">
        <v>225</v>
      </c>
    </row>
    <row r="174" spans="1:4" x14ac:dyDescent="0.25">
      <c r="A174" t="s">
        <v>136</v>
      </c>
      <c r="B174" t="s">
        <v>233</v>
      </c>
      <c r="C174">
        <v>13</v>
      </c>
      <c r="D174" t="s">
        <v>227</v>
      </c>
    </row>
    <row r="175" spans="1:4" x14ac:dyDescent="0.25">
      <c r="A175" t="s">
        <v>136</v>
      </c>
      <c r="B175" t="s">
        <v>234</v>
      </c>
      <c r="C175">
        <v>13</v>
      </c>
      <c r="D175" t="s">
        <v>225</v>
      </c>
    </row>
    <row r="176" spans="1:4" x14ac:dyDescent="0.25">
      <c r="A176" t="s">
        <v>136</v>
      </c>
      <c r="B176" t="s">
        <v>235</v>
      </c>
      <c r="C176">
        <v>7</v>
      </c>
      <c r="D176" t="s">
        <v>226</v>
      </c>
    </row>
    <row r="177" spans="1:4" x14ac:dyDescent="0.25">
      <c r="A177" t="s">
        <v>136</v>
      </c>
      <c r="B177" t="s">
        <v>237</v>
      </c>
      <c r="C177">
        <v>8</v>
      </c>
      <c r="D177" t="s">
        <v>225</v>
      </c>
    </row>
    <row r="178" spans="1:4" x14ac:dyDescent="0.25">
      <c r="A178" t="s">
        <v>136</v>
      </c>
      <c r="B178" t="s">
        <v>238</v>
      </c>
      <c r="C178">
        <v>9</v>
      </c>
      <c r="D178" t="s">
        <v>227</v>
      </c>
    </row>
    <row r="179" spans="1:4" x14ac:dyDescent="0.25">
      <c r="A179" t="s">
        <v>136</v>
      </c>
      <c r="B179" t="s">
        <v>240</v>
      </c>
      <c r="C179">
        <v>9</v>
      </c>
      <c r="D179" t="s">
        <v>225</v>
      </c>
    </row>
    <row r="180" spans="1:4" x14ac:dyDescent="0.25">
      <c r="A180" t="s">
        <v>136</v>
      </c>
      <c r="B180" t="s">
        <v>241</v>
      </c>
      <c r="C180">
        <v>14</v>
      </c>
      <c r="D180" t="s">
        <v>227</v>
      </c>
    </row>
    <row r="181" spans="1:4" x14ac:dyDescent="0.25">
      <c r="A181" t="s">
        <v>136</v>
      </c>
      <c r="B181" t="s">
        <v>242</v>
      </c>
      <c r="C181">
        <v>2</v>
      </c>
      <c r="D181" t="s">
        <v>226</v>
      </c>
    </row>
    <row r="182" spans="1:4" x14ac:dyDescent="0.25">
      <c r="A182" t="s">
        <v>136</v>
      </c>
      <c r="B182" t="s">
        <v>243</v>
      </c>
      <c r="C182">
        <v>7</v>
      </c>
      <c r="D182" t="s">
        <v>225</v>
      </c>
    </row>
    <row r="183" spans="1:4" x14ac:dyDescent="0.25">
      <c r="A183" t="s">
        <v>136</v>
      </c>
      <c r="B183" t="s">
        <v>245</v>
      </c>
      <c r="C183">
        <v>9</v>
      </c>
      <c r="D183" t="s">
        <v>227</v>
      </c>
    </row>
    <row r="184" spans="1:4" x14ac:dyDescent="0.25">
      <c r="A184" t="s">
        <v>137</v>
      </c>
      <c r="B184" t="s">
        <v>228</v>
      </c>
      <c r="C184">
        <v>6</v>
      </c>
      <c r="D184" t="s">
        <v>226</v>
      </c>
    </row>
    <row r="185" spans="1:4" x14ac:dyDescent="0.25">
      <c r="A185" t="s">
        <v>137</v>
      </c>
      <c r="B185" t="s">
        <v>229</v>
      </c>
      <c r="C185">
        <v>18</v>
      </c>
      <c r="D185" t="s">
        <v>227</v>
      </c>
    </row>
    <row r="186" spans="1:4" x14ac:dyDescent="0.25">
      <c r="A186" t="s">
        <v>137</v>
      </c>
      <c r="B186" t="s">
        <v>230</v>
      </c>
      <c r="C186">
        <v>6</v>
      </c>
      <c r="D186" t="s">
        <v>225</v>
      </c>
    </row>
    <row r="187" spans="1:4" x14ac:dyDescent="0.25">
      <c r="A187" t="s">
        <v>137</v>
      </c>
      <c r="B187" t="s">
        <v>231</v>
      </c>
      <c r="C187">
        <v>5</v>
      </c>
      <c r="D187" t="s">
        <v>226</v>
      </c>
    </row>
    <row r="188" spans="1:4" x14ac:dyDescent="0.25">
      <c r="A188" t="s">
        <v>137</v>
      </c>
      <c r="B188" t="s">
        <v>232</v>
      </c>
      <c r="C188">
        <v>2</v>
      </c>
      <c r="D188" t="s">
        <v>227</v>
      </c>
    </row>
    <row r="189" spans="1:4" x14ac:dyDescent="0.25">
      <c r="A189" t="s">
        <v>137</v>
      </c>
      <c r="B189" t="s">
        <v>236</v>
      </c>
      <c r="C189">
        <v>2</v>
      </c>
      <c r="D189" t="s">
        <v>225</v>
      </c>
    </row>
    <row r="190" spans="1:4" x14ac:dyDescent="0.25">
      <c r="A190" t="s">
        <v>137</v>
      </c>
      <c r="B190" t="s">
        <v>233</v>
      </c>
      <c r="C190">
        <v>6</v>
      </c>
      <c r="D190" t="s">
        <v>226</v>
      </c>
    </row>
    <row r="191" spans="1:4" x14ac:dyDescent="0.25">
      <c r="A191" t="s">
        <v>137</v>
      </c>
      <c r="B191" t="s">
        <v>234</v>
      </c>
      <c r="C191">
        <v>2</v>
      </c>
      <c r="D191" t="s">
        <v>225</v>
      </c>
    </row>
    <row r="192" spans="1:4" x14ac:dyDescent="0.25">
      <c r="A192" t="s">
        <v>137</v>
      </c>
      <c r="B192" t="s">
        <v>235</v>
      </c>
      <c r="C192">
        <v>17</v>
      </c>
      <c r="D192" t="s">
        <v>227</v>
      </c>
    </row>
    <row r="193" spans="1:4" x14ac:dyDescent="0.25">
      <c r="A193" t="s">
        <v>137</v>
      </c>
      <c r="B193" t="s">
        <v>237</v>
      </c>
      <c r="C193">
        <v>2</v>
      </c>
      <c r="D193" t="s">
        <v>225</v>
      </c>
    </row>
    <row r="194" spans="1:4" x14ac:dyDescent="0.25">
      <c r="A194" t="s">
        <v>137</v>
      </c>
      <c r="B194" t="s">
        <v>238</v>
      </c>
      <c r="C194">
        <v>2</v>
      </c>
      <c r="D194" t="s">
        <v>226</v>
      </c>
    </row>
    <row r="195" spans="1:4" x14ac:dyDescent="0.25">
      <c r="A195" t="s">
        <v>137</v>
      </c>
      <c r="B195" t="s">
        <v>239</v>
      </c>
      <c r="C195">
        <v>8</v>
      </c>
      <c r="D195" t="s">
        <v>227</v>
      </c>
    </row>
    <row r="196" spans="1:4" x14ac:dyDescent="0.25">
      <c r="A196" t="s">
        <v>137</v>
      </c>
      <c r="B196" t="s">
        <v>240</v>
      </c>
      <c r="C196">
        <v>2</v>
      </c>
      <c r="D196" t="s">
        <v>225</v>
      </c>
    </row>
    <row r="197" spans="1:4" x14ac:dyDescent="0.25">
      <c r="A197" t="s">
        <v>137</v>
      </c>
      <c r="B197" t="s">
        <v>241</v>
      </c>
      <c r="C197">
        <v>10</v>
      </c>
      <c r="D197" t="s">
        <v>227</v>
      </c>
    </row>
    <row r="198" spans="1:4" x14ac:dyDescent="0.25">
      <c r="A198" t="s">
        <v>138</v>
      </c>
      <c r="B198" t="s">
        <v>228</v>
      </c>
      <c r="C198">
        <v>17</v>
      </c>
      <c r="D198" t="s">
        <v>225</v>
      </c>
    </row>
    <row r="199" spans="1:4" x14ac:dyDescent="0.25">
      <c r="A199" t="s">
        <v>138</v>
      </c>
      <c r="B199" t="s">
        <v>229</v>
      </c>
      <c r="C199">
        <v>8</v>
      </c>
      <c r="D199" t="s">
        <v>226</v>
      </c>
    </row>
    <row r="200" spans="1:4" x14ac:dyDescent="0.25">
      <c r="A200" t="s">
        <v>138</v>
      </c>
      <c r="B200" t="s">
        <v>231</v>
      </c>
      <c r="C200">
        <v>4</v>
      </c>
      <c r="D200" t="s">
        <v>227</v>
      </c>
    </row>
    <row r="201" spans="1:4" x14ac:dyDescent="0.25">
      <c r="A201" t="s">
        <v>138</v>
      </c>
      <c r="B201" t="s">
        <v>232</v>
      </c>
      <c r="C201">
        <v>10</v>
      </c>
      <c r="D201" t="s">
        <v>226</v>
      </c>
    </row>
    <row r="202" spans="1:4" x14ac:dyDescent="0.25">
      <c r="A202" t="s">
        <v>138</v>
      </c>
      <c r="B202" t="s">
        <v>236</v>
      </c>
      <c r="C202">
        <v>3</v>
      </c>
      <c r="D202" t="s">
        <v>225</v>
      </c>
    </row>
    <row r="203" spans="1:4" x14ac:dyDescent="0.25">
      <c r="A203" t="s">
        <v>138</v>
      </c>
      <c r="B203" t="s">
        <v>233</v>
      </c>
      <c r="C203">
        <v>8</v>
      </c>
      <c r="D203" t="s">
        <v>225</v>
      </c>
    </row>
    <row r="204" spans="1:4" x14ac:dyDescent="0.25">
      <c r="A204" t="s">
        <v>138</v>
      </c>
      <c r="B204" t="s">
        <v>234</v>
      </c>
      <c r="C204">
        <v>5</v>
      </c>
      <c r="D204" t="s">
        <v>226</v>
      </c>
    </row>
    <row r="205" spans="1:4" x14ac:dyDescent="0.25">
      <c r="A205" t="s">
        <v>138</v>
      </c>
      <c r="B205" t="s">
        <v>235</v>
      </c>
      <c r="C205">
        <v>3</v>
      </c>
      <c r="D205" t="s">
        <v>227</v>
      </c>
    </row>
    <row r="206" spans="1:4" x14ac:dyDescent="0.25">
      <c r="A206" t="s">
        <v>138</v>
      </c>
      <c r="B206" t="s">
        <v>237</v>
      </c>
      <c r="C206">
        <v>12</v>
      </c>
      <c r="D206" t="s">
        <v>226</v>
      </c>
    </row>
    <row r="207" spans="1:4" x14ac:dyDescent="0.25">
      <c r="A207" t="s">
        <v>138</v>
      </c>
      <c r="B207" t="s">
        <v>238</v>
      </c>
      <c r="C207">
        <v>3</v>
      </c>
      <c r="D207" t="s">
        <v>225</v>
      </c>
    </row>
    <row r="208" spans="1:4" x14ac:dyDescent="0.25">
      <c r="A208" t="s">
        <v>139</v>
      </c>
      <c r="B208" t="s">
        <v>228</v>
      </c>
      <c r="C208">
        <v>6</v>
      </c>
      <c r="D208" t="s">
        <v>225</v>
      </c>
    </row>
    <row r="209" spans="1:4" x14ac:dyDescent="0.25">
      <c r="A209" t="s">
        <v>139</v>
      </c>
      <c r="B209" t="s">
        <v>229</v>
      </c>
      <c r="C209">
        <v>1</v>
      </c>
      <c r="D209" t="s">
        <v>226</v>
      </c>
    </row>
    <row r="210" spans="1:4" x14ac:dyDescent="0.25">
      <c r="A210" t="s">
        <v>139</v>
      </c>
      <c r="B210" t="s">
        <v>230</v>
      </c>
      <c r="C210">
        <v>14</v>
      </c>
      <c r="D210" t="s">
        <v>227</v>
      </c>
    </row>
    <row r="211" spans="1:4" x14ac:dyDescent="0.25">
      <c r="A211" t="s">
        <v>139</v>
      </c>
      <c r="B211" t="s">
        <v>231</v>
      </c>
      <c r="C211">
        <v>1</v>
      </c>
      <c r="D211" t="s">
        <v>225</v>
      </c>
    </row>
    <row r="212" spans="1:4" x14ac:dyDescent="0.25">
      <c r="A212" t="s">
        <v>139</v>
      </c>
      <c r="B212" t="s">
        <v>232</v>
      </c>
      <c r="C212">
        <v>10</v>
      </c>
      <c r="D212" t="s">
        <v>227</v>
      </c>
    </row>
    <row r="213" spans="1:4" x14ac:dyDescent="0.25">
      <c r="A213" t="s">
        <v>139</v>
      </c>
      <c r="B213" t="s">
        <v>236</v>
      </c>
      <c r="C213">
        <v>1</v>
      </c>
      <c r="D213" t="s">
        <v>226</v>
      </c>
    </row>
    <row r="214" spans="1:4" x14ac:dyDescent="0.25">
      <c r="A214" t="s">
        <v>139</v>
      </c>
      <c r="B214" t="s">
        <v>233</v>
      </c>
      <c r="C214">
        <v>1</v>
      </c>
      <c r="D214" t="s">
        <v>225</v>
      </c>
    </row>
    <row r="215" spans="1:4" x14ac:dyDescent="0.25">
      <c r="A215" t="s">
        <v>139</v>
      </c>
      <c r="B215" t="s">
        <v>234</v>
      </c>
      <c r="C215">
        <v>17</v>
      </c>
      <c r="D215" t="s">
        <v>227</v>
      </c>
    </row>
    <row r="216" spans="1:4" x14ac:dyDescent="0.25">
      <c r="A216" t="s">
        <v>139</v>
      </c>
      <c r="B216" t="s">
        <v>235</v>
      </c>
      <c r="C216">
        <v>1</v>
      </c>
      <c r="D216" t="s">
        <v>226</v>
      </c>
    </row>
    <row r="217" spans="1:4" x14ac:dyDescent="0.25">
      <c r="A217" t="s">
        <v>139</v>
      </c>
      <c r="B217" t="s">
        <v>237</v>
      </c>
      <c r="C217">
        <v>5</v>
      </c>
      <c r="D217" t="s">
        <v>225</v>
      </c>
    </row>
    <row r="218" spans="1:4" x14ac:dyDescent="0.25">
      <c r="A218" t="s">
        <v>139</v>
      </c>
      <c r="B218" t="s">
        <v>238</v>
      </c>
      <c r="C218">
        <v>1</v>
      </c>
      <c r="D218" t="s">
        <v>227</v>
      </c>
    </row>
    <row r="219" spans="1:4" x14ac:dyDescent="0.25">
      <c r="A219" t="s">
        <v>139</v>
      </c>
      <c r="B219" t="s">
        <v>240</v>
      </c>
      <c r="C219">
        <v>5</v>
      </c>
      <c r="D219" t="s">
        <v>225</v>
      </c>
    </row>
    <row r="220" spans="1:4" x14ac:dyDescent="0.25">
      <c r="A220" t="s">
        <v>139</v>
      </c>
      <c r="B220" t="s">
        <v>241</v>
      </c>
      <c r="C220">
        <v>18</v>
      </c>
      <c r="D220" t="s">
        <v>227</v>
      </c>
    </row>
    <row r="221" spans="1:4" x14ac:dyDescent="0.25">
      <c r="A221" t="s">
        <v>139</v>
      </c>
      <c r="B221" t="s">
        <v>242</v>
      </c>
      <c r="C221">
        <v>2</v>
      </c>
      <c r="D221" t="s">
        <v>225</v>
      </c>
    </row>
    <row r="222" spans="1:4" x14ac:dyDescent="0.25">
      <c r="A222" t="s">
        <v>139</v>
      </c>
      <c r="B222" t="s">
        <v>243</v>
      </c>
      <c r="C222">
        <v>3</v>
      </c>
      <c r="D222" t="s">
        <v>227</v>
      </c>
    </row>
    <row r="223" spans="1:4" x14ac:dyDescent="0.25">
      <c r="A223" t="s">
        <v>140</v>
      </c>
      <c r="B223" t="s">
        <v>228</v>
      </c>
      <c r="C223">
        <v>5</v>
      </c>
      <c r="D223" t="s">
        <v>227</v>
      </c>
    </row>
    <row r="224" spans="1:4" x14ac:dyDescent="0.25">
      <c r="A224" t="s">
        <v>140</v>
      </c>
      <c r="B224" t="s">
        <v>229</v>
      </c>
      <c r="C224">
        <v>12</v>
      </c>
      <c r="D224" t="s">
        <v>225</v>
      </c>
    </row>
    <row r="225" spans="1:4" x14ac:dyDescent="0.25">
      <c r="A225" t="s">
        <v>140</v>
      </c>
      <c r="B225" t="s">
        <v>231</v>
      </c>
      <c r="C225">
        <v>6</v>
      </c>
      <c r="D225" t="s">
        <v>227</v>
      </c>
    </row>
    <row r="226" spans="1:4" x14ac:dyDescent="0.25">
      <c r="A226" t="s">
        <v>140</v>
      </c>
      <c r="B226" t="s">
        <v>232</v>
      </c>
      <c r="C226">
        <v>3</v>
      </c>
      <c r="D226" t="s">
        <v>225</v>
      </c>
    </row>
    <row r="227" spans="1:4" x14ac:dyDescent="0.25">
      <c r="A227" t="s">
        <v>140</v>
      </c>
      <c r="B227" t="s">
        <v>236</v>
      </c>
      <c r="C227">
        <v>6</v>
      </c>
      <c r="D227" t="s">
        <v>226</v>
      </c>
    </row>
    <row r="228" spans="1:4" x14ac:dyDescent="0.25">
      <c r="A228" t="s">
        <v>140</v>
      </c>
      <c r="B228" t="s">
        <v>233</v>
      </c>
      <c r="C228">
        <v>8</v>
      </c>
      <c r="D228" t="s">
        <v>227</v>
      </c>
    </row>
    <row r="229" spans="1:4" x14ac:dyDescent="0.25">
      <c r="A229" t="s">
        <v>140</v>
      </c>
      <c r="B229" t="s">
        <v>234</v>
      </c>
      <c r="C229">
        <v>6</v>
      </c>
      <c r="D229" t="s">
        <v>225</v>
      </c>
    </row>
    <row r="230" spans="1:4" x14ac:dyDescent="0.25">
      <c r="A230" t="s">
        <v>140</v>
      </c>
      <c r="B230" t="s">
        <v>235</v>
      </c>
      <c r="C230">
        <v>6</v>
      </c>
      <c r="D230" t="s">
        <v>226</v>
      </c>
    </row>
    <row r="231" spans="1:4" x14ac:dyDescent="0.25">
      <c r="A231" t="s">
        <v>140</v>
      </c>
      <c r="B231" t="s">
        <v>237</v>
      </c>
      <c r="C231">
        <v>8</v>
      </c>
      <c r="D231" t="s">
        <v>226</v>
      </c>
    </row>
    <row r="232" spans="1:4" x14ac:dyDescent="0.25">
      <c r="A232" t="s">
        <v>140</v>
      </c>
      <c r="B232" t="s">
        <v>238</v>
      </c>
      <c r="C232">
        <v>8</v>
      </c>
      <c r="D232" t="s">
        <v>227</v>
      </c>
    </row>
    <row r="233" spans="1:4" x14ac:dyDescent="0.25">
      <c r="A233" t="s">
        <v>140</v>
      </c>
      <c r="B233" t="s">
        <v>239</v>
      </c>
      <c r="C233">
        <v>2</v>
      </c>
      <c r="D233" t="s">
        <v>225</v>
      </c>
    </row>
    <row r="234" spans="1:4" x14ac:dyDescent="0.25">
      <c r="A234" t="s">
        <v>140</v>
      </c>
      <c r="B234" t="s">
        <v>240</v>
      </c>
      <c r="C234">
        <v>4</v>
      </c>
      <c r="D234" t="s">
        <v>226</v>
      </c>
    </row>
    <row r="235" spans="1:4" x14ac:dyDescent="0.25">
      <c r="A235" t="s">
        <v>140</v>
      </c>
      <c r="B235" t="s">
        <v>241</v>
      </c>
      <c r="C235">
        <v>6</v>
      </c>
      <c r="D235" t="s">
        <v>225</v>
      </c>
    </row>
    <row r="236" spans="1:4" x14ac:dyDescent="0.25">
      <c r="A236" t="s">
        <v>140</v>
      </c>
      <c r="B236" t="s">
        <v>244</v>
      </c>
      <c r="C236">
        <v>6</v>
      </c>
      <c r="D236" t="s">
        <v>227</v>
      </c>
    </row>
    <row r="237" spans="1:4" x14ac:dyDescent="0.25">
      <c r="A237" t="s">
        <v>140</v>
      </c>
      <c r="B237" t="s">
        <v>242</v>
      </c>
      <c r="C237">
        <v>1</v>
      </c>
      <c r="D237" t="s">
        <v>226</v>
      </c>
    </row>
    <row r="238" spans="1:4" x14ac:dyDescent="0.25">
      <c r="A238" t="s">
        <v>140</v>
      </c>
      <c r="B238" t="s">
        <v>243</v>
      </c>
      <c r="C238">
        <v>3</v>
      </c>
      <c r="D238" t="s">
        <v>225</v>
      </c>
    </row>
    <row r="239" spans="1:4" x14ac:dyDescent="0.25">
      <c r="A239" t="s">
        <v>140</v>
      </c>
      <c r="B239" t="s">
        <v>245</v>
      </c>
      <c r="C239">
        <v>13</v>
      </c>
      <c r="D239" t="s">
        <v>227</v>
      </c>
    </row>
    <row r="240" spans="1:4" x14ac:dyDescent="0.25">
      <c r="A240" t="s">
        <v>141</v>
      </c>
      <c r="B240" t="s">
        <v>228</v>
      </c>
      <c r="C240">
        <v>7</v>
      </c>
      <c r="D240" t="s">
        <v>226</v>
      </c>
    </row>
    <row r="241" spans="1:4" x14ac:dyDescent="0.25">
      <c r="A241" t="s">
        <v>141</v>
      </c>
      <c r="B241" t="s">
        <v>229</v>
      </c>
      <c r="C241">
        <v>2</v>
      </c>
      <c r="D241" t="s">
        <v>227</v>
      </c>
    </row>
    <row r="242" spans="1:4" x14ac:dyDescent="0.25">
      <c r="A242" t="s">
        <v>141</v>
      </c>
      <c r="B242" t="s">
        <v>231</v>
      </c>
      <c r="C242">
        <v>4</v>
      </c>
      <c r="D242" t="s">
        <v>227</v>
      </c>
    </row>
    <row r="243" spans="1:4" x14ac:dyDescent="0.25">
      <c r="A243" t="s">
        <v>141</v>
      </c>
      <c r="B243" t="s">
        <v>232</v>
      </c>
      <c r="C243">
        <v>12</v>
      </c>
      <c r="D243" t="s">
        <v>225</v>
      </c>
    </row>
    <row r="244" spans="1:4" x14ac:dyDescent="0.25">
      <c r="A244" t="s">
        <v>141</v>
      </c>
      <c r="B244" t="s">
        <v>236</v>
      </c>
      <c r="C244">
        <v>2</v>
      </c>
      <c r="D244" t="s">
        <v>226</v>
      </c>
    </row>
    <row r="245" spans="1:4" x14ac:dyDescent="0.25">
      <c r="A245" t="s">
        <v>141</v>
      </c>
      <c r="B245" t="s">
        <v>233</v>
      </c>
      <c r="C245">
        <v>7</v>
      </c>
      <c r="D245" t="s">
        <v>225</v>
      </c>
    </row>
    <row r="246" spans="1:4" x14ac:dyDescent="0.25">
      <c r="A246" t="s">
        <v>141</v>
      </c>
      <c r="B246" t="s">
        <v>234</v>
      </c>
      <c r="C246">
        <v>2</v>
      </c>
      <c r="D246" t="s">
        <v>226</v>
      </c>
    </row>
    <row r="247" spans="1:4" x14ac:dyDescent="0.25">
      <c r="A247" t="s">
        <v>141</v>
      </c>
      <c r="B247" t="s">
        <v>235</v>
      </c>
      <c r="C247">
        <v>6</v>
      </c>
      <c r="D247" t="s">
        <v>227</v>
      </c>
    </row>
    <row r="248" spans="1:4" x14ac:dyDescent="0.25">
      <c r="A248" t="s">
        <v>142</v>
      </c>
      <c r="B248" t="s">
        <v>228</v>
      </c>
      <c r="C248">
        <v>8</v>
      </c>
      <c r="D248" t="s">
        <v>226</v>
      </c>
    </row>
    <row r="249" spans="1:4" x14ac:dyDescent="0.25">
      <c r="A249" t="s">
        <v>142</v>
      </c>
      <c r="B249" t="s">
        <v>229</v>
      </c>
      <c r="C249">
        <v>1</v>
      </c>
      <c r="D249" t="s">
        <v>225</v>
      </c>
    </row>
    <row r="250" spans="1:4" x14ac:dyDescent="0.25">
      <c r="A250" t="s">
        <v>142</v>
      </c>
      <c r="B250" t="s">
        <v>231</v>
      </c>
      <c r="C250">
        <v>1</v>
      </c>
      <c r="D250" t="s">
        <v>225</v>
      </c>
    </row>
    <row r="251" spans="1:4" x14ac:dyDescent="0.25">
      <c r="A251" t="s">
        <v>142</v>
      </c>
      <c r="B251" t="s">
        <v>232</v>
      </c>
      <c r="C251">
        <v>9</v>
      </c>
      <c r="D251" t="s">
        <v>226</v>
      </c>
    </row>
    <row r="252" spans="1:4" x14ac:dyDescent="0.25">
      <c r="A252" t="s">
        <v>142</v>
      </c>
      <c r="B252" t="s">
        <v>233</v>
      </c>
      <c r="C252">
        <v>1</v>
      </c>
      <c r="D252" t="s">
        <v>225</v>
      </c>
    </row>
    <row r="253" spans="1:4" x14ac:dyDescent="0.25">
      <c r="A253" t="s">
        <v>142</v>
      </c>
      <c r="B253" t="s">
        <v>234</v>
      </c>
      <c r="C253">
        <v>6</v>
      </c>
      <c r="D253" t="s">
        <v>226</v>
      </c>
    </row>
    <row r="254" spans="1:4" x14ac:dyDescent="0.25">
      <c r="A254" t="s">
        <v>142</v>
      </c>
      <c r="B254" t="s">
        <v>235</v>
      </c>
      <c r="C254">
        <v>4</v>
      </c>
      <c r="D254" t="s">
        <v>227</v>
      </c>
    </row>
    <row r="255" spans="1:4" x14ac:dyDescent="0.25">
      <c r="A255" t="s">
        <v>142</v>
      </c>
      <c r="B255" t="s">
        <v>237</v>
      </c>
      <c r="C255">
        <v>1</v>
      </c>
      <c r="D255" t="s">
        <v>225</v>
      </c>
    </row>
    <row r="256" spans="1:4" x14ac:dyDescent="0.25">
      <c r="A256" t="s">
        <v>142</v>
      </c>
      <c r="B256" t="s">
        <v>238</v>
      </c>
      <c r="C256">
        <v>3</v>
      </c>
      <c r="D256" t="s">
        <v>226</v>
      </c>
    </row>
    <row r="257" spans="1:4" x14ac:dyDescent="0.25">
      <c r="A257" t="s">
        <v>142</v>
      </c>
      <c r="B257" t="s">
        <v>239</v>
      </c>
      <c r="C257">
        <v>5</v>
      </c>
      <c r="D257" t="s">
        <v>227</v>
      </c>
    </row>
    <row r="258" spans="1:4" x14ac:dyDescent="0.25">
      <c r="A258" t="s">
        <v>142</v>
      </c>
      <c r="B258" t="s">
        <v>240</v>
      </c>
      <c r="C258">
        <v>2</v>
      </c>
      <c r="D258" t="s">
        <v>225</v>
      </c>
    </row>
    <row r="259" spans="1:4" x14ac:dyDescent="0.25">
      <c r="A259" t="s">
        <v>142</v>
      </c>
      <c r="B259" t="s">
        <v>241</v>
      </c>
      <c r="C259">
        <v>6</v>
      </c>
      <c r="D259" t="s">
        <v>226</v>
      </c>
    </row>
    <row r="260" spans="1:4" x14ac:dyDescent="0.25">
      <c r="A260" t="s">
        <v>143</v>
      </c>
      <c r="B260" t="s">
        <v>228</v>
      </c>
      <c r="C260">
        <v>11</v>
      </c>
      <c r="D260" t="s">
        <v>226</v>
      </c>
    </row>
    <row r="261" spans="1:4" x14ac:dyDescent="0.25">
      <c r="A261" t="s">
        <v>143</v>
      </c>
      <c r="B261" t="s">
        <v>229</v>
      </c>
      <c r="C261">
        <v>12</v>
      </c>
      <c r="D261" t="s">
        <v>225</v>
      </c>
    </row>
    <row r="262" spans="1:4" x14ac:dyDescent="0.25">
      <c r="A262" t="s">
        <v>143</v>
      </c>
      <c r="B262" t="s">
        <v>230</v>
      </c>
      <c r="C262">
        <v>5</v>
      </c>
      <c r="D262" t="s">
        <v>227</v>
      </c>
    </row>
    <row r="263" spans="1:4" x14ac:dyDescent="0.25">
      <c r="A263" t="s">
        <v>143</v>
      </c>
      <c r="B263" t="s">
        <v>231</v>
      </c>
      <c r="C263">
        <v>5</v>
      </c>
      <c r="D263" t="s">
        <v>227</v>
      </c>
    </row>
    <row r="264" spans="1:4" x14ac:dyDescent="0.25">
      <c r="A264" t="s">
        <v>143</v>
      </c>
      <c r="B264" t="s">
        <v>232</v>
      </c>
      <c r="C264">
        <v>9</v>
      </c>
      <c r="D264" t="s">
        <v>225</v>
      </c>
    </row>
    <row r="265" spans="1:4" x14ac:dyDescent="0.25">
      <c r="A265" t="s">
        <v>143</v>
      </c>
      <c r="B265" t="s">
        <v>236</v>
      </c>
      <c r="C265">
        <v>11</v>
      </c>
      <c r="D265" t="s">
        <v>226</v>
      </c>
    </row>
    <row r="266" spans="1:4" x14ac:dyDescent="0.25">
      <c r="A266" t="s">
        <v>143</v>
      </c>
      <c r="B266" t="s">
        <v>233</v>
      </c>
      <c r="C266">
        <v>8</v>
      </c>
      <c r="D266" t="s">
        <v>226</v>
      </c>
    </row>
    <row r="267" spans="1:4" x14ac:dyDescent="0.25">
      <c r="A267" t="s">
        <v>143</v>
      </c>
      <c r="B267" t="s">
        <v>234</v>
      </c>
      <c r="C267">
        <v>4</v>
      </c>
      <c r="D267" t="s">
        <v>225</v>
      </c>
    </row>
    <row r="268" spans="1:4" x14ac:dyDescent="0.25">
      <c r="A268" t="s">
        <v>143</v>
      </c>
      <c r="B268" t="s">
        <v>235</v>
      </c>
      <c r="C268">
        <v>5</v>
      </c>
      <c r="D268" t="s">
        <v>227</v>
      </c>
    </row>
    <row r="269" spans="1:4" x14ac:dyDescent="0.25">
      <c r="A269" t="s">
        <v>143</v>
      </c>
      <c r="B269" t="s">
        <v>237</v>
      </c>
      <c r="C269">
        <v>7</v>
      </c>
      <c r="D269" t="s">
        <v>226</v>
      </c>
    </row>
    <row r="270" spans="1:4" x14ac:dyDescent="0.25">
      <c r="A270" t="s">
        <v>143</v>
      </c>
      <c r="B270" t="s">
        <v>238</v>
      </c>
      <c r="C270">
        <v>1</v>
      </c>
      <c r="D270" t="s">
        <v>227</v>
      </c>
    </row>
    <row r="271" spans="1:4" x14ac:dyDescent="0.25">
      <c r="A271" t="s">
        <v>143</v>
      </c>
      <c r="B271" t="s">
        <v>239</v>
      </c>
      <c r="C271">
        <v>1</v>
      </c>
      <c r="D271" t="s">
        <v>225</v>
      </c>
    </row>
    <row r="272" spans="1:4" x14ac:dyDescent="0.25">
      <c r="A272" t="s">
        <v>144</v>
      </c>
      <c r="B272" t="s">
        <v>228</v>
      </c>
      <c r="C272">
        <v>11</v>
      </c>
      <c r="D272" t="s">
        <v>227</v>
      </c>
    </row>
    <row r="273" spans="1:4" x14ac:dyDescent="0.25">
      <c r="A273" t="s">
        <v>144</v>
      </c>
      <c r="B273" t="s">
        <v>229</v>
      </c>
      <c r="C273">
        <v>9</v>
      </c>
      <c r="D273" t="s">
        <v>225</v>
      </c>
    </row>
    <row r="274" spans="1:4" x14ac:dyDescent="0.25">
      <c r="A274" t="s">
        <v>144</v>
      </c>
      <c r="B274" t="s">
        <v>230</v>
      </c>
      <c r="C274">
        <v>5</v>
      </c>
      <c r="D274" t="s">
        <v>226</v>
      </c>
    </row>
    <row r="275" spans="1:4" x14ac:dyDescent="0.25">
      <c r="A275" t="s">
        <v>144</v>
      </c>
      <c r="B275" t="s">
        <v>231</v>
      </c>
      <c r="C275">
        <v>3</v>
      </c>
      <c r="D275" t="s">
        <v>226</v>
      </c>
    </row>
    <row r="276" spans="1:4" x14ac:dyDescent="0.25">
      <c r="A276" t="s">
        <v>144</v>
      </c>
      <c r="B276" t="s">
        <v>232</v>
      </c>
      <c r="C276">
        <v>3</v>
      </c>
      <c r="D276" t="s">
        <v>227</v>
      </c>
    </row>
    <row r="277" spans="1:4" x14ac:dyDescent="0.25">
      <c r="A277" t="s">
        <v>144</v>
      </c>
      <c r="B277" t="s">
        <v>233</v>
      </c>
      <c r="C277">
        <v>11</v>
      </c>
      <c r="D277" t="s">
        <v>227</v>
      </c>
    </row>
    <row r="278" spans="1:4" x14ac:dyDescent="0.25">
      <c r="A278" t="s">
        <v>144</v>
      </c>
      <c r="B278" t="s">
        <v>234</v>
      </c>
      <c r="C278">
        <v>9</v>
      </c>
      <c r="D278" t="s">
        <v>225</v>
      </c>
    </row>
    <row r="279" spans="1:4" x14ac:dyDescent="0.25">
      <c r="A279" t="s">
        <v>144</v>
      </c>
      <c r="B279" t="s">
        <v>235</v>
      </c>
      <c r="C279">
        <v>1</v>
      </c>
      <c r="D279" t="s">
        <v>226</v>
      </c>
    </row>
    <row r="280" spans="1:4" x14ac:dyDescent="0.25">
      <c r="A280" t="s">
        <v>144</v>
      </c>
      <c r="B280" t="s">
        <v>237</v>
      </c>
      <c r="C280">
        <v>2</v>
      </c>
      <c r="D280" t="s">
        <v>225</v>
      </c>
    </row>
    <row r="281" spans="1:4" x14ac:dyDescent="0.25">
      <c r="A281" t="s">
        <v>144</v>
      </c>
      <c r="B281" t="s">
        <v>238</v>
      </c>
      <c r="C281">
        <v>7</v>
      </c>
      <c r="D281" t="s">
        <v>226</v>
      </c>
    </row>
    <row r="282" spans="1:4" x14ac:dyDescent="0.25">
      <c r="A282" t="s">
        <v>144</v>
      </c>
      <c r="B282" t="s">
        <v>240</v>
      </c>
      <c r="C282">
        <v>4</v>
      </c>
      <c r="D282" t="s">
        <v>226</v>
      </c>
    </row>
    <row r="283" spans="1:4" x14ac:dyDescent="0.25">
      <c r="A283" t="s">
        <v>144</v>
      </c>
      <c r="B283" t="s">
        <v>241</v>
      </c>
      <c r="C283">
        <v>3</v>
      </c>
      <c r="D283" t="s">
        <v>227</v>
      </c>
    </row>
    <row r="284" spans="1:4" x14ac:dyDescent="0.25">
      <c r="A284" t="s">
        <v>144</v>
      </c>
      <c r="B284" t="s">
        <v>244</v>
      </c>
      <c r="C284">
        <v>1</v>
      </c>
      <c r="D284" t="s">
        <v>225</v>
      </c>
    </row>
    <row r="285" spans="1:4" x14ac:dyDescent="0.25">
      <c r="A285" t="s">
        <v>144</v>
      </c>
      <c r="B285" t="s">
        <v>242</v>
      </c>
      <c r="C285">
        <v>5</v>
      </c>
      <c r="D285" t="s">
        <v>226</v>
      </c>
    </row>
    <row r="286" spans="1:4" x14ac:dyDescent="0.25">
      <c r="A286" t="s">
        <v>144</v>
      </c>
      <c r="B286" t="s">
        <v>243</v>
      </c>
      <c r="C286">
        <v>4</v>
      </c>
      <c r="D286" t="s">
        <v>227</v>
      </c>
    </row>
    <row r="287" spans="1:4" x14ac:dyDescent="0.25">
      <c r="A287" t="s">
        <v>145</v>
      </c>
      <c r="B287" t="s">
        <v>228</v>
      </c>
      <c r="C287">
        <v>1</v>
      </c>
      <c r="D287" t="s">
        <v>226</v>
      </c>
    </row>
    <row r="288" spans="1:4" x14ac:dyDescent="0.25">
      <c r="A288" t="s">
        <v>145</v>
      </c>
      <c r="B288" t="s">
        <v>229</v>
      </c>
      <c r="C288">
        <v>4</v>
      </c>
      <c r="D288" t="s">
        <v>227</v>
      </c>
    </row>
    <row r="289" spans="1:4" x14ac:dyDescent="0.25">
      <c r="A289" t="s">
        <v>145</v>
      </c>
      <c r="B289" t="s">
        <v>230</v>
      </c>
      <c r="C289">
        <v>9</v>
      </c>
      <c r="D289" t="s">
        <v>225</v>
      </c>
    </row>
    <row r="290" spans="1:4" x14ac:dyDescent="0.25">
      <c r="A290" t="s">
        <v>145</v>
      </c>
      <c r="B290" t="s">
        <v>231</v>
      </c>
      <c r="C290">
        <v>1</v>
      </c>
      <c r="D290" t="s">
        <v>226</v>
      </c>
    </row>
    <row r="291" spans="1:4" x14ac:dyDescent="0.25">
      <c r="A291" t="s">
        <v>145</v>
      </c>
      <c r="B291" t="s">
        <v>232</v>
      </c>
      <c r="C291">
        <v>2</v>
      </c>
      <c r="D291" t="s">
        <v>227</v>
      </c>
    </row>
    <row r="292" spans="1:4" x14ac:dyDescent="0.25">
      <c r="A292" t="s">
        <v>145</v>
      </c>
      <c r="B292" t="s">
        <v>236</v>
      </c>
      <c r="C292">
        <v>11</v>
      </c>
      <c r="D292" t="s">
        <v>225</v>
      </c>
    </row>
    <row r="293" spans="1:4" x14ac:dyDescent="0.25">
      <c r="A293" t="s">
        <v>145</v>
      </c>
      <c r="B293" t="s">
        <v>233</v>
      </c>
      <c r="C293">
        <v>1</v>
      </c>
      <c r="D293" t="s">
        <v>226</v>
      </c>
    </row>
    <row r="294" spans="1:4" x14ac:dyDescent="0.25">
      <c r="A294" t="s">
        <v>145</v>
      </c>
      <c r="B294" t="s">
        <v>234</v>
      </c>
      <c r="C294">
        <v>13</v>
      </c>
      <c r="D294" t="s">
        <v>225</v>
      </c>
    </row>
    <row r="295" spans="1:4" x14ac:dyDescent="0.25">
      <c r="A295" t="s">
        <v>145</v>
      </c>
      <c r="B295" t="s">
        <v>237</v>
      </c>
      <c r="C295">
        <v>1</v>
      </c>
      <c r="D295" t="s">
        <v>226</v>
      </c>
    </row>
    <row r="296" spans="1:4" x14ac:dyDescent="0.25">
      <c r="A296" t="s">
        <v>145</v>
      </c>
      <c r="B296" t="s">
        <v>238</v>
      </c>
      <c r="C296">
        <v>2</v>
      </c>
      <c r="D296" t="s">
        <v>227</v>
      </c>
    </row>
    <row r="297" spans="1:4" x14ac:dyDescent="0.25">
      <c r="A297" t="s">
        <v>145</v>
      </c>
      <c r="B297" t="s">
        <v>239</v>
      </c>
      <c r="C297">
        <v>3</v>
      </c>
      <c r="D297" t="s">
        <v>225</v>
      </c>
    </row>
    <row r="298" spans="1:4" x14ac:dyDescent="0.25">
      <c r="A298" t="s">
        <v>146</v>
      </c>
      <c r="B298" t="s">
        <v>228</v>
      </c>
      <c r="C298">
        <v>1</v>
      </c>
      <c r="D298" t="s">
        <v>225</v>
      </c>
    </row>
    <row r="299" spans="1:4" x14ac:dyDescent="0.25">
      <c r="A299" t="s">
        <v>146</v>
      </c>
      <c r="B299" t="s">
        <v>229</v>
      </c>
      <c r="C299">
        <v>7</v>
      </c>
      <c r="D299" t="s">
        <v>226</v>
      </c>
    </row>
    <row r="300" spans="1:4" x14ac:dyDescent="0.25">
      <c r="A300" t="s">
        <v>146</v>
      </c>
      <c r="B300" t="s">
        <v>230</v>
      </c>
      <c r="C300">
        <v>4</v>
      </c>
      <c r="D300" t="s">
        <v>227</v>
      </c>
    </row>
    <row r="301" spans="1:4" x14ac:dyDescent="0.25">
      <c r="A301" t="s">
        <v>146</v>
      </c>
      <c r="B301" t="s">
        <v>231</v>
      </c>
      <c r="C301">
        <v>2</v>
      </c>
      <c r="D301" t="s">
        <v>225</v>
      </c>
    </row>
    <row r="302" spans="1:4" x14ac:dyDescent="0.25">
      <c r="A302" t="s">
        <v>146</v>
      </c>
      <c r="B302" t="s">
        <v>232</v>
      </c>
      <c r="C302">
        <v>1</v>
      </c>
      <c r="D302" t="s">
        <v>226</v>
      </c>
    </row>
    <row r="303" spans="1:4" x14ac:dyDescent="0.25">
      <c r="A303" t="s">
        <v>146</v>
      </c>
      <c r="B303" t="s">
        <v>236</v>
      </c>
      <c r="C303">
        <v>3</v>
      </c>
      <c r="D303" t="s">
        <v>227</v>
      </c>
    </row>
    <row r="304" spans="1:4" x14ac:dyDescent="0.25">
      <c r="A304" t="s">
        <v>146</v>
      </c>
      <c r="B304" t="s">
        <v>233</v>
      </c>
      <c r="C304">
        <v>10</v>
      </c>
      <c r="D304" t="s">
        <v>227</v>
      </c>
    </row>
    <row r="305" spans="1:4" x14ac:dyDescent="0.25">
      <c r="A305" t="s">
        <v>146</v>
      </c>
      <c r="B305" t="s">
        <v>234</v>
      </c>
      <c r="C305">
        <v>1</v>
      </c>
      <c r="D305" t="s">
        <v>225</v>
      </c>
    </row>
    <row r="306" spans="1:4" x14ac:dyDescent="0.25">
      <c r="A306" t="s">
        <v>146</v>
      </c>
      <c r="B306" t="s">
        <v>237</v>
      </c>
      <c r="C306">
        <v>7</v>
      </c>
      <c r="D306" t="s">
        <v>227</v>
      </c>
    </row>
    <row r="307" spans="1:4" x14ac:dyDescent="0.25">
      <c r="A307" t="s">
        <v>146</v>
      </c>
      <c r="B307" t="s">
        <v>238</v>
      </c>
      <c r="C307">
        <v>2</v>
      </c>
      <c r="D307" t="s">
        <v>225</v>
      </c>
    </row>
    <row r="308" spans="1:4" x14ac:dyDescent="0.25">
      <c r="A308" t="s">
        <v>146</v>
      </c>
      <c r="B308" t="s">
        <v>239</v>
      </c>
      <c r="C308">
        <v>6</v>
      </c>
      <c r="D308" t="s">
        <v>226</v>
      </c>
    </row>
    <row r="309" spans="1:4" x14ac:dyDescent="0.25">
      <c r="A309" t="s">
        <v>146</v>
      </c>
      <c r="B309" t="s">
        <v>240</v>
      </c>
      <c r="C309">
        <v>7</v>
      </c>
      <c r="D309" t="s">
        <v>226</v>
      </c>
    </row>
    <row r="310" spans="1:4" x14ac:dyDescent="0.25">
      <c r="A310" t="s">
        <v>146</v>
      </c>
      <c r="B310" t="s">
        <v>241</v>
      </c>
      <c r="C310">
        <v>15</v>
      </c>
      <c r="D310" t="s">
        <v>227</v>
      </c>
    </row>
    <row r="311" spans="1:4" x14ac:dyDescent="0.25">
      <c r="A311" t="s">
        <v>146</v>
      </c>
      <c r="B311" t="s">
        <v>244</v>
      </c>
      <c r="C311">
        <v>2</v>
      </c>
      <c r="D311" t="s">
        <v>225</v>
      </c>
    </row>
    <row r="312" spans="1:4" x14ac:dyDescent="0.25">
      <c r="A312" t="s">
        <v>146</v>
      </c>
      <c r="B312" t="s">
        <v>242</v>
      </c>
      <c r="C312">
        <v>14</v>
      </c>
      <c r="D312" t="s">
        <v>226</v>
      </c>
    </row>
    <row r="313" spans="1:4" x14ac:dyDescent="0.25">
      <c r="A313" t="s">
        <v>146</v>
      </c>
      <c r="B313" t="s">
        <v>243</v>
      </c>
      <c r="C313">
        <v>13</v>
      </c>
      <c r="D313" t="s">
        <v>227</v>
      </c>
    </row>
    <row r="314" spans="1:4" x14ac:dyDescent="0.25">
      <c r="A314" t="s">
        <v>147</v>
      </c>
      <c r="B314" t="s">
        <v>228</v>
      </c>
      <c r="C314">
        <v>5</v>
      </c>
      <c r="D314" t="s">
        <v>225</v>
      </c>
    </row>
    <row r="315" spans="1:4" x14ac:dyDescent="0.25">
      <c r="A315" t="s">
        <v>147</v>
      </c>
      <c r="B315" t="s">
        <v>229</v>
      </c>
      <c r="C315">
        <v>2</v>
      </c>
      <c r="D315" t="s">
        <v>227</v>
      </c>
    </row>
    <row r="316" spans="1:4" x14ac:dyDescent="0.25">
      <c r="A316" t="s">
        <v>147</v>
      </c>
      <c r="B316" t="s">
        <v>231</v>
      </c>
      <c r="C316">
        <v>9</v>
      </c>
      <c r="D316" t="s">
        <v>225</v>
      </c>
    </row>
    <row r="317" spans="1:4" x14ac:dyDescent="0.25">
      <c r="A317" t="s">
        <v>147</v>
      </c>
      <c r="B317" t="s">
        <v>232</v>
      </c>
      <c r="C317">
        <v>2</v>
      </c>
      <c r="D317" t="s">
        <v>226</v>
      </c>
    </row>
    <row r="318" spans="1:4" x14ac:dyDescent="0.25">
      <c r="A318" t="s">
        <v>147</v>
      </c>
      <c r="B318" t="s">
        <v>236</v>
      </c>
      <c r="C318">
        <v>12</v>
      </c>
      <c r="D318" t="s">
        <v>227</v>
      </c>
    </row>
    <row r="319" spans="1:4" x14ac:dyDescent="0.25">
      <c r="A319" t="s">
        <v>147</v>
      </c>
      <c r="B319" t="s">
        <v>233</v>
      </c>
      <c r="C319">
        <v>15</v>
      </c>
      <c r="D319" t="s">
        <v>225</v>
      </c>
    </row>
    <row r="320" spans="1:4" x14ac:dyDescent="0.25">
      <c r="A320" t="s">
        <v>147</v>
      </c>
      <c r="B320" t="s">
        <v>234</v>
      </c>
      <c r="C320">
        <v>1</v>
      </c>
      <c r="D320" t="s">
        <v>226</v>
      </c>
    </row>
    <row r="321" spans="1:4" x14ac:dyDescent="0.25">
      <c r="A321" t="s">
        <v>147</v>
      </c>
      <c r="B321" t="s">
        <v>235</v>
      </c>
      <c r="C321">
        <v>5</v>
      </c>
      <c r="D321" t="s">
        <v>227</v>
      </c>
    </row>
    <row r="322" spans="1:4" x14ac:dyDescent="0.25">
      <c r="A322" t="s">
        <v>147</v>
      </c>
      <c r="B322" t="s">
        <v>237</v>
      </c>
      <c r="C322">
        <v>1</v>
      </c>
      <c r="D322" t="s">
        <v>226</v>
      </c>
    </row>
    <row r="323" spans="1:4" x14ac:dyDescent="0.25">
      <c r="A323" t="s">
        <v>147</v>
      </c>
      <c r="B323" t="s">
        <v>238</v>
      </c>
      <c r="C323">
        <v>16</v>
      </c>
      <c r="D323" t="s">
        <v>227</v>
      </c>
    </row>
    <row r="324" spans="1:4" x14ac:dyDescent="0.25">
      <c r="A324" t="s">
        <v>147</v>
      </c>
      <c r="B324" t="s">
        <v>239</v>
      </c>
      <c r="C324">
        <v>17</v>
      </c>
      <c r="D324" t="s">
        <v>225</v>
      </c>
    </row>
    <row r="325" spans="1:4" x14ac:dyDescent="0.25">
      <c r="A325" t="s">
        <v>148</v>
      </c>
      <c r="B325" t="s">
        <v>228</v>
      </c>
      <c r="C325">
        <v>2</v>
      </c>
      <c r="D325" t="s">
        <v>226</v>
      </c>
    </row>
    <row r="326" spans="1:4" x14ac:dyDescent="0.25">
      <c r="A326" t="s">
        <v>148</v>
      </c>
      <c r="B326" t="s">
        <v>229</v>
      </c>
      <c r="C326">
        <v>4</v>
      </c>
      <c r="D326" t="s">
        <v>225</v>
      </c>
    </row>
    <row r="327" spans="1:4" x14ac:dyDescent="0.25">
      <c r="A327" t="s">
        <v>148</v>
      </c>
      <c r="B327" t="s">
        <v>231</v>
      </c>
      <c r="C327">
        <v>4</v>
      </c>
      <c r="D327" t="s">
        <v>225</v>
      </c>
    </row>
    <row r="328" spans="1:4" x14ac:dyDescent="0.25">
      <c r="A328" t="s">
        <v>148</v>
      </c>
      <c r="B328" t="s">
        <v>232</v>
      </c>
      <c r="C328">
        <v>1</v>
      </c>
      <c r="D328" t="s">
        <v>226</v>
      </c>
    </row>
    <row r="329" spans="1:4" x14ac:dyDescent="0.25">
      <c r="A329" t="s">
        <v>148</v>
      </c>
      <c r="B329" t="s">
        <v>233</v>
      </c>
      <c r="C329">
        <v>1</v>
      </c>
      <c r="D329" t="s">
        <v>227</v>
      </c>
    </row>
    <row r="330" spans="1:4" x14ac:dyDescent="0.25">
      <c r="A330" t="s">
        <v>148</v>
      </c>
      <c r="B330" t="s">
        <v>234</v>
      </c>
      <c r="C330">
        <v>3</v>
      </c>
      <c r="D330" t="s">
        <v>225</v>
      </c>
    </row>
    <row r="331" spans="1:4" x14ac:dyDescent="0.25">
      <c r="A331" t="s">
        <v>148</v>
      </c>
      <c r="B331" t="s">
        <v>237</v>
      </c>
      <c r="C331">
        <v>2</v>
      </c>
      <c r="D331" t="s">
        <v>225</v>
      </c>
    </row>
    <row r="332" spans="1:4" x14ac:dyDescent="0.25">
      <c r="A332" t="s">
        <v>149</v>
      </c>
      <c r="B332" t="s">
        <v>228</v>
      </c>
      <c r="C332">
        <v>3</v>
      </c>
      <c r="D332" t="s">
        <v>226</v>
      </c>
    </row>
    <row r="333" spans="1:4" x14ac:dyDescent="0.25">
      <c r="A333" t="s">
        <v>149</v>
      </c>
      <c r="B333" t="s">
        <v>231</v>
      </c>
      <c r="C333">
        <v>8</v>
      </c>
      <c r="D333" t="s">
        <v>226</v>
      </c>
    </row>
    <row r="334" spans="1:4" x14ac:dyDescent="0.25">
      <c r="A334" t="s">
        <v>149</v>
      </c>
      <c r="B334" t="s">
        <v>232</v>
      </c>
      <c r="C334">
        <v>9</v>
      </c>
      <c r="D334" t="s">
        <v>225</v>
      </c>
    </row>
    <row r="335" spans="1:4" x14ac:dyDescent="0.25">
      <c r="A335" t="s">
        <v>149</v>
      </c>
      <c r="B335" t="s">
        <v>233</v>
      </c>
      <c r="C335">
        <v>9</v>
      </c>
      <c r="D335" t="s">
        <v>225</v>
      </c>
    </row>
    <row r="336" spans="1:4" x14ac:dyDescent="0.25">
      <c r="A336" t="s">
        <v>149</v>
      </c>
      <c r="B336" t="s">
        <v>234</v>
      </c>
      <c r="C336">
        <v>3</v>
      </c>
      <c r="D336" t="s">
        <v>227</v>
      </c>
    </row>
    <row r="337" spans="1:4" x14ac:dyDescent="0.25">
      <c r="A337" t="s">
        <v>149</v>
      </c>
      <c r="B337" t="s">
        <v>235</v>
      </c>
      <c r="C337">
        <v>10</v>
      </c>
      <c r="D337" t="s">
        <v>226</v>
      </c>
    </row>
    <row r="338" spans="1:4" x14ac:dyDescent="0.25">
      <c r="A338" t="s">
        <v>149</v>
      </c>
      <c r="B338" t="s">
        <v>237</v>
      </c>
      <c r="C338">
        <v>16</v>
      </c>
      <c r="D338" t="s">
        <v>226</v>
      </c>
    </row>
    <row r="339" spans="1:4" x14ac:dyDescent="0.25">
      <c r="A339" t="s">
        <v>149</v>
      </c>
      <c r="B339" t="s">
        <v>238</v>
      </c>
      <c r="C339">
        <v>4</v>
      </c>
      <c r="D339" t="s">
        <v>227</v>
      </c>
    </row>
    <row r="340" spans="1:4" x14ac:dyDescent="0.25">
      <c r="A340" t="s">
        <v>149</v>
      </c>
      <c r="B340" t="s">
        <v>239</v>
      </c>
      <c r="C340">
        <v>4</v>
      </c>
      <c r="D340" t="s">
        <v>225</v>
      </c>
    </row>
    <row r="341" spans="1:4" x14ac:dyDescent="0.25">
      <c r="A341" t="s">
        <v>150</v>
      </c>
      <c r="B341" t="s">
        <v>228</v>
      </c>
      <c r="C341">
        <v>3</v>
      </c>
      <c r="D341" t="s">
        <v>226</v>
      </c>
    </row>
    <row r="342" spans="1:4" x14ac:dyDescent="0.25">
      <c r="A342" t="s">
        <v>150</v>
      </c>
      <c r="B342" t="s">
        <v>229</v>
      </c>
      <c r="C342">
        <v>1</v>
      </c>
      <c r="D342" t="s">
        <v>225</v>
      </c>
    </row>
    <row r="343" spans="1:4" x14ac:dyDescent="0.25">
      <c r="A343" t="s">
        <v>150</v>
      </c>
      <c r="B343" t="s">
        <v>230</v>
      </c>
      <c r="C343">
        <v>7</v>
      </c>
      <c r="D343" t="s">
        <v>227</v>
      </c>
    </row>
    <row r="344" spans="1:4" x14ac:dyDescent="0.25">
      <c r="A344" t="s">
        <v>150</v>
      </c>
      <c r="B344" t="s">
        <v>231</v>
      </c>
      <c r="C344">
        <v>5</v>
      </c>
      <c r="D344" t="s">
        <v>227</v>
      </c>
    </row>
    <row r="345" spans="1:4" x14ac:dyDescent="0.25">
      <c r="A345" t="s">
        <v>150</v>
      </c>
      <c r="B345" t="s">
        <v>232</v>
      </c>
      <c r="C345">
        <v>5</v>
      </c>
      <c r="D345" t="s">
        <v>226</v>
      </c>
    </row>
    <row r="346" spans="1:4" x14ac:dyDescent="0.25">
      <c r="A346" t="s">
        <v>150</v>
      </c>
      <c r="B346" t="s">
        <v>236</v>
      </c>
      <c r="C346">
        <v>2</v>
      </c>
      <c r="D346" t="s">
        <v>225</v>
      </c>
    </row>
    <row r="347" spans="1:4" x14ac:dyDescent="0.25">
      <c r="A347" t="s">
        <v>150</v>
      </c>
      <c r="B347" t="s">
        <v>233</v>
      </c>
      <c r="C347">
        <v>5</v>
      </c>
      <c r="D347" t="s">
        <v>227</v>
      </c>
    </row>
    <row r="348" spans="1:4" x14ac:dyDescent="0.25">
      <c r="A348" t="s">
        <v>150</v>
      </c>
      <c r="B348" t="s">
        <v>234</v>
      </c>
      <c r="C348">
        <v>6</v>
      </c>
      <c r="D348" t="s">
        <v>226</v>
      </c>
    </row>
    <row r="349" spans="1:4" x14ac:dyDescent="0.25">
      <c r="A349" t="s">
        <v>150</v>
      </c>
      <c r="B349" t="s">
        <v>235</v>
      </c>
      <c r="C349">
        <v>2</v>
      </c>
      <c r="D349" t="s">
        <v>225</v>
      </c>
    </row>
    <row r="350" spans="1:4" x14ac:dyDescent="0.25">
      <c r="A350" t="s">
        <v>150</v>
      </c>
      <c r="B350" t="s">
        <v>237</v>
      </c>
      <c r="C350">
        <v>2</v>
      </c>
      <c r="D350" t="s">
        <v>226</v>
      </c>
    </row>
    <row r="351" spans="1:4" x14ac:dyDescent="0.25">
      <c r="A351" t="s">
        <v>150</v>
      </c>
      <c r="B351" t="s">
        <v>238</v>
      </c>
      <c r="C351">
        <v>2</v>
      </c>
      <c r="D351" t="s">
        <v>225</v>
      </c>
    </row>
    <row r="352" spans="1:4" x14ac:dyDescent="0.25">
      <c r="A352" t="s">
        <v>150</v>
      </c>
      <c r="B352" t="s">
        <v>239</v>
      </c>
      <c r="C352">
        <v>4</v>
      </c>
      <c r="D352" t="s">
        <v>227</v>
      </c>
    </row>
    <row r="353" spans="1:4" x14ac:dyDescent="0.25">
      <c r="A353" t="s">
        <v>150</v>
      </c>
      <c r="B353" t="s">
        <v>240</v>
      </c>
      <c r="C353">
        <v>1</v>
      </c>
      <c r="D353" t="s">
        <v>226</v>
      </c>
    </row>
    <row r="354" spans="1:4" x14ac:dyDescent="0.25">
      <c r="A354" t="s">
        <v>150</v>
      </c>
      <c r="B354" t="s">
        <v>241</v>
      </c>
      <c r="C354">
        <v>3</v>
      </c>
      <c r="D354" t="s">
        <v>225</v>
      </c>
    </row>
    <row r="355" spans="1:4" x14ac:dyDescent="0.25">
      <c r="A355" t="s">
        <v>150</v>
      </c>
      <c r="B355" t="s">
        <v>244</v>
      </c>
      <c r="C355">
        <v>8</v>
      </c>
      <c r="D355" t="s">
        <v>227</v>
      </c>
    </row>
    <row r="356" spans="1:4" x14ac:dyDescent="0.25">
      <c r="A356" t="s">
        <v>151</v>
      </c>
      <c r="B356" t="s">
        <v>228</v>
      </c>
      <c r="C356">
        <v>7</v>
      </c>
      <c r="D356" t="s">
        <v>225</v>
      </c>
    </row>
    <row r="357" spans="1:4" x14ac:dyDescent="0.25">
      <c r="A357" t="s">
        <v>151</v>
      </c>
      <c r="B357" t="s">
        <v>229</v>
      </c>
      <c r="C357">
        <v>3</v>
      </c>
      <c r="D357" t="s">
        <v>226</v>
      </c>
    </row>
    <row r="358" spans="1:4" x14ac:dyDescent="0.25">
      <c r="A358" t="s">
        <v>151</v>
      </c>
      <c r="B358" t="s">
        <v>230</v>
      </c>
      <c r="C358">
        <v>7</v>
      </c>
      <c r="D358" t="s">
        <v>227</v>
      </c>
    </row>
    <row r="359" spans="1:4" x14ac:dyDescent="0.25">
      <c r="A359" t="s">
        <v>151</v>
      </c>
      <c r="B359" t="s">
        <v>231</v>
      </c>
      <c r="C359">
        <v>3</v>
      </c>
      <c r="D359" t="s">
        <v>226</v>
      </c>
    </row>
    <row r="360" spans="1:4" x14ac:dyDescent="0.25">
      <c r="A360" t="s">
        <v>151</v>
      </c>
      <c r="B360" t="s">
        <v>232</v>
      </c>
      <c r="C360">
        <v>10</v>
      </c>
      <c r="D360" t="s">
        <v>225</v>
      </c>
    </row>
    <row r="361" spans="1:4" x14ac:dyDescent="0.25">
      <c r="A361" t="s">
        <v>151</v>
      </c>
      <c r="B361" t="s">
        <v>233</v>
      </c>
      <c r="C361">
        <v>5</v>
      </c>
      <c r="D361" t="s">
        <v>225</v>
      </c>
    </row>
    <row r="362" spans="1:4" x14ac:dyDescent="0.25">
      <c r="A362" t="s">
        <v>151</v>
      </c>
      <c r="B362" t="s">
        <v>234</v>
      </c>
      <c r="C362">
        <v>5</v>
      </c>
      <c r="D362" t="s">
        <v>227</v>
      </c>
    </row>
    <row r="363" spans="1:4" x14ac:dyDescent="0.25">
      <c r="A363" t="s">
        <v>151</v>
      </c>
      <c r="B363" t="s">
        <v>235</v>
      </c>
      <c r="C363">
        <v>1</v>
      </c>
      <c r="D363" t="s">
        <v>226</v>
      </c>
    </row>
    <row r="364" spans="1:4" x14ac:dyDescent="0.25">
      <c r="A364" t="s">
        <v>151</v>
      </c>
      <c r="B364" t="s">
        <v>237</v>
      </c>
      <c r="C364">
        <v>9</v>
      </c>
      <c r="D364" t="s">
        <v>227</v>
      </c>
    </row>
    <row r="365" spans="1:4" x14ac:dyDescent="0.25">
      <c r="A365" t="s">
        <v>151</v>
      </c>
      <c r="B365" t="s">
        <v>238</v>
      </c>
      <c r="C365">
        <v>2</v>
      </c>
      <c r="D365" t="s">
        <v>226</v>
      </c>
    </row>
    <row r="366" spans="1:4" x14ac:dyDescent="0.25">
      <c r="A366" t="s">
        <v>151</v>
      </c>
      <c r="B366" t="s">
        <v>239</v>
      </c>
      <c r="C366">
        <v>7</v>
      </c>
      <c r="D366" t="s">
        <v>225</v>
      </c>
    </row>
    <row r="367" spans="1:4" x14ac:dyDescent="0.25">
      <c r="A367" t="s">
        <v>151</v>
      </c>
      <c r="B367" t="s">
        <v>240</v>
      </c>
      <c r="C367">
        <v>1</v>
      </c>
      <c r="D367" t="s">
        <v>225</v>
      </c>
    </row>
    <row r="368" spans="1:4" x14ac:dyDescent="0.25">
      <c r="A368" t="s">
        <v>151</v>
      </c>
      <c r="B368" t="s">
        <v>241</v>
      </c>
      <c r="C368">
        <v>10</v>
      </c>
      <c r="D368" t="s">
        <v>227</v>
      </c>
    </row>
    <row r="369" spans="1:4" x14ac:dyDescent="0.25">
      <c r="A369" t="s">
        <v>151</v>
      </c>
      <c r="B369" t="s">
        <v>242</v>
      </c>
      <c r="C369">
        <v>10</v>
      </c>
      <c r="D369" t="s">
        <v>227</v>
      </c>
    </row>
    <row r="370" spans="1:4" x14ac:dyDescent="0.25">
      <c r="A370" t="s">
        <v>151</v>
      </c>
      <c r="B370" t="s">
        <v>243</v>
      </c>
      <c r="C370">
        <v>2</v>
      </c>
      <c r="D370" t="s">
        <v>225</v>
      </c>
    </row>
    <row r="371" spans="1:4" x14ac:dyDescent="0.25">
      <c r="A371" t="s">
        <v>151</v>
      </c>
      <c r="B371" t="s">
        <v>245</v>
      </c>
      <c r="C371">
        <v>4</v>
      </c>
      <c r="D371" t="s">
        <v>226</v>
      </c>
    </row>
    <row r="372" spans="1:4" x14ac:dyDescent="0.25">
      <c r="A372" t="s">
        <v>152</v>
      </c>
      <c r="B372" t="s">
        <v>228</v>
      </c>
      <c r="C372">
        <v>9</v>
      </c>
      <c r="D372" t="s">
        <v>226</v>
      </c>
    </row>
    <row r="373" spans="1:4" x14ac:dyDescent="0.25">
      <c r="A373" t="s">
        <v>152</v>
      </c>
      <c r="B373" t="s">
        <v>229</v>
      </c>
      <c r="C373">
        <v>1</v>
      </c>
      <c r="D373" t="s">
        <v>225</v>
      </c>
    </row>
    <row r="374" spans="1:4" x14ac:dyDescent="0.25">
      <c r="A374" t="s">
        <v>152</v>
      </c>
      <c r="B374" t="s">
        <v>231</v>
      </c>
      <c r="C374">
        <v>9</v>
      </c>
      <c r="D374" t="s">
        <v>227</v>
      </c>
    </row>
    <row r="375" spans="1:4" x14ac:dyDescent="0.25">
      <c r="A375" t="s">
        <v>152</v>
      </c>
      <c r="B375" t="s">
        <v>232</v>
      </c>
      <c r="C375">
        <v>6</v>
      </c>
      <c r="D375" t="s">
        <v>225</v>
      </c>
    </row>
    <row r="376" spans="1:4" x14ac:dyDescent="0.25">
      <c r="A376" t="s">
        <v>152</v>
      </c>
      <c r="B376" t="s">
        <v>236</v>
      </c>
      <c r="C376">
        <v>9</v>
      </c>
      <c r="D376" t="s">
        <v>226</v>
      </c>
    </row>
    <row r="377" spans="1:4" x14ac:dyDescent="0.25">
      <c r="A377" t="s">
        <v>152</v>
      </c>
      <c r="B377" t="s">
        <v>233</v>
      </c>
      <c r="C377">
        <v>17</v>
      </c>
      <c r="D377" t="s">
        <v>227</v>
      </c>
    </row>
    <row r="378" spans="1:4" x14ac:dyDescent="0.25">
      <c r="A378" t="s">
        <v>152</v>
      </c>
      <c r="B378" t="s">
        <v>234</v>
      </c>
      <c r="C378">
        <v>4</v>
      </c>
      <c r="D378" t="s">
        <v>226</v>
      </c>
    </row>
    <row r="379" spans="1:4" x14ac:dyDescent="0.25">
      <c r="A379" t="s">
        <v>152</v>
      </c>
      <c r="B379" t="s">
        <v>235</v>
      </c>
      <c r="C379">
        <v>10</v>
      </c>
      <c r="D379" t="s">
        <v>225</v>
      </c>
    </row>
    <row r="380" spans="1:4" x14ac:dyDescent="0.25">
      <c r="A380" t="s">
        <v>152</v>
      </c>
      <c r="B380" t="s">
        <v>237</v>
      </c>
      <c r="C380">
        <v>19</v>
      </c>
      <c r="D380" t="s">
        <v>227</v>
      </c>
    </row>
    <row r="381" spans="1:4" x14ac:dyDescent="0.25">
      <c r="A381" t="s">
        <v>152</v>
      </c>
      <c r="B381" t="s">
        <v>238</v>
      </c>
      <c r="C381">
        <v>11</v>
      </c>
      <c r="D381" t="s">
        <v>226</v>
      </c>
    </row>
    <row r="382" spans="1:4" x14ac:dyDescent="0.25">
      <c r="A382" t="s">
        <v>153</v>
      </c>
      <c r="B382" t="s">
        <v>228</v>
      </c>
      <c r="C382">
        <v>1</v>
      </c>
      <c r="D382" t="s">
        <v>225</v>
      </c>
    </row>
    <row r="383" spans="1:4" x14ac:dyDescent="0.25">
      <c r="A383" t="s">
        <v>153</v>
      </c>
      <c r="B383" t="s">
        <v>229</v>
      </c>
      <c r="C383">
        <v>1</v>
      </c>
      <c r="D383" t="s">
        <v>227</v>
      </c>
    </row>
    <row r="384" spans="1:4" x14ac:dyDescent="0.25">
      <c r="A384" t="s">
        <v>153</v>
      </c>
      <c r="B384" t="s">
        <v>230</v>
      </c>
      <c r="C384">
        <v>6</v>
      </c>
      <c r="D384" t="s">
        <v>226</v>
      </c>
    </row>
    <row r="385" spans="1:4" x14ac:dyDescent="0.25">
      <c r="A385" t="s">
        <v>153</v>
      </c>
      <c r="B385" t="s">
        <v>231</v>
      </c>
      <c r="C385">
        <v>10</v>
      </c>
      <c r="D385" t="s">
        <v>227</v>
      </c>
    </row>
    <row r="386" spans="1:4" x14ac:dyDescent="0.25">
      <c r="A386" t="s">
        <v>153</v>
      </c>
      <c r="B386" t="s">
        <v>232</v>
      </c>
      <c r="C386">
        <v>4</v>
      </c>
      <c r="D386" t="s">
        <v>226</v>
      </c>
    </row>
    <row r="387" spans="1:4" x14ac:dyDescent="0.25">
      <c r="A387" t="s">
        <v>153</v>
      </c>
      <c r="B387" t="s">
        <v>233</v>
      </c>
      <c r="C387">
        <v>1</v>
      </c>
      <c r="D387" t="s">
        <v>225</v>
      </c>
    </row>
    <row r="388" spans="1:4" x14ac:dyDescent="0.25">
      <c r="A388" t="s">
        <v>153</v>
      </c>
      <c r="B388" t="s">
        <v>234</v>
      </c>
      <c r="C388">
        <v>5</v>
      </c>
      <c r="D388" t="s">
        <v>227</v>
      </c>
    </row>
    <row r="389" spans="1:4" x14ac:dyDescent="0.25">
      <c r="A389" t="s">
        <v>153</v>
      </c>
      <c r="B389" t="s">
        <v>237</v>
      </c>
      <c r="C389">
        <v>9</v>
      </c>
      <c r="D389" t="s">
        <v>227</v>
      </c>
    </row>
    <row r="390" spans="1:4" x14ac:dyDescent="0.25">
      <c r="A390" t="s">
        <v>153</v>
      </c>
      <c r="B390" t="s">
        <v>238</v>
      </c>
      <c r="C390">
        <v>3</v>
      </c>
      <c r="D390" t="s">
        <v>226</v>
      </c>
    </row>
    <row r="391" spans="1:4" x14ac:dyDescent="0.25">
      <c r="A391" t="s">
        <v>154</v>
      </c>
      <c r="B391" t="s">
        <v>228</v>
      </c>
      <c r="C391">
        <v>4</v>
      </c>
      <c r="D391" t="s">
        <v>225</v>
      </c>
    </row>
    <row r="392" spans="1:4" x14ac:dyDescent="0.25">
      <c r="A392" t="s">
        <v>154</v>
      </c>
      <c r="B392" t="s">
        <v>231</v>
      </c>
      <c r="C392">
        <v>3</v>
      </c>
      <c r="D392" t="s">
        <v>225</v>
      </c>
    </row>
    <row r="393" spans="1:4" x14ac:dyDescent="0.25">
      <c r="A393" t="s">
        <v>154</v>
      </c>
      <c r="B393" t="s">
        <v>233</v>
      </c>
      <c r="C393">
        <v>2</v>
      </c>
      <c r="D393" t="s">
        <v>225</v>
      </c>
    </row>
    <row r="394" spans="1:4" x14ac:dyDescent="0.25">
      <c r="A394" t="s">
        <v>154</v>
      </c>
      <c r="B394" t="s">
        <v>234</v>
      </c>
      <c r="C394">
        <v>1</v>
      </c>
      <c r="D394" t="s">
        <v>226</v>
      </c>
    </row>
    <row r="395" spans="1:4" x14ac:dyDescent="0.25">
      <c r="A395" t="s">
        <v>154</v>
      </c>
      <c r="B395" t="s">
        <v>235</v>
      </c>
      <c r="C395">
        <v>1</v>
      </c>
      <c r="D395" t="s">
        <v>227</v>
      </c>
    </row>
    <row r="396" spans="1:4" x14ac:dyDescent="0.25">
      <c r="A396" t="s">
        <v>154</v>
      </c>
      <c r="B396" t="s">
        <v>237</v>
      </c>
      <c r="C396">
        <v>1</v>
      </c>
      <c r="D396" t="s">
        <v>226</v>
      </c>
    </row>
    <row r="397" spans="1:4" x14ac:dyDescent="0.25">
      <c r="A397" t="s">
        <v>154</v>
      </c>
      <c r="B397" t="s">
        <v>240</v>
      </c>
      <c r="C397">
        <v>1</v>
      </c>
      <c r="D397" t="s">
        <v>227</v>
      </c>
    </row>
    <row r="398" spans="1:4" x14ac:dyDescent="0.25">
      <c r="A398" t="s">
        <v>154</v>
      </c>
      <c r="B398" t="s">
        <v>241</v>
      </c>
      <c r="C398">
        <v>1</v>
      </c>
      <c r="D398" t="s">
        <v>225</v>
      </c>
    </row>
    <row r="399" spans="1:4" x14ac:dyDescent="0.25">
      <c r="A399" t="s">
        <v>155</v>
      </c>
      <c r="B399" t="s">
        <v>228</v>
      </c>
      <c r="C399">
        <v>2</v>
      </c>
      <c r="D399" t="s">
        <v>226</v>
      </c>
    </row>
    <row r="400" spans="1:4" x14ac:dyDescent="0.25">
      <c r="A400" t="s">
        <v>155</v>
      </c>
      <c r="B400" t="s">
        <v>229</v>
      </c>
      <c r="C400">
        <v>9</v>
      </c>
      <c r="D400" t="s">
        <v>227</v>
      </c>
    </row>
    <row r="401" spans="1:4" x14ac:dyDescent="0.25">
      <c r="A401" t="s">
        <v>155</v>
      </c>
      <c r="B401" t="s">
        <v>230</v>
      </c>
      <c r="C401">
        <v>1</v>
      </c>
      <c r="D401" t="s">
        <v>225</v>
      </c>
    </row>
    <row r="402" spans="1:4" x14ac:dyDescent="0.25">
      <c r="A402" t="s">
        <v>155</v>
      </c>
      <c r="B402" t="s">
        <v>231</v>
      </c>
      <c r="C402">
        <v>5</v>
      </c>
      <c r="D402" t="s">
        <v>227</v>
      </c>
    </row>
    <row r="403" spans="1:4" x14ac:dyDescent="0.25">
      <c r="A403" t="s">
        <v>155</v>
      </c>
      <c r="B403" t="s">
        <v>232</v>
      </c>
      <c r="C403">
        <v>7</v>
      </c>
      <c r="D403" t="s">
        <v>226</v>
      </c>
    </row>
    <row r="404" spans="1:4" x14ac:dyDescent="0.25">
      <c r="A404" t="s">
        <v>155</v>
      </c>
      <c r="B404" t="s">
        <v>236</v>
      </c>
      <c r="C404">
        <v>1</v>
      </c>
      <c r="D404" t="s">
        <v>225</v>
      </c>
    </row>
    <row r="405" spans="1:4" x14ac:dyDescent="0.25">
      <c r="A405" t="s">
        <v>155</v>
      </c>
      <c r="B405" t="s">
        <v>233</v>
      </c>
      <c r="C405">
        <v>2</v>
      </c>
      <c r="D405" t="s">
        <v>226</v>
      </c>
    </row>
    <row r="406" spans="1:4" x14ac:dyDescent="0.25">
      <c r="A406" t="s">
        <v>155</v>
      </c>
      <c r="B406" t="s">
        <v>234</v>
      </c>
      <c r="C406">
        <v>1</v>
      </c>
      <c r="D406" t="s">
        <v>225</v>
      </c>
    </row>
    <row r="407" spans="1:4" x14ac:dyDescent="0.25">
      <c r="A407" t="s">
        <v>155</v>
      </c>
      <c r="B407" t="s">
        <v>235</v>
      </c>
      <c r="C407">
        <v>16</v>
      </c>
      <c r="D407" t="s">
        <v>227</v>
      </c>
    </row>
    <row r="408" spans="1:4" x14ac:dyDescent="0.25">
      <c r="A408" t="s">
        <v>155</v>
      </c>
      <c r="B408" t="s">
        <v>237</v>
      </c>
      <c r="C408">
        <v>1</v>
      </c>
      <c r="D408" t="s">
        <v>227</v>
      </c>
    </row>
    <row r="409" spans="1:4" x14ac:dyDescent="0.25">
      <c r="A409" t="s">
        <v>155</v>
      </c>
      <c r="B409" t="s">
        <v>238</v>
      </c>
      <c r="C409">
        <v>5</v>
      </c>
      <c r="D409" t="s">
        <v>226</v>
      </c>
    </row>
    <row r="410" spans="1:4" x14ac:dyDescent="0.25">
      <c r="A410" t="s">
        <v>155</v>
      </c>
      <c r="B410" t="s">
        <v>239</v>
      </c>
      <c r="C410">
        <v>6</v>
      </c>
      <c r="D410" t="s">
        <v>225</v>
      </c>
    </row>
    <row r="411" spans="1:4" x14ac:dyDescent="0.25">
      <c r="A411" t="s">
        <v>156</v>
      </c>
      <c r="B411" t="s">
        <v>228</v>
      </c>
      <c r="C411">
        <v>11</v>
      </c>
      <c r="D411" t="s">
        <v>225</v>
      </c>
    </row>
    <row r="412" spans="1:4" x14ac:dyDescent="0.25">
      <c r="A412" t="s">
        <v>156</v>
      </c>
      <c r="B412" t="s">
        <v>229</v>
      </c>
      <c r="C412">
        <v>10</v>
      </c>
      <c r="D412" t="s">
        <v>227</v>
      </c>
    </row>
    <row r="413" spans="1:4" x14ac:dyDescent="0.25">
      <c r="A413" t="s">
        <v>156</v>
      </c>
      <c r="B413" t="s">
        <v>231</v>
      </c>
      <c r="C413">
        <v>2</v>
      </c>
      <c r="D413" t="s">
        <v>227</v>
      </c>
    </row>
    <row r="414" spans="1:4" x14ac:dyDescent="0.25">
      <c r="A414" t="s">
        <v>156</v>
      </c>
      <c r="B414" t="s">
        <v>232</v>
      </c>
      <c r="C414">
        <v>12</v>
      </c>
      <c r="D414" t="s">
        <v>226</v>
      </c>
    </row>
    <row r="415" spans="1:4" x14ac:dyDescent="0.25">
      <c r="A415" t="s">
        <v>156</v>
      </c>
      <c r="B415" t="s">
        <v>236</v>
      </c>
      <c r="C415">
        <v>12</v>
      </c>
      <c r="D415" t="s">
        <v>225</v>
      </c>
    </row>
    <row r="416" spans="1:4" x14ac:dyDescent="0.25">
      <c r="A416" t="s">
        <v>156</v>
      </c>
      <c r="B416" t="s">
        <v>233</v>
      </c>
      <c r="C416">
        <v>3</v>
      </c>
      <c r="D416" t="s">
        <v>226</v>
      </c>
    </row>
    <row r="417" spans="1:4" x14ac:dyDescent="0.25">
      <c r="A417" t="s">
        <v>156</v>
      </c>
      <c r="B417" t="s">
        <v>234</v>
      </c>
      <c r="C417">
        <v>6</v>
      </c>
      <c r="D417" t="s">
        <v>225</v>
      </c>
    </row>
    <row r="418" spans="1:4" x14ac:dyDescent="0.25">
      <c r="A418" t="s">
        <v>156</v>
      </c>
      <c r="B418" t="s">
        <v>235</v>
      </c>
      <c r="C418">
        <v>6</v>
      </c>
      <c r="D418" t="s">
        <v>227</v>
      </c>
    </row>
    <row r="419" spans="1:4" x14ac:dyDescent="0.25">
      <c r="A419" t="s">
        <v>156</v>
      </c>
      <c r="B419" t="s">
        <v>237</v>
      </c>
      <c r="C419">
        <v>14</v>
      </c>
      <c r="D419" t="s">
        <v>227</v>
      </c>
    </row>
    <row r="420" spans="1:4" x14ac:dyDescent="0.25">
      <c r="A420" t="s">
        <v>156</v>
      </c>
      <c r="B420" t="s">
        <v>238</v>
      </c>
      <c r="C420">
        <v>10</v>
      </c>
      <c r="D420" t="s">
        <v>226</v>
      </c>
    </row>
    <row r="421" spans="1:4" x14ac:dyDescent="0.25">
      <c r="A421" t="s">
        <v>156</v>
      </c>
      <c r="B421" t="s">
        <v>239</v>
      </c>
      <c r="C421">
        <v>1</v>
      </c>
      <c r="D421" t="s">
        <v>225</v>
      </c>
    </row>
    <row r="422" spans="1:4" x14ac:dyDescent="0.25">
      <c r="A422" t="s">
        <v>157</v>
      </c>
      <c r="B422" t="s">
        <v>228</v>
      </c>
      <c r="C422">
        <v>2</v>
      </c>
      <c r="D422" t="s">
        <v>227</v>
      </c>
    </row>
    <row r="423" spans="1:4" x14ac:dyDescent="0.25">
      <c r="A423" t="s">
        <v>157</v>
      </c>
      <c r="B423" t="s">
        <v>229</v>
      </c>
      <c r="C423">
        <v>3</v>
      </c>
      <c r="D423" t="s">
        <v>225</v>
      </c>
    </row>
    <row r="424" spans="1:4" x14ac:dyDescent="0.25">
      <c r="A424" t="s">
        <v>157</v>
      </c>
      <c r="B424" t="s">
        <v>230</v>
      </c>
      <c r="C424">
        <v>15</v>
      </c>
      <c r="D424" t="s">
        <v>226</v>
      </c>
    </row>
    <row r="425" spans="1:4" x14ac:dyDescent="0.25">
      <c r="A425" t="s">
        <v>157</v>
      </c>
      <c r="B425" t="s">
        <v>231</v>
      </c>
      <c r="C425">
        <v>2</v>
      </c>
      <c r="D425" t="s">
        <v>227</v>
      </c>
    </row>
    <row r="426" spans="1:4" x14ac:dyDescent="0.25">
      <c r="A426" t="s">
        <v>157</v>
      </c>
      <c r="B426" t="s">
        <v>232</v>
      </c>
      <c r="C426">
        <v>6</v>
      </c>
      <c r="D426" t="s">
        <v>226</v>
      </c>
    </row>
    <row r="427" spans="1:4" x14ac:dyDescent="0.25">
      <c r="A427" t="s">
        <v>157</v>
      </c>
      <c r="B427" t="s">
        <v>236</v>
      </c>
      <c r="C427">
        <v>2</v>
      </c>
      <c r="D427" t="s">
        <v>225</v>
      </c>
    </row>
    <row r="428" spans="1:4" x14ac:dyDescent="0.25">
      <c r="A428" t="s">
        <v>157</v>
      </c>
      <c r="B428" t="s">
        <v>233</v>
      </c>
      <c r="C428">
        <v>14</v>
      </c>
      <c r="D428" t="s">
        <v>227</v>
      </c>
    </row>
    <row r="429" spans="1:4" x14ac:dyDescent="0.25">
      <c r="A429" t="s">
        <v>157</v>
      </c>
      <c r="B429" t="s">
        <v>234</v>
      </c>
      <c r="C429">
        <v>4</v>
      </c>
      <c r="D429" t="s">
        <v>225</v>
      </c>
    </row>
    <row r="430" spans="1:4" x14ac:dyDescent="0.25">
      <c r="A430" t="s">
        <v>157</v>
      </c>
      <c r="B430" t="s">
        <v>235</v>
      </c>
      <c r="C430">
        <v>7</v>
      </c>
      <c r="D430" t="s">
        <v>226</v>
      </c>
    </row>
    <row r="431" spans="1:4" x14ac:dyDescent="0.25">
      <c r="A431" t="s">
        <v>157</v>
      </c>
      <c r="B431" t="s">
        <v>237</v>
      </c>
      <c r="C431">
        <v>13</v>
      </c>
      <c r="D431" t="s">
        <v>227</v>
      </c>
    </row>
    <row r="432" spans="1:4" x14ac:dyDescent="0.25">
      <c r="A432" t="s">
        <v>157</v>
      </c>
      <c r="B432" t="s">
        <v>238</v>
      </c>
      <c r="C432">
        <v>12</v>
      </c>
      <c r="D432" t="s">
        <v>226</v>
      </c>
    </row>
    <row r="433" spans="1:4" x14ac:dyDescent="0.25">
      <c r="A433" t="s">
        <v>157</v>
      </c>
      <c r="B433" t="s">
        <v>239</v>
      </c>
      <c r="C433">
        <v>2</v>
      </c>
      <c r="D433" t="s">
        <v>225</v>
      </c>
    </row>
    <row r="434" spans="1:4" x14ac:dyDescent="0.25">
      <c r="A434" t="s">
        <v>158</v>
      </c>
      <c r="B434" t="s">
        <v>228</v>
      </c>
      <c r="C434">
        <v>6</v>
      </c>
      <c r="D434" t="s">
        <v>226</v>
      </c>
    </row>
    <row r="435" spans="1:4" x14ac:dyDescent="0.25">
      <c r="A435" t="s">
        <v>158</v>
      </c>
      <c r="B435" t="s">
        <v>229</v>
      </c>
      <c r="C435">
        <v>14</v>
      </c>
      <c r="D435" t="s">
        <v>227</v>
      </c>
    </row>
    <row r="436" spans="1:4" x14ac:dyDescent="0.25">
      <c r="A436" t="s">
        <v>158</v>
      </c>
      <c r="B436" t="s">
        <v>230</v>
      </c>
      <c r="C436">
        <v>7</v>
      </c>
      <c r="D436" t="s">
        <v>225</v>
      </c>
    </row>
    <row r="437" spans="1:4" x14ac:dyDescent="0.25">
      <c r="A437" t="s">
        <v>158</v>
      </c>
      <c r="B437" t="s">
        <v>231</v>
      </c>
      <c r="C437">
        <v>7</v>
      </c>
      <c r="D437" t="s">
        <v>227</v>
      </c>
    </row>
    <row r="438" spans="1:4" x14ac:dyDescent="0.25">
      <c r="A438" t="s">
        <v>158</v>
      </c>
      <c r="B438" t="s">
        <v>232</v>
      </c>
      <c r="C438">
        <v>2</v>
      </c>
      <c r="D438" t="s">
        <v>225</v>
      </c>
    </row>
    <row r="439" spans="1:4" x14ac:dyDescent="0.25">
      <c r="A439" t="s">
        <v>158</v>
      </c>
      <c r="B439" t="s">
        <v>236</v>
      </c>
      <c r="C439">
        <v>6</v>
      </c>
      <c r="D439" t="s">
        <v>226</v>
      </c>
    </row>
    <row r="440" spans="1:4" x14ac:dyDescent="0.25">
      <c r="A440" t="s">
        <v>158</v>
      </c>
      <c r="B440" t="s">
        <v>233</v>
      </c>
      <c r="C440">
        <v>1</v>
      </c>
      <c r="D440" t="s">
        <v>227</v>
      </c>
    </row>
    <row r="441" spans="1:4" x14ac:dyDescent="0.25">
      <c r="A441" t="s">
        <v>158</v>
      </c>
      <c r="B441" t="s">
        <v>234</v>
      </c>
      <c r="C441">
        <v>2</v>
      </c>
      <c r="D441" t="s">
        <v>226</v>
      </c>
    </row>
    <row r="442" spans="1:4" x14ac:dyDescent="0.25">
      <c r="A442" t="s">
        <v>158</v>
      </c>
      <c r="B442" t="s">
        <v>235</v>
      </c>
      <c r="C442">
        <v>6</v>
      </c>
      <c r="D442" t="s">
        <v>225</v>
      </c>
    </row>
    <row r="443" spans="1:4" x14ac:dyDescent="0.25">
      <c r="A443" t="s">
        <v>159</v>
      </c>
      <c r="B443" t="s">
        <v>228</v>
      </c>
      <c r="C443">
        <v>2</v>
      </c>
      <c r="D443" t="s">
        <v>226</v>
      </c>
    </row>
    <row r="444" spans="1:4" x14ac:dyDescent="0.25">
      <c r="A444" t="s">
        <v>159</v>
      </c>
      <c r="B444" t="s">
        <v>229</v>
      </c>
      <c r="C444">
        <v>15</v>
      </c>
      <c r="D444" t="s">
        <v>225</v>
      </c>
    </row>
    <row r="445" spans="1:4" x14ac:dyDescent="0.25">
      <c r="A445" t="s">
        <v>159</v>
      </c>
      <c r="B445" t="s">
        <v>230</v>
      </c>
      <c r="C445">
        <v>2</v>
      </c>
      <c r="D445" t="s">
        <v>227</v>
      </c>
    </row>
    <row r="446" spans="1:4" x14ac:dyDescent="0.25">
      <c r="A446" t="s">
        <v>159</v>
      </c>
      <c r="B446" t="s">
        <v>231</v>
      </c>
      <c r="C446">
        <v>14</v>
      </c>
      <c r="D446" t="s">
        <v>225</v>
      </c>
    </row>
    <row r="447" spans="1:4" x14ac:dyDescent="0.25">
      <c r="A447" t="s">
        <v>159</v>
      </c>
      <c r="B447" t="s">
        <v>232</v>
      </c>
      <c r="C447">
        <v>1</v>
      </c>
      <c r="D447" t="s">
        <v>227</v>
      </c>
    </row>
    <row r="448" spans="1:4" x14ac:dyDescent="0.25">
      <c r="A448" t="s">
        <v>159</v>
      </c>
      <c r="B448" t="s">
        <v>233</v>
      </c>
      <c r="C448">
        <v>14</v>
      </c>
      <c r="D448" t="s">
        <v>225</v>
      </c>
    </row>
    <row r="449" spans="1:4" x14ac:dyDescent="0.25">
      <c r="A449" t="s">
        <v>159</v>
      </c>
      <c r="B449" t="s">
        <v>234</v>
      </c>
      <c r="C449">
        <v>2</v>
      </c>
      <c r="D449" t="s">
        <v>226</v>
      </c>
    </row>
    <row r="450" spans="1:4" x14ac:dyDescent="0.25">
      <c r="A450" t="s">
        <v>159</v>
      </c>
      <c r="B450" t="s">
        <v>235</v>
      </c>
      <c r="C450">
        <v>12</v>
      </c>
      <c r="D450" t="s">
        <v>227</v>
      </c>
    </row>
    <row r="451" spans="1:4" x14ac:dyDescent="0.25">
      <c r="A451" t="s">
        <v>160</v>
      </c>
      <c r="B451" t="s">
        <v>228</v>
      </c>
      <c r="C451">
        <v>5</v>
      </c>
      <c r="D451" t="s">
        <v>226</v>
      </c>
    </row>
    <row r="452" spans="1:4" x14ac:dyDescent="0.25">
      <c r="A452" t="s">
        <v>160</v>
      </c>
      <c r="B452" t="s">
        <v>229</v>
      </c>
      <c r="C452">
        <v>1</v>
      </c>
      <c r="D452" t="s">
        <v>227</v>
      </c>
    </row>
    <row r="453" spans="1:4" x14ac:dyDescent="0.25">
      <c r="A453" t="s">
        <v>160</v>
      </c>
      <c r="B453" t="s">
        <v>230</v>
      </c>
      <c r="C453">
        <v>10</v>
      </c>
      <c r="D453" t="s">
        <v>225</v>
      </c>
    </row>
    <row r="454" spans="1:4" x14ac:dyDescent="0.25">
      <c r="A454" t="s">
        <v>160</v>
      </c>
      <c r="B454" t="s">
        <v>231</v>
      </c>
      <c r="C454">
        <v>4</v>
      </c>
      <c r="D454" t="s">
        <v>225</v>
      </c>
    </row>
    <row r="455" spans="1:4" x14ac:dyDescent="0.25">
      <c r="A455" t="s">
        <v>160</v>
      </c>
      <c r="B455" t="s">
        <v>232</v>
      </c>
      <c r="C455">
        <v>3</v>
      </c>
      <c r="D455" t="s">
        <v>227</v>
      </c>
    </row>
    <row r="456" spans="1:4" x14ac:dyDescent="0.25">
      <c r="A456" t="s">
        <v>160</v>
      </c>
      <c r="B456" t="s">
        <v>236</v>
      </c>
      <c r="C456">
        <v>7</v>
      </c>
      <c r="D456" t="s">
        <v>226</v>
      </c>
    </row>
    <row r="457" spans="1:4" x14ac:dyDescent="0.25">
      <c r="A457" t="s">
        <v>160</v>
      </c>
      <c r="B457" t="s">
        <v>233</v>
      </c>
      <c r="C457">
        <v>2</v>
      </c>
      <c r="D457" t="s">
        <v>225</v>
      </c>
    </row>
    <row r="458" spans="1:4" x14ac:dyDescent="0.25">
      <c r="A458" t="s">
        <v>160</v>
      </c>
      <c r="B458" t="s">
        <v>234</v>
      </c>
      <c r="C458">
        <v>2</v>
      </c>
      <c r="D458" t="s">
        <v>226</v>
      </c>
    </row>
    <row r="459" spans="1:4" x14ac:dyDescent="0.25">
      <c r="A459" t="s">
        <v>160</v>
      </c>
      <c r="B459" t="s">
        <v>235</v>
      </c>
      <c r="C459">
        <v>4</v>
      </c>
      <c r="D459" t="s">
        <v>227</v>
      </c>
    </row>
    <row r="460" spans="1:4" x14ac:dyDescent="0.25">
      <c r="A460" t="s">
        <v>160</v>
      </c>
      <c r="B460" t="s">
        <v>237</v>
      </c>
      <c r="C460">
        <v>10</v>
      </c>
      <c r="D460" t="s">
        <v>227</v>
      </c>
    </row>
    <row r="461" spans="1:4" x14ac:dyDescent="0.25">
      <c r="A461" t="s">
        <v>160</v>
      </c>
      <c r="B461" t="s">
        <v>238</v>
      </c>
      <c r="C461">
        <v>5</v>
      </c>
      <c r="D461" t="s">
        <v>226</v>
      </c>
    </row>
    <row r="462" spans="1:4" x14ac:dyDescent="0.25">
      <c r="A462" t="s">
        <v>161</v>
      </c>
      <c r="B462" t="s">
        <v>228</v>
      </c>
      <c r="C462">
        <v>7</v>
      </c>
      <c r="D462" t="s">
        <v>225</v>
      </c>
    </row>
    <row r="463" spans="1:4" x14ac:dyDescent="0.25">
      <c r="A463" t="s">
        <v>161</v>
      </c>
      <c r="B463" t="s">
        <v>229</v>
      </c>
      <c r="C463">
        <v>10</v>
      </c>
      <c r="D463" t="s">
        <v>226</v>
      </c>
    </row>
    <row r="464" spans="1:4" x14ac:dyDescent="0.25">
      <c r="A464" t="s">
        <v>161</v>
      </c>
      <c r="B464" t="s">
        <v>230</v>
      </c>
      <c r="C464">
        <v>2</v>
      </c>
      <c r="D464" t="s">
        <v>227</v>
      </c>
    </row>
    <row r="465" spans="1:4" x14ac:dyDescent="0.25">
      <c r="A465" t="s">
        <v>161</v>
      </c>
      <c r="B465" t="s">
        <v>231</v>
      </c>
      <c r="C465">
        <v>7</v>
      </c>
      <c r="D465" t="s">
        <v>226</v>
      </c>
    </row>
    <row r="466" spans="1:4" x14ac:dyDescent="0.25">
      <c r="A466" t="s">
        <v>161</v>
      </c>
      <c r="B466" t="s">
        <v>232</v>
      </c>
      <c r="C466">
        <v>3</v>
      </c>
      <c r="D466" t="s">
        <v>225</v>
      </c>
    </row>
    <row r="467" spans="1:4" x14ac:dyDescent="0.25">
      <c r="A467" t="s">
        <v>161</v>
      </c>
      <c r="B467" t="s">
        <v>236</v>
      </c>
      <c r="C467">
        <v>2</v>
      </c>
      <c r="D467" t="s">
        <v>227</v>
      </c>
    </row>
    <row r="468" spans="1:4" x14ac:dyDescent="0.25">
      <c r="A468" t="s">
        <v>161</v>
      </c>
      <c r="B468" t="s">
        <v>233</v>
      </c>
      <c r="C468">
        <v>10</v>
      </c>
      <c r="D468" t="s">
        <v>225</v>
      </c>
    </row>
    <row r="469" spans="1:4" x14ac:dyDescent="0.25">
      <c r="A469" t="s">
        <v>161</v>
      </c>
      <c r="B469" t="s">
        <v>234</v>
      </c>
      <c r="C469">
        <v>9</v>
      </c>
      <c r="D469" t="s">
        <v>227</v>
      </c>
    </row>
    <row r="470" spans="1:4" x14ac:dyDescent="0.25">
      <c r="A470" t="s">
        <v>161</v>
      </c>
      <c r="B470" t="s">
        <v>235</v>
      </c>
      <c r="C470">
        <v>7</v>
      </c>
      <c r="D470" t="s">
        <v>226</v>
      </c>
    </row>
    <row r="471" spans="1:4" x14ac:dyDescent="0.25">
      <c r="A471" t="s">
        <v>161</v>
      </c>
      <c r="B471" t="s">
        <v>237</v>
      </c>
      <c r="C471">
        <v>3</v>
      </c>
      <c r="D471" t="s">
        <v>226</v>
      </c>
    </row>
    <row r="472" spans="1:4" x14ac:dyDescent="0.25">
      <c r="A472" t="s">
        <v>161</v>
      </c>
      <c r="B472" t="s">
        <v>238</v>
      </c>
      <c r="C472">
        <v>5</v>
      </c>
      <c r="D472" t="s">
        <v>227</v>
      </c>
    </row>
    <row r="473" spans="1:4" x14ac:dyDescent="0.25">
      <c r="A473" t="s">
        <v>161</v>
      </c>
      <c r="B473" t="s">
        <v>239</v>
      </c>
      <c r="C473">
        <v>10</v>
      </c>
      <c r="D473" t="s">
        <v>225</v>
      </c>
    </row>
    <row r="474" spans="1:4" x14ac:dyDescent="0.25">
      <c r="A474" t="s">
        <v>162</v>
      </c>
      <c r="B474" t="s">
        <v>228</v>
      </c>
      <c r="C474">
        <v>5</v>
      </c>
      <c r="D474" t="s">
        <v>227</v>
      </c>
    </row>
    <row r="475" spans="1:4" x14ac:dyDescent="0.25">
      <c r="A475" t="s">
        <v>162</v>
      </c>
      <c r="B475" t="s">
        <v>229</v>
      </c>
      <c r="C475">
        <v>2</v>
      </c>
      <c r="D475" t="s">
        <v>226</v>
      </c>
    </row>
    <row r="476" spans="1:4" x14ac:dyDescent="0.25">
      <c r="A476" t="s">
        <v>162</v>
      </c>
      <c r="B476" t="s">
        <v>230</v>
      </c>
      <c r="C476">
        <v>11</v>
      </c>
      <c r="D476" t="s">
        <v>225</v>
      </c>
    </row>
    <row r="477" spans="1:4" x14ac:dyDescent="0.25">
      <c r="A477" t="s">
        <v>162</v>
      </c>
      <c r="B477" t="s">
        <v>231</v>
      </c>
      <c r="C477">
        <v>2</v>
      </c>
      <c r="D477" t="s">
        <v>226</v>
      </c>
    </row>
    <row r="478" spans="1:4" x14ac:dyDescent="0.25">
      <c r="A478" t="s">
        <v>162</v>
      </c>
      <c r="B478" t="s">
        <v>232</v>
      </c>
      <c r="C478">
        <v>18</v>
      </c>
      <c r="D478" t="s">
        <v>225</v>
      </c>
    </row>
    <row r="479" spans="1:4" x14ac:dyDescent="0.25">
      <c r="A479" t="s">
        <v>162</v>
      </c>
      <c r="B479" t="s">
        <v>236</v>
      </c>
      <c r="C479">
        <v>3</v>
      </c>
      <c r="D479" t="s">
        <v>227</v>
      </c>
    </row>
    <row r="480" spans="1:4" x14ac:dyDescent="0.25">
      <c r="A480" t="s">
        <v>162</v>
      </c>
      <c r="B480" t="s">
        <v>233</v>
      </c>
      <c r="C480">
        <v>8</v>
      </c>
      <c r="D480" t="s">
        <v>226</v>
      </c>
    </row>
    <row r="481" spans="1:4" x14ac:dyDescent="0.25">
      <c r="A481" t="s">
        <v>162</v>
      </c>
      <c r="B481" t="s">
        <v>234</v>
      </c>
      <c r="C481">
        <v>10</v>
      </c>
      <c r="D481" t="s">
        <v>225</v>
      </c>
    </row>
    <row r="482" spans="1:4" x14ac:dyDescent="0.25">
      <c r="A482" t="s">
        <v>162</v>
      </c>
      <c r="B482" t="s">
        <v>235</v>
      </c>
      <c r="C482">
        <v>1</v>
      </c>
      <c r="D482" t="s">
        <v>227</v>
      </c>
    </row>
    <row r="483" spans="1:4" x14ac:dyDescent="0.25">
      <c r="A483" t="s">
        <v>162</v>
      </c>
      <c r="B483" t="s">
        <v>237</v>
      </c>
      <c r="C483">
        <v>16</v>
      </c>
      <c r="D483" t="s">
        <v>225</v>
      </c>
    </row>
    <row r="484" spans="1:4" x14ac:dyDescent="0.25">
      <c r="A484" t="s">
        <v>162</v>
      </c>
      <c r="B484" t="s">
        <v>238</v>
      </c>
      <c r="C484">
        <v>13</v>
      </c>
      <c r="D484" t="s">
        <v>226</v>
      </c>
    </row>
    <row r="485" spans="1:4" x14ac:dyDescent="0.25">
      <c r="A485" t="s">
        <v>162</v>
      </c>
      <c r="B485" t="s">
        <v>240</v>
      </c>
      <c r="C485">
        <v>17</v>
      </c>
      <c r="D485" t="s">
        <v>226</v>
      </c>
    </row>
    <row r="486" spans="1:4" x14ac:dyDescent="0.25">
      <c r="A486" t="s">
        <v>162</v>
      </c>
      <c r="B486" t="s">
        <v>241</v>
      </c>
      <c r="C486">
        <v>2</v>
      </c>
      <c r="D486" t="s">
        <v>227</v>
      </c>
    </row>
    <row r="487" spans="1:4" x14ac:dyDescent="0.25">
      <c r="A487" t="s">
        <v>162</v>
      </c>
      <c r="B487" t="s">
        <v>244</v>
      </c>
      <c r="C487">
        <v>17</v>
      </c>
      <c r="D487" t="s">
        <v>225</v>
      </c>
    </row>
    <row r="488" spans="1:4" x14ac:dyDescent="0.25">
      <c r="A488" t="s">
        <v>162</v>
      </c>
      <c r="B488" t="s">
        <v>242</v>
      </c>
      <c r="C488">
        <v>1</v>
      </c>
      <c r="D488" t="s">
        <v>226</v>
      </c>
    </row>
    <row r="489" spans="1:4" x14ac:dyDescent="0.25">
      <c r="A489" t="s">
        <v>162</v>
      </c>
      <c r="B489" t="s">
        <v>243</v>
      </c>
      <c r="C489">
        <v>1</v>
      </c>
      <c r="D489" t="s">
        <v>227</v>
      </c>
    </row>
    <row r="490" spans="1:4" x14ac:dyDescent="0.25">
      <c r="A490" t="s">
        <v>162</v>
      </c>
      <c r="B490" t="s">
        <v>245</v>
      </c>
      <c r="C490">
        <v>9</v>
      </c>
      <c r="D490" t="s">
        <v>225</v>
      </c>
    </row>
    <row r="491" spans="1:4" x14ac:dyDescent="0.25">
      <c r="A491" t="s">
        <v>163</v>
      </c>
      <c r="B491" t="s">
        <v>228</v>
      </c>
      <c r="C491">
        <v>5</v>
      </c>
      <c r="D491" t="s">
        <v>225</v>
      </c>
    </row>
    <row r="492" spans="1:4" x14ac:dyDescent="0.25">
      <c r="A492" t="s">
        <v>163</v>
      </c>
      <c r="B492" t="s">
        <v>229</v>
      </c>
      <c r="C492">
        <v>2</v>
      </c>
      <c r="D492" t="s">
        <v>226</v>
      </c>
    </row>
    <row r="493" spans="1:4" x14ac:dyDescent="0.25">
      <c r="A493" t="s">
        <v>163</v>
      </c>
      <c r="B493" t="s">
        <v>230</v>
      </c>
      <c r="C493">
        <v>1</v>
      </c>
      <c r="D493" t="s">
        <v>227</v>
      </c>
    </row>
    <row r="494" spans="1:4" x14ac:dyDescent="0.25">
      <c r="A494" t="s">
        <v>163</v>
      </c>
      <c r="B494" t="s">
        <v>231</v>
      </c>
      <c r="C494">
        <v>6</v>
      </c>
      <c r="D494" t="s">
        <v>225</v>
      </c>
    </row>
    <row r="495" spans="1:4" x14ac:dyDescent="0.25">
      <c r="A495" t="s">
        <v>163</v>
      </c>
      <c r="B495" t="s">
        <v>232</v>
      </c>
      <c r="C495">
        <v>2</v>
      </c>
      <c r="D495" t="s">
        <v>227</v>
      </c>
    </row>
    <row r="496" spans="1:4" x14ac:dyDescent="0.25">
      <c r="A496" t="s">
        <v>163</v>
      </c>
      <c r="B496" t="s">
        <v>233</v>
      </c>
      <c r="C496">
        <v>3</v>
      </c>
      <c r="D496" t="s">
        <v>225</v>
      </c>
    </row>
    <row r="497" spans="1:4" x14ac:dyDescent="0.25">
      <c r="A497" t="s">
        <v>163</v>
      </c>
      <c r="B497" t="s">
        <v>234</v>
      </c>
      <c r="C497">
        <v>1</v>
      </c>
      <c r="D497" t="s">
        <v>227</v>
      </c>
    </row>
    <row r="498" spans="1:4" x14ac:dyDescent="0.25">
      <c r="A498" t="s">
        <v>163</v>
      </c>
      <c r="B498" t="s">
        <v>237</v>
      </c>
      <c r="C498">
        <v>9</v>
      </c>
      <c r="D498" t="s">
        <v>225</v>
      </c>
    </row>
    <row r="499" spans="1:4" x14ac:dyDescent="0.25">
      <c r="A499" t="s">
        <v>163</v>
      </c>
      <c r="B499" t="s">
        <v>238</v>
      </c>
      <c r="C499">
        <v>5</v>
      </c>
      <c r="D499" t="s">
        <v>227</v>
      </c>
    </row>
    <row r="500" spans="1:4" x14ac:dyDescent="0.25">
      <c r="A500" t="s">
        <v>163</v>
      </c>
      <c r="B500" t="s">
        <v>240</v>
      </c>
      <c r="C500">
        <v>1</v>
      </c>
      <c r="D500" t="s">
        <v>226</v>
      </c>
    </row>
    <row r="501" spans="1:4" x14ac:dyDescent="0.25">
      <c r="A501" t="s">
        <v>163</v>
      </c>
      <c r="B501" t="s">
        <v>241</v>
      </c>
      <c r="C501">
        <v>8</v>
      </c>
      <c r="D501" t="s">
        <v>225</v>
      </c>
    </row>
    <row r="502" spans="1:4" x14ac:dyDescent="0.25">
      <c r="A502" t="s">
        <v>163</v>
      </c>
      <c r="B502" t="s">
        <v>244</v>
      </c>
      <c r="C502">
        <v>1</v>
      </c>
      <c r="D502" t="s">
        <v>227</v>
      </c>
    </row>
    <row r="503" spans="1:4" x14ac:dyDescent="0.25">
      <c r="A503" t="s">
        <v>164</v>
      </c>
      <c r="B503" t="s">
        <v>228</v>
      </c>
      <c r="C503">
        <v>1</v>
      </c>
      <c r="D503" t="s">
        <v>225</v>
      </c>
    </row>
    <row r="504" spans="1:4" x14ac:dyDescent="0.25">
      <c r="A504" t="s">
        <v>164</v>
      </c>
      <c r="B504" t="s">
        <v>229</v>
      </c>
      <c r="C504">
        <v>2</v>
      </c>
      <c r="D504" t="s">
        <v>226</v>
      </c>
    </row>
    <row r="505" spans="1:4" x14ac:dyDescent="0.25">
      <c r="A505" t="s">
        <v>164</v>
      </c>
      <c r="B505" t="s">
        <v>231</v>
      </c>
      <c r="C505">
        <v>12</v>
      </c>
      <c r="D505" t="s">
        <v>225</v>
      </c>
    </row>
    <row r="506" spans="1:4" x14ac:dyDescent="0.25">
      <c r="A506" t="s">
        <v>164</v>
      </c>
      <c r="B506" t="s">
        <v>232</v>
      </c>
      <c r="C506">
        <v>4</v>
      </c>
      <c r="D506" t="s">
        <v>226</v>
      </c>
    </row>
    <row r="507" spans="1:4" x14ac:dyDescent="0.25">
      <c r="A507" t="s">
        <v>164</v>
      </c>
      <c r="B507" t="s">
        <v>236</v>
      </c>
      <c r="C507">
        <v>5</v>
      </c>
      <c r="D507" t="s">
        <v>227</v>
      </c>
    </row>
    <row r="508" spans="1:4" x14ac:dyDescent="0.25">
      <c r="A508" t="s">
        <v>164</v>
      </c>
      <c r="B508" t="s">
        <v>233</v>
      </c>
      <c r="C508">
        <v>4</v>
      </c>
      <c r="D508" t="s">
        <v>227</v>
      </c>
    </row>
    <row r="509" spans="1:4" x14ac:dyDescent="0.25">
      <c r="A509" t="s">
        <v>164</v>
      </c>
      <c r="B509" t="s">
        <v>234</v>
      </c>
      <c r="C509">
        <v>9</v>
      </c>
      <c r="D509" t="s">
        <v>225</v>
      </c>
    </row>
    <row r="510" spans="1:4" x14ac:dyDescent="0.25">
      <c r="A510" t="s">
        <v>164</v>
      </c>
      <c r="B510" t="s">
        <v>237</v>
      </c>
      <c r="C510">
        <v>4</v>
      </c>
      <c r="D510" t="s">
        <v>226</v>
      </c>
    </row>
    <row r="511" spans="1:4" x14ac:dyDescent="0.25">
      <c r="A511" t="s">
        <v>164</v>
      </c>
      <c r="B511" t="s">
        <v>238</v>
      </c>
      <c r="C511">
        <v>10</v>
      </c>
      <c r="D511" t="s">
        <v>225</v>
      </c>
    </row>
    <row r="512" spans="1:4" x14ac:dyDescent="0.25">
      <c r="A512" t="s">
        <v>164</v>
      </c>
      <c r="B512" t="s">
        <v>239</v>
      </c>
      <c r="C512">
        <v>2</v>
      </c>
      <c r="D512" t="s">
        <v>227</v>
      </c>
    </row>
    <row r="513" spans="1:4" x14ac:dyDescent="0.25">
      <c r="A513" t="s">
        <v>165</v>
      </c>
      <c r="B513" t="s">
        <v>228</v>
      </c>
      <c r="C513">
        <v>2</v>
      </c>
      <c r="D513" t="s">
        <v>227</v>
      </c>
    </row>
    <row r="514" spans="1:4" x14ac:dyDescent="0.25">
      <c r="A514" t="s">
        <v>165</v>
      </c>
      <c r="B514" t="s">
        <v>229</v>
      </c>
      <c r="C514">
        <v>9</v>
      </c>
      <c r="D514" t="s">
        <v>226</v>
      </c>
    </row>
    <row r="515" spans="1:4" x14ac:dyDescent="0.25">
      <c r="A515" t="s">
        <v>165</v>
      </c>
      <c r="B515" t="s">
        <v>230</v>
      </c>
      <c r="C515">
        <v>3</v>
      </c>
      <c r="D515" t="s">
        <v>225</v>
      </c>
    </row>
    <row r="516" spans="1:4" x14ac:dyDescent="0.25">
      <c r="A516" t="s">
        <v>165</v>
      </c>
      <c r="B516" t="s">
        <v>231</v>
      </c>
      <c r="C516">
        <v>6</v>
      </c>
      <c r="D516" t="s">
        <v>225</v>
      </c>
    </row>
    <row r="517" spans="1:4" x14ac:dyDescent="0.25">
      <c r="A517" t="s">
        <v>165</v>
      </c>
      <c r="B517" t="s">
        <v>232</v>
      </c>
      <c r="C517">
        <v>4</v>
      </c>
      <c r="D517" t="s">
        <v>227</v>
      </c>
    </row>
    <row r="518" spans="1:4" x14ac:dyDescent="0.25">
      <c r="A518" t="s">
        <v>165</v>
      </c>
      <c r="B518" t="s">
        <v>236</v>
      </c>
      <c r="C518">
        <v>4</v>
      </c>
      <c r="D518" t="s">
        <v>226</v>
      </c>
    </row>
    <row r="519" spans="1:4" x14ac:dyDescent="0.25">
      <c r="A519" t="s">
        <v>165</v>
      </c>
      <c r="B519" t="s">
        <v>233</v>
      </c>
      <c r="C519">
        <v>3</v>
      </c>
      <c r="D519" t="s">
        <v>225</v>
      </c>
    </row>
    <row r="520" spans="1:4" x14ac:dyDescent="0.25">
      <c r="A520" t="s">
        <v>165</v>
      </c>
      <c r="B520" t="s">
        <v>234</v>
      </c>
      <c r="C520">
        <v>4</v>
      </c>
      <c r="D520" t="s">
        <v>227</v>
      </c>
    </row>
    <row r="521" spans="1:4" x14ac:dyDescent="0.25">
      <c r="A521" t="s">
        <v>165</v>
      </c>
      <c r="B521" t="s">
        <v>237</v>
      </c>
      <c r="C521">
        <v>5</v>
      </c>
      <c r="D521" t="s">
        <v>225</v>
      </c>
    </row>
    <row r="522" spans="1:4" x14ac:dyDescent="0.25">
      <c r="A522" t="s">
        <v>165</v>
      </c>
      <c r="B522" t="s">
        <v>238</v>
      </c>
      <c r="C522">
        <v>2</v>
      </c>
      <c r="D522" t="s">
        <v>226</v>
      </c>
    </row>
    <row r="523" spans="1:4" x14ac:dyDescent="0.25">
      <c r="A523" t="s">
        <v>165</v>
      </c>
      <c r="B523" t="s">
        <v>239</v>
      </c>
      <c r="C523">
        <v>1</v>
      </c>
      <c r="D523" t="s">
        <v>227</v>
      </c>
    </row>
    <row r="524" spans="1:4" x14ac:dyDescent="0.25">
      <c r="A524" t="s">
        <v>165</v>
      </c>
      <c r="B524" t="s">
        <v>240</v>
      </c>
      <c r="C524">
        <v>4</v>
      </c>
      <c r="D524" t="s">
        <v>227</v>
      </c>
    </row>
    <row r="525" spans="1:4" x14ac:dyDescent="0.25">
      <c r="A525" t="s">
        <v>165</v>
      </c>
      <c r="B525" t="s">
        <v>241</v>
      </c>
      <c r="C525">
        <v>1</v>
      </c>
      <c r="D525" t="s">
        <v>226</v>
      </c>
    </row>
    <row r="526" spans="1:4" x14ac:dyDescent="0.25">
      <c r="A526" t="s">
        <v>165</v>
      </c>
      <c r="B526" t="s">
        <v>242</v>
      </c>
      <c r="C526">
        <v>8</v>
      </c>
      <c r="D526" t="s">
        <v>226</v>
      </c>
    </row>
    <row r="527" spans="1:4" x14ac:dyDescent="0.25">
      <c r="A527" t="s">
        <v>165</v>
      </c>
      <c r="B527" t="s">
        <v>243</v>
      </c>
      <c r="C527">
        <v>1</v>
      </c>
      <c r="D527" t="s">
        <v>225</v>
      </c>
    </row>
    <row r="528" spans="1:4" x14ac:dyDescent="0.25">
      <c r="A528" t="s">
        <v>165</v>
      </c>
      <c r="B528" t="s">
        <v>245</v>
      </c>
      <c r="C528">
        <v>4</v>
      </c>
      <c r="D528" t="s">
        <v>227</v>
      </c>
    </row>
    <row r="529" spans="1:4" x14ac:dyDescent="0.25">
      <c r="A529" t="s">
        <v>166</v>
      </c>
      <c r="B529" t="s">
        <v>228</v>
      </c>
      <c r="C529">
        <v>7</v>
      </c>
      <c r="D529" t="s">
        <v>227</v>
      </c>
    </row>
    <row r="530" spans="1:4" x14ac:dyDescent="0.25">
      <c r="A530" t="s">
        <v>166</v>
      </c>
      <c r="B530" t="s">
        <v>229</v>
      </c>
      <c r="C530">
        <v>1</v>
      </c>
      <c r="D530" t="s">
        <v>225</v>
      </c>
    </row>
    <row r="531" spans="1:4" x14ac:dyDescent="0.25">
      <c r="A531" t="s">
        <v>166</v>
      </c>
      <c r="B531" t="s">
        <v>231</v>
      </c>
      <c r="C531">
        <v>2</v>
      </c>
      <c r="D531" t="s">
        <v>225</v>
      </c>
    </row>
    <row r="532" spans="1:4" x14ac:dyDescent="0.25">
      <c r="A532" t="s">
        <v>166</v>
      </c>
      <c r="B532" t="s">
        <v>232</v>
      </c>
      <c r="C532">
        <v>4</v>
      </c>
      <c r="D532" t="s">
        <v>226</v>
      </c>
    </row>
    <row r="533" spans="1:4" x14ac:dyDescent="0.25">
      <c r="A533" t="s">
        <v>166</v>
      </c>
      <c r="B533" t="s">
        <v>236</v>
      </c>
      <c r="C533">
        <v>9</v>
      </c>
      <c r="D533" t="s">
        <v>227</v>
      </c>
    </row>
    <row r="534" spans="1:4" x14ac:dyDescent="0.25">
      <c r="A534" t="s">
        <v>166</v>
      </c>
      <c r="B534" t="s">
        <v>233</v>
      </c>
      <c r="C534">
        <v>3</v>
      </c>
      <c r="D534" t="s">
        <v>225</v>
      </c>
    </row>
    <row r="535" spans="1:4" x14ac:dyDescent="0.25">
      <c r="A535" t="s">
        <v>166</v>
      </c>
      <c r="B535" t="s">
        <v>234</v>
      </c>
      <c r="C535">
        <v>15</v>
      </c>
      <c r="D535" t="s">
        <v>227</v>
      </c>
    </row>
    <row r="536" spans="1:4" x14ac:dyDescent="0.25">
      <c r="A536" t="s">
        <v>166</v>
      </c>
      <c r="B536" t="s">
        <v>237</v>
      </c>
      <c r="C536">
        <v>4</v>
      </c>
      <c r="D536" t="s">
        <v>225</v>
      </c>
    </row>
    <row r="537" spans="1:4" x14ac:dyDescent="0.25">
      <c r="A537" t="s">
        <v>166</v>
      </c>
      <c r="B537" t="s">
        <v>238</v>
      </c>
      <c r="C537">
        <v>4</v>
      </c>
      <c r="D537" t="s">
        <v>226</v>
      </c>
    </row>
    <row r="538" spans="1:4" x14ac:dyDescent="0.25">
      <c r="A538" t="s">
        <v>166</v>
      </c>
      <c r="B538" t="s">
        <v>239</v>
      </c>
      <c r="C538">
        <v>12</v>
      </c>
      <c r="D538" t="s">
        <v>227</v>
      </c>
    </row>
    <row r="539" spans="1:4" x14ac:dyDescent="0.25">
      <c r="A539" t="s">
        <v>166</v>
      </c>
      <c r="B539" t="s">
        <v>240</v>
      </c>
      <c r="C539">
        <v>1</v>
      </c>
      <c r="D539" t="s">
        <v>225</v>
      </c>
    </row>
    <row r="540" spans="1:4" x14ac:dyDescent="0.25">
      <c r="A540" t="s">
        <v>166</v>
      </c>
      <c r="B540" t="s">
        <v>241</v>
      </c>
      <c r="C540">
        <v>18</v>
      </c>
      <c r="D540" t="s">
        <v>227</v>
      </c>
    </row>
    <row r="541" spans="1:4" x14ac:dyDescent="0.25">
      <c r="A541" t="s">
        <v>167</v>
      </c>
      <c r="B541" t="s">
        <v>228</v>
      </c>
      <c r="C541">
        <v>4</v>
      </c>
      <c r="D541" t="s">
        <v>225</v>
      </c>
    </row>
    <row r="542" spans="1:4" x14ac:dyDescent="0.25">
      <c r="A542" t="s">
        <v>167</v>
      </c>
      <c r="B542" t="s">
        <v>229</v>
      </c>
      <c r="C542">
        <v>14</v>
      </c>
      <c r="D542" t="s">
        <v>227</v>
      </c>
    </row>
    <row r="543" spans="1:4" x14ac:dyDescent="0.25">
      <c r="A543" t="s">
        <v>167</v>
      </c>
      <c r="B543" t="s">
        <v>230</v>
      </c>
      <c r="C543">
        <v>11</v>
      </c>
      <c r="D543" t="s">
        <v>226</v>
      </c>
    </row>
    <row r="544" spans="1:4" x14ac:dyDescent="0.25">
      <c r="A544" t="s">
        <v>167</v>
      </c>
      <c r="B544" t="s">
        <v>231</v>
      </c>
      <c r="C544">
        <v>5</v>
      </c>
      <c r="D544" t="s">
        <v>227</v>
      </c>
    </row>
    <row r="545" spans="1:4" x14ac:dyDescent="0.25">
      <c r="A545" t="s">
        <v>167</v>
      </c>
      <c r="B545" t="s">
        <v>232</v>
      </c>
      <c r="C545">
        <v>6</v>
      </c>
      <c r="D545" t="s">
        <v>225</v>
      </c>
    </row>
    <row r="546" spans="1:4" x14ac:dyDescent="0.25">
      <c r="A546" t="s">
        <v>167</v>
      </c>
      <c r="B546" t="s">
        <v>236</v>
      </c>
      <c r="C546">
        <v>17</v>
      </c>
      <c r="D546" t="s">
        <v>226</v>
      </c>
    </row>
    <row r="547" spans="1:4" x14ac:dyDescent="0.25">
      <c r="A547" t="s">
        <v>167</v>
      </c>
      <c r="B547" t="s">
        <v>233</v>
      </c>
      <c r="C547">
        <v>10</v>
      </c>
      <c r="D547" t="s">
        <v>225</v>
      </c>
    </row>
    <row r="548" spans="1:4" x14ac:dyDescent="0.25">
      <c r="A548" t="s">
        <v>167</v>
      </c>
      <c r="B548" t="s">
        <v>234</v>
      </c>
      <c r="C548">
        <v>8</v>
      </c>
      <c r="D548" t="s">
        <v>226</v>
      </c>
    </row>
    <row r="549" spans="1:4" x14ac:dyDescent="0.25">
      <c r="A549" t="s">
        <v>167</v>
      </c>
      <c r="B549" t="s">
        <v>235</v>
      </c>
      <c r="C549">
        <v>17</v>
      </c>
      <c r="D549" t="s">
        <v>227</v>
      </c>
    </row>
    <row r="550" spans="1:4" x14ac:dyDescent="0.25">
      <c r="A550" t="s">
        <v>167</v>
      </c>
      <c r="B550" t="s">
        <v>237</v>
      </c>
      <c r="C550">
        <v>7</v>
      </c>
      <c r="D550" t="s">
        <v>225</v>
      </c>
    </row>
    <row r="551" spans="1:4" x14ac:dyDescent="0.25">
      <c r="A551" t="s">
        <v>167</v>
      </c>
      <c r="B551" t="s">
        <v>238</v>
      </c>
      <c r="C551">
        <v>10</v>
      </c>
      <c r="D551" t="s">
        <v>227</v>
      </c>
    </row>
    <row r="552" spans="1:4" x14ac:dyDescent="0.25">
      <c r="A552" t="s">
        <v>167</v>
      </c>
      <c r="B552" t="s">
        <v>239</v>
      </c>
      <c r="C552">
        <v>19</v>
      </c>
      <c r="D552" t="s">
        <v>226</v>
      </c>
    </row>
    <row r="553" spans="1:4" x14ac:dyDescent="0.25">
      <c r="A553" t="s">
        <v>168</v>
      </c>
      <c r="B553" t="s">
        <v>228</v>
      </c>
      <c r="C553">
        <v>7</v>
      </c>
      <c r="D553" t="s">
        <v>227</v>
      </c>
    </row>
    <row r="554" spans="1:4" x14ac:dyDescent="0.25">
      <c r="A554" t="s">
        <v>168</v>
      </c>
      <c r="B554" t="s">
        <v>229</v>
      </c>
      <c r="C554">
        <v>3</v>
      </c>
      <c r="D554" t="s">
        <v>225</v>
      </c>
    </row>
    <row r="555" spans="1:4" x14ac:dyDescent="0.25">
      <c r="A555" t="s">
        <v>168</v>
      </c>
      <c r="B555" t="s">
        <v>231</v>
      </c>
      <c r="C555">
        <v>7</v>
      </c>
      <c r="D555" t="s">
        <v>227</v>
      </c>
    </row>
    <row r="556" spans="1:4" x14ac:dyDescent="0.25">
      <c r="A556" t="s">
        <v>168</v>
      </c>
      <c r="B556" t="s">
        <v>232</v>
      </c>
      <c r="C556">
        <v>1</v>
      </c>
      <c r="D556" t="s">
        <v>226</v>
      </c>
    </row>
    <row r="557" spans="1:4" x14ac:dyDescent="0.25">
      <c r="A557" t="s">
        <v>168</v>
      </c>
      <c r="B557" t="s">
        <v>236</v>
      </c>
      <c r="C557">
        <v>2</v>
      </c>
      <c r="D557" t="s">
        <v>225</v>
      </c>
    </row>
    <row r="558" spans="1:4" x14ac:dyDescent="0.25">
      <c r="A558" t="s">
        <v>168</v>
      </c>
      <c r="B558" t="s">
        <v>233</v>
      </c>
      <c r="C558">
        <v>2</v>
      </c>
      <c r="D558" t="s">
        <v>225</v>
      </c>
    </row>
    <row r="559" spans="1:4" x14ac:dyDescent="0.25">
      <c r="A559" t="s">
        <v>168</v>
      </c>
      <c r="B559" t="s">
        <v>234</v>
      </c>
      <c r="C559">
        <v>6</v>
      </c>
      <c r="D559" t="s">
        <v>227</v>
      </c>
    </row>
    <row r="560" spans="1:4" x14ac:dyDescent="0.25">
      <c r="A560" t="s">
        <v>168</v>
      </c>
      <c r="B560" t="s">
        <v>237</v>
      </c>
      <c r="C560">
        <v>1</v>
      </c>
      <c r="D560" t="s">
        <v>226</v>
      </c>
    </row>
    <row r="561" spans="1:4" x14ac:dyDescent="0.25">
      <c r="A561" t="s">
        <v>168</v>
      </c>
      <c r="B561" t="s">
        <v>238</v>
      </c>
      <c r="C561">
        <v>9</v>
      </c>
      <c r="D561" t="s">
        <v>227</v>
      </c>
    </row>
    <row r="562" spans="1:4" x14ac:dyDescent="0.25">
      <c r="A562" t="s">
        <v>168</v>
      </c>
      <c r="B562" t="s">
        <v>239</v>
      </c>
      <c r="C562">
        <v>2</v>
      </c>
      <c r="D562" t="s">
        <v>225</v>
      </c>
    </row>
    <row r="563" spans="1:4" x14ac:dyDescent="0.25">
      <c r="A563" t="s">
        <v>168</v>
      </c>
      <c r="B563" t="s">
        <v>240</v>
      </c>
      <c r="C563">
        <v>3</v>
      </c>
      <c r="D563" t="s">
        <v>225</v>
      </c>
    </row>
    <row r="564" spans="1:4" x14ac:dyDescent="0.25">
      <c r="A564" t="s">
        <v>168</v>
      </c>
      <c r="B564" t="s">
        <v>242</v>
      </c>
      <c r="C564">
        <v>2</v>
      </c>
      <c r="D564" t="s">
        <v>226</v>
      </c>
    </row>
    <row r="565" spans="1:4" x14ac:dyDescent="0.25">
      <c r="A565" t="s">
        <v>168</v>
      </c>
      <c r="B565" t="s">
        <v>243</v>
      </c>
      <c r="C565">
        <v>1</v>
      </c>
      <c r="D565" t="s">
        <v>227</v>
      </c>
    </row>
    <row r="566" spans="1:4" x14ac:dyDescent="0.25">
      <c r="A566" t="s">
        <v>169</v>
      </c>
      <c r="B566" t="s">
        <v>228</v>
      </c>
      <c r="C566">
        <v>12</v>
      </c>
      <c r="D566" t="s">
        <v>225</v>
      </c>
    </row>
    <row r="567" spans="1:4" x14ac:dyDescent="0.25">
      <c r="A567" t="s">
        <v>169</v>
      </c>
      <c r="B567" t="s">
        <v>229</v>
      </c>
      <c r="C567">
        <v>6</v>
      </c>
      <c r="D567" t="s">
        <v>227</v>
      </c>
    </row>
    <row r="568" spans="1:4" x14ac:dyDescent="0.25">
      <c r="A568" t="s">
        <v>169</v>
      </c>
      <c r="B568" t="s">
        <v>230</v>
      </c>
      <c r="C568">
        <v>6</v>
      </c>
      <c r="D568" t="s">
        <v>226</v>
      </c>
    </row>
    <row r="569" spans="1:4" x14ac:dyDescent="0.25">
      <c r="A569" t="s">
        <v>169</v>
      </c>
      <c r="B569" t="s">
        <v>231</v>
      </c>
      <c r="C569">
        <v>9</v>
      </c>
      <c r="D569" t="s">
        <v>226</v>
      </c>
    </row>
    <row r="570" spans="1:4" x14ac:dyDescent="0.25">
      <c r="A570" t="s">
        <v>169</v>
      </c>
      <c r="B570" t="s">
        <v>232</v>
      </c>
      <c r="C570">
        <v>19</v>
      </c>
      <c r="D570" t="s">
        <v>225</v>
      </c>
    </row>
    <row r="571" spans="1:4" x14ac:dyDescent="0.25">
      <c r="A571" t="s">
        <v>169</v>
      </c>
      <c r="B571" t="s">
        <v>236</v>
      </c>
      <c r="C571">
        <v>1</v>
      </c>
      <c r="D571" t="s">
        <v>227</v>
      </c>
    </row>
    <row r="572" spans="1:4" x14ac:dyDescent="0.25">
      <c r="A572" t="s">
        <v>169</v>
      </c>
      <c r="B572" t="s">
        <v>233</v>
      </c>
      <c r="C572">
        <v>2</v>
      </c>
      <c r="D572" t="s">
        <v>227</v>
      </c>
    </row>
    <row r="573" spans="1:4" x14ac:dyDescent="0.25">
      <c r="A573" t="s">
        <v>169</v>
      </c>
      <c r="B573" t="s">
        <v>234</v>
      </c>
      <c r="C573">
        <v>12</v>
      </c>
      <c r="D573" t="s">
        <v>226</v>
      </c>
    </row>
    <row r="574" spans="1:4" x14ac:dyDescent="0.25">
      <c r="A574" t="s">
        <v>169</v>
      </c>
      <c r="B574" t="s">
        <v>235</v>
      </c>
      <c r="C574">
        <v>8</v>
      </c>
      <c r="D574" t="s">
        <v>225</v>
      </c>
    </row>
    <row r="575" spans="1:4" x14ac:dyDescent="0.25">
      <c r="A575" t="s">
        <v>170</v>
      </c>
      <c r="B575" t="s">
        <v>228</v>
      </c>
      <c r="C575">
        <v>1</v>
      </c>
      <c r="D575" t="s">
        <v>226</v>
      </c>
    </row>
    <row r="576" spans="1:4" x14ac:dyDescent="0.25">
      <c r="A576" t="s">
        <v>170</v>
      </c>
      <c r="B576" t="s">
        <v>229</v>
      </c>
      <c r="C576">
        <v>11</v>
      </c>
      <c r="D576" t="s">
        <v>225</v>
      </c>
    </row>
    <row r="577" spans="1:4" x14ac:dyDescent="0.25">
      <c r="A577" t="s">
        <v>170</v>
      </c>
      <c r="B577" t="s">
        <v>230</v>
      </c>
      <c r="C577">
        <v>11</v>
      </c>
      <c r="D577" t="s">
        <v>227</v>
      </c>
    </row>
    <row r="578" spans="1:4" x14ac:dyDescent="0.25">
      <c r="A578" t="s">
        <v>170</v>
      </c>
      <c r="B578" t="s">
        <v>231</v>
      </c>
      <c r="C578">
        <v>10</v>
      </c>
      <c r="D578" t="s">
        <v>225</v>
      </c>
    </row>
    <row r="579" spans="1:4" x14ac:dyDescent="0.25">
      <c r="A579" t="s">
        <v>170</v>
      </c>
      <c r="B579" t="s">
        <v>232</v>
      </c>
      <c r="C579">
        <v>10</v>
      </c>
      <c r="D579" t="s">
        <v>227</v>
      </c>
    </row>
    <row r="580" spans="1:4" x14ac:dyDescent="0.25">
      <c r="A580" t="s">
        <v>170</v>
      </c>
      <c r="B580" t="s">
        <v>236</v>
      </c>
      <c r="C580">
        <v>11</v>
      </c>
      <c r="D580" t="s">
        <v>226</v>
      </c>
    </row>
    <row r="581" spans="1:4" x14ac:dyDescent="0.25">
      <c r="A581" t="s">
        <v>170</v>
      </c>
      <c r="B581" t="s">
        <v>233</v>
      </c>
      <c r="C581">
        <v>4</v>
      </c>
      <c r="D581" t="s">
        <v>225</v>
      </c>
    </row>
    <row r="582" spans="1:4" x14ac:dyDescent="0.25">
      <c r="A582" t="s">
        <v>170</v>
      </c>
      <c r="B582" t="s">
        <v>234</v>
      </c>
      <c r="C582">
        <v>19</v>
      </c>
      <c r="D582" t="s">
        <v>226</v>
      </c>
    </row>
    <row r="583" spans="1:4" x14ac:dyDescent="0.25">
      <c r="A583" t="s">
        <v>170</v>
      </c>
      <c r="B583" t="s">
        <v>235</v>
      </c>
      <c r="C583">
        <v>6</v>
      </c>
      <c r="D583" t="s">
        <v>227</v>
      </c>
    </row>
    <row r="584" spans="1:4" x14ac:dyDescent="0.25">
      <c r="A584" t="s">
        <v>170</v>
      </c>
      <c r="B584" t="s">
        <v>237</v>
      </c>
      <c r="C584">
        <v>11</v>
      </c>
      <c r="D584" t="s">
        <v>227</v>
      </c>
    </row>
    <row r="585" spans="1:4" x14ac:dyDescent="0.25">
      <c r="A585" t="s">
        <v>170</v>
      </c>
      <c r="B585" t="s">
        <v>238</v>
      </c>
      <c r="C585">
        <v>19</v>
      </c>
      <c r="D585" t="s">
        <v>226</v>
      </c>
    </row>
    <row r="586" spans="1:4" x14ac:dyDescent="0.25">
      <c r="A586" t="s">
        <v>170</v>
      </c>
      <c r="B586" t="s">
        <v>239</v>
      </c>
      <c r="C586">
        <v>13</v>
      </c>
      <c r="D586" t="s">
        <v>225</v>
      </c>
    </row>
    <row r="587" spans="1:4" x14ac:dyDescent="0.25">
      <c r="A587" t="s">
        <v>170</v>
      </c>
      <c r="B587" t="s">
        <v>240</v>
      </c>
      <c r="C587">
        <v>9</v>
      </c>
      <c r="D587" t="s">
        <v>226</v>
      </c>
    </row>
    <row r="588" spans="1:4" x14ac:dyDescent="0.25">
      <c r="A588" t="s">
        <v>170</v>
      </c>
      <c r="B588" t="s">
        <v>241</v>
      </c>
      <c r="C588">
        <v>9</v>
      </c>
      <c r="D588" t="s">
        <v>227</v>
      </c>
    </row>
    <row r="589" spans="1:4" x14ac:dyDescent="0.25">
      <c r="A589" t="s">
        <v>171</v>
      </c>
      <c r="B589" t="s">
        <v>228</v>
      </c>
      <c r="C589">
        <v>1</v>
      </c>
      <c r="D589" t="s">
        <v>227</v>
      </c>
    </row>
    <row r="590" spans="1:4" x14ac:dyDescent="0.25">
      <c r="A590" t="s">
        <v>171</v>
      </c>
      <c r="B590" t="s">
        <v>229</v>
      </c>
      <c r="C590">
        <v>12</v>
      </c>
      <c r="D590" t="s">
        <v>226</v>
      </c>
    </row>
    <row r="591" spans="1:4" x14ac:dyDescent="0.25">
      <c r="A591" t="s">
        <v>171</v>
      </c>
      <c r="B591" t="s">
        <v>230</v>
      </c>
      <c r="C591">
        <v>4</v>
      </c>
      <c r="D591" t="s">
        <v>225</v>
      </c>
    </row>
    <row r="592" spans="1:4" x14ac:dyDescent="0.25">
      <c r="A592" t="s">
        <v>171</v>
      </c>
      <c r="B592" t="s">
        <v>231</v>
      </c>
      <c r="C592">
        <v>1</v>
      </c>
      <c r="D592" t="s">
        <v>227</v>
      </c>
    </row>
    <row r="593" spans="1:4" x14ac:dyDescent="0.25">
      <c r="A593" t="s">
        <v>171</v>
      </c>
      <c r="B593" t="s">
        <v>232</v>
      </c>
      <c r="C593">
        <v>18</v>
      </c>
      <c r="D593" t="s">
        <v>226</v>
      </c>
    </row>
    <row r="594" spans="1:4" x14ac:dyDescent="0.25">
      <c r="A594" t="s">
        <v>171</v>
      </c>
      <c r="B594" t="s">
        <v>236</v>
      </c>
      <c r="C594">
        <v>1</v>
      </c>
      <c r="D594" t="s">
        <v>225</v>
      </c>
    </row>
    <row r="595" spans="1:4" x14ac:dyDescent="0.25">
      <c r="A595" t="s">
        <v>171</v>
      </c>
      <c r="B595" t="s">
        <v>233</v>
      </c>
      <c r="C595">
        <v>1</v>
      </c>
      <c r="D595" t="s">
        <v>227</v>
      </c>
    </row>
    <row r="596" spans="1:4" x14ac:dyDescent="0.25">
      <c r="A596" t="s">
        <v>171</v>
      </c>
      <c r="B596" t="s">
        <v>234</v>
      </c>
      <c r="C596">
        <v>12</v>
      </c>
      <c r="D596" t="s">
        <v>226</v>
      </c>
    </row>
    <row r="597" spans="1:4" x14ac:dyDescent="0.25">
      <c r="A597" t="s">
        <v>171</v>
      </c>
      <c r="B597" t="s">
        <v>235</v>
      </c>
      <c r="C597">
        <v>3</v>
      </c>
      <c r="D597" t="s">
        <v>225</v>
      </c>
    </row>
    <row r="598" spans="1:4" x14ac:dyDescent="0.25">
      <c r="A598" t="s">
        <v>171</v>
      </c>
      <c r="B598" t="s">
        <v>237</v>
      </c>
      <c r="C598">
        <v>1</v>
      </c>
      <c r="D598" t="s">
        <v>227</v>
      </c>
    </row>
    <row r="599" spans="1:4" x14ac:dyDescent="0.25">
      <c r="A599" t="s">
        <v>171</v>
      </c>
      <c r="B599" t="s">
        <v>238</v>
      </c>
      <c r="C599">
        <v>4</v>
      </c>
      <c r="D599" t="s">
        <v>226</v>
      </c>
    </row>
    <row r="600" spans="1:4" x14ac:dyDescent="0.25">
      <c r="A600" t="s">
        <v>172</v>
      </c>
      <c r="B600" t="s">
        <v>228</v>
      </c>
      <c r="C600">
        <v>10</v>
      </c>
      <c r="D600" t="s">
        <v>225</v>
      </c>
    </row>
    <row r="601" spans="1:4" x14ac:dyDescent="0.25">
      <c r="A601" t="s">
        <v>172</v>
      </c>
      <c r="B601" t="s">
        <v>229</v>
      </c>
      <c r="C601">
        <v>5</v>
      </c>
      <c r="D601" t="s">
        <v>227</v>
      </c>
    </row>
    <row r="602" spans="1:4" x14ac:dyDescent="0.25">
      <c r="A602" t="s">
        <v>172</v>
      </c>
      <c r="B602" t="s">
        <v>230</v>
      </c>
      <c r="C602">
        <v>1</v>
      </c>
      <c r="D602" t="s">
        <v>226</v>
      </c>
    </row>
    <row r="603" spans="1:4" x14ac:dyDescent="0.25">
      <c r="A603" t="s">
        <v>172</v>
      </c>
      <c r="B603" t="s">
        <v>231</v>
      </c>
      <c r="C603">
        <v>10</v>
      </c>
      <c r="D603" t="s">
        <v>225</v>
      </c>
    </row>
    <row r="604" spans="1:4" x14ac:dyDescent="0.25">
      <c r="A604" t="s">
        <v>172</v>
      </c>
      <c r="B604" t="s">
        <v>232</v>
      </c>
      <c r="C604">
        <v>4</v>
      </c>
      <c r="D604" t="s">
        <v>227</v>
      </c>
    </row>
    <row r="605" spans="1:4" x14ac:dyDescent="0.25">
      <c r="A605" t="s">
        <v>172</v>
      </c>
      <c r="B605" t="s">
        <v>233</v>
      </c>
      <c r="C605">
        <v>6</v>
      </c>
      <c r="D605" t="s">
        <v>225</v>
      </c>
    </row>
    <row r="606" spans="1:4" x14ac:dyDescent="0.25">
      <c r="A606" t="s">
        <v>172</v>
      </c>
      <c r="B606" t="s">
        <v>234</v>
      </c>
      <c r="C606">
        <v>8</v>
      </c>
      <c r="D606" t="s">
        <v>227</v>
      </c>
    </row>
    <row r="607" spans="1:4" x14ac:dyDescent="0.25">
      <c r="A607" t="s">
        <v>173</v>
      </c>
      <c r="B607" t="s">
        <v>228</v>
      </c>
      <c r="C607">
        <v>1</v>
      </c>
      <c r="D607" t="s">
        <v>227</v>
      </c>
    </row>
    <row r="608" spans="1:4" x14ac:dyDescent="0.25">
      <c r="A608" t="s">
        <v>173</v>
      </c>
      <c r="B608" t="s">
        <v>231</v>
      </c>
      <c r="C608">
        <v>5</v>
      </c>
      <c r="D608" t="s">
        <v>226</v>
      </c>
    </row>
    <row r="609" spans="1:4" x14ac:dyDescent="0.25">
      <c r="A609" t="s">
        <v>173</v>
      </c>
      <c r="B609" t="s">
        <v>232</v>
      </c>
      <c r="C609">
        <v>9</v>
      </c>
      <c r="D609" t="s">
        <v>225</v>
      </c>
    </row>
    <row r="610" spans="1:4" x14ac:dyDescent="0.25">
      <c r="A610" t="s">
        <v>173</v>
      </c>
      <c r="B610" t="s">
        <v>233</v>
      </c>
      <c r="C610">
        <v>2</v>
      </c>
      <c r="D610" t="s">
        <v>227</v>
      </c>
    </row>
    <row r="611" spans="1:4" x14ac:dyDescent="0.25">
      <c r="A611" t="s">
        <v>173</v>
      </c>
      <c r="B611" t="s">
        <v>234</v>
      </c>
      <c r="C611">
        <v>1</v>
      </c>
      <c r="D611" t="s">
        <v>226</v>
      </c>
    </row>
    <row r="612" spans="1:4" x14ac:dyDescent="0.25">
      <c r="A612" t="s">
        <v>173</v>
      </c>
      <c r="B612" t="s">
        <v>235</v>
      </c>
      <c r="C612">
        <v>11</v>
      </c>
      <c r="D612" t="s">
        <v>225</v>
      </c>
    </row>
    <row r="613" spans="1:4" x14ac:dyDescent="0.25">
      <c r="A613" t="s">
        <v>173</v>
      </c>
      <c r="B613" t="s">
        <v>237</v>
      </c>
      <c r="C613">
        <v>2</v>
      </c>
      <c r="D613" t="s">
        <v>227</v>
      </c>
    </row>
    <row r="614" spans="1:4" x14ac:dyDescent="0.25">
      <c r="A614" t="s">
        <v>173</v>
      </c>
      <c r="B614" t="s">
        <v>238</v>
      </c>
      <c r="C614">
        <v>13</v>
      </c>
      <c r="D614" t="s">
        <v>225</v>
      </c>
    </row>
    <row r="615" spans="1:4" x14ac:dyDescent="0.25">
      <c r="A615" t="s">
        <v>173</v>
      </c>
      <c r="B615" t="s">
        <v>239</v>
      </c>
      <c r="C615">
        <v>5</v>
      </c>
      <c r="D615" t="s">
        <v>226</v>
      </c>
    </row>
    <row r="616" spans="1:4" x14ac:dyDescent="0.25">
      <c r="A616" t="s">
        <v>173</v>
      </c>
      <c r="B616" t="s">
        <v>240</v>
      </c>
      <c r="C616">
        <v>6</v>
      </c>
      <c r="D616" t="s">
        <v>226</v>
      </c>
    </row>
    <row r="617" spans="1:4" x14ac:dyDescent="0.25">
      <c r="A617" t="s">
        <v>173</v>
      </c>
      <c r="B617" t="s">
        <v>241</v>
      </c>
      <c r="C617">
        <v>1</v>
      </c>
      <c r="D617" t="s">
        <v>227</v>
      </c>
    </row>
    <row r="618" spans="1:4" x14ac:dyDescent="0.25">
      <c r="A618" t="s">
        <v>173</v>
      </c>
      <c r="B618" t="s">
        <v>244</v>
      </c>
      <c r="C618">
        <v>9</v>
      </c>
      <c r="D618" t="s">
        <v>225</v>
      </c>
    </row>
    <row r="619" spans="1:4" x14ac:dyDescent="0.25">
      <c r="A619" t="s">
        <v>174</v>
      </c>
      <c r="B619" t="s">
        <v>228</v>
      </c>
      <c r="C619">
        <v>8</v>
      </c>
      <c r="D619" t="s">
        <v>227</v>
      </c>
    </row>
    <row r="620" spans="1:4" x14ac:dyDescent="0.25">
      <c r="A620" t="s">
        <v>174</v>
      </c>
      <c r="B620" t="s">
        <v>229</v>
      </c>
      <c r="C620">
        <v>15</v>
      </c>
      <c r="D620" t="s">
        <v>225</v>
      </c>
    </row>
    <row r="621" spans="1:4" x14ac:dyDescent="0.25">
      <c r="A621" t="s">
        <v>174</v>
      </c>
      <c r="B621" t="s">
        <v>231</v>
      </c>
      <c r="C621">
        <v>2</v>
      </c>
      <c r="D621" t="s">
        <v>226</v>
      </c>
    </row>
    <row r="622" spans="1:4" x14ac:dyDescent="0.25">
      <c r="A622" t="s">
        <v>174</v>
      </c>
      <c r="B622" t="s">
        <v>232</v>
      </c>
      <c r="C622">
        <v>4</v>
      </c>
      <c r="D622" t="s">
        <v>225</v>
      </c>
    </row>
    <row r="623" spans="1:4" x14ac:dyDescent="0.25">
      <c r="A623" t="s">
        <v>174</v>
      </c>
      <c r="B623" t="s">
        <v>236</v>
      </c>
      <c r="C623">
        <v>12</v>
      </c>
      <c r="D623" t="s">
        <v>227</v>
      </c>
    </row>
    <row r="624" spans="1:4" x14ac:dyDescent="0.25">
      <c r="A624" t="s">
        <v>174</v>
      </c>
      <c r="B624" t="s">
        <v>233</v>
      </c>
      <c r="C624">
        <v>6</v>
      </c>
      <c r="D624" t="s">
        <v>227</v>
      </c>
    </row>
    <row r="625" spans="1:4" x14ac:dyDescent="0.25">
      <c r="A625" t="s">
        <v>174</v>
      </c>
      <c r="B625" t="s">
        <v>234</v>
      </c>
      <c r="C625">
        <v>1</v>
      </c>
      <c r="D625" t="s">
        <v>226</v>
      </c>
    </row>
    <row r="626" spans="1:4" x14ac:dyDescent="0.25">
      <c r="A626" t="s">
        <v>174</v>
      </c>
      <c r="B626" t="s">
        <v>235</v>
      </c>
      <c r="C626">
        <v>15</v>
      </c>
      <c r="D626" t="s">
        <v>225</v>
      </c>
    </row>
    <row r="627" spans="1:4" x14ac:dyDescent="0.25">
      <c r="A627" t="s">
        <v>174</v>
      </c>
      <c r="B627" t="s">
        <v>237</v>
      </c>
      <c r="C627">
        <v>20</v>
      </c>
      <c r="D627" t="s">
        <v>225</v>
      </c>
    </row>
    <row r="628" spans="1:4" x14ac:dyDescent="0.25">
      <c r="A628" t="s">
        <v>174</v>
      </c>
      <c r="B628" t="s">
        <v>238</v>
      </c>
      <c r="C628">
        <v>12</v>
      </c>
      <c r="D628" t="s">
        <v>227</v>
      </c>
    </row>
    <row r="629" spans="1:4" x14ac:dyDescent="0.25">
      <c r="A629" t="s">
        <v>174</v>
      </c>
      <c r="B629" t="s">
        <v>240</v>
      </c>
      <c r="C629">
        <v>6</v>
      </c>
      <c r="D629" t="s">
        <v>225</v>
      </c>
    </row>
    <row r="630" spans="1:4" x14ac:dyDescent="0.25">
      <c r="A630" t="s">
        <v>174</v>
      </c>
      <c r="B630" t="s">
        <v>241</v>
      </c>
      <c r="C630">
        <v>1</v>
      </c>
      <c r="D630" t="s">
        <v>226</v>
      </c>
    </row>
    <row r="631" spans="1:4" x14ac:dyDescent="0.25">
      <c r="A631" t="s">
        <v>174</v>
      </c>
      <c r="B631" t="s">
        <v>244</v>
      </c>
      <c r="C631">
        <v>2</v>
      </c>
      <c r="D631" t="s">
        <v>227</v>
      </c>
    </row>
    <row r="632" spans="1:4" x14ac:dyDescent="0.25">
      <c r="A632" t="s">
        <v>175</v>
      </c>
      <c r="B632" t="s">
        <v>228</v>
      </c>
      <c r="C632">
        <v>5</v>
      </c>
      <c r="D632" t="s">
        <v>225</v>
      </c>
    </row>
    <row r="633" spans="1:4" x14ac:dyDescent="0.25">
      <c r="A633" t="s">
        <v>175</v>
      </c>
      <c r="B633" t="s">
        <v>229</v>
      </c>
      <c r="C633">
        <v>16</v>
      </c>
      <c r="D633" t="s">
        <v>227</v>
      </c>
    </row>
    <row r="634" spans="1:4" x14ac:dyDescent="0.25">
      <c r="A634" t="s">
        <v>175</v>
      </c>
      <c r="B634" t="s">
        <v>231</v>
      </c>
      <c r="C634">
        <v>5</v>
      </c>
      <c r="D634" t="s">
        <v>226</v>
      </c>
    </row>
    <row r="635" spans="1:4" x14ac:dyDescent="0.25">
      <c r="A635" t="s">
        <v>175</v>
      </c>
      <c r="B635" t="s">
        <v>232</v>
      </c>
      <c r="C635">
        <v>3</v>
      </c>
      <c r="D635" t="s">
        <v>225</v>
      </c>
    </row>
    <row r="636" spans="1:4" x14ac:dyDescent="0.25">
      <c r="A636" t="s">
        <v>175</v>
      </c>
      <c r="B636" t="s">
        <v>236</v>
      </c>
      <c r="C636">
        <v>17</v>
      </c>
      <c r="D636" t="s">
        <v>227</v>
      </c>
    </row>
    <row r="637" spans="1:4" x14ac:dyDescent="0.25">
      <c r="A637" t="s">
        <v>175</v>
      </c>
      <c r="B637" t="s">
        <v>233</v>
      </c>
      <c r="C637">
        <v>5</v>
      </c>
      <c r="D637" t="s">
        <v>225</v>
      </c>
    </row>
    <row r="638" spans="1:4" x14ac:dyDescent="0.25">
      <c r="A638" t="s">
        <v>175</v>
      </c>
      <c r="B638" t="s">
        <v>234</v>
      </c>
      <c r="C638">
        <v>3</v>
      </c>
      <c r="D638" t="s">
        <v>227</v>
      </c>
    </row>
    <row r="639" spans="1:4" x14ac:dyDescent="0.25">
      <c r="A639" t="s">
        <v>175</v>
      </c>
      <c r="B639" t="s">
        <v>235</v>
      </c>
      <c r="C639">
        <v>5</v>
      </c>
      <c r="D639" t="s">
        <v>226</v>
      </c>
    </row>
    <row r="640" spans="1:4" x14ac:dyDescent="0.25">
      <c r="A640" t="s">
        <v>175</v>
      </c>
      <c r="B640" t="s">
        <v>237</v>
      </c>
      <c r="C640">
        <v>4</v>
      </c>
      <c r="D640" t="s">
        <v>226</v>
      </c>
    </row>
    <row r="641" spans="1:4" x14ac:dyDescent="0.25">
      <c r="A641" t="s">
        <v>175</v>
      </c>
      <c r="B641" t="s">
        <v>238</v>
      </c>
      <c r="C641">
        <v>6</v>
      </c>
      <c r="D641" t="s">
        <v>227</v>
      </c>
    </row>
    <row r="642" spans="1:4" x14ac:dyDescent="0.25">
      <c r="A642" t="s">
        <v>175</v>
      </c>
      <c r="B642" t="s">
        <v>239</v>
      </c>
      <c r="C642">
        <v>9</v>
      </c>
      <c r="D642" t="s">
        <v>225</v>
      </c>
    </row>
    <row r="643" spans="1:4" x14ac:dyDescent="0.25">
      <c r="A643" t="s">
        <v>175</v>
      </c>
      <c r="B643" t="s">
        <v>240</v>
      </c>
      <c r="C643">
        <v>2</v>
      </c>
      <c r="D643" t="s">
        <v>227</v>
      </c>
    </row>
    <row r="644" spans="1:4" x14ac:dyDescent="0.25">
      <c r="A644" t="s">
        <v>175</v>
      </c>
      <c r="B644" t="s">
        <v>241</v>
      </c>
      <c r="C644">
        <v>6</v>
      </c>
      <c r="D644" t="s">
        <v>226</v>
      </c>
    </row>
    <row r="645" spans="1:4" x14ac:dyDescent="0.25">
      <c r="A645" t="s">
        <v>175</v>
      </c>
      <c r="B645" t="s">
        <v>244</v>
      </c>
      <c r="C645">
        <v>2</v>
      </c>
      <c r="D645" t="s">
        <v>225</v>
      </c>
    </row>
    <row r="646" spans="1:4" x14ac:dyDescent="0.25">
      <c r="A646" t="s">
        <v>176</v>
      </c>
      <c r="B646" t="s">
        <v>228</v>
      </c>
      <c r="C646">
        <v>1</v>
      </c>
      <c r="D646" t="s">
        <v>227</v>
      </c>
    </row>
    <row r="647" spans="1:4" x14ac:dyDescent="0.25">
      <c r="A647" t="s">
        <v>176</v>
      </c>
      <c r="B647" t="s">
        <v>229</v>
      </c>
      <c r="C647">
        <v>1</v>
      </c>
      <c r="D647" t="s">
        <v>225</v>
      </c>
    </row>
    <row r="648" spans="1:4" x14ac:dyDescent="0.25">
      <c r="A648" t="s">
        <v>176</v>
      </c>
      <c r="B648" t="s">
        <v>231</v>
      </c>
      <c r="C648">
        <v>1</v>
      </c>
      <c r="D648" t="s">
        <v>226</v>
      </c>
    </row>
    <row r="649" spans="1:4" x14ac:dyDescent="0.25">
      <c r="A649" t="s">
        <v>176</v>
      </c>
      <c r="B649" t="s">
        <v>232</v>
      </c>
      <c r="C649">
        <v>1</v>
      </c>
      <c r="D649" t="s">
        <v>225</v>
      </c>
    </row>
    <row r="650" spans="1:4" x14ac:dyDescent="0.25">
      <c r="A650" t="s">
        <v>176</v>
      </c>
      <c r="B650" t="s">
        <v>236</v>
      </c>
      <c r="C650">
        <v>3</v>
      </c>
      <c r="D650" t="s">
        <v>227</v>
      </c>
    </row>
    <row r="651" spans="1:4" x14ac:dyDescent="0.25">
      <c r="A651" t="s">
        <v>176</v>
      </c>
      <c r="B651" t="s">
        <v>233</v>
      </c>
      <c r="C651">
        <v>4</v>
      </c>
      <c r="D651" t="s">
        <v>227</v>
      </c>
    </row>
    <row r="652" spans="1:4" x14ac:dyDescent="0.25">
      <c r="A652" t="s">
        <v>176</v>
      </c>
      <c r="B652" t="s">
        <v>234</v>
      </c>
      <c r="C652">
        <v>1</v>
      </c>
      <c r="D652" t="s">
        <v>226</v>
      </c>
    </row>
    <row r="653" spans="1:4" x14ac:dyDescent="0.25">
      <c r="A653" t="s">
        <v>176</v>
      </c>
      <c r="B653" t="s">
        <v>235</v>
      </c>
      <c r="C653">
        <v>1</v>
      </c>
      <c r="D653" t="s">
        <v>225</v>
      </c>
    </row>
    <row r="654" spans="1:4" x14ac:dyDescent="0.25">
      <c r="A654" t="s">
        <v>176</v>
      </c>
      <c r="B654" t="s">
        <v>237</v>
      </c>
      <c r="C654">
        <v>5</v>
      </c>
      <c r="D654" t="s">
        <v>227</v>
      </c>
    </row>
    <row r="655" spans="1:4" x14ac:dyDescent="0.25">
      <c r="A655" t="s">
        <v>176</v>
      </c>
      <c r="B655" t="s">
        <v>240</v>
      </c>
      <c r="C655">
        <v>2</v>
      </c>
      <c r="D655" t="s">
        <v>227</v>
      </c>
    </row>
    <row r="656" spans="1:4" x14ac:dyDescent="0.25">
      <c r="A656" t="s">
        <v>177</v>
      </c>
      <c r="B656" t="s">
        <v>228</v>
      </c>
      <c r="C656">
        <v>4</v>
      </c>
      <c r="D656" t="s">
        <v>225</v>
      </c>
    </row>
    <row r="657" spans="1:4" x14ac:dyDescent="0.25">
      <c r="A657" t="s">
        <v>177</v>
      </c>
      <c r="B657" t="s">
        <v>229</v>
      </c>
      <c r="C657">
        <v>4</v>
      </c>
      <c r="D657" t="s">
        <v>227</v>
      </c>
    </row>
    <row r="658" spans="1:4" x14ac:dyDescent="0.25">
      <c r="A658" t="s">
        <v>177</v>
      </c>
      <c r="B658" t="s">
        <v>231</v>
      </c>
      <c r="C658">
        <v>7</v>
      </c>
      <c r="D658" t="s">
        <v>227</v>
      </c>
    </row>
    <row r="659" spans="1:4" x14ac:dyDescent="0.25">
      <c r="A659" t="s">
        <v>177</v>
      </c>
      <c r="B659" t="s">
        <v>232</v>
      </c>
      <c r="C659">
        <v>11</v>
      </c>
      <c r="D659" t="s">
        <v>225</v>
      </c>
    </row>
    <row r="660" spans="1:4" x14ac:dyDescent="0.25">
      <c r="A660" t="s">
        <v>177</v>
      </c>
      <c r="B660" t="s">
        <v>233</v>
      </c>
      <c r="C660">
        <v>1</v>
      </c>
      <c r="D660" t="s">
        <v>225</v>
      </c>
    </row>
    <row r="661" spans="1:4" x14ac:dyDescent="0.25">
      <c r="A661" t="s">
        <v>177</v>
      </c>
      <c r="B661" t="s">
        <v>234</v>
      </c>
      <c r="C661">
        <v>2</v>
      </c>
      <c r="D661" t="s">
        <v>226</v>
      </c>
    </row>
    <row r="662" spans="1:4" x14ac:dyDescent="0.25">
      <c r="A662" t="s">
        <v>177</v>
      </c>
      <c r="B662" t="s">
        <v>235</v>
      </c>
      <c r="C662">
        <v>9</v>
      </c>
      <c r="D662" t="s">
        <v>227</v>
      </c>
    </row>
    <row r="663" spans="1:4" x14ac:dyDescent="0.25">
      <c r="A663" t="s">
        <v>177</v>
      </c>
      <c r="B663" t="s">
        <v>237</v>
      </c>
      <c r="C663">
        <v>4</v>
      </c>
      <c r="D663" t="s">
        <v>227</v>
      </c>
    </row>
    <row r="664" spans="1:4" x14ac:dyDescent="0.25">
      <c r="A664" t="s">
        <v>177</v>
      </c>
      <c r="B664" t="s">
        <v>238</v>
      </c>
      <c r="C664">
        <v>16</v>
      </c>
      <c r="D664" t="s">
        <v>225</v>
      </c>
    </row>
    <row r="665" spans="1:4" x14ac:dyDescent="0.25">
      <c r="A665" t="s">
        <v>177</v>
      </c>
      <c r="B665" t="s">
        <v>239</v>
      </c>
      <c r="C665">
        <v>2</v>
      </c>
      <c r="D665" t="s">
        <v>226</v>
      </c>
    </row>
    <row r="666" spans="1:4" x14ac:dyDescent="0.25">
      <c r="A666" t="s">
        <v>177</v>
      </c>
      <c r="B666" t="s">
        <v>240</v>
      </c>
      <c r="C666">
        <v>1</v>
      </c>
      <c r="D666" t="s">
        <v>225</v>
      </c>
    </row>
    <row r="667" spans="1:4" x14ac:dyDescent="0.25">
      <c r="A667" t="s">
        <v>177</v>
      </c>
      <c r="B667" t="s">
        <v>242</v>
      </c>
      <c r="C667">
        <v>2</v>
      </c>
      <c r="D667" t="s">
        <v>226</v>
      </c>
    </row>
    <row r="668" spans="1:4" x14ac:dyDescent="0.25">
      <c r="A668" t="s">
        <v>177</v>
      </c>
      <c r="B668" t="s">
        <v>243</v>
      </c>
      <c r="C668">
        <v>5</v>
      </c>
      <c r="D668" t="s">
        <v>227</v>
      </c>
    </row>
    <row r="669" spans="1:4" x14ac:dyDescent="0.25">
      <c r="A669" t="s">
        <v>177</v>
      </c>
      <c r="B669" t="s">
        <v>245</v>
      </c>
      <c r="C669">
        <v>1</v>
      </c>
      <c r="D669" t="s">
        <v>225</v>
      </c>
    </row>
    <row r="670" spans="1:4" x14ac:dyDescent="0.25">
      <c r="A670" t="s">
        <v>178</v>
      </c>
      <c r="B670" t="s">
        <v>228</v>
      </c>
      <c r="C670">
        <v>1</v>
      </c>
      <c r="D670" t="s">
        <v>226</v>
      </c>
    </row>
    <row r="671" spans="1:4" x14ac:dyDescent="0.25">
      <c r="A671" t="s">
        <v>178</v>
      </c>
      <c r="B671" t="s">
        <v>229</v>
      </c>
      <c r="C671">
        <v>8</v>
      </c>
      <c r="D671" t="s">
        <v>227</v>
      </c>
    </row>
    <row r="672" spans="1:4" x14ac:dyDescent="0.25">
      <c r="A672" t="s">
        <v>178</v>
      </c>
      <c r="B672" t="s">
        <v>231</v>
      </c>
      <c r="C672">
        <v>1</v>
      </c>
      <c r="D672" t="s">
        <v>225</v>
      </c>
    </row>
    <row r="673" spans="1:4" x14ac:dyDescent="0.25">
      <c r="A673" t="s">
        <v>178</v>
      </c>
      <c r="B673" t="s">
        <v>233</v>
      </c>
      <c r="C673">
        <v>10</v>
      </c>
      <c r="D673" t="s">
        <v>227</v>
      </c>
    </row>
    <row r="674" spans="1:4" x14ac:dyDescent="0.25">
      <c r="A674" t="s">
        <v>178</v>
      </c>
      <c r="B674" t="s">
        <v>234</v>
      </c>
      <c r="C674">
        <v>5</v>
      </c>
      <c r="D674" t="s">
        <v>226</v>
      </c>
    </row>
    <row r="675" spans="1:4" x14ac:dyDescent="0.25">
      <c r="A675" t="s">
        <v>178</v>
      </c>
      <c r="B675" t="s">
        <v>237</v>
      </c>
      <c r="C675">
        <v>3</v>
      </c>
      <c r="D675" t="s">
        <v>227</v>
      </c>
    </row>
    <row r="676" spans="1:4" x14ac:dyDescent="0.25">
      <c r="A676" t="s">
        <v>178</v>
      </c>
      <c r="B676" t="s">
        <v>238</v>
      </c>
      <c r="C676">
        <v>4</v>
      </c>
      <c r="D676" t="s">
        <v>226</v>
      </c>
    </row>
    <row r="677" spans="1:4" x14ac:dyDescent="0.25">
      <c r="A677" t="s">
        <v>178</v>
      </c>
      <c r="B677" t="s">
        <v>240</v>
      </c>
      <c r="C677">
        <v>11</v>
      </c>
      <c r="D677" t="s">
        <v>227</v>
      </c>
    </row>
    <row r="678" spans="1:4" x14ac:dyDescent="0.25">
      <c r="A678" t="s">
        <v>178</v>
      </c>
      <c r="B678" t="s">
        <v>241</v>
      </c>
      <c r="C678">
        <v>1</v>
      </c>
      <c r="D678" t="s">
        <v>225</v>
      </c>
    </row>
    <row r="679" spans="1:4" x14ac:dyDescent="0.25">
      <c r="A679" t="s">
        <v>178</v>
      </c>
      <c r="B679" t="s">
        <v>242</v>
      </c>
      <c r="C679">
        <v>4</v>
      </c>
      <c r="D679" t="s">
        <v>227</v>
      </c>
    </row>
    <row r="680" spans="1:4" x14ac:dyDescent="0.25">
      <c r="A680" t="s">
        <v>178</v>
      </c>
      <c r="B680" t="s">
        <v>243</v>
      </c>
      <c r="C680">
        <v>3</v>
      </c>
      <c r="D680" t="s">
        <v>226</v>
      </c>
    </row>
    <row r="681" spans="1:4" x14ac:dyDescent="0.25">
      <c r="A681" t="s">
        <v>178</v>
      </c>
      <c r="B681" t="s">
        <v>245</v>
      </c>
      <c r="C681">
        <v>1</v>
      </c>
      <c r="D681" t="s">
        <v>225</v>
      </c>
    </row>
    <row r="682" spans="1:4" x14ac:dyDescent="0.25">
      <c r="A682" t="s">
        <v>179</v>
      </c>
      <c r="B682" t="s">
        <v>228</v>
      </c>
      <c r="C682">
        <v>8</v>
      </c>
      <c r="D682" t="s">
        <v>226</v>
      </c>
    </row>
    <row r="683" spans="1:4" x14ac:dyDescent="0.25">
      <c r="A683" t="s">
        <v>179</v>
      </c>
      <c r="B683" t="s">
        <v>229</v>
      </c>
      <c r="C683">
        <v>5</v>
      </c>
      <c r="D683" t="s">
        <v>227</v>
      </c>
    </row>
    <row r="684" spans="1:4" x14ac:dyDescent="0.25">
      <c r="A684" t="s">
        <v>179</v>
      </c>
      <c r="B684" t="s">
        <v>231</v>
      </c>
      <c r="C684">
        <v>9</v>
      </c>
      <c r="D684" t="s">
        <v>227</v>
      </c>
    </row>
    <row r="685" spans="1:4" x14ac:dyDescent="0.25">
      <c r="A685" t="s">
        <v>179</v>
      </c>
      <c r="B685" t="s">
        <v>232</v>
      </c>
      <c r="C685">
        <v>8</v>
      </c>
      <c r="D685" t="s">
        <v>225</v>
      </c>
    </row>
    <row r="686" spans="1:4" x14ac:dyDescent="0.25">
      <c r="A686" t="s">
        <v>179</v>
      </c>
      <c r="B686" t="s">
        <v>236</v>
      </c>
      <c r="C686">
        <v>5</v>
      </c>
      <c r="D686" t="s">
        <v>226</v>
      </c>
    </row>
    <row r="687" spans="1:4" x14ac:dyDescent="0.25">
      <c r="A687" t="s">
        <v>179</v>
      </c>
      <c r="B687" t="s">
        <v>233</v>
      </c>
      <c r="C687">
        <v>6</v>
      </c>
      <c r="D687" t="s">
        <v>225</v>
      </c>
    </row>
    <row r="688" spans="1:4" x14ac:dyDescent="0.25">
      <c r="A688" t="s">
        <v>179</v>
      </c>
      <c r="B688" t="s">
        <v>234</v>
      </c>
      <c r="C688">
        <v>6</v>
      </c>
      <c r="D688" t="s">
        <v>227</v>
      </c>
    </row>
    <row r="689" spans="1:4" x14ac:dyDescent="0.25">
      <c r="A689" t="s">
        <v>179</v>
      </c>
      <c r="B689" t="s">
        <v>235</v>
      </c>
      <c r="C689">
        <v>9</v>
      </c>
      <c r="D689" t="s">
        <v>226</v>
      </c>
    </row>
    <row r="690" spans="1:4" x14ac:dyDescent="0.25">
      <c r="A690" t="s">
        <v>179</v>
      </c>
      <c r="B690" t="s">
        <v>237</v>
      </c>
      <c r="C690">
        <v>1</v>
      </c>
      <c r="D690" t="s">
        <v>226</v>
      </c>
    </row>
    <row r="691" spans="1:4" x14ac:dyDescent="0.25">
      <c r="A691" t="s">
        <v>179</v>
      </c>
      <c r="B691" t="s">
        <v>238</v>
      </c>
      <c r="C691">
        <v>5</v>
      </c>
      <c r="D691" t="s">
        <v>227</v>
      </c>
    </row>
    <row r="692" spans="1:4" x14ac:dyDescent="0.25">
      <c r="A692" t="s">
        <v>179</v>
      </c>
      <c r="B692" t="s">
        <v>239</v>
      </c>
      <c r="C692">
        <v>2</v>
      </c>
      <c r="D692" t="s">
        <v>225</v>
      </c>
    </row>
    <row r="693" spans="1:4" x14ac:dyDescent="0.25">
      <c r="A693" t="s">
        <v>179</v>
      </c>
      <c r="B693" t="s">
        <v>240</v>
      </c>
      <c r="C693">
        <v>3</v>
      </c>
      <c r="D693" t="s">
        <v>225</v>
      </c>
    </row>
    <row r="694" spans="1:4" x14ac:dyDescent="0.25">
      <c r="A694" t="s">
        <v>179</v>
      </c>
      <c r="B694" t="s">
        <v>241</v>
      </c>
      <c r="C694">
        <v>3</v>
      </c>
      <c r="D694" t="s">
        <v>226</v>
      </c>
    </row>
    <row r="695" spans="1:4" x14ac:dyDescent="0.25">
      <c r="A695" t="s">
        <v>179</v>
      </c>
      <c r="B695" t="s">
        <v>244</v>
      </c>
      <c r="C695">
        <v>2</v>
      </c>
      <c r="D695" t="s">
        <v>227</v>
      </c>
    </row>
    <row r="696" spans="1:4" x14ac:dyDescent="0.25">
      <c r="A696" t="s">
        <v>179</v>
      </c>
      <c r="B696" t="s">
        <v>242</v>
      </c>
      <c r="C696">
        <v>2</v>
      </c>
      <c r="D696" t="s">
        <v>226</v>
      </c>
    </row>
    <row r="697" spans="1:4" x14ac:dyDescent="0.25">
      <c r="A697" t="s">
        <v>179</v>
      </c>
      <c r="B697" t="s">
        <v>243</v>
      </c>
      <c r="C697">
        <v>1</v>
      </c>
      <c r="D697" t="s">
        <v>225</v>
      </c>
    </row>
    <row r="698" spans="1:4" x14ac:dyDescent="0.25">
      <c r="A698" t="s">
        <v>179</v>
      </c>
      <c r="B698" t="s">
        <v>245</v>
      </c>
      <c r="C698">
        <v>1</v>
      </c>
      <c r="D698" t="s">
        <v>227</v>
      </c>
    </row>
    <row r="699" spans="1:4" x14ac:dyDescent="0.25">
      <c r="A699" t="s">
        <v>180</v>
      </c>
      <c r="B699" t="s">
        <v>228</v>
      </c>
      <c r="C699">
        <v>15</v>
      </c>
      <c r="D699" t="s">
        <v>225</v>
      </c>
    </row>
    <row r="700" spans="1:4" x14ac:dyDescent="0.25">
      <c r="A700" t="s">
        <v>180</v>
      </c>
      <c r="B700" t="s">
        <v>229</v>
      </c>
      <c r="C700">
        <v>4</v>
      </c>
      <c r="D700" t="s">
        <v>227</v>
      </c>
    </row>
    <row r="701" spans="1:4" x14ac:dyDescent="0.25">
      <c r="A701" t="s">
        <v>180</v>
      </c>
      <c r="B701" t="s">
        <v>230</v>
      </c>
      <c r="C701">
        <v>8</v>
      </c>
      <c r="D701" t="s">
        <v>226</v>
      </c>
    </row>
    <row r="702" spans="1:4" x14ac:dyDescent="0.25">
      <c r="A702" t="s">
        <v>180</v>
      </c>
      <c r="B702" t="s">
        <v>231</v>
      </c>
      <c r="C702">
        <v>12</v>
      </c>
      <c r="D702" t="s">
        <v>225</v>
      </c>
    </row>
    <row r="703" spans="1:4" x14ac:dyDescent="0.25">
      <c r="A703" t="s">
        <v>180</v>
      </c>
      <c r="B703" t="s">
        <v>232</v>
      </c>
      <c r="C703">
        <v>6</v>
      </c>
      <c r="D703" t="s">
        <v>226</v>
      </c>
    </row>
    <row r="704" spans="1:4" x14ac:dyDescent="0.25">
      <c r="A704" t="s">
        <v>180</v>
      </c>
      <c r="B704" t="s">
        <v>233</v>
      </c>
      <c r="C704">
        <v>3</v>
      </c>
      <c r="D704" t="s">
        <v>225</v>
      </c>
    </row>
    <row r="705" spans="1:4" x14ac:dyDescent="0.25">
      <c r="A705" t="s">
        <v>181</v>
      </c>
      <c r="B705" t="s">
        <v>228</v>
      </c>
      <c r="C705">
        <v>14</v>
      </c>
      <c r="D705" t="s">
        <v>227</v>
      </c>
    </row>
    <row r="706" spans="1:4" x14ac:dyDescent="0.25">
      <c r="A706" t="s">
        <v>181</v>
      </c>
      <c r="B706" t="s">
        <v>229</v>
      </c>
      <c r="C706">
        <v>11</v>
      </c>
      <c r="D706" t="s">
        <v>225</v>
      </c>
    </row>
    <row r="707" spans="1:4" x14ac:dyDescent="0.25">
      <c r="A707" t="s">
        <v>181</v>
      </c>
      <c r="B707" t="s">
        <v>231</v>
      </c>
      <c r="C707">
        <v>12</v>
      </c>
      <c r="D707" t="s">
        <v>227</v>
      </c>
    </row>
    <row r="708" spans="1:4" x14ac:dyDescent="0.25">
      <c r="A708" t="s">
        <v>181</v>
      </c>
      <c r="B708" t="s">
        <v>232</v>
      </c>
      <c r="C708">
        <v>6</v>
      </c>
      <c r="D708" t="s">
        <v>225</v>
      </c>
    </row>
    <row r="709" spans="1:4" x14ac:dyDescent="0.25">
      <c r="A709" t="s">
        <v>181</v>
      </c>
      <c r="B709" t="s">
        <v>233</v>
      </c>
      <c r="C709">
        <v>11</v>
      </c>
      <c r="D709" t="s">
        <v>227</v>
      </c>
    </row>
    <row r="710" spans="1:4" x14ac:dyDescent="0.25">
      <c r="A710" t="s">
        <v>181</v>
      </c>
      <c r="B710" t="s">
        <v>234</v>
      </c>
      <c r="C710">
        <v>6</v>
      </c>
      <c r="D710" t="s">
        <v>225</v>
      </c>
    </row>
    <row r="711" spans="1:4" x14ac:dyDescent="0.25">
      <c r="A711" t="s">
        <v>181</v>
      </c>
      <c r="B711" t="s">
        <v>237</v>
      </c>
      <c r="C711">
        <v>5</v>
      </c>
      <c r="D711" t="s">
        <v>225</v>
      </c>
    </row>
    <row r="712" spans="1:4" x14ac:dyDescent="0.25">
      <c r="A712" t="s">
        <v>181</v>
      </c>
      <c r="B712" t="s">
        <v>238</v>
      </c>
      <c r="C712">
        <v>13</v>
      </c>
      <c r="D712" t="s">
        <v>227</v>
      </c>
    </row>
    <row r="713" spans="1:4" x14ac:dyDescent="0.25">
      <c r="A713" t="s">
        <v>181</v>
      </c>
      <c r="B713" t="s">
        <v>240</v>
      </c>
      <c r="C713">
        <v>15</v>
      </c>
      <c r="D713" t="s">
        <v>227</v>
      </c>
    </row>
    <row r="714" spans="1:4" x14ac:dyDescent="0.25">
      <c r="A714" t="s">
        <v>181</v>
      </c>
      <c r="B714" t="s">
        <v>242</v>
      </c>
      <c r="C714">
        <v>1</v>
      </c>
      <c r="D714" t="s">
        <v>226</v>
      </c>
    </row>
    <row r="715" spans="1:4" x14ac:dyDescent="0.25">
      <c r="A715" t="s">
        <v>181</v>
      </c>
      <c r="B715" t="s">
        <v>243</v>
      </c>
      <c r="C715">
        <v>1</v>
      </c>
      <c r="D715" t="s">
        <v>227</v>
      </c>
    </row>
    <row r="716" spans="1:4" x14ac:dyDescent="0.25">
      <c r="A716" t="s">
        <v>181</v>
      </c>
      <c r="B716" t="s">
        <v>245</v>
      </c>
      <c r="C716">
        <v>16</v>
      </c>
      <c r="D716" t="s">
        <v>225</v>
      </c>
    </row>
    <row r="717" spans="1:4" x14ac:dyDescent="0.25">
      <c r="A717" t="s">
        <v>182</v>
      </c>
      <c r="B717" t="s">
        <v>228</v>
      </c>
      <c r="C717">
        <v>5</v>
      </c>
      <c r="D717" t="s">
        <v>225</v>
      </c>
    </row>
    <row r="718" spans="1:4" x14ac:dyDescent="0.25">
      <c r="A718" t="s">
        <v>182</v>
      </c>
      <c r="B718" t="s">
        <v>229</v>
      </c>
      <c r="C718">
        <v>1</v>
      </c>
      <c r="D718" t="s">
        <v>226</v>
      </c>
    </row>
    <row r="719" spans="1:4" x14ac:dyDescent="0.25">
      <c r="A719" t="s">
        <v>182</v>
      </c>
      <c r="B719" t="s">
        <v>231</v>
      </c>
      <c r="C719">
        <v>4</v>
      </c>
      <c r="D719" t="s">
        <v>225</v>
      </c>
    </row>
    <row r="720" spans="1:4" x14ac:dyDescent="0.25">
      <c r="A720" t="s">
        <v>182</v>
      </c>
      <c r="B720" t="s">
        <v>232</v>
      </c>
      <c r="C720">
        <v>9</v>
      </c>
      <c r="D720" t="s">
        <v>226</v>
      </c>
    </row>
    <row r="721" spans="1:4" x14ac:dyDescent="0.25">
      <c r="A721" t="s">
        <v>182</v>
      </c>
      <c r="B721" t="s">
        <v>233</v>
      </c>
      <c r="C721">
        <v>1</v>
      </c>
      <c r="D721" t="s">
        <v>227</v>
      </c>
    </row>
    <row r="722" spans="1:4" x14ac:dyDescent="0.25">
      <c r="A722" t="s">
        <v>182</v>
      </c>
      <c r="B722" t="s">
        <v>234</v>
      </c>
      <c r="C722">
        <v>6</v>
      </c>
      <c r="D722" t="s">
        <v>226</v>
      </c>
    </row>
    <row r="723" spans="1:4" x14ac:dyDescent="0.25">
      <c r="A723" t="s">
        <v>182</v>
      </c>
      <c r="B723" t="s">
        <v>235</v>
      </c>
      <c r="C723">
        <v>14</v>
      </c>
      <c r="D723" t="s">
        <v>225</v>
      </c>
    </row>
    <row r="724" spans="1:4" x14ac:dyDescent="0.25">
      <c r="A724" t="s">
        <v>183</v>
      </c>
      <c r="B724" t="s">
        <v>228</v>
      </c>
      <c r="C724">
        <v>19</v>
      </c>
      <c r="D724" t="s">
        <v>225</v>
      </c>
    </row>
    <row r="725" spans="1:4" x14ac:dyDescent="0.25">
      <c r="A725" t="s">
        <v>183</v>
      </c>
      <c r="B725" t="s">
        <v>229</v>
      </c>
      <c r="C725">
        <v>1</v>
      </c>
      <c r="D725" t="s">
        <v>226</v>
      </c>
    </row>
    <row r="726" spans="1:4" x14ac:dyDescent="0.25">
      <c r="A726" t="s">
        <v>183</v>
      </c>
      <c r="B726" t="s">
        <v>231</v>
      </c>
      <c r="C726">
        <v>1</v>
      </c>
      <c r="D726" t="s">
        <v>227</v>
      </c>
    </row>
    <row r="727" spans="1:4" x14ac:dyDescent="0.25">
      <c r="A727" t="s">
        <v>183</v>
      </c>
      <c r="B727" t="s">
        <v>232</v>
      </c>
      <c r="C727">
        <v>3</v>
      </c>
      <c r="D727" t="s">
        <v>225</v>
      </c>
    </row>
    <row r="728" spans="1:4" x14ac:dyDescent="0.25">
      <c r="A728" t="s">
        <v>183</v>
      </c>
      <c r="B728" t="s">
        <v>233</v>
      </c>
      <c r="C728">
        <v>15</v>
      </c>
      <c r="D728" t="s">
        <v>225</v>
      </c>
    </row>
    <row r="729" spans="1:4" x14ac:dyDescent="0.25">
      <c r="A729" t="s">
        <v>183</v>
      </c>
      <c r="B729" t="s">
        <v>234</v>
      </c>
      <c r="C729">
        <v>1</v>
      </c>
      <c r="D729" t="s">
        <v>227</v>
      </c>
    </row>
    <row r="730" spans="1:4" x14ac:dyDescent="0.25">
      <c r="A730" t="s">
        <v>183</v>
      </c>
      <c r="B730" t="s">
        <v>237</v>
      </c>
      <c r="C730">
        <v>1</v>
      </c>
      <c r="D730" t="s">
        <v>227</v>
      </c>
    </row>
    <row r="731" spans="1:4" x14ac:dyDescent="0.25">
      <c r="A731" t="s">
        <v>183</v>
      </c>
      <c r="B731" t="s">
        <v>238</v>
      </c>
      <c r="C731">
        <v>3</v>
      </c>
      <c r="D731" t="s">
        <v>225</v>
      </c>
    </row>
    <row r="732" spans="1:4" x14ac:dyDescent="0.25">
      <c r="A732" t="s">
        <v>183</v>
      </c>
      <c r="B732" t="s">
        <v>240</v>
      </c>
      <c r="C732">
        <v>5</v>
      </c>
      <c r="D732" t="s">
        <v>225</v>
      </c>
    </row>
    <row r="733" spans="1:4" x14ac:dyDescent="0.25">
      <c r="A733" t="s">
        <v>183</v>
      </c>
      <c r="B733" t="s">
        <v>241</v>
      </c>
      <c r="C733">
        <v>1</v>
      </c>
      <c r="D733" t="s">
        <v>226</v>
      </c>
    </row>
    <row r="734" spans="1:4" x14ac:dyDescent="0.25">
      <c r="A734" t="s">
        <v>183</v>
      </c>
      <c r="B734" t="s">
        <v>244</v>
      </c>
      <c r="C734">
        <v>1</v>
      </c>
      <c r="D734" t="s">
        <v>227</v>
      </c>
    </row>
    <row r="735" spans="1:4" x14ac:dyDescent="0.25">
      <c r="A735" t="s">
        <v>184</v>
      </c>
      <c r="B735" t="s">
        <v>228</v>
      </c>
      <c r="C735">
        <v>1</v>
      </c>
      <c r="D735" t="s">
        <v>225</v>
      </c>
    </row>
    <row r="736" spans="1:4" x14ac:dyDescent="0.25">
      <c r="A736" t="s">
        <v>184</v>
      </c>
      <c r="B736" t="s">
        <v>229</v>
      </c>
      <c r="C736">
        <v>3</v>
      </c>
      <c r="D736" t="s">
        <v>226</v>
      </c>
    </row>
    <row r="737" spans="1:4" x14ac:dyDescent="0.25">
      <c r="A737" t="s">
        <v>184</v>
      </c>
      <c r="B737" t="s">
        <v>230</v>
      </c>
      <c r="C737">
        <v>10</v>
      </c>
      <c r="D737" t="s">
        <v>227</v>
      </c>
    </row>
    <row r="738" spans="1:4" x14ac:dyDescent="0.25">
      <c r="A738" t="s">
        <v>184</v>
      </c>
      <c r="B738" t="s">
        <v>231</v>
      </c>
      <c r="C738">
        <v>2</v>
      </c>
      <c r="D738" t="s">
        <v>226</v>
      </c>
    </row>
    <row r="739" spans="1:4" x14ac:dyDescent="0.25">
      <c r="A739" t="s">
        <v>184</v>
      </c>
      <c r="B739" t="s">
        <v>232</v>
      </c>
      <c r="C739">
        <v>1</v>
      </c>
      <c r="D739" t="s">
        <v>225</v>
      </c>
    </row>
    <row r="740" spans="1:4" x14ac:dyDescent="0.25">
      <c r="A740" t="s">
        <v>184</v>
      </c>
      <c r="B740" t="s">
        <v>236</v>
      </c>
      <c r="C740">
        <v>14</v>
      </c>
      <c r="D740" t="s">
        <v>227</v>
      </c>
    </row>
    <row r="741" spans="1:4" x14ac:dyDescent="0.25">
      <c r="A741" t="s">
        <v>184</v>
      </c>
      <c r="B741" t="s">
        <v>233</v>
      </c>
      <c r="C741">
        <v>1</v>
      </c>
      <c r="D741" t="s">
        <v>226</v>
      </c>
    </row>
    <row r="742" spans="1:4" x14ac:dyDescent="0.25">
      <c r="A742" t="s">
        <v>184</v>
      </c>
      <c r="B742" t="s">
        <v>234</v>
      </c>
      <c r="C742">
        <v>5</v>
      </c>
      <c r="D742" t="s">
        <v>227</v>
      </c>
    </row>
    <row r="743" spans="1:4" x14ac:dyDescent="0.25">
      <c r="A743" t="s">
        <v>184</v>
      </c>
      <c r="B743" t="s">
        <v>235</v>
      </c>
      <c r="C743">
        <v>1</v>
      </c>
      <c r="D743" t="s">
        <v>225</v>
      </c>
    </row>
    <row r="744" spans="1:4" x14ac:dyDescent="0.25">
      <c r="A744" t="s">
        <v>184</v>
      </c>
      <c r="B744" t="s">
        <v>237</v>
      </c>
      <c r="C744">
        <v>6</v>
      </c>
      <c r="D744" t="s">
        <v>227</v>
      </c>
    </row>
    <row r="745" spans="1:4" x14ac:dyDescent="0.25">
      <c r="A745" t="s">
        <v>184</v>
      </c>
      <c r="B745" t="s">
        <v>238</v>
      </c>
      <c r="C745">
        <v>4</v>
      </c>
      <c r="D745" t="s">
        <v>226</v>
      </c>
    </row>
    <row r="746" spans="1:4" x14ac:dyDescent="0.25">
      <c r="A746" t="s">
        <v>184</v>
      </c>
      <c r="B746" t="s">
        <v>239</v>
      </c>
      <c r="C746">
        <v>1</v>
      </c>
      <c r="D746" t="s">
        <v>225</v>
      </c>
    </row>
    <row r="747" spans="1:4" x14ac:dyDescent="0.25">
      <c r="A747" t="s">
        <v>185</v>
      </c>
      <c r="B747" t="s">
        <v>228</v>
      </c>
      <c r="C747">
        <v>5</v>
      </c>
      <c r="D747" t="s">
        <v>225</v>
      </c>
    </row>
    <row r="748" spans="1:4" x14ac:dyDescent="0.25">
      <c r="A748" t="s">
        <v>185</v>
      </c>
      <c r="B748" t="s">
        <v>229</v>
      </c>
      <c r="C748">
        <v>2</v>
      </c>
      <c r="D748" t="s">
        <v>226</v>
      </c>
    </row>
    <row r="749" spans="1:4" x14ac:dyDescent="0.25">
      <c r="A749" t="s">
        <v>185</v>
      </c>
      <c r="B749" t="s">
        <v>231</v>
      </c>
      <c r="C749">
        <v>5</v>
      </c>
      <c r="D749" t="s">
        <v>226</v>
      </c>
    </row>
    <row r="750" spans="1:4" x14ac:dyDescent="0.25">
      <c r="A750" t="s">
        <v>185</v>
      </c>
      <c r="B750" t="s">
        <v>232</v>
      </c>
      <c r="C750">
        <v>2</v>
      </c>
      <c r="D750" t="s">
        <v>225</v>
      </c>
    </row>
    <row r="751" spans="1:4" x14ac:dyDescent="0.25">
      <c r="A751" t="s">
        <v>185</v>
      </c>
      <c r="B751" t="s">
        <v>236</v>
      </c>
      <c r="C751">
        <v>2</v>
      </c>
      <c r="D751" t="s">
        <v>227</v>
      </c>
    </row>
    <row r="752" spans="1:4" x14ac:dyDescent="0.25">
      <c r="A752" t="s">
        <v>185</v>
      </c>
      <c r="B752" t="s">
        <v>233</v>
      </c>
      <c r="C752">
        <v>3</v>
      </c>
      <c r="D752" t="s">
        <v>225</v>
      </c>
    </row>
    <row r="753" spans="1:4" x14ac:dyDescent="0.25">
      <c r="A753" t="s">
        <v>185</v>
      </c>
      <c r="B753" t="s">
        <v>234</v>
      </c>
      <c r="C753">
        <v>3</v>
      </c>
      <c r="D753" t="s">
        <v>227</v>
      </c>
    </row>
    <row r="754" spans="1:4" x14ac:dyDescent="0.25">
      <c r="A754" t="s">
        <v>185</v>
      </c>
      <c r="B754" t="s">
        <v>235</v>
      </c>
      <c r="C754">
        <v>1</v>
      </c>
      <c r="D754" t="s">
        <v>226</v>
      </c>
    </row>
    <row r="755" spans="1:4" x14ac:dyDescent="0.25">
      <c r="A755" t="s">
        <v>185</v>
      </c>
      <c r="B755" t="s">
        <v>237</v>
      </c>
      <c r="C755">
        <v>3</v>
      </c>
      <c r="D755" t="s">
        <v>227</v>
      </c>
    </row>
    <row r="756" spans="1:4" x14ac:dyDescent="0.25">
      <c r="A756" t="s">
        <v>185</v>
      </c>
      <c r="B756" t="s">
        <v>238</v>
      </c>
      <c r="C756">
        <v>3</v>
      </c>
      <c r="D756" t="s">
        <v>226</v>
      </c>
    </row>
    <row r="757" spans="1:4" x14ac:dyDescent="0.25">
      <c r="A757" t="s">
        <v>185</v>
      </c>
      <c r="B757" t="s">
        <v>239</v>
      </c>
      <c r="C757">
        <v>3</v>
      </c>
      <c r="D757" t="s">
        <v>225</v>
      </c>
    </row>
    <row r="758" spans="1:4" x14ac:dyDescent="0.25">
      <c r="A758" t="s">
        <v>185</v>
      </c>
      <c r="B758" t="s">
        <v>240</v>
      </c>
      <c r="C758">
        <v>1</v>
      </c>
      <c r="D758" t="s">
        <v>226</v>
      </c>
    </row>
    <row r="759" spans="1:4" x14ac:dyDescent="0.25">
      <c r="A759" t="s">
        <v>185</v>
      </c>
      <c r="B759" t="s">
        <v>241</v>
      </c>
      <c r="C759">
        <v>3</v>
      </c>
      <c r="D759" t="s">
        <v>225</v>
      </c>
    </row>
    <row r="760" spans="1:4" x14ac:dyDescent="0.25">
      <c r="A760" t="s">
        <v>186</v>
      </c>
      <c r="B760" t="s">
        <v>228</v>
      </c>
      <c r="C760">
        <v>13</v>
      </c>
      <c r="D760" t="s">
        <v>225</v>
      </c>
    </row>
    <row r="761" spans="1:4" x14ac:dyDescent="0.25">
      <c r="A761" t="s">
        <v>186</v>
      </c>
      <c r="B761" t="s">
        <v>229</v>
      </c>
      <c r="C761">
        <v>2</v>
      </c>
      <c r="D761" t="s">
        <v>226</v>
      </c>
    </row>
    <row r="762" spans="1:4" x14ac:dyDescent="0.25">
      <c r="A762" t="s">
        <v>186</v>
      </c>
      <c r="B762" t="s">
        <v>230</v>
      </c>
      <c r="C762">
        <v>3</v>
      </c>
      <c r="D762" t="s">
        <v>227</v>
      </c>
    </row>
    <row r="763" spans="1:4" x14ac:dyDescent="0.25">
      <c r="A763" t="s">
        <v>186</v>
      </c>
      <c r="B763" t="s">
        <v>231</v>
      </c>
      <c r="C763">
        <v>1</v>
      </c>
      <c r="D763" t="s">
        <v>225</v>
      </c>
    </row>
    <row r="764" spans="1:4" x14ac:dyDescent="0.25">
      <c r="A764" t="s">
        <v>186</v>
      </c>
      <c r="B764" t="s">
        <v>232</v>
      </c>
      <c r="C764">
        <v>2</v>
      </c>
      <c r="D764" t="s">
        <v>227</v>
      </c>
    </row>
    <row r="765" spans="1:4" x14ac:dyDescent="0.25">
      <c r="A765" t="s">
        <v>186</v>
      </c>
      <c r="B765" t="s">
        <v>236</v>
      </c>
      <c r="C765">
        <v>1</v>
      </c>
      <c r="D765" t="s">
        <v>226</v>
      </c>
    </row>
    <row r="766" spans="1:4" x14ac:dyDescent="0.25">
      <c r="A766" t="s">
        <v>186</v>
      </c>
      <c r="B766" t="s">
        <v>233</v>
      </c>
      <c r="C766">
        <v>1</v>
      </c>
      <c r="D766" t="s">
        <v>227</v>
      </c>
    </row>
    <row r="767" spans="1:4" x14ac:dyDescent="0.25">
      <c r="A767" t="s">
        <v>186</v>
      </c>
      <c r="B767" t="s">
        <v>237</v>
      </c>
      <c r="C767">
        <v>2</v>
      </c>
      <c r="D767" t="s">
        <v>226</v>
      </c>
    </row>
    <row r="768" spans="1:4" x14ac:dyDescent="0.25">
      <c r="A768" t="s">
        <v>186</v>
      </c>
      <c r="B768" t="s">
        <v>238</v>
      </c>
      <c r="C768">
        <v>1</v>
      </c>
      <c r="D768" t="s">
        <v>225</v>
      </c>
    </row>
    <row r="769" spans="1:4" x14ac:dyDescent="0.25">
      <c r="A769" t="s">
        <v>187</v>
      </c>
      <c r="B769" t="s">
        <v>228</v>
      </c>
      <c r="C769">
        <v>7</v>
      </c>
      <c r="D769" t="s">
        <v>225</v>
      </c>
    </row>
    <row r="770" spans="1:4" x14ac:dyDescent="0.25">
      <c r="A770" t="s">
        <v>187</v>
      </c>
      <c r="B770" t="s">
        <v>229</v>
      </c>
      <c r="C770">
        <v>12</v>
      </c>
      <c r="D770" t="s">
        <v>227</v>
      </c>
    </row>
    <row r="771" spans="1:4" x14ac:dyDescent="0.25">
      <c r="A771" t="s">
        <v>187</v>
      </c>
      <c r="B771" t="s">
        <v>230</v>
      </c>
      <c r="C771">
        <v>6</v>
      </c>
      <c r="D771" t="s">
        <v>226</v>
      </c>
    </row>
    <row r="772" spans="1:4" x14ac:dyDescent="0.25">
      <c r="A772" t="s">
        <v>187</v>
      </c>
      <c r="B772" t="s">
        <v>231</v>
      </c>
      <c r="C772">
        <v>2</v>
      </c>
      <c r="D772" t="s">
        <v>225</v>
      </c>
    </row>
    <row r="773" spans="1:4" x14ac:dyDescent="0.25">
      <c r="A773" t="s">
        <v>187</v>
      </c>
      <c r="B773" t="s">
        <v>232</v>
      </c>
      <c r="C773">
        <v>5</v>
      </c>
      <c r="D773" t="s">
        <v>226</v>
      </c>
    </row>
    <row r="774" spans="1:4" x14ac:dyDescent="0.25">
      <c r="A774" t="s">
        <v>187</v>
      </c>
      <c r="B774" t="s">
        <v>236</v>
      </c>
      <c r="C774">
        <v>11</v>
      </c>
      <c r="D774" t="s">
        <v>227</v>
      </c>
    </row>
    <row r="775" spans="1:4" x14ac:dyDescent="0.25">
      <c r="A775" t="s">
        <v>187</v>
      </c>
      <c r="B775" t="s">
        <v>233</v>
      </c>
      <c r="C775">
        <v>3</v>
      </c>
      <c r="D775" t="s">
        <v>226</v>
      </c>
    </row>
    <row r="776" spans="1:4" x14ac:dyDescent="0.25">
      <c r="A776" t="s">
        <v>187</v>
      </c>
      <c r="B776" t="s">
        <v>234</v>
      </c>
      <c r="C776">
        <v>2</v>
      </c>
      <c r="D776" t="s">
        <v>227</v>
      </c>
    </row>
    <row r="777" spans="1:4" x14ac:dyDescent="0.25">
      <c r="A777" t="s">
        <v>187</v>
      </c>
      <c r="B777" t="s">
        <v>235</v>
      </c>
      <c r="C777">
        <v>2</v>
      </c>
      <c r="D777" t="s">
        <v>225</v>
      </c>
    </row>
    <row r="778" spans="1:4" x14ac:dyDescent="0.25">
      <c r="A778" t="s">
        <v>187</v>
      </c>
      <c r="B778" t="s">
        <v>237</v>
      </c>
      <c r="C778">
        <v>9</v>
      </c>
      <c r="D778" t="s">
        <v>227</v>
      </c>
    </row>
    <row r="779" spans="1:4" x14ac:dyDescent="0.25">
      <c r="A779" t="s">
        <v>187</v>
      </c>
      <c r="B779" t="s">
        <v>238</v>
      </c>
      <c r="C779">
        <v>1</v>
      </c>
      <c r="D779" t="s">
        <v>225</v>
      </c>
    </row>
    <row r="780" spans="1:4" x14ac:dyDescent="0.25">
      <c r="A780" t="s">
        <v>187</v>
      </c>
      <c r="B780" t="s">
        <v>239</v>
      </c>
      <c r="C780">
        <v>2</v>
      </c>
      <c r="D780" t="s">
        <v>226</v>
      </c>
    </row>
    <row r="781" spans="1:4" x14ac:dyDescent="0.25">
      <c r="A781" t="s">
        <v>188</v>
      </c>
      <c r="B781" t="s">
        <v>228</v>
      </c>
      <c r="C781">
        <v>4</v>
      </c>
      <c r="D781" t="s">
        <v>225</v>
      </c>
    </row>
    <row r="782" spans="1:4" x14ac:dyDescent="0.25">
      <c r="A782" t="s">
        <v>188</v>
      </c>
      <c r="B782" t="s">
        <v>229</v>
      </c>
      <c r="C782">
        <v>3</v>
      </c>
      <c r="D782" t="s">
        <v>226</v>
      </c>
    </row>
    <row r="783" spans="1:4" x14ac:dyDescent="0.25">
      <c r="A783" t="s">
        <v>188</v>
      </c>
      <c r="B783" t="s">
        <v>230</v>
      </c>
      <c r="C783">
        <v>7</v>
      </c>
      <c r="D783" t="s">
        <v>227</v>
      </c>
    </row>
    <row r="784" spans="1:4" x14ac:dyDescent="0.25">
      <c r="A784" t="s">
        <v>188</v>
      </c>
      <c r="B784" t="s">
        <v>231</v>
      </c>
      <c r="C784">
        <v>8</v>
      </c>
      <c r="D784" t="s">
        <v>227</v>
      </c>
    </row>
    <row r="785" spans="1:4" x14ac:dyDescent="0.25">
      <c r="A785" t="s">
        <v>188</v>
      </c>
      <c r="B785" t="s">
        <v>232</v>
      </c>
      <c r="C785">
        <v>3</v>
      </c>
      <c r="D785" t="s">
        <v>225</v>
      </c>
    </row>
    <row r="786" spans="1:4" x14ac:dyDescent="0.25">
      <c r="A786" t="s">
        <v>188</v>
      </c>
      <c r="B786" t="s">
        <v>233</v>
      </c>
      <c r="C786">
        <v>2</v>
      </c>
      <c r="D786" t="s">
        <v>225</v>
      </c>
    </row>
    <row r="787" spans="1:4" x14ac:dyDescent="0.25">
      <c r="A787" t="s">
        <v>188</v>
      </c>
      <c r="B787" t="s">
        <v>237</v>
      </c>
      <c r="C787">
        <v>9</v>
      </c>
      <c r="D787" t="s">
        <v>227</v>
      </c>
    </row>
    <row r="788" spans="1:4" x14ac:dyDescent="0.25">
      <c r="A788" t="s">
        <v>188</v>
      </c>
      <c r="B788" t="s">
        <v>238</v>
      </c>
      <c r="C788">
        <v>5</v>
      </c>
      <c r="D788" t="s">
        <v>225</v>
      </c>
    </row>
    <row r="789" spans="1:4" x14ac:dyDescent="0.25">
      <c r="A789" t="s">
        <v>188</v>
      </c>
      <c r="B789" t="s">
        <v>239</v>
      </c>
      <c r="C789">
        <v>2</v>
      </c>
      <c r="D789" t="s">
        <v>226</v>
      </c>
    </row>
    <row r="790" spans="1:4" x14ac:dyDescent="0.25">
      <c r="A790" t="s">
        <v>189</v>
      </c>
      <c r="B790" t="s">
        <v>228</v>
      </c>
      <c r="C790">
        <v>12</v>
      </c>
      <c r="D790" t="s">
        <v>227</v>
      </c>
    </row>
    <row r="791" spans="1:4" x14ac:dyDescent="0.25">
      <c r="A791" t="s">
        <v>189</v>
      </c>
      <c r="B791" t="s">
        <v>231</v>
      </c>
      <c r="C791">
        <v>10</v>
      </c>
      <c r="D791" t="s">
        <v>226</v>
      </c>
    </row>
    <row r="792" spans="1:4" x14ac:dyDescent="0.25">
      <c r="A792" t="s">
        <v>189</v>
      </c>
      <c r="B792" t="s">
        <v>232</v>
      </c>
      <c r="C792">
        <v>5</v>
      </c>
      <c r="D792" t="s">
        <v>227</v>
      </c>
    </row>
    <row r="793" spans="1:4" x14ac:dyDescent="0.25">
      <c r="A793" t="s">
        <v>189</v>
      </c>
      <c r="B793" t="s">
        <v>233</v>
      </c>
      <c r="C793">
        <v>8</v>
      </c>
      <c r="D793" t="s">
        <v>227</v>
      </c>
    </row>
    <row r="794" spans="1:4" x14ac:dyDescent="0.25">
      <c r="A794" t="s">
        <v>189</v>
      </c>
      <c r="B794" t="s">
        <v>237</v>
      </c>
      <c r="C794">
        <v>9</v>
      </c>
      <c r="D794" t="s">
        <v>227</v>
      </c>
    </row>
    <row r="795" spans="1:4" x14ac:dyDescent="0.25">
      <c r="A795" t="s">
        <v>189</v>
      </c>
      <c r="B795" t="s">
        <v>238</v>
      </c>
      <c r="C795">
        <v>7</v>
      </c>
      <c r="D795" t="s">
        <v>225</v>
      </c>
    </row>
    <row r="796" spans="1:4" x14ac:dyDescent="0.25">
      <c r="A796" t="s">
        <v>189</v>
      </c>
      <c r="B796" t="s">
        <v>239</v>
      </c>
      <c r="C796">
        <v>18</v>
      </c>
      <c r="D796" t="s">
        <v>226</v>
      </c>
    </row>
    <row r="797" spans="1:4" x14ac:dyDescent="0.25">
      <c r="A797" t="s">
        <v>189</v>
      </c>
      <c r="B797" t="s">
        <v>240</v>
      </c>
      <c r="C797">
        <v>5</v>
      </c>
      <c r="D797" t="s">
        <v>225</v>
      </c>
    </row>
    <row r="798" spans="1:4" x14ac:dyDescent="0.25">
      <c r="A798" t="s">
        <v>189</v>
      </c>
      <c r="B798" t="s">
        <v>241</v>
      </c>
      <c r="C798">
        <v>12</v>
      </c>
      <c r="D798" t="s">
        <v>227</v>
      </c>
    </row>
    <row r="799" spans="1:4" x14ac:dyDescent="0.25">
      <c r="A799" t="s">
        <v>189</v>
      </c>
      <c r="B799" t="s">
        <v>244</v>
      </c>
      <c r="C799">
        <v>8</v>
      </c>
      <c r="D799" t="s">
        <v>226</v>
      </c>
    </row>
    <row r="800" spans="1:4" x14ac:dyDescent="0.25">
      <c r="A800" t="s">
        <v>189</v>
      </c>
      <c r="B800" t="s">
        <v>242</v>
      </c>
      <c r="C800">
        <v>8</v>
      </c>
      <c r="D800" t="s">
        <v>226</v>
      </c>
    </row>
    <row r="801" spans="1:4" x14ac:dyDescent="0.25">
      <c r="A801" t="s">
        <v>189</v>
      </c>
      <c r="B801" t="s">
        <v>243</v>
      </c>
      <c r="C801">
        <v>13</v>
      </c>
      <c r="D801" t="s">
        <v>225</v>
      </c>
    </row>
    <row r="802" spans="1:4" x14ac:dyDescent="0.25">
      <c r="A802" t="s">
        <v>189</v>
      </c>
      <c r="B802" t="s">
        <v>245</v>
      </c>
      <c r="C802">
        <v>10</v>
      </c>
      <c r="D802" t="s">
        <v>227</v>
      </c>
    </row>
    <row r="803" spans="1:4" x14ac:dyDescent="0.25">
      <c r="A803" t="s">
        <v>190</v>
      </c>
      <c r="B803" t="s">
        <v>228</v>
      </c>
      <c r="C803">
        <v>1</v>
      </c>
      <c r="D803" t="s">
        <v>226</v>
      </c>
    </row>
    <row r="804" spans="1:4" x14ac:dyDescent="0.25">
      <c r="A804" t="s">
        <v>190</v>
      </c>
      <c r="B804" t="s">
        <v>229</v>
      </c>
      <c r="C804">
        <v>1</v>
      </c>
      <c r="D804" t="s">
        <v>225</v>
      </c>
    </row>
    <row r="805" spans="1:4" x14ac:dyDescent="0.25">
      <c r="A805" t="s">
        <v>190</v>
      </c>
      <c r="B805" t="s">
        <v>231</v>
      </c>
      <c r="C805">
        <v>2</v>
      </c>
      <c r="D805" t="s">
        <v>225</v>
      </c>
    </row>
    <row r="806" spans="1:4" x14ac:dyDescent="0.25">
      <c r="A806" t="s">
        <v>190</v>
      </c>
      <c r="B806" t="s">
        <v>232</v>
      </c>
      <c r="C806">
        <v>1</v>
      </c>
      <c r="D806" t="s">
        <v>226</v>
      </c>
    </row>
    <row r="807" spans="1:4" x14ac:dyDescent="0.25">
      <c r="A807" t="s">
        <v>190</v>
      </c>
      <c r="B807" t="s">
        <v>236</v>
      </c>
      <c r="C807">
        <v>3</v>
      </c>
      <c r="D807" t="s">
        <v>227</v>
      </c>
    </row>
    <row r="808" spans="1:4" x14ac:dyDescent="0.25">
      <c r="A808" t="s">
        <v>190</v>
      </c>
      <c r="B808" t="s">
        <v>233</v>
      </c>
      <c r="C808">
        <v>1</v>
      </c>
      <c r="D808" t="s">
        <v>225</v>
      </c>
    </row>
    <row r="809" spans="1:4" x14ac:dyDescent="0.25">
      <c r="A809" t="s">
        <v>190</v>
      </c>
      <c r="B809" t="s">
        <v>234</v>
      </c>
      <c r="C809">
        <v>1</v>
      </c>
      <c r="D809" t="s">
        <v>226</v>
      </c>
    </row>
    <row r="810" spans="1:4" x14ac:dyDescent="0.25">
      <c r="A810" t="s">
        <v>190</v>
      </c>
      <c r="B810" t="s">
        <v>235</v>
      </c>
      <c r="C810">
        <v>4</v>
      </c>
      <c r="D810" t="s">
        <v>227</v>
      </c>
    </row>
    <row r="811" spans="1:4" x14ac:dyDescent="0.25">
      <c r="A811" t="s">
        <v>190</v>
      </c>
      <c r="B811" t="s">
        <v>237</v>
      </c>
      <c r="C811">
        <v>1</v>
      </c>
      <c r="D811" t="s">
        <v>226</v>
      </c>
    </row>
    <row r="812" spans="1:4" x14ac:dyDescent="0.25">
      <c r="A812" t="s">
        <v>190</v>
      </c>
      <c r="B812" t="s">
        <v>238</v>
      </c>
      <c r="C812">
        <v>8</v>
      </c>
      <c r="D812" t="s">
        <v>225</v>
      </c>
    </row>
    <row r="813" spans="1:4" x14ac:dyDescent="0.25">
      <c r="A813" t="s">
        <v>191</v>
      </c>
      <c r="B813" t="s">
        <v>228</v>
      </c>
      <c r="C813">
        <v>12</v>
      </c>
      <c r="D813" t="s">
        <v>226</v>
      </c>
    </row>
    <row r="814" spans="1:4" x14ac:dyDescent="0.25">
      <c r="A814" t="s">
        <v>191</v>
      </c>
      <c r="B814" t="s">
        <v>229</v>
      </c>
      <c r="C814">
        <v>1</v>
      </c>
      <c r="D814" t="s">
        <v>227</v>
      </c>
    </row>
    <row r="815" spans="1:4" x14ac:dyDescent="0.25">
      <c r="A815" t="s">
        <v>191</v>
      </c>
      <c r="B815" t="s">
        <v>230</v>
      </c>
      <c r="C815">
        <v>4</v>
      </c>
      <c r="D815" t="s">
        <v>225</v>
      </c>
    </row>
    <row r="816" spans="1:4" x14ac:dyDescent="0.25">
      <c r="A816" t="s">
        <v>191</v>
      </c>
      <c r="B816" t="s">
        <v>231</v>
      </c>
      <c r="C816">
        <v>8</v>
      </c>
      <c r="D816" t="s">
        <v>226</v>
      </c>
    </row>
    <row r="817" spans="1:4" x14ac:dyDescent="0.25">
      <c r="A817" t="s">
        <v>191</v>
      </c>
      <c r="B817" t="s">
        <v>232</v>
      </c>
      <c r="C817">
        <v>1</v>
      </c>
      <c r="D817" t="s">
        <v>225</v>
      </c>
    </row>
    <row r="818" spans="1:4" x14ac:dyDescent="0.25">
      <c r="A818" t="s">
        <v>191</v>
      </c>
      <c r="B818" t="s">
        <v>233</v>
      </c>
      <c r="C818">
        <v>1</v>
      </c>
      <c r="D818" t="s">
        <v>227</v>
      </c>
    </row>
    <row r="819" spans="1:4" x14ac:dyDescent="0.25">
      <c r="A819" t="s">
        <v>191</v>
      </c>
      <c r="B819" t="s">
        <v>234</v>
      </c>
      <c r="C819">
        <v>8</v>
      </c>
      <c r="D819" t="s">
        <v>226</v>
      </c>
    </row>
    <row r="820" spans="1:4" x14ac:dyDescent="0.25">
      <c r="A820" t="s">
        <v>191</v>
      </c>
      <c r="B820" t="s">
        <v>237</v>
      </c>
      <c r="C820">
        <v>2</v>
      </c>
      <c r="D820" t="s">
        <v>226</v>
      </c>
    </row>
    <row r="821" spans="1:4" x14ac:dyDescent="0.25">
      <c r="A821" t="s">
        <v>191</v>
      </c>
      <c r="B821" t="s">
        <v>238</v>
      </c>
      <c r="C821">
        <v>3</v>
      </c>
      <c r="D821" t="s">
        <v>225</v>
      </c>
    </row>
    <row r="822" spans="1:4" x14ac:dyDescent="0.25">
      <c r="A822" t="s">
        <v>191</v>
      </c>
      <c r="B822" t="s">
        <v>240</v>
      </c>
      <c r="C822">
        <v>5</v>
      </c>
      <c r="D822" t="s">
        <v>226</v>
      </c>
    </row>
    <row r="823" spans="1:4" x14ac:dyDescent="0.25">
      <c r="A823" t="s">
        <v>191</v>
      </c>
      <c r="B823" t="s">
        <v>241</v>
      </c>
      <c r="C823">
        <v>4</v>
      </c>
      <c r="D823" t="s">
        <v>225</v>
      </c>
    </row>
    <row r="824" spans="1:4" x14ac:dyDescent="0.25">
      <c r="A824" t="s">
        <v>191</v>
      </c>
      <c r="B824" t="s">
        <v>242</v>
      </c>
      <c r="C824">
        <v>2</v>
      </c>
      <c r="D824" t="s">
        <v>227</v>
      </c>
    </row>
    <row r="825" spans="1:4" x14ac:dyDescent="0.25">
      <c r="A825" t="s">
        <v>191</v>
      </c>
      <c r="B825" t="s">
        <v>243</v>
      </c>
      <c r="C825">
        <v>12</v>
      </c>
      <c r="D825" t="s">
        <v>226</v>
      </c>
    </row>
    <row r="826" spans="1:4" x14ac:dyDescent="0.25">
      <c r="A826" t="s">
        <v>191</v>
      </c>
      <c r="B826" t="s">
        <v>245</v>
      </c>
      <c r="C826">
        <v>1</v>
      </c>
      <c r="D826" t="s">
        <v>225</v>
      </c>
    </row>
    <row r="827" spans="1:4" x14ac:dyDescent="0.25">
      <c r="A827" t="s">
        <v>192</v>
      </c>
      <c r="B827" t="s">
        <v>228</v>
      </c>
      <c r="C827">
        <v>10</v>
      </c>
      <c r="D827" t="s">
        <v>227</v>
      </c>
    </row>
    <row r="828" spans="1:4" x14ac:dyDescent="0.25">
      <c r="A828" t="s">
        <v>192</v>
      </c>
      <c r="B828" t="s">
        <v>229</v>
      </c>
      <c r="C828">
        <v>4</v>
      </c>
      <c r="D828" t="s">
        <v>225</v>
      </c>
    </row>
    <row r="829" spans="1:4" x14ac:dyDescent="0.25">
      <c r="A829" t="s">
        <v>192</v>
      </c>
      <c r="B829" t="s">
        <v>230</v>
      </c>
      <c r="C829">
        <v>14</v>
      </c>
      <c r="D829" t="s">
        <v>226</v>
      </c>
    </row>
    <row r="830" spans="1:4" x14ac:dyDescent="0.25">
      <c r="A830" t="s">
        <v>192</v>
      </c>
      <c r="B830" t="s">
        <v>231</v>
      </c>
      <c r="C830">
        <v>6</v>
      </c>
      <c r="D830" t="s">
        <v>226</v>
      </c>
    </row>
    <row r="831" spans="1:4" x14ac:dyDescent="0.25">
      <c r="A831" t="s">
        <v>192</v>
      </c>
      <c r="B831" t="s">
        <v>232</v>
      </c>
      <c r="C831">
        <v>7</v>
      </c>
      <c r="D831" t="s">
        <v>225</v>
      </c>
    </row>
    <row r="832" spans="1:4" x14ac:dyDescent="0.25">
      <c r="A832" t="s">
        <v>192</v>
      </c>
      <c r="B832" t="s">
        <v>236</v>
      </c>
      <c r="C832">
        <v>8</v>
      </c>
      <c r="D832" t="s">
        <v>227</v>
      </c>
    </row>
    <row r="833" spans="1:4" x14ac:dyDescent="0.25">
      <c r="A833" t="s">
        <v>192</v>
      </c>
      <c r="B833" t="s">
        <v>233</v>
      </c>
      <c r="C833">
        <v>1</v>
      </c>
      <c r="D833" t="s">
        <v>225</v>
      </c>
    </row>
    <row r="834" spans="1:4" x14ac:dyDescent="0.25">
      <c r="A834" t="s">
        <v>192</v>
      </c>
      <c r="B834" t="s">
        <v>234</v>
      </c>
      <c r="C834">
        <v>1</v>
      </c>
      <c r="D834" t="s">
        <v>227</v>
      </c>
    </row>
    <row r="835" spans="1:4" x14ac:dyDescent="0.25">
      <c r="A835" t="s">
        <v>192</v>
      </c>
      <c r="B835" t="s">
        <v>235</v>
      </c>
      <c r="C835">
        <v>13</v>
      </c>
      <c r="D835" t="s">
        <v>226</v>
      </c>
    </row>
    <row r="836" spans="1:4" x14ac:dyDescent="0.25">
      <c r="A836" t="s">
        <v>192</v>
      </c>
      <c r="B836" t="s">
        <v>237</v>
      </c>
      <c r="C836">
        <v>10</v>
      </c>
      <c r="D836" t="s">
        <v>225</v>
      </c>
    </row>
    <row r="837" spans="1:4" x14ac:dyDescent="0.25">
      <c r="A837" t="s">
        <v>192</v>
      </c>
      <c r="B837" t="s">
        <v>238</v>
      </c>
      <c r="C837">
        <v>6</v>
      </c>
      <c r="D837" t="s">
        <v>227</v>
      </c>
    </row>
    <row r="838" spans="1:4" x14ac:dyDescent="0.25">
      <c r="A838" t="s">
        <v>192</v>
      </c>
      <c r="B838" t="s">
        <v>239</v>
      </c>
      <c r="C838">
        <v>3</v>
      </c>
      <c r="D838" t="s">
        <v>226</v>
      </c>
    </row>
    <row r="839" spans="1:4" x14ac:dyDescent="0.25">
      <c r="A839" t="s">
        <v>192</v>
      </c>
      <c r="B839" t="s">
        <v>240</v>
      </c>
      <c r="C839">
        <v>8</v>
      </c>
      <c r="D839" t="s">
        <v>227</v>
      </c>
    </row>
    <row r="840" spans="1:4" x14ac:dyDescent="0.25">
      <c r="A840" t="s">
        <v>192</v>
      </c>
      <c r="B840" t="s">
        <v>241</v>
      </c>
      <c r="C840">
        <v>7</v>
      </c>
      <c r="D840" t="s">
        <v>226</v>
      </c>
    </row>
    <row r="841" spans="1:4" x14ac:dyDescent="0.25">
      <c r="A841" t="s">
        <v>192</v>
      </c>
      <c r="B841" t="s">
        <v>244</v>
      </c>
      <c r="C841">
        <v>4</v>
      </c>
      <c r="D841" t="s">
        <v>225</v>
      </c>
    </row>
    <row r="842" spans="1:4" x14ac:dyDescent="0.25">
      <c r="A842" t="s">
        <v>193</v>
      </c>
      <c r="B842" t="s">
        <v>228</v>
      </c>
      <c r="C842">
        <v>1</v>
      </c>
      <c r="D842" t="s">
        <v>226</v>
      </c>
    </row>
    <row r="843" spans="1:4" x14ac:dyDescent="0.25">
      <c r="A843" t="s">
        <v>193</v>
      </c>
      <c r="B843" t="s">
        <v>231</v>
      </c>
      <c r="C843">
        <v>1</v>
      </c>
      <c r="D843" t="s">
        <v>227</v>
      </c>
    </row>
    <row r="844" spans="1:4" x14ac:dyDescent="0.25">
      <c r="A844" t="s">
        <v>193</v>
      </c>
      <c r="B844" t="s">
        <v>232</v>
      </c>
      <c r="C844">
        <v>12</v>
      </c>
      <c r="D844" t="s">
        <v>226</v>
      </c>
    </row>
    <row r="845" spans="1:4" x14ac:dyDescent="0.25">
      <c r="A845" t="s">
        <v>193</v>
      </c>
      <c r="B845" t="s">
        <v>236</v>
      </c>
      <c r="C845">
        <v>14</v>
      </c>
      <c r="D845" t="s">
        <v>225</v>
      </c>
    </row>
    <row r="846" spans="1:4" x14ac:dyDescent="0.25">
      <c r="A846" t="s">
        <v>193</v>
      </c>
      <c r="B846" t="s">
        <v>233</v>
      </c>
      <c r="C846">
        <v>3</v>
      </c>
      <c r="D846" t="s">
        <v>227</v>
      </c>
    </row>
    <row r="847" spans="1:4" x14ac:dyDescent="0.25">
      <c r="A847" t="s">
        <v>193</v>
      </c>
      <c r="B847" t="s">
        <v>234</v>
      </c>
      <c r="C847">
        <v>7</v>
      </c>
      <c r="D847" t="s">
        <v>226</v>
      </c>
    </row>
    <row r="848" spans="1:4" x14ac:dyDescent="0.25">
      <c r="A848" t="s">
        <v>193</v>
      </c>
      <c r="B848" t="s">
        <v>235</v>
      </c>
      <c r="C848">
        <v>8</v>
      </c>
      <c r="D848" t="s">
        <v>225</v>
      </c>
    </row>
    <row r="849" spans="1:4" x14ac:dyDescent="0.25">
      <c r="A849" t="s">
        <v>193</v>
      </c>
      <c r="B849" t="s">
        <v>237</v>
      </c>
      <c r="C849">
        <v>12</v>
      </c>
      <c r="D849" t="s">
        <v>225</v>
      </c>
    </row>
    <row r="850" spans="1:4" x14ac:dyDescent="0.25">
      <c r="A850" t="s">
        <v>193</v>
      </c>
      <c r="B850" t="s">
        <v>238</v>
      </c>
      <c r="C850">
        <v>18</v>
      </c>
      <c r="D850" t="s">
        <v>226</v>
      </c>
    </row>
    <row r="851" spans="1:4" x14ac:dyDescent="0.25">
      <c r="A851" t="s">
        <v>193</v>
      </c>
      <c r="B851" t="s">
        <v>240</v>
      </c>
      <c r="C851">
        <v>13</v>
      </c>
      <c r="D851" t="s">
        <v>226</v>
      </c>
    </row>
    <row r="852" spans="1:4" x14ac:dyDescent="0.25">
      <c r="A852" t="s">
        <v>193</v>
      </c>
      <c r="B852" t="s">
        <v>241</v>
      </c>
      <c r="C852">
        <v>11</v>
      </c>
      <c r="D852" t="s">
        <v>225</v>
      </c>
    </row>
    <row r="853" spans="1:4" x14ac:dyDescent="0.25">
      <c r="A853" t="s">
        <v>193</v>
      </c>
      <c r="B853" t="s">
        <v>244</v>
      </c>
      <c r="C853">
        <v>1</v>
      </c>
      <c r="D853" t="s">
        <v>227</v>
      </c>
    </row>
    <row r="854" spans="1:4" x14ac:dyDescent="0.25">
      <c r="A854" t="s">
        <v>193</v>
      </c>
      <c r="B854" t="s">
        <v>242</v>
      </c>
      <c r="C854">
        <v>2</v>
      </c>
      <c r="D854" t="s">
        <v>227</v>
      </c>
    </row>
    <row r="855" spans="1:4" x14ac:dyDescent="0.25">
      <c r="A855" t="s">
        <v>193</v>
      </c>
      <c r="B855" t="s">
        <v>243</v>
      </c>
      <c r="C855">
        <v>6</v>
      </c>
      <c r="D855" t="s">
        <v>226</v>
      </c>
    </row>
    <row r="856" spans="1:4" x14ac:dyDescent="0.25">
      <c r="A856" t="s">
        <v>193</v>
      </c>
      <c r="B856" t="s">
        <v>245</v>
      </c>
      <c r="C856">
        <v>6</v>
      </c>
      <c r="D856" t="s">
        <v>225</v>
      </c>
    </row>
    <row r="857" spans="1:4" x14ac:dyDescent="0.25">
      <c r="A857" t="s">
        <v>194</v>
      </c>
      <c r="B857" t="s">
        <v>228</v>
      </c>
      <c r="C857">
        <v>17</v>
      </c>
      <c r="D857" t="s">
        <v>225</v>
      </c>
    </row>
    <row r="858" spans="1:4" x14ac:dyDescent="0.25">
      <c r="A858" t="s">
        <v>194</v>
      </c>
      <c r="B858" t="s">
        <v>229</v>
      </c>
      <c r="C858">
        <v>3</v>
      </c>
      <c r="D858" t="s">
        <v>226</v>
      </c>
    </row>
    <row r="859" spans="1:4" x14ac:dyDescent="0.25">
      <c r="A859" t="s">
        <v>194</v>
      </c>
      <c r="B859" t="s">
        <v>230</v>
      </c>
      <c r="C859">
        <v>15</v>
      </c>
      <c r="D859" t="s">
        <v>227</v>
      </c>
    </row>
    <row r="860" spans="1:4" x14ac:dyDescent="0.25">
      <c r="A860" t="s">
        <v>194</v>
      </c>
      <c r="B860" t="s">
        <v>231</v>
      </c>
      <c r="C860">
        <v>15</v>
      </c>
      <c r="D860" t="s">
        <v>227</v>
      </c>
    </row>
    <row r="861" spans="1:4" x14ac:dyDescent="0.25">
      <c r="A861" t="s">
        <v>194</v>
      </c>
      <c r="B861" t="s">
        <v>232</v>
      </c>
      <c r="C861">
        <v>2</v>
      </c>
      <c r="D861" t="s">
        <v>225</v>
      </c>
    </row>
    <row r="862" spans="1:4" x14ac:dyDescent="0.25">
      <c r="A862" t="s">
        <v>194</v>
      </c>
      <c r="B862" t="s">
        <v>233</v>
      </c>
      <c r="C862">
        <v>15</v>
      </c>
      <c r="D862" t="s">
        <v>225</v>
      </c>
    </row>
    <row r="863" spans="1:4" x14ac:dyDescent="0.25">
      <c r="A863" t="s">
        <v>194</v>
      </c>
      <c r="B863" t="s">
        <v>234</v>
      </c>
      <c r="C863">
        <v>7</v>
      </c>
      <c r="D863" t="s">
        <v>227</v>
      </c>
    </row>
    <row r="864" spans="1:4" x14ac:dyDescent="0.25">
      <c r="A864" t="s">
        <v>194</v>
      </c>
      <c r="B864" t="s">
        <v>235</v>
      </c>
      <c r="C864">
        <v>4</v>
      </c>
      <c r="D864" t="s">
        <v>226</v>
      </c>
    </row>
    <row r="865" spans="1:4" x14ac:dyDescent="0.25">
      <c r="A865" t="s">
        <v>194</v>
      </c>
      <c r="B865" t="s">
        <v>237</v>
      </c>
      <c r="C865">
        <v>9</v>
      </c>
      <c r="D865" t="s">
        <v>227</v>
      </c>
    </row>
    <row r="866" spans="1:4" x14ac:dyDescent="0.25">
      <c r="A866" t="s">
        <v>194</v>
      </c>
      <c r="B866" t="s">
        <v>238</v>
      </c>
      <c r="C866">
        <v>1</v>
      </c>
      <c r="D866" t="s">
        <v>226</v>
      </c>
    </row>
    <row r="867" spans="1:4" x14ac:dyDescent="0.25">
      <c r="A867" t="s">
        <v>194</v>
      </c>
      <c r="B867" t="s">
        <v>239</v>
      </c>
      <c r="C867">
        <v>18</v>
      </c>
      <c r="D867" t="s">
        <v>225</v>
      </c>
    </row>
    <row r="868" spans="1:4" x14ac:dyDescent="0.25">
      <c r="A868" t="s">
        <v>195</v>
      </c>
      <c r="B868" t="s">
        <v>228</v>
      </c>
      <c r="C868">
        <v>10</v>
      </c>
      <c r="D868" t="s">
        <v>225</v>
      </c>
    </row>
    <row r="869" spans="1:4" x14ac:dyDescent="0.25">
      <c r="A869" t="s">
        <v>195</v>
      </c>
      <c r="B869" t="s">
        <v>229</v>
      </c>
      <c r="C869">
        <v>2</v>
      </c>
      <c r="D869" t="s">
        <v>227</v>
      </c>
    </row>
    <row r="870" spans="1:4" x14ac:dyDescent="0.25">
      <c r="A870" t="s">
        <v>195</v>
      </c>
      <c r="B870" t="s">
        <v>231</v>
      </c>
      <c r="C870">
        <v>1</v>
      </c>
      <c r="D870" t="s">
        <v>227</v>
      </c>
    </row>
    <row r="871" spans="1:4" x14ac:dyDescent="0.25">
      <c r="A871" t="s">
        <v>195</v>
      </c>
      <c r="B871" t="s">
        <v>232</v>
      </c>
      <c r="C871">
        <v>7</v>
      </c>
      <c r="D871" t="s">
        <v>225</v>
      </c>
    </row>
    <row r="872" spans="1:4" x14ac:dyDescent="0.25">
      <c r="A872" t="s">
        <v>195</v>
      </c>
      <c r="B872" t="s">
        <v>233</v>
      </c>
      <c r="C872">
        <v>5</v>
      </c>
      <c r="D872" t="s">
        <v>227</v>
      </c>
    </row>
    <row r="873" spans="1:4" x14ac:dyDescent="0.25">
      <c r="A873" t="s">
        <v>195</v>
      </c>
      <c r="B873" t="s">
        <v>234</v>
      </c>
      <c r="C873">
        <v>2</v>
      </c>
      <c r="D873" t="s">
        <v>226</v>
      </c>
    </row>
    <row r="874" spans="1:4" x14ac:dyDescent="0.25">
      <c r="A874" t="s">
        <v>195</v>
      </c>
      <c r="B874" t="s">
        <v>235</v>
      </c>
      <c r="C874">
        <v>2</v>
      </c>
      <c r="D874" t="s">
        <v>225</v>
      </c>
    </row>
    <row r="875" spans="1:4" x14ac:dyDescent="0.25">
      <c r="A875" t="s">
        <v>195</v>
      </c>
      <c r="B875" t="s">
        <v>237</v>
      </c>
      <c r="C875">
        <v>3</v>
      </c>
      <c r="D875" t="s">
        <v>227</v>
      </c>
    </row>
    <row r="876" spans="1:4" x14ac:dyDescent="0.25">
      <c r="A876" t="s">
        <v>195</v>
      </c>
      <c r="B876" t="s">
        <v>238</v>
      </c>
      <c r="C876">
        <v>15</v>
      </c>
      <c r="D876" t="s">
        <v>225</v>
      </c>
    </row>
    <row r="877" spans="1:4" x14ac:dyDescent="0.25">
      <c r="A877" t="s">
        <v>195</v>
      </c>
      <c r="B877" t="s">
        <v>239</v>
      </c>
      <c r="C877">
        <v>3</v>
      </c>
      <c r="D877" t="s">
        <v>226</v>
      </c>
    </row>
    <row r="878" spans="1:4" x14ac:dyDescent="0.25">
      <c r="A878" t="s">
        <v>195</v>
      </c>
      <c r="B878" t="s">
        <v>240</v>
      </c>
      <c r="C878">
        <v>4</v>
      </c>
      <c r="D878" t="s">
        <v>227</v>
      </c>
    </row>
    <row r="879" spans="1:4" x14ac:dyDescent="0.25">
      <c r="A879" t="s">
        <v>195</v>
      </c>
      <c r="B879" t="s">
        <v>241</v>
      </c>
      <c r="C879">
        <v>3</v>
      </c>
      <c r="D879" t="s">
        <v>226</v>
      </c>
    </row>
    <row r="880" spans="1:4" x14ac:dyDescent="0.25">
      <c r="A880" t="s">
        <v>195</v>
      </c>
      <c r="B880" t="s">
        <v>244</v>
      </c>
      <c r="C880">
        <v>13</v>
      </c>
      <c r="D880" t="s">
        <v>225</v>
      </c>
    </row>
    <row r="881" spans="1:4" x14ac:dyDescent="0.25">
      <c r="A881" t="s">
        <v>196</v>
      </c>
      <c r="B881" t="s">
        <v>228</v>
      </c>
      <c r="C881">
        <v>6</v>
      </c>
      <c r="D881" t="s">
        <v>227</v>
      </c>
    </row>
    <row r="882" spans="1:4" x14ac:dyDescent="0.25">
      <c r="A882" t="s">
        <v>196</v>
      </c>
      <c r="B882" t="s">
        <v>229</v>
      </c>
      <c r="C882">
        <v>10</v>
      </c>
      <c r="D882" t="s">
        <v>225</v>
      </c>
    </row>
    <row r="883" spans="1:4" x14ac:dyDescent="0.25">
      <c r="A883" t="s">
        <v>196</v>
      </c>
      <c r="B883" t="s">
        <v>231</v>
      </c>
      <c r="C883">
        <v>2</v>
      </c>
      <c r="D883" t="s">
        <v>226</v>
      </c>
    </row>
    <row r="884" spans="1:4" x14ac:dyDescent="0.25">
      <c r="A884" t="s">
        <v>196</v>
      </c>
      <c r="B884" t="s">
        <v>232</v>
      </c>
      <c r="C884">
        <v>2</v>
      </c>
      <c r="D884" t="s">
        <v>227</v>
      </c>
    </row>
    <row r="885" spans="1:4" x14ac:dyDescent="0.25">
      <c r="A885" t="s">
        <v>196</v>
      </c>
      <c r="B885" t="s">
        <v>236</v>
      </c>
      <c r="C885">
        <v>10</v>
      </c>
      <c r="D885" t="s">
        <v>225</v>
      </c>
    </row>
    <row r="886" spans="1:4" x14ac:dyDescent="0.25">
      <c r="A886" t="s">
        <v>196</v>
      </c>
      <c r="B886" t="s">
        <v>233</v>
      </c>
      <c r="C886">
        <v>10</v>
      </c>
      <c r="D886" t="s">
        <v>226</v>
      </c>
    </row>
    <row r="887" spans="1:4" x14ac:dyDescent="0.25">
      <c r="A887" t="s">
        <v>196</v>
      </c>
      <c r="B887" t="s">
        <v>234</v>
      </c>
      <c r="C887">
        <v>1</v>
      </c>
      <c r="D887" t="s">
        <v>227</v>
      </c>
    </row>
    <row r="888" spans="1:4" x14ac:dyDescent="0.25">
      <c r="A888" t="s">
        <v>196</v>
      </c>
      <c r="B888" t="s">
        <v>235</v>
      </c>
      <c r="C888">
        <v>10</v>
      </c>
      <c r="D888" t="s">
        <v>225</v>
      </c>
    </row>
    <row r="889" spans="1:4" x14ac:dyDescent="0.25">
      <c r="A889" t="s">
        <v>196</v>
      </c>
      <c r="B889" t="s">
        <v>237</v>
      </c>
      <c r="C889">
        <v>4</v>
      </c>
      <c r="D889" t="s">
        <v>227</v>
      </c>
    </row>
    <row r="890" spans="1:4" x14ac:dyDescent="0.25">
      <c r="A890" t="s">
        <v>196</v>
      </c>
      <c r="B890" t="s">
        <v>238</v>
      </c>
      <c r="C890">
        <v>6</v>
      </c>
      <c r="D890" t="s">
        <v>225</v>
      </c>
    </row>
    <row r="891" spans="1:4" x14ac:dyDescent="0.25">
      <c r="A891" t="s">
        <v>196</v>
      </c>
      <c r="B891" t="s">
        <v>239</v>
      </c>
      <c r="C891">
        <v>11</v>
      </c>
      <c r="D891" t="s">
        <v>226</v>
      </c>
    </row>
    <row r="892" spans="1:4" x14ac:dyDescent="0.25">
      <c r="A892" t="s">
        <v>197</v>
      </c>
      <c r="B892" t="s">
        <v>228</v>
      </c>
      <c r="C892">
        <v>10</v>
      </c>
      <c r="D892" t="s">
        <v>227</v>
      </c>
    </row>
    <row r="893" spans="1:4" x14ac:dyDescent="0.25">
      <c r="A893" t="s">
        <v>197</v>
      </c>
      <c r="B893" t="s">
        <v>229</v>
      </c>
      <c r="C893">
        <v>1</v>
      </c>
      <c r="D893" t="s">
        <v>225</v>
      </c>
    </row>
    <row r="894" spans="1:4" x14ac:dyDescent="0.25">
      <c r="A894" t="s">
        <v>197</v>
      </c>
      <c r="B894" t="s">
        <v>230</v>
      </c>
      <c r="C894">
        <v>2</v>
      </c>
      <c r="D894" t="s">
        <v>226</v>
      </c>
    </row>
    <row r="895" spans="1:4" x14ac:dyDescent="0.25">
      <c r="A895" t="s">
        <v>197</v>
      </c>
      <c r="B895" t="s">
        <v>231</v>
      </c>
      <c r="C895">
        <v>6</v>
      </c>
      <c r="D895" t="s">
        <v>227</v>
      </c>
    </row>
    <row r="896" spans="1:4" x14ac:dyDescent="0.25">
      <c r="A896" t="s">
        <v>197</v>
      </c>
      <c r="B896" t="s">
        <v>232</v>
      </c>
      <c r="C896">
        <v>2</v>
      </c>
      <c r="D896" t="s">
        <v>226</v>
      </c>
    </row>
    <row r="897" spans="1:4" x14ac:dyDescent="0.25">
      <c r="A897" t="s">
        <v>197</v>
      </c>
      <c r="B897" t="s">
        <v>236</v>
      </c>
      <c r="C897">
        <v>10</v>
      </c>
      <c r="D897" t="s">
        <v>225</v>
      </c>
    </row>
    <row r="898" spans="1:4" x14ac:dyDescent="0.25">
      <c r="A898" t="s">
        <v>197</v>
      </c>
      <c r="B898" t="s">
        <v>233</v>
      </c>
      <c r="C898">
        <v>3</v>
      </c>
      <c r="D898" t="s">
        <v>225</v>
      </c>
    </row>
    <row r="899" spans="1:4" x14ac:dyDescent="0.25">
      <c r="A899" t="s">
        <v>197</v>
      </c>
      <c r="B899" t="s">
        <v>234</v>
      </c>
      <c r="C899">
        <v>15</v>
      </c>
      <c r="D899" t="s">
        <v>226</v>
      </c>
    </row>
    <row r="900" spans="1:4" x14ac:dyDescent="0.25">
      <c r="A900" t="s">
        <v>197</v>
      </c>
      <c r="B900" t="s">
        <v>235</v>
      </c>
      <c r="C900">
        <v>1</v>
      </c>
      <c r="D900" t="s">
        <v>227</v>
      </c>
    </row>
    <row r="901" spans="1:4" x14ac:dyDescent="0.25">
      <c r="A901" t="s">
        <v>198</v>
      </c>
      <c r="B901" t="s">
        <v>228</v>
      </c>
      <c r="C901">
        <v>5</v>
      </c>
      <c r="D901" t="s">
        <v>226</v>
      </c>
    </row>
    <row r="902" spans="1:4" x14ac:dyDescent="0.25">
      <c r="A902" t="s">
        <v>198</v>
      </c>
      <c r="B902" t="s">
        <v>229</v>
      </c>
      <c r="C902">
        <v>1</v>
      </c>
      <c r="D902" t="s">
        <v>225</v>
      </c>
    </row>
    <row r="903" spans="1:4" x14ac:dyDescent="0.25">
      <c r="A903" t="s">
        <v>198</v>
      </c>
      <c r="B903" t="s">
        <v>231</v>
      </c>
      <c r="C903">
        <v>2</v>
      </c>
      <c r="D903" t="s">
        <v>227</v>
      </c>
    </row>
    <row r="904" spans="1:4" x14ac:dyDescent="0.25">
      <c r="A904" t="s">
        <v>198</v>
      </c>
      <c r="B904" t="s">
        <v>232</v>
      </c>
      <c r="C904">
        <v>1</v>
      </c>
      <c r="D904" t="s">
        <v>226</v>
      </c>
    </row>
    <row r="905" spans="1:4" x14ac:dyDescent="0.25">
      <c r="A905" t="s">
        <v>198</v>
      </c>
      <c r="B905" t="s">
        <v>233</v>
      </c>
      <c r="C905">
        <v>13</v>
      </c>
      <c r="D905" t="s">
        <v>226</v>
      </c>
    </row>
    <row r="906" spans="1:4" x14ac:dyDescent="0.25">
      <c r="A906" t="s">
        <v>198</v>
      </c>
      <c r="B906" t="s">
        <v>234</v>
      </c>
      <c r="C906">
        <v>2</v>
      </c>
      <c r="D906" t="s">
        <v>225</v>
      </c>
    </row>
    <row r="907" spans="1:4" x14ac:dyDescent="0.25">
      <c r="A907" t="s">
        <v>198</v>
      </c>
      <c r="B907" t="s">
        <v>235</v>
      </c>
      <c r="C907">
        <v>5</v>
      </c>
      <c r="D907" t="s">
        <v>227</v>
      </c>
    </row>
    <row r="908" spans="1:4" x14ac:dyDescent="0.25">
      <c r="A908" t="s">
        <v>198</v>
      </c>
      <c r="B908" t="s">
        <v>237</v>
      </c>
      <c r="C908">
        <v>12</v>
      </c>
      <c r="D908" t="s">
        <v>226</v>
      </c>
    </row>
    <row r="909" spans="1:4" x14ac:dyDescent="0.25">
      <c r="A909" t="s">
        <v>198</v>
      </c>
      <c r="B909" t="s">
        <v>238</v>
      </c>
      <c r="C909">
        <v>1</v>
      </c>
      <c r="D909" t="s">
        <v>227</v>
      </c>
    </row>
    <row r="910" spans="1:4" x14ac:dyDescent="0.25">
      <c r="A910" t="s">
        <v>198</v>
      </c>
      <c r="B910" t="s">
        <v>239</v>
      </c>
      <c r="C910">
        <v>2</v>
      </c>
      <c r="D910" t="s">
        <v>225</v>
      </c>
    </row>
    <row r="911" spans="1:4" x14ac:dyDescent="0.25">
      <c r="A911" t="s">
        <v>198</v>
      </c>
      <c r="B911" t="s">
        <v>240</v>
      </c>
      <c r="C911">
        <v>3</v>
      </c>
      <c r="D911" t="s">
        <v>227</v>
      </c>
    </row>
    <row r="912" spans="1:4" x14ac:dyDescent="0.25">
      <c r="A912" t="s">
        <v>198</v>
      </c>
      <c r="B912" t="s">
        <v>241</v>
      </c>
      <c r="C912">
        <v>2</v>
      </c>
      <c r="D912" t="s">
        <v>226</v>
      </c>
    </row>
    <row r="913" spans="1:4" x14ac:dyDescent="0.25">
      <c r="A913" t="s">
        <v>198</v>
      </c>
      <c r="B913" t="s">
        <v>244</v>
      </c>
      <c r="C913">
        <v>2</v>
      </c>
      <c r="D913" t="s">
        <v>225</v>
      </c>
    </row>
    <row r="914" spans="1:4" x14ac:dyDescent="0.25">
      <c r="A914" t="s">
        <v>199</v>
      </c>
      <c r="B914" t="s">
        <v>228</v>
      </c>
      <c r="C914">
        <v>1</v>
      </c>
      <c r="D914" t="s">
        <v>226</v>
      </c>
    </row>
    <row r="915" spans="1:4" x14ac:dyDescent="0.25">
      <c r="A915" t="s">
        <v>199</v>
      </c>
      <c r="B915" t="s">
        <v>229</v>
      </c>
      <c r="C915">
        <v>16</v>
      </c>
      <c r="D915" t="s">
        <v>225</v>
      </c>
    </row>
    <row r="916" spans="1:4" x14ac:dyDescent="0.25">
      <c r="A916" t="s">
        <v>199</v>
      </c>
      <c r="B916" t="s">
        <v>231</v>
      </c>
      <c r="C916">
        <v>6</v>
      </c>
      <c r="D916" t="s">
        <v>225</v>
      </c>
    </row>
    <row r="917" spans="1:4" x14ac:dyDescent="0.25">
      <c r="A917" t="s">
        <v>199</v>
      </c>
      <c r="B917" t="s">
        <v>232</v>
      </c>
      <c r="C917">
        <v>1</v>
      </c>
      <c r="D917" t="s">
        <v>227</v>
      </c>
    </row>
    <row r="918" spans="1:4" x14ac:dyDescent="0.25">
      <c r="A918" t="s">
        <v>199</v>
      </c>
      <c r="B918" t="s">
        <v>236</v>
      </c>
      <c r="C918">
        <v>1</v>
      </c>
      <c r="D918" t="s">
        <v>226</v>
      </c>
    </row>
    <row r="919" spans="1:4" x14ac:dyDescent="0.25">
      <c r="A919" t="s">
        <v>199</v>
      </c>
      <c r="B919" t="s">
        <v>233</v>
      </c>
      <c r="C919">
        <v>13</v>
      </c>
      <c r="D919" t="s">
        <v>225</v>
      </c>
    </row>
    <row r="920" spans="1:4" x14ac:dyDescent="0.25">
      <c r="A920" t="s">
        <v>199</v>
      </c>
      <c r="B920" t="s">
        <v>237</v>
      </c>
      <c r="C920">
        <v>12</v>
      </c>
      <c r="D920" t="s">
        <v>225</v>
      </c>
    </row>
    <row r="921" spans="1:4" x14ac:dyDescent="0.25">
      <c r="A921" t="s">
        <v>199</v>
      </c>
      <c r="B921" t="s">
        <v>238</v>
      </c>
      <c r="C921">
        <v>3</v>
      </c>
      <c r="D921" t="s">
        <v>226</v>
      </c>
    </row>
    <row r="922" spans="1:4" x14ac:dyDescent="0.25">
      <c r="A922" t="s">
        <v>199</v>
      </c>
      <c r="B922" t="s">
        <v>240</v>
      </c>
      <c r="C922">
        <v>1</v>
      </c>
      <c r="D922" t="s">
        <v>227</v>
      </c>
    </row>
    <row r="923" spans="1:4" x14ac:dyDescent="0.25">
      <c r="A923" t="s">
        <v>199</v>
      </c>
      <c r="B923" t="s">
        <v>241</v>
      </c>
      <c r="C923">
        <v>7</v>
      </c>
      <c r="D923" t="s">
        <v>225</v>
      </c>
    </row>
    <row r="924" spans="1:4" x14ac:dyDescent="0.25">
      <c r="A924" t="s">
        <v>200</v>
      </c>
      <c r="B924" t="s">
        <v>228</v>
      </c>
      <c r="C924">
        <v>3</v>
      </c>
      <c r="D924" t="s">
        <v>226</v>
      </c>
    </row>
    <row r="925" spans="1:4" x14ac:dyDescent="0.25">
      <c r="A925" t="s">
        <v>200</v>
      </c>
      <c r="B925" t="s">
        <v>229</v>
      </c>
      <c r="C925">
        <v>7</v>
      </c>
      <c r="D925" t="s">
        <v>227</v>
      </c>
    </row>
    <row r="926" spans="1:4" x14ac:dyDescent="0.25">
      <c r="A926" t="s">
        <v>200</v>
      </c>
      <c r="B926" t="s">
        <v>231</v>
      </c>
      <c r="C926">
        <v>1</v>
      </c>
      <c r="D926" t="s">
        <v>225</v>
      </c>
    </row>
    <row r="927" spans="1:4" x14ac:dyDescent="0.25">
      <c r="A927" t="s">
        <v>200</v>
      </c>
      <c r="B927" t="s">
        <v>232</v>
      </c>
      <c r="C927">
        <v>8</v>
      </c>
      <c r="D927" t="s">
        <v>227</v>
      </c>
    </row>
    <row r="928" spans="1:4" x14ac:dyDescent="0.25">
      <c r="A928" t="s">
        <v>200</v>
      </c>
      <c r="B928" t="s">
        <v>236</v>
      </c>
      <c r="C928">
        <v>5</v>
      </c>
      <c r="D928" t="s">
        <v>226</v>
      </c>
    </row>
    <row r="929" spans="1:4" x14ac:dyDescent="0.25">
      <c r="A929" t="s">
        <v>200</v>
      </c>
      <c r="B929" t="s">
        <v>233</v>
      </c>
      <c r="C929">
        <v>1</v>
      </c>
      <c r="D929" t="s">
        <v>225</v>
      </c>
    </row>
    <row r="930" spans="1:4" x14ac:dyDescent="0.25">
      <c r="A930" t="s">
        <v>200</v>
      </c>
      <c r="B930" t="s">
        <v>234</v>
      </c>
      <c r="C930">
        <v>6</v>
      </c>
      <c r="D930" t="s">
        <v>226</v>
      </c>
    </row>
    <row r="931" spans="1:4" x14ac:dyDescent="0.25">
      <c r="A931" t="s">
        <v>200</v>
      </c>
      <c r="B931" t="s">
        <v>235</v>
      </c>
      <c r="C931">
        <v>7</v>
      </c>
      <c r="D931" t="s">
        <v>227</v>
      </c>
    </row>
    <row r="932" spans="1:4" x14ac:dyDescent="0.25">
      <c r="A932" t="s">
        <v>200</v>
      </c>
      <c r="B932" t="s">
        <v>237</v>
      </c>
      <c r="C932">
        <v>11</v>
      </c>
      <c r="D932" t="s">
        <v>226</v>
      </c>
    </row>
    <row r="933" spans="1:4" x14ac:dyDescent="0.25">
      <c r="A933" t="s">
        <v>200</v>
      </c>
      <c r="B933" t="s">
        <v>238</v>
      </c>
      <c r="C933">
        <v>1</v>
      </c>
      <c r="D933" t="s">
        <v>225</v>
      </c>
    </row>
    <row r="934" spans="1:4" x14ac:dyDescent="0.25">
      <c r="A934" t="s">
        <v>200</v>
      </c>
      <c r="B934" t="s">
        <v>239</v>
      </c>
      <c r="C934">
        <v>7</v>
      </c>
      <c r="D934" t="s">
        <v>227</v>
      </c>
    </row>
    <row r="935" spans="1:4" x14ac:dyDescent="0.25">
      <c r="A935" t="s">
        <v>200</v>
      </c>
      <c r="B935" t="s">
        <v>240</v>
      </c>
      <c r="C935">
        <v>1</v>
      </c>
      <c r="D935" t="s">
        <v>227</v>
      </c>
    </row>
    <row r="936" spans="1:4" x14ac:dyDescent="0.25">
      <c r="A936" t="s">
        <v>201</v>
      </c>
      <c r="B936" t="s">
        <v>228</v>
      </c>
      <c r="C936">
        <v>3</v>
      </c>
      <c r="D936" t="s">
        <v>226</v>
      </c>
    </row>
    <row r="937" spans="1:4" x14ac:dyDescent="0.25">
      <c r="A937" t="s">
        <v>201</v>
      </c>
      <c r="B937" t="s">
        <v>229</v>
      </c>
      <c r="C937">
        <v>13</v>
      </c>
      <c r="D937" t="s">
        <v>225</v>
      </c>
    </row>
    <row r="938" spans="1:4" x14ac:dyDescent="0.25">
      <c r="A938" t="s">
        <v>201</v>
      </c>
      <c r="B938" t="s">
        <v>230</v>
      </c>
      <c r="C938">
        <v>8</v>
      </c>
      <c r="D938" t="s">
        <v>227</v>
      </c>
    </row>
    <row r="939" spans="1:4" x14ac:dyDescent="0.25">
      <c r="A939" t="s">
        <v>201</v>
      </c>
      <c r="B939" t="s">
        <v>231</v>
      </c>
      <c r="C939">
        <v>17</v>
      </c>
      <c r="D939" t="s">
        <v>225</v>
      </c>
    </row>
    <row r="940" spans="1:4" x14ac:dyDescent="0.25">
      <c r="A940" t="s">
        <v>201</v>
      </c>
      <c r="B940" t="s">
        <v>232</v>
      </c>
      <c r="C940">
        <v>9</v>
      </c>
      <c r="D940" t="s">
        <v>227</v>
      </c>
    </row>
    <row r="941" spans="1:4" x14ac:dyDescent="0.25">
      <c r="A941" t="s">
        <v>201</v>
      </c>
      <c r="B941" t="s">
        <v>233</v>
      </c>
      <c r="C941">
        <v>7</v>
      </c>
      <c r="D941" t="s">
        <v>227</v>
      </c>
    </row>
    <row r="942" spans="1:4" x14ac:dyDescent="0.25">
      <c r="A942" t="s">
        <v>201</v>
      </c>
      <c r="B942" t="s">
        <v>234</v>
      </c>
      <c r="C942">
        <v>1</v>
      </c>
      <c r="D942" t="s">
        <v>226</v>
      </c>
    </row>
    <row r="943" spans="1:4" x14ac:dyDescent="0.25">
      <c r="A943" t="s">
        <v>201</v>
      </c>
      <c r="B943" t="s">
        <v>235</v>
      </c>
      <c r="C943">
        <v>2</v>
      </c>
      <c r="D943" t="s">
        <v>225</v>
      </c>
    </row>
    <row r="944" spans="1:4" x14ac:dyDescent="0.25">
      <c r="A944" t="s">
        <v>201</v>
      </c>
      <c r="B944" t="s">
        <v>237</v>
      </c>
      <c r="C944">
        <v>8</v>
      </c>
      <c r="D944" t="s">
        <v>225</v>
      </c>
    </row>
    <row r="945" spans="1:4" x14ac:dyDescent="0.25">
      <c r="A945" t="s">
        <v>201</v>
      </c>
      <c r="B945" t="s">
        <v>238</v>
      </c>
      <c r="C945">
        <v>6</v>
      </c>
      <c r="D945" t="s">
        <v>227</v>
      </c>
    </row>
    <row r="946" spans="1:4" x14ac:dyDescent="0.25">
      <c r="A946" t="s">
        <v>201</v>
      </c>
      <c r="B946" t="s">
        <v>239</v>
      </c>
      <c r="C946">
        <v>3</v>
      </c>
      <c r="D946" t="s">
        <v>226</v>
      </c>
    </row>
    <row r="947" spans="1:4" x14ac:dyDescent="0.25">
      <c r="A947" t="s">
        <v>201</v>
      </c>
      <c r="B947" t="s">
        <v>240</v>
      </c>
      <c r="C947">
        <v>1</v>
      </c>
      <c r="D947" t="s">
        <v>225</v>
      </c>
    </row>
    <row r="948" spans="1:4" x14ac:dyDescent="0.25">
      <c r="A948" t="s">
        <v>201</v>
      </c>
      <c r="B948" t="s">
        <v>241</v>
      </c>
      <c r="C948">
        <v>2</v>
      </c>
      <c r="D948" t="s">
        <v>227</v>
      </c>
    </row>
    <row r="949" spans="1:4" x14ac:dyDescent="0.25">
      <c r="A949" t="s">
        <v>201</v>
      </c>
      <c r="B949" t="s">
        <v>242</v>
      </c>
      <c r="C949">
        <v>2</v>
      </c>
      <c r="D949" t="s">
        <v>226</v>
      </c>
    </row>
    <row r="950" spans="1:4" x14ac:dyDescent="0.25">
      <c r="A950" t="s">
        <v>201</v>
      </c>
      <c r="B950" t="s">
        <v>243</v>
      </c>
      <c r="C950">
        <v>4</v>
      </c>
      <c r="D950" t="s">
        <v>227</v>
      </c>
    </row>
    <row r="951" spans="1:4" x14ac:dyDescent="0.25">
      <c r="A951" t="s">
        <v>201</v>
      </c>
      <c r="B951" t="s">
        <v>245</v>
      </c>
      <c r="C951">
        <v>10</v>
      </c>
      <c r="D951" t="s">
        <v>225</v>
      </c>
    </row>
    <row r="952" spans="1:4" x14ac:dyDescent="0.25">
      <c r="A952" t="s">
        <v>202</v>
      </c>
      <c r="B952" t="s">
        <v>228</v>
      </c>
      <c r="C952">
        <v>3</v>
      </c>
      <c r="D952" t="s">
        <v>225</v>
      </c>
    </row>
    <row r="953" spans="1:4" x14ac:dyDescent="0.25">
      <c r="A953" t="s">
        <v>202</v>
      </c>
      <c r="B953" t="s">
        <v>229</v>
      </c>
      <c r="C953">
        <v>1</v>
      </c>
      <c r="D953" t="s">
        <v>226</v>
      </c>
    </row>
    <row r="954" spans="1:4" x14ac:dyDescent="0.25">
      <c r="A954" t="s">
        <v>202</v>
      </c>
      <c r="B954" t="s">
        <v>230</v>
      </c>
      <c r="C954">
        <v>7</v>
      </c>
      <c r="D954" t="s">
        <v>227</v>
      </c>
    </row>
    <row r="955" spans="1:4" x14ac:dyDescent="0.25">
      <c r="A955" t="s">
        <v>202</v>
      </c>
      <c r="B955" t="s">
        <v>231</v>
      </c>
      <c r="C955">
        <v>2</v>
      </c>
      <c r="D955" t="s">
        <v>226</v>
      </c>
    </row>
    <row r="956" spans="1:4" x14ac:dyDescent="0.25">
      <c r="A956" t="s">
        <v>202</v>
      </c>
      <c r="B956" t="s">
        <v>232</v>
      </c>
      <c r="C956">
        <v>2</v>
      </c>
      <c r="D956" t="s">
        <v>227</v>
      </c>
    </row>
    <row r="957" spans="1:4" x14ac:dyDescent="0.25">
      <c r="A957" t="s">
        <v>202</v>
      </c>
      <c r="B957" t="s">
        <v>236</v>
      </c>
      <c r="C957">
        <v>3</v>
      </c>
      <c r="D957" t="s">
        <v>225</v>
      </c>
    </row>
    <row r="958" spans="1:4" x14ac:dyDescent="0.25">
      <c r="A958" t="s">
        <v>202</v>
      </c>
      <c r="B958" t="s">
        <v>233</v>
      </c>
      <c r="C958">
        <v>3</v>
      </c>
      <c r="D958" t="s">
        <v>225</v>
      </c>
    </row>
    <row r="959" spans="1:4" x14ac:dyDescent="0.25">
      <c r="A959" t="s">
        <v>202</v>
      </c>
      <c r="B959" t="s">
        <v>234</v>
      </c>
      <c r="C959">
        <v>1</v>
      </c>
      <c r="D959" t="s">
        <v>227</v>
      </c>
    </row>
    <row r="960" spans="1:4" x14ac:dyDescent="0.25">
      <c r="A960" t="s">
        <v>202</v>
      </c>
      <c r="B960" t="s">
        <v>235</v>
      </c>
      <c r="C960">
        <v>7</v>
      </c>
      <c r="D960" t="s">
        <v>226</v>
      </c>
    </row>
    <row r="961" spans="1:4" x14ac:dyDescent="0.25">
      <c r="A961" t="s">
        <v>202</v>
      </c>
      <c r="B961" t="s">
        <v>237</v>
      </c>
      <c r="C961">
        <v>6</v>
      </c>
      <c r="D961" t="s">
        <v>226</v>
      </c>
    </row>
    <row r="962" spans="1:4" x14ac:dyDescent="0.25">
      <c r="A962" t="s">
        <v>202</v>
      </c>
      <c r="B962" t="s">
        <v>238</v>
      </c>
      <c r="C962">
        <v>12</v>
      </c>
      <c r="D962" t="s">
        <v>227</v>
      </c>
    </row>
    <row r="963" spans="1:4" x14ac:dyDescent="0.25">
      <c r="A963" t="s">
        <v>203</v>
      </c>
      <c r="B963" t="s">
        <v>228</v>
      </c>
      <c r="C963">
        <v>11</v>
      </c>
      <c r="D963" t="s">
        <v>225</v>
      </c>
    </row>
    <row r="964" spans="1:4" x14ac:dyDescent="0.25">
      <c r="A964" t="s">
        <v>203</v>
      </c>
      <c r="B964" t="s">
        <v>229</v>
      </c>
      <c r="C964">
        <v>3</v>
      </c>
      <c r="D964" t="s">
        <v>226</v>
      </c>
    </row>
    <row r="965" spans="1:4" x14ac:dyDescent="0.25">
      <c r="A965" t="s">
        <v>203</v>
      </c>
      <c r="B965" t="s">
        <v>230</v>
      </c>
      <c r="C965">
        <v>2</v>
      </c>
      <c r="D965" t="s">
        <v>227</v>
      </c>
    </row>
    <row r="966" spans="1:4" x14ac:dyDescent="0.25">
      <c r="A966" t="s">
        <v>203</v>
      </c>
      <c r="B966" t="s">
        <v>231</v>
      </c>
      <c r="C966">
        <v>3</v>
      </c>
      <c r="D966" t="s">
        <v>225</v>
      </c>
    </row>
    <row r="967" spans="1:4" x14ac:dyDescent="0.25">
      <c r="A967" t="s">
        <v>203</v>
      </c>
      <c r="B967" t="s">
        <v>232</v>
      </c>
      <c r="C967">
        <v>1</v>
      </c>
      <c r="D967" t="s">
        <v>226</v>
      </c>
    </row>
    <row r="968" spans="1:4" x14ac:dyDescent="0.25">
      <c r="A968" t="s">
        <v>203</v>
      </c>
      <c r="B968" t="s">
        <v>236</v>
      </c>
      <c r="C968">
        <v>1</v>
      </c>
      <c r="D968" t="s">
        <v>227</v>
      </c>
    </row>
    <row r="969" spans="1:4" x14ac:dyDescent="0.25">
      <c r="A969" t="s">
        <v>203</v>
      </c>
      <c r="B969" t="s">
        <v>233</v>
      </c>
      <c r="C969">
        <v>16</v>
      </c>
      <c r="D969" t="s">
        <v>225</v>
      </c>
    </row>
    <row r="970" spans="1:4" x14ac:dyDescent="0.25">
      <c r="A970" t="s">
        <v>203</v>
      </c>
      <c r="B970" t="s">
        <v>234</v>
      </c>
      <c r="C970">
        <v>1</v>
      </c>
      <c r="D970" t="s">
        <v>226</v>
      </c>
    </row>
    <row r="971" spans="1:4" x14ac:dyDescent="0.25">
      <c r="A971" t="s">
        <v>204</v>
      </c>
      <c r="B971" t="s">
        <v>228</v>
      </c>
      <c r="C971">
        <v>8</v>
      </c>
      <c r="D971" t="s">
        <v>226</v>
      </c>
    </row>
    <row r="972" spans="1:4" x14ac:dyDescent="0.25">
      <c r="A972" t="s">
        <v>204</v>
      </c>
      <c r="B972" t="s">
        <v>229</v>
      </c>
      <c r="C972">
        <v>3</v>
      </c>
      <c r="D972" t="s">
        <v>227</v>
      </c>
    </row>
    <row r="973" spans="1:4" x14ac:dyDescent="0.25">
      <c r="A973" t="s">
        <v>204</v>
      </c>
      <c r="B973" t="s">
        <v>230</v>
      </c>
      <c r="C973">
        <v>2</v>
      </c>
      <c r="D973" t="s">
        <v>225</v>
      </c>
    </row>
    <row r="974" spans="1:4" x14ac:dyDescent="0.25">
      <c r="A974" t="s">
        <v>204</v>
      </c>
      <c r="B974" t="s">
        <v>231</v>
      </c>
      <c r="C974">
        <v>1</v>
      </c>
      <c r="D974" t="s">
        <v>227</v>
      </c>
    </row>
    <row r="975" spans="1:4" x14ac:dyDescent="0.25">
      <c r="A975" t="s">
        <v>204</v>
      </c>
      <c r="B975" t="s">
        <v>232</v>
      </c>
      <c r="C975">
        <v>13</v>
      </c>
      <c r="D975" t="s">
        <v>226</v>
      </c>
    </row>
    <row r="976" spans="1:4" x14ac:dyDescent="0.25">
      <c r="A976" t="s">
        <v>204</v>
      </c>
      <c r="B976" t="s">
        <v>236</v>
      </c>
      <c r="C976">
        <v>6</v>
      </c>
      <c r="D976" t="s">
        <v>225</v>
      </c>
    </row>
    <row r="977" spans="1:4" x14ac:dyDescent="0.25">
      <c r="A977" t="s">
        <v>204</v>
      </c>
      <c r="B977" t="s">
        <v>233</v>
      </c>
      <c r="C977">
        <v>4</v>
      </c>
      <c r="D977" t="s">
        <v>227</v>
      </c>
    </row>
    <row r="978" spans="1:4" x14ac:dyDescent="0.25">
      <c r="A978" t="s">
        <v>204</v>
      </c>
      <c r="B978" t="s">
        <v>234</v>
      </c>
      <c r="C978">
        <v>5</v>
      </c>
      <c r="D978" t="s">
        <v>225</v>
      </c>
    </row>
    <row r="979" spans="1:4" x14ac:dyDescent="0.25">
      <c r="A979" t="s">
        <v>204</v>
      </c>
      <c r="B979" t="s">
        <v>235</v>
      </c>
      <c r="C979">
        <v>1</v>
      </c>
      <c r="D979" t="s">
        <v>226</v>
      </c>
    </row>
    <row r="980" spans="1:4" x14ac:dyDescent="0.25">
      <c r="A980" t="s">
        <v>204</v>
      </c>
      <c r="B980" t="s">
        <v>237</v>
      </c>
      <c r="C980">
        <v>12</v>
      </c>
      <c r="D980" t="s">
        <v>226</v>
      </c>
    </row>
    <row r="981" spans="1:4" x14ac:dyDescent="0.25">
      <c r="A981" t="s">
        <v>204</v>
      </c>
      <c r="B981" t="s">
        <v>238</v>
      </c>
      <c r="C981">
        <v>4</v>
      </c>
      <c r="D981" t="s">
        <v>225</v>
      </c>
    </row>
    <row r="982" spans="1:4" x14ac:dyDescent="0.25">
      <c r="A982" t="s">
        <v>204</v>
      </c>
      <c r="B982" t="s">
        <v>239</v>
      </c>
      <c r="C982">
        <v>12</v>
      </c>
      <c r="D982" t="s">
        <v>227</v>
      </c>
    </row>
    <row r="983" spans="1:4" x14ac:dyDescent="0.25">
      <c r="A983" t="s">
        <v>204</v>
      </c>
      <c r="B983" t="s">
        <v>240</v>
      </c>
      <c r="C983">
        <v>17</v>
      </c>
      <c r="D983" t="s">
        <v>226</v>
      </c>
    </row>
    <row r="984" spans="1:4" x14ac:dyDescent="0.25">
      <c r="A984" t="s">
        <v>204</v>
      </c>
      <c r="B984" t="s">
        <v>241</v>
      </c>
      <c r="C984">
        <v>7</v>
      </c>
      <c r="D984" t="s">
        <v>227</v>
      </c>
    </row>
    <row r="985" spans="1:4" x14ac:dyDescent="0.25">
      <c r="A985" t="s">
        <v>204</v>
      </c>
      <c r="B985" t="s">
        <v>244</v>
      </c>
      <c r="C985">
        <v>3</v>
      </c>
      <c r="D985" t="s">
        <v>225</v>
      </c>
    </row>
    <row r="986" spans="1:4" x14ac:dyDescent="0.25">
      <c r="A986" t="s">
        <v>205</v>
      </c>
      <c r="B986" t="s">
        <v>228</v>
      </c>
      <c r="C986">
        <v>2</v>
      </c>
      <c r="D986" t="s">
        <v>227</v>
      </c>
    </row>
    <row r="987" spans="1:4" x14ac:dyDescent="0.25">
      <c r="A987" t="s">
        <v>205</v>
      </c>
      <c r="B987" t="s">
        <v>229</v>
      </c>
      <c r="C987">
        <v>13</v>
      </c>
      <c r="D987" t="s">
        <v>225</v>
      </c>
    </row>
    <row r="988" spans="1:4" x14ac:dyDescent="0.25">
      <c r="A988" t="s">
        <v>205</v>
      </c>
      <c r="B988" t="s">
        <v>230</v>
      </c>
      <c r="C988">
        <v>5</v>
      </c>
      <c r="D988" t="s">
        <v>226</v>
      </c>
    </row>
    <row r="989" spans="1:4" x14ac:dyDescent="0.25">
      <c r="A989" t="s">
        <v>205</v>
      </c>
      <c r="B989" t="s">
        <v>231</v>
      </c>
      <c r="C989">
        <v>3</v>
      </c>
      <c r="D989" t="s">
        <v>226</v>
      </c>
    </row>
    <row r="990" spans="1:4" x14ac:dyDescent="0.25">
      <c r="A990" t="s">
        <v>205</v>
      </c>
      <c r="B990" t="s">
        <v>232</v>
      </c>
      <c r="C990">
        <v>3</v>
      </c>
      <c r="D990" t="s">
        <v>227</v>
      </c>
    </row>
    <row r="991" spans="1:4" x14ac:dyDescent="0.25">
      <c r="A991" t="s">
        <v>205</v>
      </c>
      <c r="B991" t="s">
        <v>236</v>
      </c>
      <c r="C991">
        <v>19</v>
      </c>
      <c r="D991" t="s">
        <v>225</v>
      </c>
    </row>
    <row r="992" spans="1:4" x14ac:dyDescent="0.25">
      <c r="A992" t="s">
        <v>205</v>
      </c>
      <c r="B992" t="s">
        <v>233</v>
      </c>
      <c r="C992">
        <v>2</v>
      </c>
      <c r="D992" t="s">
        <v>225</v>
      </c>
    </row>
    <row r="993" spans="1:4" x14ac:dyDescent="0.25">
      <c r="A993" t="s">
        <v>205</v>
      </c>
      <c r="B993" t="s">
        <v>234</v>
      </c>
      <c r="C993">
        <v>11</v>
      </c>
      <c r="D993" t="s">
        <v>226</v>
      </c>
    </row>
    <row r="994" spans="1:4" x14ac:dyDescent="0.25">
      <c r="A994" t="s">
        <v>205</v>
      </c>
      <c r="B994" t="s">
        <v>235</v>
      </c>
      <c r="C994">
        <v>5</v>
      </c>
      <c r="D994" t="s">
        <v>227</v>
      </c>
    </row>
    <row r="995" spans="1:4" x14ac:dyDescent="0.25">
      <c r="A995" t="s">
        <v>205</v>
      </c>
      <c r="B995" t="s">
        <v>237</v>
      </c>
      <c r="C995">
        <v>3</v>
      </c>
      <c r="D995" t="s">
        <v>226</v>
      </c>
    </row>
    <row r="996" spans="1:4" x14ac:dyDescent="0.25">
      <c r="A996" t="s">
        <v>205</v>
      </c>
      <c r="B996" t="s">
        <v>238</v>
      </c>
      <c r="C996">
        <v>3</v>
      </c>
      <c r="D996" t="s">
        <v>227</v>
      </c>
    </row>
    <row r="997" spans="1:4" x14ac:dyDescent="0.25">
      <c r="A997" t="s">
        <v>205</v>
      </c>
      <c r="B997" t="s">
        <v>239</v>
      </c>
      <c r="C997">
        <v>15</v>
      </c>
      <c r="D997" t="s">
        <v>225</v>
      </c>
    </row>
    <row r="998" spans="1:4" x14ac:dyDescent="0.25">
      <c r="A998" t="s">
        <v>205</v>
      </c>
      <c r="B998" t="s">
        <v>240</v>
      </c>
      <c r="C998">
        <v>7</v>
      </c>
      <c r="D998" t="s">
        <v>226</v>
      </c>
    </row>
    <row r="999" spans="1:4" x14ac:dyDescent="0.25">
      <c r="A999" t="s">
        <v>205</v>
      </c>
      <c r="B999" t="s">
        <v>241</v>
      </c>
      <c r="C999">
        <v>4</v>
      </c>
      <c r="D999" t="s">
        <v>227</v>
      </c>
    </row>
    <row r="1000" spans="1:4" x14ac:dyDescent="0.25">
      <c r="A1000" t="s">
        <v>205</v>
      </c>
      <c r="B1000" t="s">
        <v>244</v>
      </c>
      <c r="C1000">
        <v>11</v>
      </c>
      <c r="D1000" t="s">
        <v>225</v>
      </c>
    </row>
    <row r="1001" spans="1:4" x14ac:dyDescent="0.25">
      <c r="A1001" t="s">
        <v>205</v>
      </c>
      <c r="B1001" t="s">
        <v>242</v>
      </c>
      <c r="C1001">
        <v>1</v>
      </c>
      <c r="D1001" t="s">
        <v>225</v>
      </c>
    </row>
    <row r="1002" spans="1:4" x14ac:dyDescent="0.25">
      <c r="A1002" t="s">
        <v>205</v>
      </c>
      <c r="B1002" t="s">
        <v>243</v>
      </c>
      <c r="C1002">
        <v>10</v>
      </c>
      <c r="D1002" t="s">
        <v>226</v>
      </c>
    </row>
    <row r="1003" spans="1:4" x14ac:dyDescent="0.25">
      <c r="A1003" t="s">
        <v>206</v>
      </c>
      <c r="B1003" t="s">
        <v>228</v>
      </c>
      <c r="C1003">
        <v>1</v>
      </c>
      <c r="D1003" t="s">
        <v>225</v>
      </c>
    </row>
    <row r="1004" spans="1:4" x14ac:dyDescent="0.25">
      <c r="A1004" t="s">
        <v>206</v>
      </c>
      <c r="B1004" t="s">
        <v>229</v>
      </c>
      <c r="C1004">
        <v>3</v>
      </c>
      <c r="D1004" t="s">
        <v>227</v>
      </c>
    </row>
    <row r="1005" spans="1:4" x14ac:dyDescent="0.25">
      <c r="A1005" t="s">
        <v>206</v>
      </c>
      <c r="B1005" t="s">
        <v>230</v>
      </c>
      <c r="C1005">
        <v>4</v>
      </c>
      <c r="D1005" t="s">
        <v>226</v>
      </c>
    </row>
    <row r="1006" spans="1:4" x14ac:dyDescent="0.25">
      <c r="A1006" t="s">
        <v>206</v>
      </c>
      <c r="B1006" t="s">
        <v>231</v>
      </c>
      <c r="C1006">
        <v>2</v>
      </c>
      <c r="D1006" t="s">
        <v>225</v>
      </c>
    </row>
    <row r="1007" spans="1:4" x14ac:dyDescent="0.25">
      <c r="A1007" t="s">
        <v>206</v>
      </c>
      <c r="B1007" t="s">
        <v>232</v>
      </c>
      <c r="C1007">
        <v>11</v>
      </c>
      <c r="D1007" t="s">
        <v>226</v>
      </c>
    </row>
    <row r="1008" spans="1:4" x14ac:dyDescent="0.25">
      <c r="A1008" t="s">
        <v>206</v>
      </c>
      <c r="B1008" t="s">
        <v>236</v>
      </c>
      <c r="C1008">
        <v>2</v>
      </c>
      <c r="D1008" t="s">
        <v>227</v>
      </c>
    </row>
    <row r="1009" spans="1:4" x14ac:dyDescent="0.25">
      <c r="A1009" t="s">
        <v>206</v>
      </c>
      <c r="B1009" t="s">
        <v>233</v>
      </c>
      <c r="C1009">
        <v>2</v>
      </c>
      <c r="D1009" t="s">
        <v>227</v>
      </c>
    </row>
    <row r="1010" spans="1:4" x14ac:dyDescent="0.25">
      <c r="A1010" t="s">
        <v>206</v>
      </c>
      <c r="B1010" t="s">
        <v>234</v>
      </c>
      <c r="C1010">
        <v>7</v>
      </c>
      <c r="D1010" t="s">
        <v>226</v>
      </c>
    </row>
    <row r="1011" spans="1:4" x14ac:dyDescent="0.25">
      <c r="A1011" t="s">
        <v>206</v>
      </c>
      <c r="B1011" t="s">
        <v>235</v>
      </c>
      <c r="C1011">
        <v>1</v>
      </c>
      <c r="D1011" t="s">
        <v>225</v>
      </c>
    </row>
    <row r="1012" spans="1:4" x14ac:dyDescent="0.25">
      <c r="A1012" t="s">
        <v>207</v>
      </c>
      <c r="B1012" t="s">
        <v>228</v>
      </c>
      <c r="C1012">
        <v>3</v>
      </c>
      <c r="D1012" t="s">
        <v>227</v>
      </c>
    </row>
    <row r="1013" spans="1:4" x14ac:dyDescent="0.25">
      <c r="A1013" t="s">
        <v>207</v>
      </c>
      <c r="B1013" t="s">
        <v>229</v>
      </c>
      <c r="C1013">
        <v>4</v>
      </c>
      <c r="D1013" t="s">
        <v>226</v>
      </c>
    </row>
    <row r="1014" spans="1:4" x14ac:dyDescent="0.25">
      <c r="A1014" t="s">
        <v>207</v>
      </c>
      <c r="B1014" t="s">
        <v>230</v>
      </c>
      <c r="C1014">
        <v>8</v>
      </c>
      <c r="D1014" t="s">
        <v>225</v>
      </c>
    </row>
    <row r="1015" spans="1:4" x14ac:dyDescent="0.25">
      <c r="A1015" t="s">
        <v>207</v>
      </c>
      <c r="B1015" t="s">
        <v>231</v>
      </c>
      <c r="C1015">
        <v>4</v>
      </c>
      <c r="D1015" t="s">
        <v>226</v>
      </c>
    </row>
    <row r="1016" spans="1:4" x14ac:dyDescent="0.25">
      <c r="A1016" t="s">
        <v>207</v>
      </c>
      <c r="B1016" t="s">
        <v>232</v>
      </c>
      <c r="C1016">
        <v>2</v>
      </c>
      <c r="D1016" t="s">
        <v>225</v>
      </c>
    </row>
    <row r="1017" spans="1:4" x14ac:dyDescent="0.25">
      <c r="A1017" t="s">
        <v>207</v>
      </c>
      <c r="B1017" t="s">
        <v>233</v>
      </c>
      <c r="C1017">
        <v>9</v>
      </c>
      <c r="D1017" t="s">
        <v>225</v>
      </c>
    </row>
    <row r="1018" spans="1:4" x14ac:dyDescent="0.25">
      <c r="A1018" t="s">
        <v>207</v>
      </c>
      <c r="B1018" t="s">
        <v>234</v>
      </c>
      <c r="C1018">
        <v>4</v>
      </c>
      <c r="D1018" t="s">
        <v>227</v>
      </c>
    </row>
    <row r="1019" spans="1:4" x14ac:dyDescent="0.25">
      <c r="A1019" t="s">
        <v>207</v>
      </c>
      <c r="B1019" t="s">
        <v>235</v>
      </c>
      <c r="C1019">
        <v>1</v>
      </c>
      <c r="D1019" t="s">
        <v>226</v>
      </c>
    </row>
    <row r="1020" spans="1:4" x14ac:dyDescent="0.25">
      <c r="A1020" t="s">
        <v>207</v>
      </c>
      <c r="B1020" t="s">
        <v>237</v>
      </c>
      <c r="C1020">
        <v>18</v>
      </c>
      <c r="D1020" t="s">
        <v>225</v>
      </c>
    </row>
    <row r="1021" spans="1:4" x14ac:dyDescent="0.25">
      <c r="A1021" t="s">
        <v>207</v>
      </c>
      <c r="B1021" t="s">
        <v>238</v>
      </c>
      <c r="C1021">
        <v>1</v>
      </c>
      <c r="D1021" t="s">
        <v>227</v>
      </c>
    </row>
    <row r="1022" spans="1:4" x14ac:dyDescent="0.25">
      <c r="A1022" t="s">
        <v>208</v>
      </c>
      <c r="B1022" t="s">
        <v>228</v>
      </c>
      <c r="C1022">
        <v>3</v>
      </c>
      <c r="D1022" t="s">
        <v>225</v>
      </c>
    </row>
    <row r="1023" spans="1:4" x14ac:dyDescent="0.25">
      <c r="A1023" t="s">
        <v>208</v>
      </c>
      <c r="B1023" t="s">
        <v>229</v>
      </c>
      <c r="C1023">
        <v>14</v>
      </c>
      <c r="D1023" t="s">
        <v>227</v>
      </c>
    </row>
    <row r="1024" spans="1:4" x14ac:dyDescent="0.25">
      <c r="A1024" t="s">
        <v>208</v>
      </c>
      <c r="B1024" t="s">
        <v>230</v>
      </c>
      <c r="C1024">
        <v>1</v>
      </c>
      <c r="D1024" t="s">
        <v>226</v>
      </c>
    </row>
    <row r="1025" spans="1:4" x14ac:dyDescent="0.25">
      <c r="A1025" t="s">
        <v>208</v>
      </c>
      <c r="B1025" t="s">
        <v>231</v>
      </c>
      <c r="C1025">
        <v>10</v>
      </c>
      <c r="D1025" t="s">
        <v>227</v>
      </c>
    </row>
    <row r="1026" spans="1:4" x14ac:dyDescent="0.25">
      <c r="A1026" t="s">
        <v>208</v>
      </c>
      <c r="B1026" t="s">
        <v>232</v>
      </c>
      <c r="C1026">
        <v>1</v>
      </c>
      <c r="D1026" t="s">
        <v>226</v>
      </c>
    </row>
    <row r="1027" spans="1:4" x14ac:dyDescent="0.25">
      <c r="A1027" t="s">
        <v>208</v>
      </c>
      <c r="B1027" t="s">
        <v>233</v>
      </c>
      <c r="C1027">
        <v>1</v>
      </c>
      <c r="D1027" t="s">
        <v>226</v>
      </c>
    </row>
    <row r="1028" spans="1:4" x14ac:dyDescent="0.25">
      <c r="A1028" t="s">
        <v>208</v>
      </c>
      <c r="B1028" t="s">
        <v>234</v>
      </c>
      <c r="C1028">
        <v>4</v>
      </c>
      <c r="D1028" t="s">
        <v>225</v>
      </c>
    </row>
    <row r="1029" spans="1:4" x14ac:dyDescent="0.25">
      <c r="A1029" t="s">
        <v>208</v>
      </c>
      <c r="B1029" t="s">
        <v>235</v>
      </c>
      <c r="C1029">
        <v>14</v>
      </c>
      <c r="D1029" t="s">
        <v>227</v>
      </c>
    </row>
    <row r="1030" spans="1:4" x14ac:dyDescent="0.25">
      <c r="A1030" t="s">
        <v>208</v>
      </c>
      <c r="B1030" t="s">
        <v>237</v>
      </c>
      <c r="C1030">
        <v>8</v>
      </c>
      <c r="D1030" t="s">
        <v>227</v>
      </c>
    </row>
    <row r="1031" spans="1:4" x14ac:dyDescent="0.25">
      <c r="A1031" t="s">
        <v>208</v>
      </c>
      <c r="B1031" t="s">
        <v>238</v>
      </c>
      <c r="C1031">
        <v>7</v>
      </c>
      <c r="D1031" t="s">
        <v>226</v>
      </c>
    </row>
    <row r="1032" spans="1:4" x14ac:dyDescent="0.25">
      <c r="A1032" t="s">
        <v>208</v>
      </c>
      <c r="B1032" t="s">
        <v>239</v>
      </c>
      <c r="C1032">
        <v>4</v>
      </c>
      <c r="D1032" t="s">
        <v>225</v>
      </c>
    </row>
    <row r="1033" spans="1:4" x14ac:dyDescent="0.25">
      <c r="A1033" t="s">
        <v>208</v>
      </c>
      <c r="B1033" t="s">
        <v>240</v>
      </c>
      <c r="C1033">
        <v>2</v>
      </c>
      <c r="D1033" t="s">
        <v>226</v>
      </c>
    </row>
    <row r="1034" spans="1:4" x14ac:dyDescent="0.25">
      <c r="A1034" t="s">
        <v>208</v>
      </c>
      <c r="B1034" t="s">
        <v>241</v>
      </c>
      <c r="C1034">
        <v>7</v>
      </c>
      <c r="D1034" t="s">
        <v>225</v>
      </c>
    </row>
    <row r="1035" spans="1:4" x14ac:dyDescent="0.25">
      <c r="A1035" t="s">
        <v>208</v>
      </c>
      <c r="B1035" t="s">
        <v>244</v>
      </c>
      <c r="C1035">
        <v>7</v>
      </c>
      <c r="D1035" t="s">
        <v>227</v>
      </c>
    </row>
    <row r="1036" spans="1:4" x14ac:dyDescent="0.25">
      <c r="A1036" t="s">
        <v>208</v>
      </c>
      <c r="B1036" t="s">
        <v>242</v>
      </c>
      <c r="C1036">
        <v>2</v>
      </c>
      <c r="D1036" t="s">
        <v>226</v>
      </c>
    </row>
    <row r="1037" spans="1:4" x14ac:dyDescent="0.25">
      <c r="A1037" t="s">
        <v>208</v>
      </c>
      <c r="B1037" t="s">
        <v>243</v>
      </c>
      <c r="C1037">
        <v>10</v>
      </c>
      <c r="D1037" t="s">
        <v>227</v>
      </c>
    </row>
    <row r="1038" spans="1:4" x14ac:dyDescent="0.25">
      <c r="A1038" t="s">
        <v>209</v>
      </c>
      <c r="B1038" t="s">
        <v>228</v>
      </c>
      <c r="C1038">
        <v>12</v>
      </c>
      <c r="D1038" t="s">
        <v>226</v>
      </c>
    </row>
    <row r="1039" spans="1:4" x14ac:dyDescent="0.25">
      <c r="A1039" t="s">
        <v>209</v>
      </c>
      <c r="B1039" t="s">
        <v>229</v>
      </c>
      <c r="C1039">
        <v>6</v>
      </c>
      <c r="D1039" t="s">
        <v>225</v>
      </c>
    </row>
    <row r="1040" spans="1:4" x14ac:dyDescent="0.25">
      <c r="A1040" t="s">
        <v>209</v>
      </c>
      <c r="B1040" t="s">
        <v>231</v>
      </c>
      <c r="C1040">
        <v>6</v>
      </c>
      <c r="D1040" t="s">
        <v>225</v>
      </c>
    </row>
    <row r="1041" spans="1:4" x14ac:dyDescent="0.25">
      <c r="A1041" t="s">
        <v>209</v>
      </c>
      <c r="B1041" t="s">
        <v>232</v>
      </c>
      <c r="C1041">
        <v>3</v>
      </c>
      <c r="D1041" t="s">
        <v>227</v>
      </c>
    </row>
    <row r="1042" spans="1:4" x14ac:dyDescent="0.25">
      <c r="A1042" t="s">
        <v>209</v>
      </c>
      <c r="B1042" t="s">
        <v>236</v>
      </c>
      <c r="C1042">
        <v>2</v>
      </c>
      <c r="D1042" t="s">
        <v>226</v>
      </c>
    </row>
    <row r="1043" spans="1:4" x14ac:dyDescent="0.25">
      <c r="A1043" t="s">
        <v>209</v>
      </c>
      <c r="B1043" t="s">
        <v>233</v>
      </c>
      <c r="C1043">
        <v>4</v>
      </c>
      <c r="D1043" t="s">
        <v>225</v>
      </c>
    </row>
    <row r="1044" spans="1:4" x14ac:dyDescent="0.25">
      <c r="A1044" t="s">
        <v>209</v>
      </c>
      <c r="B1044" t="s">
        <v>234</v>
      </c>
      <c r="C1044">
        <v>4</v>
      </c>
      <c r="D1044" t="s">
        <v>227</v>
      </c>
    </row>
    <row r="1045" spans="1:4" x14ac:dyDescent="0.25">
      <c r="A1045" t="s">
        <v>209</v>
      </c>
      <c r="B1045" t="s">
        <v>235</v>
      </c>
      <c r="C1045">
        <v>9</v>
      </c>
      <c r="D1045" t="s">
        <v>226</v>
      </c>
    </row>
    <row r="1046" spans="1:4" x14ac:dyDescent="0.25">
      <c r="A1046" t="s">
        <v>209</v>
      </c>
      <c r="B1046" t="s">
        <v>237</v>
      </c>
      <c r="C1046">
        <v>3</v>
      </c>
      <c r="D1046" t="s">
        <v>225</v>
      </c>
    </row>
    <row r="1047" spans="1:4" x14ac:dyDescent="0.25">
      <c r="A1047" t="s">
        <v>209</v>
      </c>
      <c r="B1047" t="s">
        <v>238</v>
      </c>
      <c r="C1047">
        <v>4</v>
      </c>
      <c r="D1047" t="s">
        <v>226</v>
      </c>
    </row>
    <row r="1048" spans="1:4" x14ac:dyDescent="0.25">
      <c r="A1048" t="s">
        <v>209</v>
      </c>
      <c r="B1048" t="s">
        <v>239</v>
      </c>
      <c r="C1048">
        <v>8</v>
      </c>
      <c r="D1048" t="s">
        <v>227</v>
      </c>
    </row>
    <row r="1049" spans="1:4" x14ac:dyDescent="0.25">
      <c r="A1049" t="s">
        <v>209</v>
      </c>
      <c r="B1049" t="s">
        <v>240</v>
      </c>
      <c r="C1049">
        <v>1</v>
      </c>
      <c r="D1049" t="s">
        <v>227</v>
      </c>
    </row>
    <row r="1050" spans="1:4" x14ac:dyDescent="0.25">
      <c r="A1050" t="s">
        <v>209</v>
      </c>
      <c r="B1050" t="s">
        <v>241</v>
      </c>
      <c r="C1050">
        <v>3</v>
      </c>
      <c r="D1050" t="s">
        <v>225</v>
      </c>
    </row>
    <row r="1051" spans="1:4" x14ac:dyDescent="0.25">
      <c r="A1051" t="s">
        <v>210</v>
      </c>
      <c r="B1051" t="s">
        <v>228</v>
      </c>
      <c r="C1051">
        <v>3</v>
      </c>
      <c r="D1051" t="s">
        <v>226</v>
      </c>
    </row>
    <row r="1052" spans="1:4" x14ac:dyDescent="0.25">
      <c r="A1052" t="s">
        <v>210</v>
      </c>
      <c r="B1052" t="s">
        <v>229</v>
      </c>
      <c r="C1052">
        <v>3</v>
      </c>
      <c r="D1052" t="s">
        <v>225</v>
      </c>
    </row>
    <row r="1053" spans="1:4" x14ac:dyDescent="0.25">
      <c r="A1053" t="s">
        <v>210</v>
      </c>
      <c r="B1053" t="s">
        <v>230</v>
      </c>
      <c r="C1053">
        <v>2</v>
      </c>
      <c r="D1053" t="s">
        <v>227</v>
      </c>
    </row>
    <row r="1054" spans="1:4" x14ac:dyDescent="0.25">
      <c r="A1054" t="s">
        <v>210</v>
      </c>
      <c r="B1054" t="s">
        <v>231</v>
      </c>
      <c r="C1054">
        <v>3</v>
      </c>
      <c r="D1054" t="s">
        <v>225</v>
      </c>
    </row>
    <row r="1055" spans="1:4" x14ac:dyDescent="0.25">
      <c r="A1055" t="s">
        <v>210</v>
      </c>
      <c r="B1055" t="s">
        <v>232</v>
      </c>
      <c r="C1055">
        <v>2</v>
      </c>
      <c r="D1055" t="s">
        <v>226</v>
      </c>
    </row>
    <row r="1056" spans="1:4" x14ac:dyDescent="0.25">
      <c r="A1056" t="s">
        <v>210</v>
      </c>
      <c r="B1056" t="s">
        <v>236</v>
      </c>
      <c r="C1056">
        <v>1</v>
      </c>
      <c r="D1056" t="s">
        <v>227</v>
      </c>
    </row>
    <row r="1057" spans="1:4" x14ac:dyDescent="0.25">
      <c r="A1057" t="s">
        <v>210</v>
      </c>
      <c r="B1057" t="s">
        <v>233</v>
      </c>
      <c r="C1057">
        <v>6</v>
      </c>
      <c r="D1057" t="s">
        <v>226</v>
      </c>
    </row>
    <row r="1058" spans="1:4" x14ac:dyDescent="0.25">
      <c r="A1058" t="s">
        <v>210</v>
      </c>
      <c r="B1058" t="s">
        <v>234</v>
      </c>
      <c r="C1058">
        <v>4</v>
      </c>
      <c r="D1058" t="s">
        <v>227</v>
      </c>
    </row>
    <row r="1059" spans="1:4" x14ac:dyDescent="0.25">
      <c r="A1059" t="s">
        <v>210</v>
      </c>
      <c r="B1059" t="s">
        <v>235</v>
      </c>
      <c r="C1059">
        <v>12</v>
      </c>
      <c r="D1059" t="s">
        <v>225</v>
      </c>
    </row>
    <row r="1060" spans="1:4" x14ac:dyDescent="0.25">
      <c r="A1060" t="s">
        <v>210</v>
      </c>
      <c r="B1060" t="s">
        <v>237</v>
      </c>
      <c r="C1060">
        <v>13</v>
      </c>
      <c r="D1060" t="s">
        <v>225</v>
      </c>
    </row>
    <row r="1061" spans="1:4" x14ac:dyDescent="0.25">
      <c r="A1061" t="s">
        <v>210</v>
      </c>
      <c r="B1061" t="s">
        <v>238</v>
      </c>
      <c r="C1061">
        <v>14</v>
      </c>
      <c r="D1061" t="s">
        <v>227</v>
      </c>
    </row>
    <row r="1062" spans="1:4" x14ac:dyDescent="0.25">
      <c r="A1062" t="s">
        <v>210</v>
      </c>
      <c r="B1062" t="s">
        <v>239</v>
      </c>
      <c r="C1062">
        <v>1</v>
      </c>
      <c r="D1062" t="s">
        <v>226</v>
      </c>
    </row>
    <row r="1063" spans="1:4" x14ac:dyDescent="0.25">
      <c r="A1063" t="s">
        <v>210</v>
      </c>
      <c r="B1063" t="s">
        <v>240</v>
      </c>
      <c r="C1063">
        <v>5</v>
      </c>
      <c r="D1063" t="s">
        <v>225</v>
      </c>
    </row>
    <row r="1064" spans="1:4" x14ac:dyDescent="0.25">
      <c r="A1064" t="s">
        <v>210</v>
      </c>
      <c r="B1064" t="s">
        <v>242</v>
      </c>
      <c r="C1064">
        <v>10</v>
      </c>
      <c r="D1064" t="s">
        <v>225</v>
      </c>
    </row>
    <row r="1065" spans="1:4" x14ac:dyDescent="0.25">
      <c r="A1065" t="s">
        <v>210</v>
      </c>
      <c r="B1065" t="s">
        <v>243</v>
      </c>
      <c r="C1065">
        <v>8</v>
      </c>
      <c r="D1065" t="s">
        <v>227</v>
      </c>
    </row>
    <row r="1066" spans="1:4" x14ac:dyDescent="0.25">
      <c r="A1066" t="s">
        <v>210</v>
      </c>
      <c r="B1066" t="s">
        <v>245</v>
      </c>
      <c r="C1066">
        <v>7</v>
      </c>
      <c r="D1066" t="s">
        <v>226</v>
      </c>
    </row>
    <row r="1067" spans="1:4" x14ac:dyDescent="0.25">
      <c r="A1067" t="s">
        <v>211</v>
      </c>
      <c r="B1067" t="s">
        <v>228</v>
      </c>
      <c r="C1067">
        <v>7</v>
      </c>
      <c r="D1067" t="s">
        <v>226</v>
      </c>
    </row>
    <row r="1068" spans="1:4" x14ac:dyDescent="0.25">
      <c r="A1068" t="s">
        <v>211</v>
      </c>
      <c r="B1068" t="s">
        <v>229</v>
      </c>
      <c r="C1068">
        <v>10</v>
      </c>
      <c r="D1068" t="s">
        <v>227</v>
      </c>
    </row>
    <row r="1069" spans="1:4" x14ac:dyDescent="0.25">
      <c r="A1069" t="s">
        <v>211</v>
      </c>
      <c r="B1069" t="s">
        <v>231</v>
      </c>
      <c r="C1069">
        <v>6</v>
      </c>
      <c r="D1069" t="s">
        <v>226</v>
      </c>
    </row>
    <row r="1070" spans="1:4" x14ac:dyDescent="0.25">
      <c r="A1070" t="s">
        <v>211</v>
      </c>
      <c r="B1070" t="s">
        <v>232</v>
      </c>
      <c r="C1070">
        <v>1</v>
      </c>
      <c r="D1070" t="s">
        <v>225</v>
      </c>
    </row>
    <row r="1071" spans="1:4" x14ac:dyDescent="0.25">
      <c r="A1071" t="s">
        <v>211</v>
      </c>
      <c r="B1071" t="s">
        <v>236</v>
      </c>
      <c r="C1071">
        <v>2</v>
      </c>
      <c r="D1071" t="s">
        <v>227</v>
      </c>
    </row>
    <row r="1072" spans="1:4" x14ac:dyDescent="0.25">
      <c r="A1072" t="s">
        <v>211</v>
      </c>
      <c r="B1072" t="s">
        <v>233</v>
      </c>
      <c r="C1072">
        <v>6</v>
      </c>
      <c r="D1072" t="s">
        <v>227</v>
      </c>
    </row>
    <row r="1073" spans="1:4" x14ac:dyDescent="0.25">
      <c r="A1073" t="s">
        <v>211</v>
      </c>
      <c r="B1073" t="s">
        <v>237</v>
      </c>
      <c r="C1073">
        <v>5</v>
      </c>
      <c r="D1073" t="s">
        <v>226</v>
      </c>
    </row>
    <row r="1074" spans="1:4" x14ac:dyDescent="0.25">
      <c r="A1074" t="s">
        <v>211</v>
      </c>
      <c r="B1074" t="s">
        <v>238</v>
      </c>
      <c r="C1074">
        <v>9</v>
      </c>
      <c r="D1074" t="s">
        <v>227</v>
      </c>
    </row>
    <row r="1075" spans="1:4" x14ac:dyDescent="0.25">
      <c r="A1075" t="s">
        <v>211</v>
      </c>
      <c r="B1075" t="s">
        <v>239</v>
      </c>
      <c r="C1075">
        <v>1</v>
      </c>
      <c r="D1075" t="s">
        <v>225</v>
      </c>
    </row>
    <row r="1076" spans="1:4" x14ac:dyDescent="0.25">
      <c r="A1076" t="s">
        <v>211</v>
      </c>
      <c r="B1076" t="s">
        <v>240</v>
      </c>
      <c r="C1076">
        <v>10</v>
      </c>
      <c r="D1076" t="s">
        <v>227</v>
      </c>
    </row>
    <row r="1077" spans="1:4" x14ac:dyDescent="0.25">
      <c r="A1077" t="s">
        <v>211</v>
      </c>
      <c r="B1077" t="s">
        <v>241</v>
      </c>
      <c r="C1077">
        <v>1</v>
      </c>
      <c r="D1077" t="s">
        <v>225</v>
      </c>
    </row>
    <row r="1078" spans="1:4" x14ac:dyDescent="0.25">
      <c r="A1078" t="s">
        <v>211</v>
      </c>
      <c r="B1078" t="s">
        <v>244</v>
      </c>
      <c r="C1078">
        <v>6</v>
      </c>
      <c r="D1078" t="s">
        <v>226</v>
      </c>
    </row>
    <row r="1079" spans="1:4" x14ac:dyDescent="0.25">
      <c r="A1079" t="s">
        <v>212</v>
      </c>
      <c r="B1079" t="s">
        <v>228</v>
      </c>
      <c r="C1079">
        <v>6</v>
      </c>
      <c r="D1079" t="s">
        <v>225</v>
      </c>
    </row>
    <row r="1080" spans="1:4" x14ac:dyDescent="0.25">
      <c r="A1080" t="s">
        <v>212</v>
      </c>
      <c r="B1080" t="s">
        <v>229</v>
      </c>
      <c r="C1080">
        <v>2</v>
      </c>
      <c r="D1080" t="s">
        <v>227</v>
      </c>
    </row>
    <row r="1081" spans="1:4" x14ac:dyDescent="0.25">
      <c r="A1081" t="s">
        <v>212</v>
      </c>
      <c r="B1081" t="s">
        <v>231</v>
      </c>
      <c r="C1081">
        <v>3</v>
      </c>
      <c r="D1081" t="s">
        <v>227</v>
      </c>
    </row>
    <row r="1082" spans="1:4" x14ac:dyDescent="0.25">
      <c r="A1082" t="s">
        <v>212</v>
      </c>
      <c r="B1082" t="s">
        <v>232</v>
      </c>
      <c r="C1082">
        <v>3</v>
      </c>
      <c r="D1082" t="s">
        <v>225</v>
      </c>
    </row>
    <row r="1083" spans="1:4" x14ac:dyDescent="0.25">
      <c r="A1083" t="s">
        <v>212</v>
      </c>
      <c r="B1083" t="s">
        <v>236</v>
      </c>
      <c r="C1083">
        <v>1</v>
      </c>
      <c r="D1083" t="s">
        <v>226</v>
      </c>
    </row>
    <row r="1084" spans="1:4" x14ac:dyDescent="0.25">
      <c r="A1084" t="s">
        <v>212</v>
      </c>
      <c r="B1084" t="s">
        <v>233</v>
      </c>
      <c r="C1084">
        <v>19</v>
      </c>
      <c r="D1084" t="s">
        <v>227</v>
      </c>
    </row>
    <row r="1085" spans="1:4" x14ac:dyDescent="0.25">
      <c r="A1085" t="s">
        <v>212</v>
      </c>
      <c r="B1085" t="s">
        <v>234</v>
      </c>
      <c r="C1085">
        <v>7</v>
      </c>
      <c r="D1085" t="s">
        <v>225</v>
      </c>
    </row>
    <row r="1086" spans="1:4" x14ac:dyDescent="0.25">
      <c r="A1086" t="s">
        <v>213</v>
      </c>
      <c r="B1086" t="s">
        <v>228</v>
      </c>
      <c r="C1086">
        <v>9</v>
      </c>
      <c r="D1086" t="s">
        <v>226</v>
      </c>
    </row>
    <row r="1087" spans="1:4" x14ac:dyDescent="0.25">
      <c r="A1087" t="s">
        <v>213</v>
      </c>
      <c r="B1087" t="s">
        <v>229</v>
      </c>
      <c r="C1087">
        <v>3</v>
      </c>
      <c r="D1087" t="s">
        <v>227</v>
      </c>
    </row>
    <row r="1088" spans="1:4" x14ac:dyDescent="0.25">
      <c r="A1088" t="s">
        <v>213</v>
      </c>
      <c r="B1088" t="s">
        <v>231</v>
      </c>
      <c r="C1088">
        <v>1</v>
      </c>
      <c r="D1088" t="s">
        <v>225</v>
      </c>
    </row>
    <row r="1089" spans="1:4" x14ac:dyDescent="0.25">
      <c r="A1089" t="s">
        <v>213</v>
      </c>
      <c r="B1089" t="s">
        <v>232</v>
      </c>
      <c r="C1089">
        <v>5</v>
      </c>
      <c r="D1089" t="s">
        <v>226</v>
      </c>
    </row>
    <row r="1090" spans="1:4" x14ac:dyDescent="0.25">
      <c r="A1090" t="s">
        <v>213</v>
      </c>
      <c r="B1090" t="s">
        <v>233</v>
      </c>
      <c r="C1090">
        <v>13</v>
      </c>
      <c r="D1090" t="s">
        <v>226</v>
      </c>
    </row>
    <row r="1091" spans="1:4" x14ac:dyDescent="0.25">
      <c r="A1091" t="s">
        <v>213</v>
      </c>
      <c r="B1091" t="s">
        <v>234</v>
      </c>
      <c r="C1091">
        <v>3</v>
      </c>
      <c r="D1091" t="s">
        <v>227</v>
      </c>
    </row>
    <row r="1092" spans="1:4" x14ac:dyDescent="0.25">
      <c r="A1092" t="s">
        <v>213</v>
      </c>
      <c r="B1092" t="s">
        <v>235</v>
      </c>
      <c r="C1092">
        <v>2</v>
      </c>
      <c r="D1092" t="s">
        <v>225</v>
      </c>
    </row>
    <row r="1093" spans="1:4" x14ac:dyDescent="0.25">
      <c r="A1093" t="s">
        <v>213</v>
      </c>
      <c r="B1093" t="s">
        <v>237</v>
      </c>
      <c r="C1093">
        <v>1</v>
      </c>
      <c r="D1093" t="s">
        <v>225</v>
      </c>
    </row>
    <row r="1094" spans="1:4" x14ac:dyDescent="0.25">
      <c r="A1094" t="s">
        <v>213</v>
      </c>
      <c r="B1094" t="s">
        <v>238</v>
      </c>
      <c r="C1094">
        <v>3</v>
      </c>
      <c r="D1094" t="s">
        <v>227</v>
      </c>
    </row>
    <row r="1095" spans="1:4" x14ac:dyDescent="0.25">
      <c r="A1095" t="s">
        <v>213</v>
      </c>
      <c r="B1095" t="s">
        <v>239</v>
      </c>
      <c r="C1095">
        <v>7</v>
      </c>
      <c r="D1095" t="s">
        <v>226</v>
      </c>
    </row>
    <row r="1096" spans="1:4" x14ac:dyDescent="0.25">
      <c r="A1096" t="s">
        <v>214</v>
      </c>
      <c r="B1096" t="s">
        <v>228</v>
      </c>
      <c r="C1096">
        <v>11</v>
      </c>
      <c r="D1096" t="s">
        <v>225</v>
      </c>
    </row>
    <row r="1097" spans="1:4" x14ac:dyDescent="0.25">
      <c r="A1097" t="s">
        <v>214</v>
      </c>
      <c r="B1097" t="s">
        <v>229</v>
      </c>
      <c r="C1097">
        <v>3</v>
      </c>
      <c r="D1097" t="s">
        <v>226</v>
      </c>
    </row>
    <row r="1098" spans="1:4" x14ac:dyDescent="0.25">
      <c r="A1098" t="s">
        <v>214</v>
      </c>
      <c r="B1098" t="s">
        <v>230</v>
      </c>
      <c r="C1098">
        <v>11</v>
      </c>
      <c r="D1098" t="s">
        <v>227</v>
      </c>
    </row>
    <row r="1099" spans="1:4" x14ac:dyDescent="0.25">
      <c r="A1099" t="s">
        <v>214</v>
      </c>
      <c r="B1099" t="s">
        <v>231</v>
      </c>
      <c r="C1099">
        <v>7</v>
      </c>
      <c r="D1099" t="s">
        <v>226</v>
      </c>
    </row>
    <row r="1100" spans="1:4" x14ac:dyDescent="0.25">
      <c r="A1100" t="s">
        <v>214</v>
      </c>
      <c r="B1100" t="s">
        <v>232</v>
      </c>
      <c r="C1100">
        <v>3</v>
      </c>
      <c r="D1100" t="s">
        <v>225</v>
      </c>
    </row>
    <row r="1101" spans="1:4" x14ac:dyDescent="0.25">
      <c r="A1101" t="s">
        <v>214</v>
      </c>
      <c r="B1101" t="s">
        <v>236</v>
      </c>
      <c r="C1101">
        <v>10</v>
      </c>
      <c r="D1101" t="s">
        <v>227</v>
      </c>
    </row>
    <row r="1102" spans="1:4" x14ac:dyDescent="0.25">
      <c r="A1102" t="s">
        <v>214</v>
      </c>
      <c r="B1102" t="s">
        <v>233</v>
      </c>
      <c r="C1102">
        <v>11</v>
      </c>
      <c r="D1102" t="s">
        <v>226</v>
      </c>
    </row>
    <row r="1103" spans="1:4" x14ac:dyDescent="0.25">
      <c r="A1103" t="s">
        <v>214</v>
      </c>
      <c r="B1103" t="s">
        <v>234</v>
      </c>
      <c r="C1103">
        <v>4</v>
      </c>
      <c r="D1103" t="s">
        <v>227</v>
      </c>
    </row>
    <row r="1104" spans="1:4" x14ac:dyDescent="0.25">
      <c r="A1104" t="s">
        <v>214</v>
      </c>
      <c r="B1104" t="s">
        <v>235</v>
      </c>
      <c r="C1104">
        <v>8</v>
      </c>
      <c r="D1104" t="s">
        <v>225</v>
      </c>
    </row>
    <row r="1105" spans="1:4" x14ac:dyDescent="0.25">
      <c r="A1105" t="s">
        <v>214</v>
      </c>
      <c r="B1105" t="s">
        <v>237</v>
      </c>
      <c r="C1105">
        <v>14</v>
      </c>
      <c r="D1105" t="s">
        <v>226</v>
      </c>
    </row>
    <row r="1106" spans="1:4" x14ac:dyDescent="0.25">
      <c r="A1106" t="s">
        <v>214</v>
      </c>
      <c r="B1106" t="s">
        <v>238</v>
      </c>
      <c r="C1106">
        <v>8</v>
      </c>
      <c r="D1106" t="s">
        <v>227</v>
      </c>
    </row>
    <row r="1107" spans="1:4" x14ac:dyDescent="0.25">
      <c r="A1107" t="s">
        <v>215</v>
      </c>
      <c r="B1107" t="s">
        <v>228</v>
      </c>
      <c r="C1107">
        <v>7</v>
      </c>
      <c r="D1107" t="s">
        <v>227</v>
      </c>
    </row>
    <row r="1108" spans="1:4" x14ac:dyDescent="0.25">
      <c r="A1108" t="s">
        <v>215</v>
      </c>
      <c r="B1108" t="s">
        <v>231</v>
      </c>
      <c r="C1108">
        <v>1</v>
      </c>
      <c r="D1108" t="s">
        <v>226</v>
      </c>
    </row>
    <row r="1109" spans="1:4" x14ac:dyDescent="0.25">
      <c r="A1109" t="s">
        <v>215</v>
      </c>
      <c r="B1109" t="s">
        <v>232</v>
      </c>
      <c r="C1109">
        <v>11</v>
      </c>
      <c r="D1109" t="s">
        <v>227</v>
      </c>
    </row>
    <row r="1110" spans="1:4" x14ac:dyDescent="0.25">
      <c r="A1110" t="s">
        <v>215</v>
      </c>
      <c r="B1110" t="s">
        <v>236</v>
      </c>
      <c r="C1110">
        <v>2</v>
      </c>
      <c r="D1110" t="s">
        <v>225</v>
      </c>
    </row>
    <row r="1111" spans="1:4" x14ac:dyDescent="0.25">
      <c r="A1111" t="s">
        <v>215</v>
      </c>
      <c r="B1111" t="s">
        <v>233</v>
      </c>
      <c r="C1111">
        <v>1</v>
      </c>
      <c r="D1111" t="s">
        <v>226</v>
      </c>
    </row>
    <row r="1112" spans="1:4" x14ac:dyDescent="0.25">
      <c r="A1112" t="s">
        <v>215</v>
      </c>
      <c r="B1112" t="s">
        <v>234</v>
      </c>
      <c r="C1112">
        <v>1</v>
      </c>
      <c r="D1112" t="s">
        <v>225</v>
      </c>
    </row>
    <row r="1113" spans="1:4" x14ac:dyDescent="0.25">
      <c r="A1113" t="s">
        <v>215</v>
      </c>
      <c r="B1113" t="s">
        <v>235</v>
      </c>
      <c r="C1113">
        <v>19</v>
      </c>
      <c r="D1113" t="s">
        <v>227</v>
      </c>
    </row>
    <row r="1114" spans="1:4" x14ac:dyDescent="0.25">
      <c r="A1114" t="s">
        <v>215</v>
      </c>
      <c r="B1114" t="s">
        <v>237</v>
      </c>
      <c r="C1114">
        <v>7</v>
      </c>
      <c r="D1114" t="s">
        <v>226</v>
      </c>
    </row>
    <row r="1115" spans="1:4" x14ac:dyDescent="0.25">
      <c r="A1115" t="s">
        <v>215</v>
      </c>
      <c r="B1115" t="s">
        <v>238</v>
      </c>
      <c r="C1115">
        <v>2</v>
      </c>
      <c r="D1115" t="s">
        <v>225</v>
      </c>
    </row>
    <row r="1116" spans="1:4" x14ac:dyDescent="0.25">
      <c r="A1116" t="s">
        <v>215</v>
      </c>
      <c r="B1116" t="s">
        <v>239</v>
      </c>
      <c r="C1116">
        <v>10</v>
      </c>
      <c r="D1116" t="s">
        <v>227</v>
      </c>
    </row>
    <row r="1117" spans="1:4" x14ac:dyDescent="0.25">
      <c r="A1117" t="s">
        <v>216</v>
      </c>
      <c r="B1117" t="s">
        <v>228</v>
      </c>
      <c r="C1117">
        <v>15</v>
      </c>
      <c r="D1117" t="s">
        <v>227</v>
      </c>
    </row>
    <row r="1118" spans="1:4" x14ac:dyDescent="0.25">
      <c r="A1118" t="s">
        <v>216</v>
      </c>
      <c r="B1118" t="s">
        <v>229</v>
      </c>
      <c r="C1118">
        <v>1</v>
      </c>
      <c r="D1118" t="s">
        <v>225</v>
      </c>
    </row>
    <row r="1119" spans="1:4" x14ac:dyDescent="0.25">
      <c r="A1119" t="s">
        <v>216</v>
      </c>
      <c r="B1119" t="s">
        <v>230</v>
      </c>
      <c r="C1119">
        <v>9</v>
      </c>
      <c r="D1119" t="s">
        <v>226</v>
      </c>
    </row>
    <row r="1120" spans="1:4" x14ac:dyDescent="0.25">
      <c r="A1120" t="s">
        <v>216</v>
      </c>
      <c r="B1120" t="s">
        <v>231</v>
      </c>
      <c r="C1120">
        <v>5</v>
      </c>
      <c r="D1120" t="s">
        <v>226</v>
      </c>
    </row>
    <row r="1121" spans="1:4" x14ac:dyDescent="0.25">
      <c r="A1121" t="s">
        <v>216</v>
      </c>
      <c r="B1121" t="s">
        <v>232</v>
      </c>
      <c r="C1121">
        <v>1</v>
      </c>
      <c r="D1121" t="s">
        <v>225</v>
      </c>
    </row>
    <row r="1122" spans="1:4" x14ac:dyDescent="0.25">
      <c r="A1122" t="s">
        <v>216</v>
      </c>
      <c r="B1122" t="s">
        <v>236</v>
      </c>
      <c r="C1122">
        <v>4</v>
      </c>
      <c r="D1122" t="s">
        <v>227</v>
      </c>
    </row>
    <row r="1123" spans="1:4" x14ac:dyDescent="0.25">
      <c r="A1123" t="s">
        <v>216</v>
      </c>
      <c r="B1123" t="s">
        <v>233</v>
      </c>
      <c r="C1123">
        <v>6</v>
      </c>
      <c r="D1123" t="s">
        <v>226</v>
      </c>
    </row>
    <row r="1124" spans="1:4" x14ac:dyDescent="0.25">
      <c r="A1124" t="s">
        <v>216</v>
      </c>
      <c r="B1124" t="s">
        <v>234</v>
      </c>
      <c r="C1124">
        <v>17</v>
      </c>
      <c r="D1124" t="s">
        <v>227</v>
      </c>
    </row>
    <row r="1125" spans="1:4" x14ac:dyDescent="0.25">
      <c r="A1125" t="s">
        <v>216</v>
      </c>
      <c r="B1125" t="s">
        <v>237</v>
      </c>
      <c r="C1125">
        <v>9</v>
      </c>
      <c r="D1125" t="s">
        <v>227</v>
      </c>
    </row>
    <row r="1126" spans="1:4" x14ac:dyDescent="0.25">
      <c r="A1126" t="s">
        <v>216</v>
      </c>
      <c r="B1126" t="s">
        <v>238</v>
      </c>
      <c r="C1126">
        <v>11</v>
      </c>
      <c r="D1126" t="s">
        <v>226</v>
      </c>
    </row>
    <row r="1127" spans="1:4" x14ac:dyDescent="0.25">
      <c r="A1127" t="s">
        <v>216</v>
      </c>
      <c r="B1127" t="s">
        <v>240</v>
      </c>
      <c r="C1127">
        <v>10</v>
      </c>
      <c r="D1127" t="s">
        <v>227</v>
      </c>
    </row>
    <row r="1128" spans="1:4" x14ac:dyDescent="0.25">
      <c r="A1128" t="s">
        <v>216</v>
      </c>
      <c r="B1128" t="s">
        <v>241</v>
      </c>
      <c r="C1128">
        <v>9</v>
      </c>
      <c r="D1128" t="s">
        <v>226</v>
      </c>
    </row>
    <row r="1129" spans="1:4" x14ac:dyDescent="0.25">
      <c r="A1129" t="s">
        <v>216</v>
      </c>
      <c r="B1129" t="s">
        <v>242</v>
      </c>
      <c r="C1129">
        <v>9</v>
      </c>
      <c r="D1129" t="s">
        <v>227</v>
      </c>
    </row>
    <row r="1130" spans="1:4" x14ac:dyDescent="0.25">
      <c r="A1130" t="s">
        <v>216</v>
      </c>
      <c r="B1130" t="s">
        <v>243</v>
      </c>
      <c r="C1130">
        <v>7</v>
      </c>
      <c r="D1130" t="s">
        <v>226</v>
      </c>
    </row>
    <row r="1131" spans="1:4" x14ac:dyDescent="0.25">
      <c r="A1131" t="s">
        <v>217</v>
      </c>
      <c r="B1131" t="s">
        <v>228</v>
      </c>
      <c r="C1131">
        <v>7</v>
      </c>
      <c r="D1131" t="s">
        <v>225</v>
      </c>
    </row>
    <row r="1132" spans="1:4" x14ac:dyDescent="0.25">
      <c r="A1132" t="s">
        <v>217</v>
      </c>
      <c r="B1132" t="s">
        <v>229</v>
      </c>
      <c r="C1132">
        <v>13</v>
      </c>
      <c r="D1132" t="s">
        <v>227</v>
      </c>
    </row>
    <row r="1133" spans="1:4" x14ac:dyDescent="0.25">
      <c r="A1133" t="s">
        <v>217</v>
      </c>
      <c r="B1133" t="s">
        <v>231</v>
      </c>
      <c r="C1133">
        <v>6</v>
      </c>
      <c r="D1133" t="s">
        <v>227</v>
      </c>
    </row>
    <row r="1134" spans="1:4" x14ac:dyDescent="0.25">
      <c r="A1134" t="s">
        <v>217</v>
      </c>
      <c r="B1134" t="s">
        <v>232</v>
      </c>
      <c r="C1134">
        <v>15</v>
      </c>
      <c r="D1134" t="s">
        <v>225</v>
      </c>
    </row>
    <row r="1135" spans="1:4" x14ac:dyDescent="0.25">
      <c r="A1135" t="s">
        <v>217</v>
      </c>
      <c r="B1135" t="s">
        <v>236</v>
      </c>
      <c r="C1135">
        <v>3</v>
      </c>
      <c r="D1135" t="s">
        <v>226</v>
      </c>
    </row>
    <row r="1136" spans="1:4" x14ac:dyDescent="0.25">
      <c r="A1136" t="s">
        <v>217</v>
      </c>
      <c r="B1136" t="s">
        <v>233</v>
      </c>
      <c r="C1136">
        <v>1</v>
      </c>
      <c r="D1136" t="s">
        <v>226</v>
      </c>
    </row>
    <row r="1137" spans="1:4" x14ac:dyDescent="0.25">
      <c r="A1137" t="s">
        <v>217</v>
      </c>
      <c r="B1137" t="s">
        <v>234</v>
      </c>
      <c r="C1137">
        <v>1</v>
      </c>
      <c r="D1137" t="s">
        <v>225</v>
      </c>
    </row>
    <row r="1138" spans="1:4" x14ac:dyDescent="0.25">
      <c r="A1138" t="s">
        <v>217</v>
      </c>
      <c r="B1138" t="s">
        <v>235</v>
      </c>
      <c r="C1138">
        <v>1</v>
      </c>
      <c r="D1138" t="s">
        <v>227</v>
      </c>
    </row>
    <row r="1139" spans="1:4" x14ac:dyDescent="0.25">
      <c r="A1139" t="s">
        <v>217</v>
      </c>
      <c r="B1139" t="s">
        <v>237</v>
      </c>
      <c r="C1139">
        <v>9</v>
      </c>
      <c r="D1139" t="s">
        <v>225</v>
      </c>
    </row>
    <row r="1140" spans="1:4" x14ac:dyDescent="0.25">
      <c r="A1140" t="s">
        <v>217</v>
      </c>
      <c r="B1140" t="s">
        <v>238</v>
      </c>
      <c r="C1140">
        <v>2</v>
      </c>
      <c r="D1140" t="s">
        <v>226</v>
      </c>
    </row>
    <row r="1141" spans="1:4" x14ac:dyDescent="0.25">
      <c r="A1141" t="s">
        <v>217</v>
      </c>
      <c r="B1141" t="s">
        <v>239</v>
      </c>
      <c r="C1141">
        <v>8</v>
      </c>
      <c r="D1141" t="s">
        <v>227</v>
      </c>
    </row>
    <row r="1142" spans="1:4" x14ac:dyDescent="0.25">
      <c r="A1142" t="s">
        <v>217</v>
      </c>
      <c r="B1142" t="s">
        <v>240</v>
      </c>
      <c r="C1142">
        <v>5</v>
      </c>
      <c r="D1142" t="s">
        <v>226</v>
      </c>
    </row>
    <row r="1143" spans="1:4" x14ac:dyDescent="0.25">
      <c r="A1143" t="s">
        <v>217</v>
      </c>
      <c r="B1143" t="s">
        <v>241</v>
      </c>
      <c r="C1143">
        <v>8</v>
      </c>
      <c r="D1143" t="s">
        <v>225</v>
      </c>
    </row>
    <row r="1144" spans="1:4" x14ac:dyDescent="0.25">
      <c r="A1144" t="s">
        <v>217</v>
      </c>
      <c r="B1144" t="s">
        <v>244</v>
      </c>
      <c r="C1144">
        <v>1</v>
      </c>
      <c r="D1144" t="s">
        <v>227</v>
      </c>
    </row>
    <row r="1145" spans="1:4" x14ac:dyDescent="0.25">
      <c r="A1145" t="s">
        <v>217</v>
      </c>
      <c r="B1145" t="s">
        <v>242</v>
      </c>
      <c r="C1145">
        <v>6</v>
      </c>
      <c r="D1145" t="s">
        <v>227</v>
      </c>
    </row>
    <row r="1146" spans="1:4" x14ac:dyDescent="0.25">
      <c r="A1146" t="s">
        <v>217</v>
      </c>
      <c r="B1146" t="s">
        <v>243</v>
      </c>
      <c r="C1146">
        <v>3</v>
      </c>
      <c r="D1146" t="s">
        <v>226</v>
      </c>
    </row>
    <row r="1147" spans="1:4" x14ac:dyDescent="0.25">
      <c r="A1147" t="s">
        <v>217</v>
      </c>
      <c r="B1147" t="s">
        <v>245</v>
      </c>
      <c r="C1147">
        <v>13</v>
      </c>
      <c r="D1147" t="s">
        <v>225</v>
      </c>
    </row>
    <row r="1148" spans="1:4" x14ac:dyDescent="0.25">
      <c r="A1148" t="s">
        <v>218</v>
      </c>
      <c r="B1148" t="s">
        <v>228</v>
      </c>
      <c r="C1148">
        <v>19</v>
      </c>
      <c r="D1148" t="s">
        <v>227</v>
      </c>
    </row>
    <row r="1149" spans="1:4" x14ac:dyDescent="0.25">
      <c r="A1149" t="s">
        <v>218</v>
      </c>
      <c r="B1149" t="s">
        <v>229</v>
      </c>
      <c r="C1149">
        <v>10</v>
      </c>
      <c r="D1149" t="s">
        <v>225</v>
      </c>
    </row>
    <row r="1150" spans="1:4" x14ac:dyDescent="0.25">
      <c r="A1150" t="s">
        <v>218</v>
      </c>
      <c r="B1150" t="s">
        <v>230</v>
      </c>
      <c r="C1150">
        <v>4</v>
      </c>
      <c r="D1150" t="s">
        <v>226</v>
      </c>
    </row>
    <row r="1151" spans="1:4" x14ac:dyDescent="0.25">
      <c r="A1151" t="s">
        <v>218</v>
      </c>
      <c r="B1151" t="s">
        <v>231</v>
      </c>
      <c r="C1151">
        <v>8</v>
      </c>
      <c r="D1151" t="s">
        <v>225</v>
      </c>
    </row>
    <row r="1152" spans="1:4" x14ac:dyDescent="0.25">
      <c r="A1152" t="s">
        <v>218</v>
      </c>
      <c r="B1152" t="s">
        <v>232</v>
      </c>
      <c r="C1152">
        <v>17</v>
      </c>
      <c r="D1152" t="s">
        <v>227</v>
      </c>
    </row>
    <row r="1153" spans="1:4" x14ac:dyDescent="0.25">
      <c r="A1153" t="s">
        <v>218</v>
      </c>
      <c r="B1153" t="s">
        <v>233</v>
      </c>
      <c r="C1153">
        <v>8</v>
      </c>
      <c r="D1153" t="s">
        <v>227</v>
      </c>
    </row>
    <row r="1154" spans="1:4" x14ac:dyDescent="0.25">
      <c r="A1154" t="s">
        <v>219</v>
      </c>
      <c r="B1154" t="s">
        <v>228</v>
      </c>
      <c r="C1154">
        <v>2</v>
      </c>
      <c r="D1154" t="s">
        <v>227</v>
      </c>
    </row>
    <row r="1155" spans="1:4" x14ac:dyDescent="0.25">
      <c r="A1155" t="s">
        <v>219</v>
      </c>
      <c r="B1155" t="s">
        <v>229</v>
      </c>
      <c r="C1155">
        <v>2</v>
      </c>
      <c r="D1155" t="s">
        <v>225</v>
      </c>
    </row>
    <row r="1156" spans="1:4" x14ac:dyDescent="0.25">
      <c r="A1156" t="s">
        <v>219</v>
      </c>
      <c r="B1156" t="s">
        <v>230</v>
      </c>
      <c r="C1156">
        <v>4</v>
      </c>
      <c r="D1156" t="s">
        <v>226</v>
      </c>
    </row>
    <row r="1157" spans="1:4" x14ac:dyDescent="0.25">
      <c r="A1157" t="s">
        <v>219</v>
      </c>
      <c r="B1157" t="s">
        <v>231</v>
      </c>
      <c r="C1157">
        <v>5</v>
      </c>
      <c r="D1157" t="s">
        <v>226</v>
      </c>
    </row>
    <row r="1158" spans="1:4" x14ac:dyDescent="0.25">
      <c r="A1158" t="s">
        <v>219</v>
      </c>
      <c r="B1158" t="s">
        <v>232</v>
      </c>
      <c r="C1158">
        <v>3</v>
      </c>
      <c r="D1158" t="s">
        <v>227</v>
      </c>
    </row>
    <row r="1159" spans="1:4" x14ac:dyDescent="0.25">
      <c r="A1159" t="s">
        <v>219</v>
      </c>
      <c r="B1159" t="s">
        <v>236</v>
      </c>
      <c r="C1159">
        <v>2</v>
      </c>
      <c r="D1159" t="s">
        <v>225</v>
      </c>
    </row>
    <row r="1160" spans="1:4" x14ac:dyDescent="0.25">
      <c r="A1160" t="s">
        <v>219</v>
      </c>
      <c r="B1160" t="s">
        <v>233</v>
      </c>
      <c r="C1160">
        <v>5</v>
      </c>
      <c r="D1160" t="s">
        <v>226</v>
      </c>
    </row>
    <row r="1161" spans="1:4" x14ac:dyDescent="0.25">
      <c r="A1161" t="s">
        <v>219</v>
      </c>
      <c r="B1161" t="s">
        <v>234</v>
      </c>
      <c r="C1161">
        <v>15</v>
      </c>
      <c r="D1161" t="s">
        <v>227</v>
      </c>
    </row>
    <row r="1162" spans="1:4" x14ac:dyDescent="0.25">
      <c r="A1162" t="s">
        <v>219</v>
      </c>
      <c r="B1162" t="s">
        <v>237</v>
      </c>
      <c r="C1162">
        <v>15</v>
      </c>
      <c r="D1162" t="s">
        <v>227</v>
      </c>
    </row>
    <row r="1163" spans="1:4" x14ac:dyDescent="0.25">
      <c r="A1163" t="s">
        <v>219</v>
      </c>
      <c r="B1163" t="s">
        <v>238</v>
      </c>
      <c r="C1163">
        <v>5</v>
      </c>
      <c r="D1163" t="s">
        <v>226</v>
      </c>
    </row>
    <row r="1164" spans="1:4" x14ac:dyDescent="0.25">
      <c r="A1164" t="s">
        <v>219</v>
      </c>
      <c r="B1164" t="s">
        <v>239</v>
      </c>
      <c r="C1164">
        <v>1</v>
      </c>
      <c r="D1164" t="s">
        <v>225</v>
      </c>
    </row>
    <row r="1165" spans="1:4" x14ac:dyDescent="0.25">
      <c r="A1165" t="s">
        <v>220</v>
      </c>
      <c r="B1165" t="s">
        <v>228</v>
      </c>
      <c r="C1165">
        <v>1</v>
      </c>
      <c r="D1165" t="s">
        <v>227</v>
      </c>
    </row>
    <row r="1166" spans="1:4" x14ac:dyDescent="0.25">
      <c r="A1166" t="s">
        <v>220</v>
      </c>
      <c r="B1166" t="s">
        <v>229</v>
      </c>
      <c r="C1166">
        <v>2</v>
      </c>
      <c r="D1166" t="s">
        <v>226</v>
      </c>
    </row>
    <row r="1167" spans="1:4" x14ac:dyDescent="0.25">
      <c r="A1167" t="s">
        <v>220</v>
      </c>
      <c r="B1167" t="s">
        <v>230</v>
      </c>
      <c r="C1167">
        <v>8</v>
      </c>
      <c r="D1167" t="s">
        <v>225</v>
      </c>
    </row>
    <row r="1168" spans="1:4" x14ac:dyDescent="0.25">
      <c r="A1168" t="s">
        <v>220</v>
      </c>
      <c r="B1168" t="s">
        <v>231</v>
      </c>
      <c r="C1168">
        <v>1</v>
      </c>
      <c r="D1168" t="s">
        <v>227</v>
      </c>
    </row>
    <row r="1169" spans="1:4" x14ac:dyDescent="0.25">
      <c r="A1169" t="s">
        <v>220</v>
      </c>
      <c r="B1169" t="s">
        <v>232</v>
      </c>
      <c r="C1169">
        <v>7</v>
      </c>
      <c r="D1169" t="s">
        <v>225</v>
      </c>
    </row>
    <row r="1170" spans="1:4" x14ac:dyDescent="0.25">
      <c r="A1170" t="s">
        <v>220</v>
      </c>
      <c r="B1170" t="s">
        <v>236</v>
      </c>
      <c r="C1170">
        <v>1</v>
      </c>
      <c r="D1170" t="s">
        <v>226</v>
      </c>
    </row>
    <row r="1171" spans="1:4" x14ac:dyDescent="0.25">
      <c r="A1171" t="s">
        <v>220</v>
      </c>
      <c r="B1171" t="s">
        <v>233</v>
      </c>
      <c r="C1171">
        <v>11</v>
      </c>
      <c r="D1171" t="s">
        <v>225</v>
      </c>
    </row>
    <row r="1172" spans="1:4" x14ac:dyDescent="0.25">
      <c r="A1172" t="s">
        <v>220</v>
      </c>
      <c r="B1172" t="s">
        <v>234</v>
      </c>
      <c r="C1172">
        <v>2</v>
      </c>
      <c r="D1172" t="s">
        <v>226</v>
      </c>
    </row>
    <row r="1173" spans="1:4" x14ac:dyDescent="0.25">
      <c r="A1173" t="s">
        <v>220</v>
      </c>
      <c r="B1173" t="s">
        <v>237</v>
      </c>
      <c r="C1173">
        <v>1</v>
      </c>
      <c r="D1173" t="s">
        <v>225</v>
      </c>
    </row>
    <row r="1174" spans="1:4" x14ac:dyDescent="0.25">
      <c r="A1174" t="s">
        <v>220</v>
      </c>
      <c r="B1174" t="s">
        <v>238</v>
      </c>
      <c r="C1174">
        <v>1</v>
      </c>
      <c r="D1174" t="s">
        <v>227</v>
      </c>
    </row>
    <row r="1175" spans="1:4" x14ac:dyDescent="0.25">
      <c r="A1175" t="s">
        <v>221</v>
      </c>
      <c r="B1175" t="s">
        <v>228</v>
      </c>
      <c r="C1175">
        <v>8</v>
      </c>
      <c r="D1175" t="s">
        <v>226</v>
      </c>
    </row>
    <row r="1176" spans="1:4" x14ac:dyDescent="0.25">
      <c r="A1176" t="s">
        <v>221</v>
      </c>
      <c r="B1176" t="s">
        <v>231</v>
      </c>
      <c r="C1176">
        <v>2</v>
      </c>
      <c r="D1176" t="s">
        <v>225</v>
      </c>
    </row>
    <row r="1177" spans="1:4" x14ac:dyDescent="0.25">
      <c r="A1177" t="s">
        <v>221</v>
      </c>
      <c r="B1177" t="s">
        <v>232</v>
      </c>
      <c r="C1177">
        <v>20</v>
      </c>
      <c r="D1177" t="s">
        <v>226</v>
      </c>
    </row>
    <row r="1178" spans="1:4" x14ac:dyDescent="0.25">
      <c r="A1178" t="s">
        <v>221</v>
      </c>
      <c r="B1178" t="s">
        <v>233</v>
      </c>
      <c r="C1178">
        <v>12</v>
      </c>
      <c r="D1178" t="s">
        <v>226</v>
      </c>
    </row>
    <row r="1179" spans="1:4" x14ac:dyDescent="0.25">
      <c r="A1179" t="s">
        <v>221</v>
      </c>
      <c r="B1179" t="s">
        <v>234</v>
      </c>
      <c r="C1179">
        <v>1</v>
      </c>
      <c r="D1179" t="s">
        <v>225</v>
      </c>
    </row>
    <row r="1180" spans="1:4" x14ac:dyDescent="0.25">
      <c r="A1180" t="s">
        <v>221</v>
      </c>
      <c r="B1180" t="s">
        <v>235</v>
      </c>
      <c r="C1180">
        <v>1</v>
      </c>
      <c r="D1180" t="s">
        <v>227</v>
      </c>
    </row>
    <row r="1181" spans="1:4" x14ac:dyDescent="0.25">
      <c r="A1181" t="s">
        <v>221</v>
      </c>
      <c r="B1181" t="s">
        <v>237</v>
      </c>
      <c r="C1181">
        <v>4</v>
      </c>
      <c r="D1181" t="s">
        <v>225</v>
      </c>
    </row>
    <row r="1182" spans="1:4" x14ac:dyDescent="0.25">
      <c r="A1182" t="s">
        <v>221</v>
      </c>
      <c r="B1182" t="s">
        <v>238</v>
      </c>
      <c r="C1182">
        <v>1</v>
      </c>
      <c r="D1182" t="s">
        <v>227</v>
      </c>
    </row>
    <row r="1183" spans="1:4" x14ac:dyDescent="0.25">
      <c r="A1183" t="s">
        <v>221</v>
      </c>
      <c r="B1183" t="s">
        <v>240</v>
      </c>
      <c r="C1183">
        <v>1</v>
      </c>
      <c r="D1183" t="s">
        <v>227</v>
      </c>
    </row>
    <row r="1184" spans="1:4" x14ac:dyDescent="0.25">
      <c r="A1184" t="s">
        <v>221</v>
      </c>
      <c r="B1184" t="s">
        <v>241</v>
      </c>
      <c r="C1184">
        <v>6</v>
      </c>
      <c r="D1184" t="s">
        <v>225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9242-9C03-4F0D-A477-EE3D2C93D788}">
  <sheetPr codeName="Sheet4"/>
  <dimension ref="A1:A101"/>
  <sheetViews>
    <sheetView workbookViewId="0"/>
  </sheetViews>
  <sheetFormatPr defaultRowHeight="15" x14ac:dyDescent="0.25"/>
  <cols>
    <col min="1" max="1" width="126.5703125" bestFit="1" customWidth="1"/>
  </cols>
  <sheetData>
    <row r="1" spans="1:1" x14ac:dyDescent="0.25">
      <c r="A1" t="s">
        <v>115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BC22-8828-4BC1-B0C4-862F27C7045F}">
  <sheetPr codeName="Sheet5"/>
  <dimension ref="A1:B4"/>
  <sheetViews>
    <sheetView workbookViewId="0">
      <selection activeCell="B2" sqref="B2"/>
    </sheetView>
  </sheetViews>
  <sheetFormatPr defaultRowHeight="15" x14ac:dyDescent="0.25"/>
  <cols>
    <col min="1" max="1" width="8.28515625" bestFit="1" customWidth="1"/>
    <col min="2" max="2" width="6.85546875" bestFit="1" customWidth="1"/>
  </cols>
  <sheetData>
    <row r="1" spans="1:2" x14ac:dyDescent="0.25">
      <c r="A1" t="s">
        <v>114</v>
      </c>
      <c r="B1" t="s">
        <v>120</v>
      </c>
    </row>
    <row r="2" spans="1:2" x14ac:dyDescent="0.25">
      <c r="A2" t="s">
        <v>101</v>
      </c>
      <c r="B2">
        <v>12</v>
      </c>
    </row>
    <row r="3" spans="1:2" x14ac:dyDescent="0.25">
      <c r="A3" t="s">
        <v>102</v>
      </c>
      <c r="B3">
        <v>13</v>
      </c>
    </row>
    <row r="4" spans="1:2" x14ac:dyDescent="0.25">
      <c r="A4" t="s">
        <v>103</v>
      </c>
      <c r="B4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5E85-58BE-49E7-A81C-F785F9ADFB42}">
  <sheetPr codeName="Sheet6"/>
  <dimension ref="A1:D4"/>
  <sheetViews>
    <sheetView zoomScale="325" zoomScaleNormal="325" workbookViewId="0">
      <selection activeCell="B2" sqref="B2:B4"/>
    </sheetView>
  </sheetViews>
  <sheetFormatPr defaultRowHeight="15" x14ac:dyDescent="0.25"/>
  <cols>
    <col min="1" max="1" width="8.28515625" bestFit="1" customWidth="1"/>
  </cols>
  <sheetData>
    <row r="1" spans="1:4" x14ac:dyDescent="0.25">
      <c r="A1" t="s">
        <v>114</v>
      </c>
      <c r="B1" t="s">
        <v>120</v>
      </c>
      <c r="D1" t="s">
        <v>104</v>
      </c>
    </row>
    <row r="2" spans="1:4" x14ac:dyDescent="0.25">
      <c r="A2" t="s">
        <v>101</v>
      </c>
      <c r="B2">
        <v>12</v>
      </c>
      <c r="D2" t="s">
        <v>105</v>
      </c>
    </row>
    <row r="3" spans="1:4" x14ac:dyDescent="0.25">
      <c r="A3" t="s">
        <v>102</v>
      </c>
      <c r="B3">
        <v>13</v>
      </c>
      <c r="D3" t="s">
        <v>107</v>
      </c>
    </row>
    <row r="4" spans="1:4" x14ac:dyDescent="0.25">
      <c r="A4" t="s">
        <v>103</v>
      </c>
      <c r="B4">
        <v>14</v>
      </c>
      <c r="D4" t="s">
        <v>106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10AA5F-F752-48CC-8A04-0F670CF2C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main</vt:lpstr>
      <vt:lpstr>part 2 data</vt:lpstr>
      <vt:lpstr>part 1 data</vt:lpstr>
      <vt:lpstr>pqrd</vt:lpstr>
      <vt:lpstr>pq data</vt:lpstr>
      <vt:lpstr>maxr</vt:lpstr>
      <vt:lpstr>reference</vt:lpstr>
      <vt:lpstr>mb</vt:lpstr>
      <vt:lpstr>mg</vt:lpstr>
      <vt:lpstr>mr</vt:lpstr>
      <vt:lpstr>'part 2 data'!rd</vt:lpstr>
      <vt:lpstr>rd</vt:lpstr>
      <vt:lpstr>rgb</vt:lpstr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Sanders</dc:creator>
  <cp:lastModifiedBy>Scott Sanders</cp:lastModifiedBy>
  <dcterms:created xsi:type="dcterms:W3CDTF">2023-12-03T06:34:07Z</dcterms:created>
  <dcterms:modified xsi:type="dcterms:W3CDTF">2023-12-03T21:42:20Z</dcterms:modified>
</cp:coreProperties>
</file>