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ownloads\"/>
    </mc:Choice>
  </mc:AlternateContent>
  <xr:revisionPtr revIDLastSave="0" documentId="13_ncr:1_{395E0844-69D0-454F-9968-85D5D19DFA3A}" xr6:coauthVersionLast="47" xr6:coauthVersionMax="47" xr10:uidLastSave="{00000000-0000-0000-0000-000000000000}"/>
  <bookViews>
    <workbookView xWindow="28680" yWindow="-120" windowWidth="21840" windowHeight="13020" firstSheet="8" activeTab="12" xr2:uid="{00000000-000D-0000-FFFF-FFFF00000000}"/>
  </bookViews>
  <sheets>
    <sheet name="00_COVER" sheetId="1" r:id="rId1"/>
    <sheet name="01_ROADMAP" sheetId="2" r:id="rId2"/>
    <sheet name="02_IF_STORY" sheetId="3" r:id="rId3"/>
    <sheet name="03_IF_ANATOMY" sheetId="4" r:id="rId4"/>
    <sheet name="04_IF_LAB" sheetId="5" r:id="rId5"/>
    <sheet name="05_LOGIC_STORY" sheetId="6" r:id="rId6"/>
    <sheet name="06_LOGIC_ANATOMY" sheetId="7" r:id="rId7"/>
    <sheet name="07_LOGIC_LAB" sheetId="8" r:id="rId8"/>
    <sheet name="08_AGG_STORY" sheetId="9" r:id="rId9"/>
    <sheet name="DATA_HUB" sheetId="15" r:id="rId10"/>
    <sheet name="09_AGG_ANATOMY" sheetId="10" r:id="rId11"/>
    <sheet name="10_AGG_LAB" sheetId="11" r:id="rId12"/>
    <sheet name="11_FINAL_CHALLENGE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3" l="1"/>
  <c r="K15" i="3"/>
  <c r="K16" i="3"/>
  <c r="K17" i="3"/>
  <c r="K18" i="3"/>
  <c r="K13" i="3"/>
  <c r="C30" i="7"/>
  <c r="R181" i="15"/>
  <c r="R180" i="15"/>
  <c r="R179" i="15"/>
  <c r="R178" i="15"/>
  <c r="R177" i="15"/>
  <c r="R176" i="15"/>
  <c r="R175" i="15"/>
  <c r="R174" i="15"/>
  <c r="R173" i="15"/>
  <c r="R172" i="15"/>
  <c r="R171" i="15"/>
  <c r="R170" i="15"/>
  <c r="R169" i="15"/>
  <c r="R168" i="15"/>
  <c r="R167" i="15"/>
  <c r="R166" i="15"/>
  <c r="R165" i="15"/>
  <c r="R164" i="15"/>
  <c r="R163" i="15"/>
  <c r="R162" i="15"/>
  <c r="R161" i="15"/>
  <c r="R160" i="15"/>
  <c r="R159" i="15"/>
  <c r="R158" i="15"/>
  <c r="R157" i="15"/>
  <c r="R156" i="15"/>
  <c r="R155" i="15"/>
  <c r="R154" i="15"/>
  <c r="R153" i="15"/>
  <c r="R152" i="15"/>
  <c r="R151" i="15"/>
  <c r="R150" i="15"/>
  <c r="R149" i="15"/>
  <c r="R148" i="15"/>
  <c r="R147" i="15"/>
  <c r="R146" i="15"/>
  <c r="R145" i="15"/>
  <c r="R144" i="15"/>
  <c r="R143" i="15"/>
  <c r="R142" i="15"/>
  <c r="R141" i="15"/>
  <c r="R140" i="15"/>
  <c r="R139" i="15"/>
  <c r="R138" i="15"/>
  <c r="R137" i="15"/>
  <c r="R136" i="15"/>
  <c r="R135" i="15"/>
  <c r="R134" i="15"/>
  <c r="R133" i="15"/>
  <c r="R132" i="15"/>
  <c r="R131" i="15"/>
  <c r="R130" i="15"/>
  <c r="R129" i="15"/>
  <c r="R128" i="15"/>
  <c r="R127" i="15"/>
  <c r="R126" i="15"/>
  <c r="R125" i="15"/>
  <c r="R124" i="15"/>
  <c r="R123" i="15"/>
  <c r="R122" i="15"/>
  <c r="R121" i="15"/>
  <c r="R120" i="15"/>
  <c r="R119" i="15"/>
  <c r="R118" i="15"/>
  <c r="R117" i="15"/>
  <c r="R116" i="15"/>
  <c r="R115" i="15"/>
  <c r="R114" i="15"/>
  <c r="R113" i="15"/>
  <c r="R112" i="15"/>
  <c r="R111" i="15"/>
  <c r="R110" i="15"/>
  <c r="R109" i="15"/>
  <c r="R108" i="15"/>
  <c r="R107" i="15"/>
  <c r="R106" i="15"/>
  <c r="R105" i="15"/>
  <c r="R104" i="15"/>
  <c r="R103" i="15"/>
  <c r="R102" i="15"/>
  <c r="R101" i="15"/>
  <c r="R100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5" i="15"/>
  <c r="R84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R3" i="15"/>
  <c r="R2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<sst xmlns="http://schemas.openxmlformats.org/spreadsheetml/2006/main" count="2504" uniqueCount="670">
  <si>
    <t>CODERZ ACADEMY  •  ADVANCED EXCEL</t>
  </si>
  <si>
    <t>ORANGE JORDAN</t>
  </si>
  <si>
    <t>MODULE 01</t>
  </si>
  <si>
    <t>DAY 1  •  08 SEP 2026</t>
  </si>
  <si>
    <t>≈ 100 MIN</t>
  </si>
  <si>
    <t>ADVANCED FORMULAS &amp; LOGICAL FUNCTIONS</t>
  </si>
  <si>
    <t>المعادلات المتقدمة والدوال المنطقية</t>
  </si>
  <si>
    <t>START  →  01_ROADMAP</t>
  </si>
  <si>
    <t>ابدأ من 01_ROADMAP</t>
  </si>
  <si>
    <t>YOUR STORYLINE TODAY</t>
  </si>
  <si>
    <t>قصة الموديول اليوم</t>
  </si>
  <si>
    <t>01</t>
  </si>
  <si>
    <t>02_IF_STORY → 04_IF_LAB</t>
  </si>
  <si>
    <t>02</t>
  </si>
  <si>
    <t>05_LOGIC_STORY → 07_LOGIC_LAB</t>
  </si>
  <si>
    <t>03</t>
  </si>
  <si>
    <t>08_AGG_STORY → 10_AGG_LAB</t>
  </si>
  <si>
    <t>04</t>
  </si>
  <si>
    <t>FINAL CHALLENGE</t>
  </si>
  <si>
    <t>11_FINAL_CHALLENGE</t>
  </si>
  <si>
    <t>Put the whole module together.</t>
  </si>
  <si>
    <t>اجمع كل أفكار الموديول بمهمة واحدة.</t>
  </si>
  <si>
    <t>المرجع والحلول وبيانات التدريب موجودة في آخر الملف.</t>
  </si>
  <si>
    <t>MANUAL MODE  •  😩</t>
  </si>
  <si>
    <t>SMART MODE  •  ONE FORMULA</t>
  </si>
  <si>
    <t>MEET IF</t>
  </si>
  <si>
    <t>CONCEPT 01  •  IF &amp; IFS</t>
  </si>
  <si>
    <t>WHAT JUST HAPPENED?</t>
  </si>
  <si>
    <t>طيب... شو عملت IF بالضبط؟</t>
  </si>
  <si>
    <t>YOUR MISSION  •  Break IF into arguments, then extend the same thinking to IFS.</t>
  </si>
  <si>
    <t>المطلوب منك  •  فك IF إلى Arguments، وبعدها وسّع نفس الفكرة باستخدام IFS.</t>
  </si>
  <si>
    <t>=IF(logical_test, value_if_true, value_if_false)</t>
  </si>
  <si>
    <t>logical_test</t>
  </si>
  <si>
    <t>The question Excel evaluates.</t>
  </si>
  <si>
    <t>السؤال اللي Excel لازم يجاوب عليه.</t>
  </si>
  <si>
    <t>value_if_true</t>
  </si>
  <si>
    <t>What should happen if the answer is TRUE?</t>
  </si>
  <si>
    <t>شو نرجع إذا الشرط صحيح؟</t>
  </si>
  <si>
    <t>value_if_false</t>
  </si>
  <si>
    <t>What should happen if the answer is FALSE?</t>
  </si>
  <si>
    <t>شو نرجع إذا الشرط غلط؟</t>
  </si>
  <si>
    <t>DEMO ROWS FIRST → THEN YOUR TURN</t>
  </si>
  <si>
    <t>WHEN ONE CONDITION IS NOT ENOUGH</t>
  </si>
  <si>
    <t>لما القرار يعتمد على أكثر من شرط</t>
  </si>
  <si>
    <t>THE RULE</t>
  </si>
  <si>
    <t>THE PAIN</t>
  </si>
  <si>
    <t>Active</t>
  </si>
  <si>
    <t>?</t>
  </si>
  <si>
    <t>QUICK WIN</t>
  </si>
  <si>
    <t>CONCEPT 02  •  AND / OR / IFERROR</t>
  </si>
  <si>
    <t>BUILD THE RULE BEFORE THE FORMULA</t>
  </si>
  <si>
    <t>اكتب قاعدة العمل أول... وبعدها حولها لمعادلة</t>
  </si>
  <si>
    <t>YOUR MISSION  •  Translate the spoken rule into IF + AND + OR, then handle errors safely.</t>
  </si>
  <si>
    <t>المطلوب منك  •  حوّل قاعدة العمل إلى IF + AND + OR، وبعدها عالج الأخطاء بشكل آمن.</t>
  </si>
  <si>
    <t>STEP 1  •  SAY IT</t>
  </si>
  <si>
    <t>STEP 2  •  TRANSLATE IT</t>
  </si>
  <si>
    <t>AND</t>
  </si>
  <si>
    <t>All required conditions must be TRUE.</t>
  </si>
  <si>
    <t>كل الشروط الأساسية لازم تكون صحيحة.</t>
  </si>
  <si>
    <t>OR</t>
  </si>
  <si>
    <t>At least one alternative condition may be TRUE.</t>
  </si>
  <si>
    <t>يكفي شرط واحد من الشروط البديلة يكون صحيح.</t>
  </si>
  <si>
    <t>APPLY THE RULE AT SCALE</t>
  </si>
  <si>
    <t>YOUR MISSION  •  Compare repeated manual filtering with conditional aggregation.</t>
  </si>
  <si>
    <t>المطلوب منك  •  قارن بين الفلترة اليدوية المتكررة والتجميع المشروط.</t>
  </si>
  <si>
    <t>MANUAL ROUTE</t>
  </si>
  <si>
    <t>SMART ROUTE</t>
  </si>
  <si>
    <t>THE SHIFT</t>
  </si>
  <si>
    <t>CONCEPT 03  •  CONDITIONAL AGGREGATION</t>
  </si>
  <si>
    <t>YOUR MISSION  •  Understand the shared pattern behind SUMIFS, COUNTIFS and AVERAGEIFS.</t>
  </si>
  <si>
    <t>المطلوب منك  •  افهم النمط المشترك بين SUMIFS وCOUNTIFS وAVERAGEIFS.</t>
  </si>
  <si>
    <t>=SUMIFS(sum_range, criteria_range1, criteria1, criteria_range2, criteria2, ...)</t>
  </si>
  <si>
    <t>sum_range</t>
  </si>
  <si>
    <t>criteria_range</t>
  </si>
  <si>
    <t>Where should Excel check the condition?</t>
  </si>
  <si>
    <t>وين Excel يدور على الشرط؟</t>
  </si>
  <si>
    <t>criteria</t>
  </si>
  <si>
    <t>What must be true?</t>
  </si>
  <si>
    <t>شو القيمة أو الشرط المطلوب؟</t>
  </si>
  <si>
    <t>SUMIFS</t>
  </si>
  <si>
    <t>Adds values that meet all conditions.</t>
  </si>
  <si>
    <t>تجمع القيم اللي تحقق كل الشروط.</t>
  </si>
  <si>
    <t>COUNTIFS</t>
  </si>
  <si>
    <t>Counts records that meet all conditions.</t>
  </si>
  <si>
    <t>تعد السجلات اللي تحقق كل الشروط.</t>
  </si>
  <si>
    <t>AVERAGEIFS</t>
  </si>
  <si>
    <t>Averages values for the filtered population.</t>
  </si>
  <si>
    <t>تحسب المتوسط بعد تطبيق الشروط.</t>
  </si>
  <si>
    <t>نفس طريقة التفكير بثلاث دوال: شو الرقم؟ وين الشروط؟ وشو الشروط نفسها؟</t>
  </si>
  <si>
    <t>PUT IT ALL TOGETHER</t>
  </si>
  <si>
    <t>Turn service rules into clear, consistent Excel decisions.</t>
  </si>
  <si>
    <t>حوّل قواعد خدمة العملاء والتشغيل لقرارات واضحة وثابتة داخل Excel.</t>
  </si>
  <si>
    <t>01
SLA DECISIONS</t>
  </si>
  <si>
    <t>Classify service-level performance consistently.</t>
  </si>
  <si>
    <t>صنّف الالتزام بالـSLA بطريقة ثابتة وواضحة.</t>
  </si>
  <si>
    <t>02
ESCALATION RULES</t>
  </si>
  <si>
    <t>Escalate customer cases using multiple conditions.</t>
  </si>
  <si>
    <t>صعّد الحالات حسب أكثر من شرط بدون اجتهاد يدوي.</t>
  </si>
  <si>
    <t>03
SERVICE QUESTIONS</t>
  </si>
  <si>
    <t>Answer recurring service-management questions without manual filtering.</t>
  </si>
  <si>
    <t>TODAY: SLA DECISIONS • ESCALATION RULES • SERVICE MANAGEMENT QUESTIONS</t>
  </si>
  <si>
    <t>SLA DECISIONS</t>
  </si>
  <si>
    <t>Which cases met SLA? Which need attention?</t>
  </si>
  <si>
    <t>أي الحالات التزمت بالـSLA؟ وأيها تحتاج متابعة؟</t>
  </si>
  <si>
    <t>MULTIPLE RULES</t>
  </si>
  <si>
    <t>When escalation depends on several service conditions.</t>
  </si>
  <si>
    <t>لما قرار التصعيد يعتمد على أكثر من شرط.</t>
  </si>
  <si>
    <t>SERVICE MANAGEMENT QUESTIONS</t>
  </si>
  <si>
    <t>Stop filtering manually to answer repeated operational questions.</t>
  </si>
  <si>
    <t>بلاش فلترة يدوية كل مرة عشان تجاوب أسئلة التشغيل المتكررة.</t>
  </si>
  <si>
    <t>REFERENCE  •  12_ANSWER_KEY  |  13_TRAINER_FLOW  |  DATA_HUB</t>
  </si>
  <si>
    <t>BUSINESS CASE 01  •  SLA DECISIONS</t>
  </si>
  <si>
    <t>THE DAILY SERVICE-LEVEL DECISION</t>
  </si>
  <si>
    <t>كل يوم... نفس سؤال الـSLA يتكرر</t>
  </si>
  <si>
    <t>YOUR MISSION  •  Compare the manual decision with the one-formula solution.</t>
  </si>
  <si>
    <t>المطلوب منك  •  قارن بين القرار اليدوي والحل بمعادلة واحدة.</t>
  </si>
  <si>
    <t>Every row asks the same question: Resolution ≤ SLA?</t>
  </si>
  <si>
    <t>Let Excel answer the repeated service-level question.</t>
  </si>
  <si>
    <t>Case ID</t>
  </si>
  <si>
    <t>SLA Hrs</t>
  </si>
  <si>
    <t>Resolution Hrs</t>
  </si>
  <si>
    <t>Decision?</t>
  </si>
  <si>
    <t>Excel Decision</t>
  </si>
  <si>
    <t>Formula</t>
  </si>
  <si>
    <t>CASE-0001</t>
  </si>
  <si>
    <t>Manual?</t>
  </si>
  <si>
    <t>=IF(Resolution&lt;=SLA, "Within SLA", "SLA Breach")</t>
  </si>
  <si>
    <t>CASE-0002</t>
  </si>
  <si>
    <t>CASE-0003</t>
  </si>
  <si>
    <t>CASE-0004</t>
  </si>
  <si>
    <t>CASE-0005</t>
  </si>
  <si>
    <t>CASE-0006</t>
  </si>
  <si>
    <t>120 cases
120 repeated decisions
120 chances for inconsistency</t>
  </si>
  <si>
    <t>ONE RULE
ONE FORMULA
FILL DOWN</t>
  </si>
  <si>
    <t>=IF(Resolution &lt;= SLA, "Within SLA", "SLA Breach")</t>
  </si>
  <si>
    <t>الفكرة مش IF نفسها... الفكرة إنك حولت سؤال SLA متكرر لقاعدة يطبقها Excel على كل الحالات.</t>
  </si>
  <si>
    <t>THE NEXT PAIN: TWO RESULTS ARE NOT ENOUGH</t>
  </si>
  <si>
    <t>Fast / Within SLA / Watch / Critical</t>
  </si>
  <si>
    <t>IFS lets you classify service performance using several conditions in order.</t>
  </si>
  <si>
    <t>=IFS(SLA_Ratio&lt;=75%,"Fast", SLA_Ratio&lt;=100%,"Within SLA", SLA_Ratio&lt;=125%,"Watch", TRUE,"Critical")</t>
  </si>
  <si>
    <t>رتّب الشروط حسب منطق العمل. أول شرط صحيح يوقف المعادلة ويعطي النتيجة.</t>
  </si>
  <si>
    <t>PRACTICE 01  •  SLA PERFORMANCE DATA</t>
  </si>
  <si>
    <t>NOW MAKE IT SURVIVE REAL SERVICE DATA</t>
  </si>
  <si>
    <t>YOUR MISSION  •  Complete SLA Ratio, IF Result and IFS Tier for the practice rows.</t>
  </si>
  <si>
    <t>SLA Ratio</t>
  </si>
  <si>
    <t>IF Result</t>
  </si>
  <si>
    <t>IFS Tier</t>
  </si>
  <si>
    <t>Mode</t>
  </si>
  <si>
    <t>CASE-0011</t>
  </si>
  <si>
    <t>SLA Breach</t>
  </si>
  <si>
    <t>Critical</t>
  </si>
  <si>
    <t>DEMO</t>
  </si>
  <si>
    <t>CASE-0012</t>
  </si>
  <si>
    <t>Watch</t>
  </si>
  <si>
    <t>CASE-0013</t>
  </si>
  <si>
    <t>CASE-0014</t>
  </si>
  <si>
    <t>PRACTICE</t>
  </si>
  <si>
    <t>CASE-0015</t>
  </si>
  <si>
    <t>CASE-0016</t>
  </si>
  <si>
    <t>CASE-0017</t>
  </si>
  <si>
    <t>CASE-0018</t>
  </si>
  <si>
    <t>CASE-0019</t>
  </si>
  <si>
    <t>CASE-0020</t>
  </si>
  <si>
    <t>CASE-0021</t>
  </si>
  <si>
    <t>CASE-0022</t>
  </si>
  <si>
    <t>CASE-0023</t>
  </si>
  <si>
    <t>CASE-0024</t>
  </si>
  <si>
    <t>CASE-0025</t>
  </si>
  <si>
    <t>CASE-0026</t>
  </si>
  <si>
    <t>CASE-0027</t>
  </si>
  <si>
    <t>CASE-0028</t>
  </si>
  <si>
    <t>CASE-0029</t>
  </si>
  <si>
    <t>CASE-0030</t>
  </si>
  <si>
    <t>CASE-0031</t>
  </si>
  <si>
    <t>CASE-0032</t>
  </si>
  <si>
    <t>CASE-0033</t>
  </si>
  <si>
    <t>CASE-0034</t>
  </si>
  <si>
    <t>CASE-0035</t>
  </si>
  <si>
    <t>CASE-0036</t>
  </si>
  <si>
    <t>CASE-0037</t>
  </si>
  <si>
    <t>CASE-0038</t>
  </si>
  <si>
    <t>CASE-0039</t>
  </si>
  <si>
    <t>CASE-0040</t>
  </si>
  <si>
    <t>BUSINESS CASE 02  •  CASE ESCALATION</t>
  </si>
  <si>
    <t>YOUR MISSION  •  Decide which customer cases need escalation.</t>
  </si>
  <si>
    <t>المطلوب منك  •  حدد أي الحالات لازم تتصعد حسب أكثر من شرط.</t>
  </si>
  <si>
    <t>Escalate when:
Case is Open AND (Repeat Contacts ≥ 3 OR Resolution &gt; SLA)</t>
  </si>
  <si>
    <t>Four fields.
Three conditions.
One service decision per case.
Easy to misread manually.</t>
  </si>
  <si>
    <t>Case Status</t>
  </si>
  <si>
    <t>Repeat Contacts</t>
  </si>
  <si>
    <t>SLA</t>
  </si>
  <si>
    <t>Resolution</t>
  </si>
  <si>
    <t>Manual Decision</t>
  </si>
  <si>
    <t>Open</t>
  </si>
  <si>
    <t>Resolved</t>
  </si>
  <si>
    <t>=IF(AND(Status="Open", OR(RepeatContacts&gt;=3, Resolution&gt;SLA)), "Escalate", "Standard")</t>
  </si>
  <si>
    <t>AND = كل الشروط الأساسية لازم تتحقق  |  OR = يكفي شرط واحد من البدائل  |  IF = القرار النهائي</t>
  </si>
  <si>
    <t>Open case AND (repeat contact OR SLA breach)</t>
  </si>
  <si>
    <t>SURPRISE PAIN  •  WHAT IF SLA = 0?</t>
  </si>
  <si>
    <t>Normal Ratio</t>
  </si>
  <si>
    <t>Problem</t>
  </si>
  <si>
    <t>SAFE VERSION</t>
  </si>
  <si>
    <t>Divide-by-zero</t>
  </si>
  <si>
    <t>=IFERROR(Resolution/SLA,0)</t>
  </si>
  <si>
    <t>Works</t>
  </si>
  <si>
    <t>IFERROR ما لازم يخبي مشاكل بدون تفكير. استخدمه لما تكون عارف شو النتيجة البديلة المنطقية.</t>
  </si>
  <si>
    <t>PRACTICE 02  •  CASE ESCALATION DATA</t>
  </si>
  <si>
    <t>Complete the three yellow columns using these business rules:
Escalate? → Escalate only if the case is Open AND (Repeat Contacts ≥ 3 OR Resolution &gt; SLA). Otherwise, return Standard.
Risk Flag → Return High Risk if Repeat Contacts ≥ 4 OR Resolution is more than 1.5 × SLA. Otherwise, return Normal.
Safe Ratio → Calculate Resolution ÷ SLA and use IFERROR to return 0 if the calculation fails.</t>
  </si>
  <si>
    <t>YOUR MISSION  •  Complete Escalate?, Risk Flag and Safe Ratio.</t>
  </si>
  <si>
    <t>المطلوب منك  •  عبّي قرار التصعيد ومؤشر الخطر والنسبة الآمنة.</t>
  </si>
  <si>
    <t>Escalate?</t>
  </si>
  <si>
    <t>Risk Flag</t>
  </si>
  <si>
    <t>Safe Ratio</t>
  </si>
  <si>
    <t>CASE-0051</t>
  </si>
  <si>
    <t>CASE-0052</t>
  </si>
  <si>
    <t>Pending Customer</t>
  </si>
  <si>
    <t>CASE-0053</t>
  </si>
  <si>
    <t>CASE-0054</t>
  </si>
  <si>
    <t>CASE-0055</t>
  </si>
  <si>
    <t>CASE-0056</t>
  </si>
  <si>
    <t>CASE-0057</t>
  </si>
  <si>
    <t>CASE-0058</t>
  </si>
  <si>
    <t>CASE-0059</t>
  </si>
  <si>
    <t>CASE-0060</t>
  </si>
  <si>
    <t>CASE-0061</t>
  </si>
  <si>
    <t>CASE-0062</t>
  </si>
  <si>
    <t>CASE-0063</t>
  </si>
  <si>
    <t>CASE-0064</t>
  </si>
  <si>
    <t>CASE-0065</t>
  </si>
  <si>
    <t>CASE-0066</t>
  </si>
  <si>
    <t>CASE-0067</t>
  </si>
  <si>
    <t>CASE-0068</t>
  </si>
  <si>
    <t>CASE-0069</t>
  </si>
  <si>
    <t>CASE-0070</t>
  </si>
  <si>
    <t>CASE-0071</t>
  </si>
  <si>
    <t>CASE-0072</t>
  </si>
  <si>
    <t>CASE-0073</t>
  </si>
  <si>
    <t>CASE-0074</t>
  </si>
  <si>
    <t>CASE-0075</t>
  </si>
  <si>
    <t>CASE-0076</t>
  </si>
  <si>
    <t>CASE-0077</t>
  </si>
  <si>
    <t>CASE-0078</t>
  </si>
  <si>
    <t>CASE-0079</t>
  </si>
  <si>
    <t>CASE-0080</t>
  </si>
  <si>
    <t>BUSINESS CASE 03  •  SERVICE MANAGEMENT QUESTIONS</t>
  </si>
  <si>
    <t>2:55 PM. THE SERVICE MANAGER NEEDS THREE NUMBERS. NOW.</t>
  </si>
  <si>
    <t>الساعة 2:55... ومدير الخدمة بده 3 أرقام هسا</t>
  </si>
  <si>
    <t>1. Filter Region
2. Filter Service
3. Sum Resolution Hours
4. Change filters
5. Count Open cases
6. Change filters again
7. Average CSAT
Repeat tomorrow.</t>
  </si>
  <si>
    <t>Ask the service question directly with a formula.</t>
  </si>
  <si>
    <t>Management Question</t>
  </si>
  <si>
    <t>Result</t>
  </si>
  <si>
    <t>Formula Family</t>
  </si>
  <si>
    <t>Amman + Fiber Resolution Hours</t>
  </si>
  <si>
    <t>Corporate + Open Case Count</t>
  </si>
  <si>
    <t>Amman + Mobile Average CSAT</t>
  </si>
  <si>
    <t>Stop asking: “How do I filter this?”  →  Start asking: “What conditions define the service answer?”</t>
  </si>
  <si>
    <t>بدل ما تفكر كيف أفلتر البيانات... فكر: شو الشروط اللي تحدد رقم الخدمة اللي بدي ياه؟</t>
  </si>
  <si>
    <t>Customer ID</t>
  </si>
  <si>
    <t>Opened Date</t>
  </si>
  <si>
    <t>Region</t>
  </si>
  <si>
    <t>Contact Channel</t>
  </si>
  <si>
    <t>Segment</t>
  </si>
  <si>
    <t>Service</t>
  </si>
  <si>
    <t>Support Team</t>
  </si>
  <si>
    <t>Agent</t>
  </si>
  <si>
    <t>SLA Hours</t>
  </si>
  <si>
    <t>CSAT</t>
  </si>
  <si>
    <t>Priority</t>
  </si>
  <si>
    <t>Complaint Type</t>
  </si>
  <si>
    <t>SLA Outcome</t>
  </si>
  <si>
    <t>CUST-10001</t>
  </si>
  <si>
    <t>Balqa</t>
  </si>
  <si>
    <t>Call Center</t>
  </si>
  <si>
    <t>SME</t>
  </si>
  <si>
    <t>Mobile</t>
  </si>
  <si>
    <t>Enterprise Support</t>
  </si>
  <si>
    <t>Lina Haddad</t>
  </si>
  <si>
    <t>Network</t>
  </si>
  <si>
    <t>CUST-10002</t>
  </si>
  <si>
    <t>Amman</t>
  </si>
  <si>
    <t>Orange App</t>
  </si>
  <si>
    <t>Technical Support</t>
  </si>
  <si>
    <t>Fadi Issa</t>
  </si>
  <si>
    <t>High</t>
  </si>
  <si>
    <t>Device</t>
  </si>
  <si>
    <t>CUST-10003</t>
  </si>
  <si>
    <t>Irbid</t>
  </si>
  <si>
    <t>Consumer</t>
  </si>
  <si>
    <t>Fiber</t>
  </si>
  <si>
    <t>Care Tier 1</t>
  </si>
  <si>
    <t>Normal</t>
  </si>
  <si>
    <t>Coverage</t>
  </si>
  <si>
    <t>CUST-10004</t>
  </si>
  <si>
    <t>Corporate Support</t>
  </si>
  <si>
    <t>Enterprise Data</t>
  </si>
  <si>
    <t>Omar Khalil</t>
  </si>
  <si>
    <t>CUST-10005</t>
  </si>
  <si>
    <t>5G Home</t>
  </si>
  <si>
    <t>Billing Support</t>
  </si>
  <si>
    <t>Ahmad Saleh</t>
  </si>
  <si>
    <t>Service Quality</t>
  </si>
  <si>
    <t>CUST-10006</t>
  </si>
  <si>
    <t>CASE-0007</t>
  </si>
  <si>
    <t>CUST-10007</t>
  </si>
  <si>
    <t>Retail Store</t>
  </si>
  <si>
    <t>CASE-0008</t>
  </si>
  <si>
    <t>CUST-10008</t>
  </si>
  <si>
    <t>Rana Hamdan</t>
  </si>
  <si>
    <t>CASE-0009</t>
  </si>
  <si>
    <t>CUST-10009</t>
  </si>
  <si>
    <t>Billing</t>
  </si>
  <si>
    <t>CASE-0010</t>
  </si>
  <si>
    <t>CUST-10010</t>
  </si>
  <si>
    <t>CUST-10011</t>
  </si>
  <si>
    <t>Zarqa</t>
  </si>
  <si>
    <t>Maya Odeh</t>
  </si>
  <si>
    <t>Activation</t>
  </si>
  <si>
    <t>CUST-10012</t>
  </si>
  <si>
    <t>CUST-10013</t>
  </si>
  <si>
    <t>CUST-10014</t>
  </si>
  <si>
    <t>CUST-10015</t>
  </si>
  <si>
    <t>CUST-10016</t>
  </si>
  <si>
    <t>CUST-10017</t>
  </si>
  <si>
    <t>CUST-10018</t>
  </si>
  <si>
    <t>Corporate</t>
  </si>
  <si>
    <t>CUST-10019</t>
  </si>
  <si>
    <t>CUST-10020</t>
  </si>
  <si>
    <t>CUST-10021</t>
  </si>
  <si>
    <t>CUST-10022</t>
  </si>
  <si>
    <t>CUST-10023</t>
  </si>
  <si>
    <t>CUST-10024</t>
  </si>
  <si>
    <t>CUST-10025</t>
  </si>
  <si>
    <t>CUST-10026</t>
  </si>
  <si>
    <t>CUST-10027</t>
  </si>
  <si>
    <t>CUST-10028</t>
  </si>
  <si>
    <t>Web Chat</t>
  </si>
  <si>
    <t>CUST-10029</t>
  </si>
  <si>
    <t>CUST-10030</t>
  </si>
  <si>
    <t>CUST-10031</t>
  </si>
  <si>
    <t>CUST-10032</t>
  </si>
  <si>
    <t>CUST-10033</t>
  </si>
  <si>
    <t>CUST-10034</t>
  </si>
  <si>
    <t>CUST-10035</t>
  </si>
  <si>
    <t>CUST-10036</t>
  </si>
  <si>
    <t>CUST-10037</t>
  </si>
  <si>
    <t>CUST-10038</t>
  </si>
  <si>
    <t>Aqaba</t>
  </si>
  <si>
    <t>CUST-10039</t>
  </si>
  <si>
    <t>CUST-10040</t>
  </si>
  <si>
    <t>CASE-0041</t>
  </si>
  <si>
    <t>CUST-10041</t>
  </si>
  <si>
    <t>CASE-0042</t>
  </si>
  <si>
    <t>CUST-10042</t>
  </si>
  <si>
    <t>CASE-0043</t>
  </si>
  <si>
    <t>CUST-10043</t>
  </si>
  <si>
    <t>CASE-0044</t>
  </si>
  <si>
    <t>CUST-10044</t>
  </si>
  <si>
    <t>CASE-0045</t>
  </si>
  <si>
    <t>CUST-10045</t>
  </si>
  <si>
    <t>CASE-0046</t>
  </si>
  <si>
    <t>CUST-10046</t>
  </si>
  <si>
    <t>CASE-0047</t>
  </si>
  <si>
    <t>CUST-10047</t>
  </si>
  <si>
    <t>CASE-0048</t>
  </si>
  <si>
    <t>CUST-10048</t>
  </si>
  <si>
    <t>CASE-0049</t>
  </si>
  <si>
    <t>CUST-10049</t>
  </si>
  <si>
    <t>CASE-0050</t>
  </si>
  <si>
    <t>CUST-10050</t>
  </si>
  <si>
    <t>CUST-10051</t>
  </si>
  <si>
    <t>CUST-10052</t>
  </si>
  <si>
    <t>CUST-10053</t>
  </si>
  <si>
    <t>CUST-10054</t>
  </si>
  <si>
    <t>CUST-10055</t>
  </si>
  <si>
    <t>CUST-10056</t>
  </si>
  <si>
    <t>CUST-10057</t>
  </si>
  <si>
    <t>CUST-10058</t>
  </si>
  <si>
    <t>CUST-10059</t>
  </si>
  <si>
    <t>CUST-10060</t>
  </si>
  <si>
    <t>CUST-10061</t>
  </si>
  <si>
    <t>CUST-10062</t>
  </si>
  <si>
    <t>CUST-10063</t>
  </si>
  <si>
    <t>CUST-10064</t>
  </si>
  <si>
    <t>CUST-10065</t>
  </si>
  <si>
    <t>CUST-10066</t>
  </si>
  <si>
    <t>CUST-10067</t>
  </si>
  <si>
    <t>CUST-10068</t>
  </si>
  <si>
    <t>CUST-10069</t>
  </si>
  <si>
    <t>CUST-10070</t>
  </si>
  <si>
    <t>CUST-10071</t>
  </si>
  <si>
    <t>CUST-10072</t>
  </si>
  <si>
    <t>CUST-10073</t>
  </si>
  <si>
    <t>CUST-10074</t>
  </si>
  <si>
    <t>CUST-10075</t>
  </si>
  <si>
    <t>CUST-10076</t>
  </si>
  <si>
    <t>CUST-10077</t>
  </si>
  <si>
    <t>CUST-10078</t>
  </si>
  <si>
    <t>CUST-10079</t>
  </si>
  <si>
    <t>CUST-10080</t>
  </si>
  <si>
    <t>CASE-0081</t>
  </si>
  <si>
    <t>CUST-10081</t>
  </si>
  <si>
    <t>CASE-0082</t>
  </si>
  <si>
    <t>CUST-10082</t>
  </si>
  <si>
    <t>CASE-0083</t>
  </si>
  <si>
    <t>CUST-10083</t>
  </si>
  <si>
    <t>CASE-0084</t>
  </si>
  <si>
    <t>CUST-10084</t>
  </si>
  <si>
    <t>CASE-0085</t>
  </si>
  <si>
    <t>CUST-10085</t>
  </si>
  <si>
    <t>CASE-0086</t>
  </si>
  <si>
    <t>CUST-10086</t>
  </si>
  <si>
    <t>CASE-0087</t>
  </si>
  <si>
    <t>CUST-10087</t>
  </si>
  <si>
    <t>CASE-0088</t>
  </si>
  <si>
    <t>CUST-10088</t>
  </si>
  <si>
    <t>CASE-0089</t>
  </si>
  <si>
    <t>CUST-10089</t>
  </si>
  <si>
    <t>CASE-0090</t>
  </si>
  <si>
    <t>CUST-10090</t>
  </si>
  <si>
    <t>CASE-0091</t>
  </si>
  <si>
    <t>CUST-10091</t>
  </si>
  <si>
    <t>CASE-0092</t>
  </si>
  <si>
    <t>CUST-10092</t>
  </si>
  <si>
    <t>CASE-0093</t>
  </si>
  <si>
    <t>CUST-10093</t>
  </si>
  <si>
    <t>CASE-0094</t>
  </si>
  <si>
    <t>CUST-10094</t>
  </si>
  <si>
    <t>CASE-0095</t>
  </si>
  <si>
    <t>CUST-10095</t>
  </si>
  <si>
    <t>CASE-0096</t>
  </si>
  <si>
    <t>CUST-10096</t>
  </si>
  <si>
    <t>CASE-0097</t>
  </si>
  <si>
    <t>CUST-10097</t>
  </si>
  <si>
    <t>CASE-0098</t>
  </si>
  <si>
    <t>CUST-10098</t>
  </si>
  <si>
    <t>CASE-0099</t>
  </si>
  <si>
    <t>CUST-10099</t>
  </si>
  <si>
    <t>CASE-0100</t>
  </si>
  <si>
    <t>CUST-10100</t>
  </si>
  <si>
    <t>CASE-0101</t>
  </si>
  <si>
    <t>CUST-10101</t>
  </si>
  <si>
    <t>CASE-0102</t>
  </si>
  <si>
    <t>CUST-10102</t>
  </si>
  <si>
    <t>CASE-0103</t>
  </si>
  <si>
    <t>CUST-10103</t>
  </si>
  <si>
    <t>CASE-0104</t>
  </si>
  <si>
    <t>CUST-10104</t>
  </si>
  <si>
    <t>CASE-0105</t>
  </si>
  <si>
    <t>CUST-10105</t>
  </si>
  <si>
    <t>CASE-0106</t>
  </si>
  <si>
    <t>CUST-10106</t>
  </si>
  <si>
    <t>CASE-0107</t>
  </si>
  <si>
    <t>CUST-10107</t>
  </si>
  <si>
    <t>CASE-0108</t>
  </si>
  <si>
    <t>CUST-10108</t>
  </si>
  <si>
    <t>CASE-0109</t>
  </si>
  <si>
    <t>CUST-10109</t>
  </si>
  <si>
    <t>CASE-0110</t>
  </si>
  <si>
    <t>CUST-10110</t>
  </si>
  <si>
    <t>CASE-0111</t>
  </si>
  <si>
    <t>CUST-10111</t>
  </si>
  <si>
    <t>CASE-0112</t>
  </si>
  <si>
    <t>CUST-10112</t>
  </si>
  <si>
    <t>CASE-0113</t>
  </si>
  <si>
    <t>CUST-10113</t>
  </si>
  <si>
    <t>CASE-0114</t>
  </si>
  <si>
    <t>CUST-10114</t>
  </si>
  <si>
    <t>CASE-0115</t>
  </si>
  <si>
    <t>CUST-10115</t>
  </si>
  <si>
    <t>CASE-0116</t>
  </si>
  <si>
    <t>CUST-10116</t>
  </si>
  <si>
    <t>CASE-0117</t>
  </si>
  <si>
    <t>CUST-10117</t>
  </si>
  <si>
    <t>CASE-0118</t>
  </si>
  <si>
    <t>CUST-10118</t>
  </si>
  <si>
    <t>CASE-0119</t>
  </si>
  <si>
    <t>CUST-10119</t>
  </si>
  <si>
    <t>CASE-0120</t>
  </si>
  <si>
    <t>CUST-10120</t>
  </si>
  <si>
    <t>CASE-0121</t>
  </si>
  <si>
    <t>CUST-10121</t>
  </si>
  <si>
    <t>CASE-0122</t>
  </si>
  <si>
    <t>CUST-10122</t>
  </si>
  <si>
    <t>CASE-0123</t>
  </si>
  <si>
    <t>CUST-10123</t>
  </si>
  <si>
    <t>CASE-0124</t>
  </si>
  <si>
    <t>CUST-10124</t>
  </si>
  <si>
    <t>CASE-0125</t>
  </si>
  <si>
    <t>CUST-10125</t>
  </si>
  <si>
    <t>CASE-0126</t>
  </si>
  <si>
    <t>CUST-10126</t>
  </si>
  <si>
    <t>CASE-0127</t>
  </si>
  <si>
    <t>CUST-10127</t>
  </si>
  <si>
    <t>CASE-0128</t>
  </si>
  <si>
    <t>CUST-10128</t>
  </si>
  <si>
    <t>CASE-0129</t>
  </si>
  <si>
    <t>CUST-10129</t>
  </si>
  <si>
    <t>CASE-0130</t>
  </si>
  <si>
    <t>CUST-10130</t>
  </si>
  <si>
    <t>CASE-0131</t>
  </si>
  <si>
    <t>CUST-10131</t>
  </si>
  <si>
    <t>CASE-0132</t>
  </si>
  <si>
    <t>CUST-10132</t>
  </si>
  <si>
    <t>CASE-0133</t>
  </si>
  <si>
    <t>CUST-10133</t>
  </si>
  <si>
    <t>CASE-0134</t>
  </si>
  <si>
    <t>CUST-10134</t>
  </si>
  <si>
    <t>CASE-0135</t>
  </si>
  <si>
    <t>CUST-10135</t>
  </si>
  <si>
    <t>CASE-0136</t>
  </si>
  <si>
    <t>CUST-10136</t>
  </si>
  <si>
    <t>CASE-0137</t>
  </si>
  <si>
    <t>CUST-10137</t>
  </si>
  <si>
    <t>CASE-0138</t>
  </si>
  <si>
    <t>CUST-10138</t>
  </si>
  <si>
    <t>CASE-0139</t>
  </si>
  <si>
    <t>CUST-10139</t>
  </si>
  <si>
    <t>CASE-0140</t>
  </si>
  <si>
    <t>CUST-10140</t>
  </si>
  <si>
    <t>CASE-0141</t>
  </si>
  <si>
    <t>CUST-10141</t>
  </si>
  <si>
    <t>CASE-0142</t>
  </si>
  <si>
    <t>CUST-10142</t>
  </si>
  <si>
    <t>CASE-0143</t>
  </si>
  <si>
    <t>CUST-10143</t>
  </si>
  <si>
    <t>CASE-0144</t>
  </si>
  <si>
    <t>CUST-10144</t>
  </si>
  <si>
    <t>CASE-0145</t>
  </si>
  <si>
    <t>CUST-10145</t>
  </si>
  <si>
    <t>CASE-0146</t>
  </si>
  <si>
    <t>CUST-10146</t>
  </si>
  <si>
    <t>CASE-0147</t>
  </si>
  <si>
    <t>CUST-10147</t>
  </si>
  <si>
    <t>CASE-0148</t>
  </si>
  <si>
    <t>CUST-10148</t>
  </si>
  <si>
    <t>CASE-0149</t>
  </si>
  <si>
    <t>CUST-10149</t>
  </si>
  <si>
    <t>CASE-0150</t>
  </si>
  <si>
    <t>CUST-10150</t>
  </si>
  <si>
    <t>CASE-0151</t>
  </si>
  <si>
    <t>CUST-10151</t>
  </si>
  <si>
    <t>CASE-0152</t>
  </si>
  <si>
    <t>CUST-10152</t>
  </si>
  <si>
    <t>CASE-0153</t>
  </si>
  <si>
    <t>CUST-10153</t>
  </si>
  <si>
    <t>CASE-0154</t>
  </si>
  <si>
    <t>CUST-10154</t>
  </si>
  <si>
    <t>CASE-0155</t>
  </si>
  <si>
    <t>CUST-10155</t>
  </si>
  <si>
    <t>CASE-0156</t>
  </si>
  <si>
    <t>CUST-10156</t>
  </si>
  <si>
    <t>CASE-0157</t>
  </si>
  <si>
    <t>CUST-10157</t>
  </si>
  <si>
    <t>CASE-0158</t>
  </si>
  <si>
    <t>CUST-10158</t>
  </si>
  <si>
    <t>CASE-0159</t>
  </si>
  <si>
    <t>CUST-10159</t>
  </si>
  <si>
    <t>CASE-0160</t>
  </si>
  <si>
    <t>CUST-10160</t>
  </si>
  <si>
    <t>CASE-0161</t>
  </si>
  <si>
    <t>CUST-10161</t>
  </si>
  <si>
    <t>CASE-0162</t>
  </si>
  <si>
    <t>CUST-10162</t>
  </si>
  <si>
    <t>CASE-0163</t>
  </si>
  <si>
    <t>CUST-10163</t>
  </si>
  <si>
    <t>CASE-0164</t>
  </si>
  <si>
    <t>CUST-10164</t>
  </si>
  <si>
    <t>CASE-0165</t>
  </si>
  <si>
    <t>CUST-10165</t>
  </si>
  <si>
    <t>CASE-0166</t>
  </si>
  <si>
    <t>CUST-10166</t>
  </si>
  <si>
    <t>CASE-0167</t>
  </si>
  <si>
    <t>CUST-10167</t>
  </si>
  <si>
    <t>CASE-0168</t>
  </si>
  <si>
    <t>CUST-10168</t>
  </si>
  <si>
    <t>CASE-0169</t>
  </si>
  <si>
    <t>CUST-10169</t>
  </si>
  <si>
    <t>CASE-0170</t>
  </si>
  <si>
    <t>CUST-10170</t>
  </si>
  <si>
    <t>CASE-0171</t>
  </si>
  <si>
    <t>CUST-10171</t>
  </si>
  <si>
    <t>CASE-0172</t>
  </si>
  <si>
    <t>CUST-10172</t>
  </si>
  <si>
    <t>CASE-0173</t>
  </si>
  <si>
    <t>CUST-10173</t>
  </si>
  <si>
    <t>CASE-0174</t>
  </si>
  <si>
    <t>CUST-10174</t>
  </si>
  <si>
    <t>CASE-0175</t>
  </si>
  <si>
    <t>CUST-10175</t>
  </si>
  <si>
    <t>CASE-0176</t>
  </si>
  <si>
    <t>CUST-10176</t>
  </si>
  <si>
    <t>CASE-0177</t>
  </si>
  <si>
    <t>CUST-10177</t>
  </si>
  <si>
    <t>CASE-0178</t>
  </si>
  <si>
    <t>CUST-10178</t>
  </si>
  <si>
    <t>CASE-0179</t>
  </si>
  <si>
    <t>CUST-10179</t>
  </si>
  <si>
    <t>CASE-0180</t>
  </si>
  <si>
    <t>CUST-10180</t>
  </si>
  <si>
    <t>THREE FUNCTIONS. ONE THINKING PATTERN.</t>
  </si>
  <si>
    <t>ثلاث دوال... نفس طريقة التفكير</t>
  </si>
  <si>
    <t>What service metric do you want to add?</t>
  </si>
  <si>
    <t>شو العمود الرقمي اللي بدك تجمعه؟</t>
  </si>
  <si>
    <t>ADVANCED CRITERIA  •  WHEN “=” IS NOT ENOUGH</t>
  </si>
  <si>
    <t>شروط متقدمة • لما المساواة لحالها ما تكفي</t>
  </si>
  <si>
    <t>BUSINESS RULE</t>
  </si>
  <si>
    <t>EXCEL CRITERIA</t>
  </si>
  <si>
    <t>WHAT EXCEL READS</t>
  </si>
  <si>
    <t>WHY IT MATTERS</t>
  </si>
  <si>
    <t>On or after the selected date</t>
  </si>
  <si>
    <t>"&gt;="&amp;B14</t>
  </si>
  <si>
    <t>Greater than or equal to the date in B14</t>
  </si>
  <si>
    <t>The cutoff can change without rewriting the formula.</t>
  </si>
  <si>
    <t>Below the selected threshold</t>
  </si>
  <si>
    <t>"&lt;"&amp;B15</t>
  </si>
  <si>
    <t>Less than the value in B15</t>
  </si>
  <si>
    <t>Useful for CSAT, SLA, risk and service limits.</t>
  </si>
  <si>
    <t>Anything except Pending</t>
  </si>
  <si>
    <t>"&lt;&gt;"&amp;"Pending"</t>
  </si>
  <si>
    <t>Not equal to Pending</t>
  </si>
  <si>
    <t>Exclude one business state while keeping the rest.</t>
  </si>
  <si>
    <t>PRO TIP  •  The operator stays inside quotes.  &amp; connects that operator to a cell value.</t>
  </si>
  <si>
    <t>اكتب معامل المقارنة داخل علامات الاقتباس، ثم استخدم &amp; لربطه بقيمة الخلية.</t>
  </si>
  <si>
    <t>PRACTICE 03  •  SERVICE MANAGEMENT CONSOLE</t>
  </si>
  <si>
    <t>SERVICE MANAGEMENT QUESTION CONSOLE</t>
  </si>
  <si>
    <t>YOUR MISSION  •  Change the criteria, then build SUMIFS / COUNTIFS / AVERAGEIFS — including dynamic comparison criteria.</t>
  </si>
  <si>
    <t>المطلوب منك  •  غيّر الشروط وابنِ المعادلة المناسبة، بما فيها شروط المقارنة المرتبطة بخلايا.</t>
  </si>
  <si>
    <t>INPUT CRITERIA</t>
  </si>
  <si>
    <t>Cutoff Date</t>
  </si>
  <si>
    <t>CSAT Threshold</t>
  </si>
  <si>
    <t>Question</t>
  </si>
  <si>
    <t>Use</t>
  </si>
  <si>
    <t>Total Resolution Hours for selected Region + Service</t>
  </si>
  <si>
    <t>Number of selected Segment cases with Open status</t>
  </si>
  <si>
    <t>Average CSAT for selected Region + Service</t>
  </si>
  <si>
    <t>Total Resolution Hours for Corporate cases in selected Region</t>
  </si>
  <si>
    <t>Total Resolution Hours for selected Region + Service on/after Cutoff Date</t>
  </si>
  <si>
    <t>Number of selected Segment Open cases below CSAT Threshold</t>
  </si>
  <si>
    <t>FINAL CHALLENGE  •  THE 3:00 PM SERVICE REQUEST</t>
  </si>
  <si>
    <t>YOUR MISSION  •  Solve the tasks as a team. Explain the service logic before showing the formula.</t>
  </si>
  <si>
    <t>المطلوب منك  •  حلوا المهمات كفريق. اشرحوا منطق الخدمة قبل ما تعرضوا المعادلة.</t>
  </si>
  <si>
    <t>#</t>
  </si>
  <si>
    <t>Business Task</t>
  </si>
  <si>
    <t>Expected Tool</t>
  </si>
  <si>
    <t>Status</t>
  </si>
  <si>
    <t>Calculate SLA Ratio = Resolution / SLA</t>
  </si>
  <si>
    <t>Not Started</t>
  </si>
  <si>
    <t>Classify SLA performance: ≤75% Fast, ≤100% Within SLA, ≤125% Watch, else Critical</t>
  </si>
  <si>
    <t>IFS</t>
  </si>
  <si>
    <t>Escalate when Open AND (Repeat Contacts ≥3 OR Resolution &gt; SLA)</t>
  </si>
  <si>
    <t>IF + AND + OR</t>
  </si>
  <si>
    <t>Return 0 instead of an error for Resolution / SLA</t>
  </si>
  <si>
    <t>IFERROR</t>
  </si>
  <si>
    <t>Calculate total Resolution Hours for Amman Fiber cases opened on/after 01-Jun-2026</t>
  </si>
  <si>
    <t>Count Corporate Open cases with CSAT below 80</t>
  </si>
  <si>
    <t>Calculate average CSAT for Mobile cases in Amman</t>
  </si>
  <si>
    <t>Explain which formula family saved the most manual work and why</t>
  </si>
  <si>
    <t>Explain</t>
  </si>
  <si>
    <t>BONUS  •  Can your formula survive a bad SLA input without hiding the real data-quality problem?</t>
  </si>
  <si>
    <t>البونص الحقيقي: مش إنك تكتب المعادلة بسرعة... إنك تعرف ليش هي صح ومتى تستخدمها.</t>
  </si>
  <si>
    <r>
      <t xml:space="preserve">SOURCE DATA → </t>
    </r>
    <r>
      <rPr>
        <b/>
        <sz val="11"/>
        <color rgb="FFFF0000"/>
        <rFont val="Aptos"/>
        <family val="2"/>
      </rPr>
      <t>DATA_HUB Sheet</t>
    </r>
  </si>
  <si>
    <t>جاوب أسئلة ادارة خدمة العملاء المتكررة بدون فلترة يدوية كل مرة.</t>
  </si>
  <si>
    <t>اليوم: قرارات SLA • قواعد التصعيد • أسئلة ادارة خدمة العملاء</t>
  </si>
  <si>
    <t>لوحة أسئلة ادارة خدمة العملاء</t>
  </si>
  <si>
    <t>التحدي النهائي • طلب ادارة خدمة العملاء الساعة 3:00</t>
  </si>
  <si>
    <t>👇</t>
  </si>
  <si>
    <t>اتطلع على الصورة ، وحل المعادلات باللون الاصفر</t>
  </si>
  <si>
    <t xml:space="preserve">يلا نجرب </t>
  </si>
  <si>
    <t>Fast</t>
  </si>
  <si>
    <t>Within 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</si>
</sst>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"/>
    <numFmt numFmtId="166" formatCode="dd\-mmm\-yyyy"/>
    <numFmt numFmtId="167" formatCode=";;;"/>
  </numFmts>
  <fonts count="33">
    <font>
      <sz val="11"/>
      <name val="Carlito"/>
    </font>
    <font>
      <sz val="11"/>
      <color rgb="FF25313B"/>
      <name val="Aptos"/>
    </font>
    <font>
      <b/>
      <sz val="11"/>
      <color rgb="FFFFFFFF"/>
      <name val="Aptos"/>
    </font>
    <font>
      <b/>
      <sz val="11"/>
      <color rgb="FF147EEA"/>
      <name val="Aptos"/>
    </font>
    <font>
      <b/>
      <sz val="11"/>
      <color rgb="FF6B7782"/>
      <name val="Aptos"/>
    </font>
    <font>
      <b/>
      <sz val="11"/>
      <color rgb="FFF16E00"/>
      <name val="Aptos"/>
    </font>
    <font>
      <b/>
      <sz val="11"/>
      <color rgb="FF374550"/>
      <name val="Aptos"/>
    </font>
    <font>
      <b/>
      <sz val="11"/>
      <color rgb="FFF16E00"/>
      <name val="Arial"/>
    </font>
    <font>
      <b/>
      <sz val="11"/>
      <color rgb="FF25313B"/>
      <name val="Aptos"/>
    </font>
    <font>
      <sz val="11"/>
      <color rgb="FF147EEA"/>
      <name val="Aptos"/>
    </font>
    <font>
      <sz val="11"/>
      <color rgb="FFF16E00"/>
      <name val="Aptos"/>
    </font>
    <font>
      <b/>
      <sz val="11"/>
      <color rgb="FFFFFFFF"/>
      <name val="Aptos"/>
    </font>
    <font>
      <b/>
      <sz val="11"/>
      <color rgb="FF50BE87"/>
      <name val="Aptos"/>
    </font>
    <font>
      <sz val="11"/>
      <color rgb="FF25313B"/>
      <name val="Aptos"/>
    </font>
    <font>
      <b/>
      <sz val="11"/>
      <color rgb="FFA885D8"/>
      <name val="Aptos"/>
    </font>
    <font>
      <b/>
      <sz val="11"/>
      <color rgb="FFF16E00"/>
      <name val="Arial"/>
    </font>
    <font>
      <b/>
      <sz val="12"/>
      <color rgb="FFFFFFFF"/>
      <name val="Aptos"/>
    </font>
    <font>
      <sz val="10"/>
      <color rgb="FF25313B"/>
      <name val="Aptos"/>
    </font>
    <font>
      <b/>
      <sz val="10"/>
      <color rgb="FF147EEA"/>
      <name val="Aptos"/>
    </font>
    <font>
      <b/>
      <sz val="10"/>
      <color rgb="FF147EEA"/>
      <name val="Carlito"/>
    </font>
    <font>
      <sz val="11"/>
      <name val="Carlito"/>
    </font>
    <font>
      <b/>
      <sz val="11"/>
      <color rgb="FF147EEA"/>
      <name val="Aptos"/>
      <family val="2"/>
    </font>
    <font>
      <b/>
      <sz val="11"/>
      <color rgb="FFFF0000"/>
      <name val="Aptos"/>
      <family val="2"/>
    </font>
    <font>
      <sz val="11"/>
      <color rgb="FFF16E00"/>
      <name val="Dubai Medium"/>
      <family val="2"/>
    </font>
    <font>
      <b/>
      <sz val="11"/>
      <color rgb="FFF16E00"/>
      <name val="Dubai"/>
      <family val="2"/>
    </font>
    <font>
      <b/>
      <sz val="11"/>
      <color rgb="FFFFFFFF"/>
      <name val="Dubai"/>
      <family val="2"/>
    </font>
    <font>
      <sz val="11"/>
      <color rgb="FFF16E00"/>
      <name val="Dubai"/>
      <family val="2"/>
    </font>
    <font>
      <b/>
      <sz val="14"/>
      <color rgb="FFFFC000"/>
      <name val="Carlito"/>
    </font>
    <font>
      <sz val="11"/>
      <color rgb="FF25313B"/>
      <name val="Aptos"/>
      <family val="2"/>
    </font>
    <font>
      <b/>
      <sz val="14"/>
      <color rgb="FFF16E00"/>
      <name val="Dubai"/>
      <family val="2"/>
    </font>
    <font>
      <sz val="11"/>
      <color rgb="FF25313B"/>
      <name val="Dubai"/>
      <family val="2"/>
    </font>
    <font>
      <b/>
      <sz val="11"/>
      <color rgb="FFFF7900"/>
      <name val="Dubai"/>
      <family val="2"/>
    </font>
    <font>
      <b/>
      <sz val="10"/>
      <color rgb="FFFF7900"/>
      <name val="Duba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7900"/>
      </patternFill>
    </fill>
    <fill>
      <patternFill patternType="solid">
        <fgColor rgb="FFEEF6FE"/>
      </patternFill>
    </fill>
    <fill>
      <patternFill patternType="solid">
        <fgColor rgb="FFFAFBFC"/>
      </patternFill>
    </fill>
    <fill>
      <patternFill patternType="solid">
        <fgColor rgb="FFFFF4E8"/>
      </patternFill>
    </fill>
    <fill>
      <patternFill patternType="solid">
        <fgColor rgb="FF147EEA"/>
      </patternFill>
    </fill>
    <fill>
      <patternFill patternType="solid">
        <fgColor rgb="FF50BE87"/>
      </patternFill>
    </fill>
    <fill>
      <patternFill patternType="solid">
        <fgColor rgb="FFFFF0EC"/>
      </patternFill>
    </fill>
    <fill>
      <patternFill patternType="solid">
        <fgColor rgb="FFEAF8F1"/>
      </patternFill>
    </fill>
    <fill>
      <patternFill patternType="solid">
        <fgColor rgb="FFFFF9D9"/>
      </patternFill>
    </fill>
    <fill>
      <patternFill patternType="solid">
        <fgColor rgb="FFF3ECFA"/>
      </patternFill>
    </fill>
    <fill>
      <patternFill patternType="solid">
        <fgColor rgb="FFA885D8"/>
      </patternFill>
    </fill>
    <fill>
      <patternFill patternType="solid">
        <fgColor rgb="FFEEF6FE"/>
      </patternFill>
    </fill>
    <fill>
      <patternFill patternType="solid">
        <fgColor rgb="FFFFF4E8"/>
      </patternFill>
    </fill>
    <fill>
      <patternFill patternType="solid">
        <fgColor rgb="FF147EEA"/>
      </patternFill>
    </fill>
    <fill>
      <patternFill patternType="solid">
        <fgColor rgb="FFFAFBFC"/>
      </patternFill>
    </fill>
    <fill>
      <patternFill patternType="solid">
        <fgColor rgb="FFFF7900"/>
      </patternFill>
    </fill>
    <fill>
      <patternFill patternType="solid">
        <fgColor rgb="FF50BE87"/>
      </patternFill>
    </fill>
    <fill>
      <patternFill patternType="solid">
        <fgColor rgb="FF374550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FAFBFC"/>
      </patternFill>
    </fill>
    <fill>
      <patternFill patternType="solid">
        <fgColor rgb="FFFFFFFF"/>
      </patternFill>
    </fill>
    <fill>
      <patternFill patternType="solid">
        <fgColor rgb="FFFFF7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44">
    <xf numFmtId="0" fontId="0" fillId="0" borderId="0" xfId="0"/>
    <xf numFmtId="0" fontId="1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4" fontId="1" fillId="2" borderId="0" xfId="0" applyNumberFormat="1" applyFont="1" applyFill="1" applyAlignment="1">
      <alignment vertical="center"/>
    </xf>
    <xf numFmtId="4" fontId="1" fillId="2" borderId="4" xfId="0" applyNumberFormat="1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1" fillId="12" borderId="0" xfId="0" applyFont="1" applyFill="1" applyAlignment="1">
      <alignment vertical="center"/>
    </xf>
    <xf numFmtId="0" fontId="1" fillId="12" borderId="4" xfId="0" applyFont="1" applyFill="1" applyBorder="1" applyAlignment="1">
      <alignment vertical="center"/>
    </xf>
    <xf numFmtId="2" fontId="1" fillId="12" borderId="0" xfId="0" applyNumberFormat="1" applyFont="1" applyFill="1" applyAlignment="1">
      <alignment vertical="center"/>
    </xf>
    <xf numFmtId="2" fontId="1" fillId="12" borderId="4" xfId="0" applyNumberFormat="1" applyFont="1" applyFill="1" applyBorder="1" applyAlignment="1">
      <alignment vertical="center"/>
    </xf>
    <xf numFmtId="1" fontId="1" fillId="2" borderId="0" xfId="0" applyNumberFormat="1" applyFont="1" applyFill="1" applyAlignment="1">
      <alignment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166" fontId="1" fillId="2" borderId="0" xfId="0" applyNumberFormat="1" applyFont="1" applyFill="1" applyAlignment="1">
      <alignment vertical="center"/>
    </xf>
    <xf numFmtId="0" fontId="2" fillId="22" borderId="0" xfId="0" applyFont="1" applyFill="1" applyAlignment="1">
      <alignment horizontal="center" vertical="center" wrapText="1"/>
    </xf>
    <xf numFmtId="0" fontId="18" fillId="24" borderId="16" xfId="0" applyFont="1" applyFill="1" applyBorder="1" applyAlignment="1">
      <alignment horizontal="center" vertical="center" wrapText="1"/>
    </xf>
    <xf numFmtId="0" fontId="18" fillId="24" borderId="0" xfId="0" applyFont="1" applyFill="1" applyAlignment="1">
      <alignment horizontal="center" vertical="center" wrapText="1"/>
    </xf>
    <xf numFmtId="0" fontId="18" fillId="24" borderId="21" xfId="0" applyFont="1" applyFill="1" applyBorder="1" applyAlignment="1">
      <alignment horizontal="center" vertical="center" wrapText="1"/>
    </xf>
    <xf numFmtId="0" fontId="8" fillId="25" borderId="0" xfId="0" applyFont="1" applyFill="1" applyAlignment="1">
      <alignment vertical="center"/>
    </xf>
    <xf numFmtId="166" fontId="8" fillId="27" borderId="0" xfId="0" applyNumberFormat="1" applyFont="1" applyFill="1" applyAlignment="1">
      <alignment horizontal="center" vertical="center"/>
    </xf>
    <xf numFmtId="1" fontId="8" fillId="27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8" fillId="18" borderId="12" xfId="0" applyFont="1" applyFill="1" applyBorder="1" applyAlignment="1">
      <alignment horizontal="left" vertical="center" wrapText="1"/>
    </xf>
    <xf numFmtId="0" fontId="8" fillId="18" borderId="13" xfId="0" applyFont="1" applyFill="1" applyBorder="1" applyAlignment="1">
      <alignment horizontal="left" vertical="center" wrapText="1"/>
    </xf>
    <xf numFmtId="0" fontId="8" fillId="18" borderId="14" xfId="0" applyFont="1" applyFill="1" applyBorder="1" applyAlignment="1">
      <alignment horizontal="left" vertical="center" wrapText="1"/>
    </xf>
    <xf numFmtId="0" fontId="2" fillId="20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4" fillId="6" borderId="3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right" vertical="center" wrapText="1"/>
    </xf>
    <xf numFmtId="0" fontId="10" fillId="7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6" fillId="22" borderId="0" xfId="0" applyFont="1" applyFill="1" applyAlignment="1">
      <alignment horizontal="center" vertical="center"/>
    </xf>
    <xf numFmtId="0" fontId="19" fillId="24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7" fillId="25" borderId="15" xfId="0" applyFont="1" applyFill="1" applyBorder="1" applyAlignment="1">
      <alignment horizontal="center" vertical="center" wrapText="1"/>
    </xf>
    <xf numFmtId="0" fontId="17" fillId="26" borderId="16" xfId="0" applyFont="1" applyFill="1" applyBorder="1" applyAlignment="1">
      <alignment horizontal="center" vertical="center" wrapText="1"/>
    </xf>
    <xf numFmtId="0" fontId="17" fillId="26" borderId="17" xfId="0" applyFont="1" applyFill="1" applyBorder="1" applyAlignment="1">
      <alignment horizontal="center" vertical="center" wrapText="1"/>
    </xf>
    <xf numFmtId="0" fontId="17" fillId="25" borderId="18" xfId="0" applyFont="1" applyFill="1" applyBorder="1" applyAlignment="1">
      <alignment horizontal="center" vertical="center" wrapText="1"/>
    </xf>
    <xf numFmtId="0" fontId="17" fillId="26" borderId="0" xfId="0" applyFont="1" applyFill="1" applyAlignment="1">
      <alignment horizontal="center" vertical="center" wrapText="1"/>
    </xf>
    <xf numFmtId="0" fontId="17" fillId="26" borderId="19" xfId="0" applyFont="1" applyFill="1" applyBorder="1" applyAlignment="1">
      <alignment horizontal="center" vertical="center" wrapText="1"/>
    </xf>
    <xf numFmtId="0" fontId="17" fillId="25" borderId="20" xfId="0" applyFont="1" applyFill="1" applyBorder="1" applyAlignment="1">
      <alignment horizontal="center" vertical="center" wrapText="1"/>
    </xf>
    <xf numFmtId="0" fontId="17" fillId="26" borderId="21" xfId="0" applyFont="1" applyFill="1" applyBorder="1" applyAlignment="1">
      <alignment horizontal="center" vertical="center" wrapText="1"/>
    </xf>
    <xf numFmtId="0" fontId="17" fillId="26" borderId="22" xfId="0" applyFont="1" applyFill="1" applyBorder="1" applyAlignment="1">
      <alignment horizontal="center" vertical="center" wrapText="1"/>
    </xf>
    <xf numFmtId="0" fontId="1" fillId="28" borderId="0" xfId="0" applyFont="1" applyFill="1" applyAlignment="1">
      <alignment vertical="center"/>
    </xf>
    <xf numFmtId="0" fontId="21" fillId="5" borderId="0" xfId="0" applyFont="1" applyFill="1" applyAlignment="1">
      <alignment horizontal="left" vertical="center" wrapText="1"/>
    </xf>
    <xf numFmtId="0" fontId="23" fillId="16" borderId="12" xfId="0" applyFont="1" applyFill="1" applyBorder="1" applyAlignment="1">
      <alignment horizontal="left" vertical="center" wrapText="1"/>
    </xf>
    <xf numFmtId="0" fontId="23" fillId="16" borderId="13" xfId="0" applyFont="1" applyFill="1" applyBorder="1" applyAlignment="1">
      <alignment horizontal="left" vertical="center" wrapText="1"/>
    </xf>
    <xf numFmtId="0" fontId="23" fillId="16" borderId="14" xfId="0" applyFont="1" applyFill="1" applyBorder="1" applyAlignment="1">
      <alignment horizontal="left" vertical="center" wrapText="1"/>
    </xf>
    <xf numFmtId="0" fontId="24" fillId="16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24" fillId="7" borderId="0" xfId="0" applyFont="1" applyFill="1" applyAlignment="1">
      <alignment horizontal="right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0" xfId="0" applyFont="1" applyFill="1" applyAlignment="1">
      <alignment horizontal="left" vertical="center" wrapText="1"/>
    </xf>
    <xf numFmtId="0" fontId="24" fillId="16" borderId="0" xfId="0" applyFont="1" applyFill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6" fillId="7" borderId="2" xfId="0" applyFont="1" applyFill="1" applyBorder="1" applyAlignment="1">
      <alignment horizontal="left" vertical="center" wrapText="1"/>
    </xf>
    <xf numFmtId="0" fontId="26" fillId="7" borderId="3" xfId="0" applyFont="1" applyFill="1" applyBorder="1" applyAlignment="1">
      <alignment horizontal="left" vertical="center" wrapText="1"/>
    </xf>
    <xf numFmtId="0" fontId="3" fillId="15" borderId="0" xfId="0" applyFont="1" applyFill="1" applyAlignment="1">
      <alignment horizontal="left" vertical="center" wrapText="1"/>
    </xf>
    <xf numFmtId="167" fontId="0" fillId="0" borderId="0" xfId="0" applyNumberFormat="1"/>
    <xf numFmtId="0" fontId="0" fillId="0" borderId="0" xfId="0" applyFill="1"/>
    <xf numFmtId="0" fontId="27" fillId="0" borderId="0" xfId="0" applyFont="1"/>
    <xf numFmtId="0" fontId="28" fillId="2" borderId="0" xfId="0" applyFont="1" applyFill="1" applyAlignment="1">
      <alignment vertical="center"/>
    </xf>
    <xf numFmtId="0" fontId="24" fillId="7" borderId="1" xfId="0" applyFont="1" applyFill="1" applyBorder="1" applyAlignment="1">
      <alignment horizontal="left" vertical="center" wrapText="1"/>
    </xf>
    <xf numFmtId="0" fontId="24" fillId="7" borderId="2" xfId="0" applyFont="1" applyFill="1" applyBorder="1" applyAlignment="1">
      <alignment horizontal="left" vertical="center" wrapText="1"/>
    </xf>
    <xf numFmtId="0" fontId="24" fillId="7" borderId="3" xfId="0" applyFont="1" applyFill="1" applyBorder="1" applyAlignment="1">
      <alignment horizontal="left" vertical="center" wrapText="1"/>
    </xf>
    <xf numFmtId="0" fontId="29" fillId="7" borderId="0" xfId="0" applyFont="1" applyFill="1" applyAlignment="1">
      <alignment horizontal="left" vertical="center" wrapText="1"/>
    </xf>
    <xf numFmtId="9" fontId="0" fillId="29" borderId="0" xfId="2" applyFont="1" applyFill="1"/>
    <xf numFmtId="43" fontId="28" fillId="29" borderId="0" xfId="1" applyFont="1" applyFill="1" applyAlignment="1">
      <alignment vertical="center"/>
    </xf>
    <xf numFmtId="167" fontId="0" fillId="0" borderId="0" xfId="2" applyNumberFormat="1" applyFont="1"/>
    <xf numFmtId="0" fontId="26" fillId="7" borderId="1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6" fillId="7" borderId="3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1" fillId="23" borderId="0" xfId="0" applyFont="1" applyFill="1" applyAlignment="1">
      <alignment horizontal="center" vertical="center"/>
    </xf>
    <xf numFmtId="0" fontId="32" fillId="23" borderId="0" xfId="0" applyFont="1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3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numFmt numFmtId="167" formatCode=";;;"/>
    </dxf>
  </dxfs>
  <tableStyles count="0" defaultTableStyle="TableStyleMedium2" defaultPivotStyle="PivotStyleLight16"/>
  <colors>
    <mruColors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619125</xdr:colOff>
      <xdr:row>0</xdr:row>
      <xdr:rowOff>114300</xdr:rowOff>
    </xdr:from>
    <xdr:ext cx="3333750" cy="112395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39333</xdr:colOff>
      <xdr:row>3</xdr:row>
      <xdr:rowOff>1907</xdr:rowOff>
    </xdr:from>
    <xdr:to>
      <xdr:col>18</xdr:col>
      <xdr:colOff>389603</xdr:colOff>
      <xdr:row>26</xdr:row>
      <xdr:rowOff>112060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E80C3B-F760-B86F-21E4-D19047294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5009" y="831142"/>
          <a:ext cx="7746153" cy="46373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902970</xdr:colOff>
      <xdr:row>1</xdr:row>
      <xdr:rowOff>276225</xdr:rowOff>
    </xdr:from>
    <xdr:to>
      <xdr:col>20</xdr:col>
      <xdr:colOff>325248</xdr:colOff>
      <xdr:row>26</xdr:row>
      <xdr:rowOff>155882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0170" y="495300"/>
          <a:ext cx="7080378" cy="51279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172545</xdr:colOff>
      <xdr:row>30</xdr:row>
      <xdr:rowOff>17760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68E44D-79AC-3D99-175A-E7C38E6D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31245" cy="71043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100852</xdr:colOff>
      <xdr:row>39</xdr:row>
      <xdr:rowOff>298490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2658F-071A-BE3F-BED4-A436B20AF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81146" cy="8680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workbookViewId="0">
      <pane ySplit="10" topLeftCell="A21" activePane="bottomLeft" state="frozen"/>
      <selection pane="bottomLeft" activeCell="B32" sqref="B32:G32"/>
    </sheetView>
  </sheetViews>
  <sheetFormatPr defaultRowHeight="13.8"/>
  <cols>
    <col min="1" max="8" width="11" customWidth="1"/>
  </cols>
  <sheetData>
    <row r="1" spans="1:8" ht="18.45" customHeight="1">
      <c r="A1" s="1"/>
      <c r="B1" s="1"/>
      <c r="C1" s="1"/>
      <c r="D1" s="1"/>
      <c r="E1" s="1"/>
      <c r="F1" s="1"/>
      <c r="G1" s="1"/>
      <c r="H1" s="1"/>
    </row>
    <row r="2" spans="1:8" ht="18.45" customHeight="1">
      <c r="A2" s="1"/>
      <c r="B2" s="1"/>
      <c r="C2" s="1"/>
      <c r="D2" s="1"/>
      <c r="E2" s="1"/>
      <c r="F2" s="1"/>
      <c r="G2" s="1"/>
      <c r="H2" s="1"/>
    </row>
    <row r="3" spans="1:8" ht="18.45" customHeight="1">
      <c r="A3" s="1"/>
      <c r="B3" s="1"/>
      <c r="C3" s="1"/>
      <c r="D3" s="1"/>
      <c r="E3" s="1"/>
      <c r="F3" s="1"/>
      <c r="G3" s="1"/>
      <c r="H3" s="1"/>
    </row>
    <row r="4" spans="1:8" ht="18.45" customHeight="1">
      <c r="A4" s="1"/>
      <c r="B4" s="1"/>
      <c r="C4" s="1"/>
      <c r="D4" s="1"/>
      <c r="E4" s="1"/>
      <c r="F4" s="1"/>
      <c r="G4" s="1"/>
      <c r="H4" s="1"/>
    </row>
    <row r="5" spans="1:8" ht="18.45" customHeight="1">
      <c r="A5" s="1"/>
      <c r="B5" s="1"/>
      <c r="C5" s="1"/>
      <c r="D5" s="1"/>
      <c r="E5" s="1"/>
      <c r="F5" s="1"/>
      <c r="G5" s="1"/>
      <c r="H5" s="1"/>
    </row>
    <row r="6" spans="1:8" ht="18.45" customHeight="1">
      <c r="A6" s="1"/>
      <c r="B6" s="1"/>
      <c r="C6" s="1"/>
      <c r="D6" s="1"/>
      <c r="E6" s="1"/>
      <c r="F6" s="1"/>
      <c r="G6" s="1"/>
      <c r="H6" s="1"/>
    </row>
    <row r="7" spans="1:8" ht="18.45" customHeight="1">
      <c r="A7" s="1"/>
      <c r="B7" s="1"/>
      <c r="C7" s="1"/>
      <c r="D7" s="1"/>
      <c r="E7" s="1"/>
      <c r="F7" s="1"/>
      <c r="G7" s="1"/>
      <c r="H7" s="1"/>
    </row>
    <row r="8" spans="1:8" ht="17.55" customHeight="1">
      <c r="A8" s="35" t="s">
        <v>0</v>
      </c>
      <c r="B8" s="35"/>
      <c r="C8" s="35"/>
      <c r="D8" s="35"/>
      <c r="E8" s="35"/>
      <c r="F8" s="35"/>
      <c r="G8" s="36" t="s">
        <v>1</v>
      </c>
      <c r="H8" s="36"/>
    </row>
    <row r="9" spans="1:8" ht="14.4">
      <c r="A9" s="1"/>
      <c r="B9" s="1"/>
      <c r="C9" s="1"/>
      <c r="D9" s="1"/>
      <c r="E9" s="1"/>
      <c r="F9" s="1"/>
      <c r="G9" s="1"/>
      <c r="H9" s="1"/>
    </row>
    <row r="10" spans="1:8" ht="19.2" customHeight="1">
      <c r="A10" s="37" t="s">
        <v>2</v>
      </c>
      <c r="B10" s="37"/>
      <c r="C10" s="38" t="s">
        <v>3</v>
      </c>
      <c r="D10" s="38"/>
      <c r="E10" s="38"/>
      <c r="F10" s="38"/>
      <c r="G10" s="39" t="s">
        <v>4</v>
      </c>
      <c r="H10" s="39"/>
    </row>
    <row r="11" spans="1:8" ht="14.4">
      <c r="A11" s="1"/>
      <c r="B11" s="1"/>
      <c r="C11" s="1"/>
      <c r="D11" s="1"/>
      <c r="E11" s="1"/>
      <c r="F11" s="1"/>
      <c r="G11" s="1"/>
      <c r="H11" s="1"/>
    </row>
    <row r="12" spans="1:8" ht="25.65" customHeight="1">
      <c r="A12" s="32" t="s">
        <v>5</v>
      </c>
      <c r="B12" s="32"/>
      <c r="C12" s="32"/>
      <c r="D12" s="32"/>
      <c r="E12" s="32"/>
      <c r="F12" s="32"/>
      <c r="G12" s="32"/>
      <c r="H12" s="32"/>
    </row>
    <row r="13" spans="1:8" ht="25.65" customHeight="1">
      <c r="A13" s="32"/>
      <c r="B13" s="32"/>
      <c r="C13" s="32"/>
      <c r="D13" s="32"/>
      <c r="E13" s="32"/>
      <c r="F13" s="32"/>
      <c r="G13" s="32"/>
      <c r="H13" s="32"/>
    </row>
    <row r="14" spans="1:8" ht="22.35" customHeight="1">
      <c r="A14" s="115" t="s">
        <v>6</v>
      </c>
      <c r="B14" s="115"/>
      <c r="C14" s="115"/>
      <c r="D14" s="115"/>
      <c r="E14" s="115"/>
      <c r="F14" s="115"/>
      <c r="G14" s="115"/>
      <c r="H14" s="115"/>
    </row>
    <row r="15" spans="1:8" ht="22.35" customHeight="1">
      <c r="A15" s="115"/>
      <c r="B15" s="115"/>
      <c r="C15" s="115"/>
      <c r="D15" s="115"/>
      <c r="E15" s="115"/>
      <c r="F15" s="115"/>
      <c r="G15" s="115"/>
      <c r="H15" s="115"/>
    </row>
    <row r="16" spans="1:8" ht="14.4">
      <c r="A16" s="1"/>
      <c r="B16" s="1"/>
      <c r="C16" s="1"/>
      <c r="D16" s="1"/>
      <c r="E16" s="1"/>
      <c r="F16" s="1"/>
      <c r="G16" s="1"/>
      <c r="H16" s="1"/>
    </row>
    <row r="17" spans="1:8" ht="22.35" customHeight="1">
      <c r="A17" s="1"/>
      <c r="B17" s="33" t="s">
        <v>90</v>
      </c>
      <c r="C17" s="33"/>
      <c r="D17" s="33"/>
      <c r="E17" s="33"/>
      <c r="F17" s="33"/>
      <c r="G17" s="33"/>
      <c r="H17" s="1"/>
    </row>
    <row r="18" spans="1:8" ht="25.65" customHeight="1">
      <c r="A18" s="1"/>
      <c r="B18" s="114" t="s">
        <v>91</v>
      </c>
      <c r="C18" s="114"/>
      <c r="D18" s="114"/>
      <c r="E18" s="114"/>
      <c r="F18" s="114"/>
      <c r="G18" s="114"/>
      <c r="H18" s="1"/>
    </row>
    <row r="19" spans="1:8" ht="14.4">
      <c r="A19" s="1"/>
      <c r="B19" s="1"/>
      <c r="C19" s="1"/>
      <c r="D19" s="1"/>
      <c r="E19" s="1"/>
      <c r="F19" s="1"/>
      <c r="G19" s="1"/>
      <c r="H19" s="1"/>
    </row>
    <row r="20" spans="1:8" ht="14.4">
      <c r="A20" s="1"/>
      <c r="B20" s="1"/>
      <c r="C20" s="1"/>
      <c r="D20" s="1"/>
      <c r="E20" s="1"/>
      <c r="F20" s="1"/>
      <c r="G20" s="1"/>
      <c r="H20" s="1"/>
    </row>
    <row r="21" spans="1:8" ht="14.4">
      <c r="A21" s="34" t="s">
        <v>92</v>
      </c>
      <c r="B21" s="34"/>
      <c r="C21" s="28" t="s">
        <v>93</v>
      </c>
      <c r="D21" s="29"/>
      <c r="E21" s="29"/>
      <c r="F21" s="29"/>
      <c r="G21" s="29"/>
      <c r="H21" s="30"/>
    </row>
    <row r="22" spans="1:8" ht="19.8">
      <c r="A22" s="34"/>
      <c r="B22" s="34"/>
      <c r="C22" s="111" t="s">
        <v>94</v>
      </c>
      <c r="D22" s="112"/>
      <c r="E22" s="112"/>
      <c r="F22" s="112"/>
      <c r="G22" s="112"/>
      <c r="H22" s="113"/>
    </row>
    <row r="23" spans="1:8" ht="14.4">
      <c r="A23" s="1"/>
      <c r="B23" s="1"/>
      <c r="C23" s="1"/>
      <c r="D23" s="1"/>
      <c r="E23" s="1"/>
      <c r="F23" s="1"/>
      <c r="G23" s="1"/>
      <c r="H23" s="1"/>
    </row>
    <row r="24" spans="1:8" ht="14.4">
      <c r="A24" s="27" t="s">
        <v>95</v>
      </c>
      <c r="B24" s="27"/>
      <c r="C24" s="28" t="s">
        <v>96</v>
      </c>
      <c r="D24" s="29"/>
      <c r="E24" s="29"/>
      <c r="F24" s="29"/>
      <c r="G24" s="29"/>
      <c r="H24" s="30"/>
    </row>
    <row r="25" spans="1:8" ht="19.8">
      <c r="A25" s="27"/>
      <c r="B25" s="27"/>
      <c r="C25" s="111" t="s">
        <v>97</v>
      </c>
      <c r="D25" s="112"/>
      <c r="E25" s="112"/>
      <c r="F25" s="112"/>
      <c r="G25" s="112"/>
      <c r="H25" s="113"/>
    </row>
    <row r="26" spans="1:8" ht="14.4">
      <c r="A26" s="1"/>
      <c r="B26" s="1"/>
      <c r="C26" s="1"/>
      <c r="D26" s="1"/>
      <c r="E26" s="1"/>
      <c r="F26" s="1"/>
      <c r="G26" s="1"/>
      <c r="H26" s="1"/>
    </row>
    <row r="27" spans="1:8" ht="14.4">
      <c r="A27" s="31" t="s">
        <v>98</v>
      </c>
      <c r="B27" s="31"/>
      <c r="C27" s="28" t="s">
        <v>99</v>
      </c>
      <c r="D27" s="29"/>
      <c r="E27" s="29"/>
      <c r="F27" s="29"/>
      <c r="G27" s="29"/>
      <c r="H27" s="30"/>
    </row>
    <row r="28" spans="1:8" ht="19.8">
      <c r="A28" s="31"/>
      <c r="B28" s="31"/>
      <c r="C28" s="111" t="s">
        <v>661</v>
      </c>
      <c r="D28" s="112"/>
      <c r="E28" s="112"/>
      <c r="F28" s="112"/>
      <c r="G28" s="112"/>
      <c r="H28" s="113"/>
    </row>
    <row r="29" spans="1:8" ht="14.4">
      <c r="A29" s="1"/>
      <c r="B29" s="1"/>
      <c r="C29" s="1"/>
      <c r="D29" s="1"/>
      <c r="E29" s="1"/>
      <c r="F29" s="1"/>
      <c r="G29" s="1"/>
      <c r="H29" s="1"/>
    </row>
    <row r="30" spans="1:8" ht="14.4">
      <c r="A30" s="1"/>
      <c r="B30" s="1"/>
      <c r="C30" s="1"/>
      <c r="D30" s="1"/>
      <c r="E30" s="1"/>
      <c r="F30" s="1"/>
      <c r="G30" s="1"/>
      <c r="H30" s="1"/>
    </row>
    <row r="31" spans="1:8" ht="14.4">
      <c r="A31" s="1"/>
      <c r="B31" s="26" t="s">
        <v>7</v>
      </c>
      <c r="C31" s="26"/>
      <c r="D31" s="26"/>
      <c r="E31" s="26"/>
      <c r="F31" s="26"/>
      <c r="G31" s="26"/>
      <c r="H31" s="1"/>
    </row>
    <row r="32" spans="1:8" ht="19.8">
      <c r="A32" s="1"/>
      <c r="B32" s="116" t="s">
        <v>8</v>
      </c>
      <c r="C32" s="116"/>
      <c r="D32" s="116"/>
      <c r="E32" s="116"/>
      <c r="F32" s="116"/>
      <c r="G32" s="116"/>
      <c r="H32" s="1"/>
    </row>
    <row r="33" spans="1:8" ht="14.4">
      <c r="A33" s="1"/>
      <c r="B33" s="1"/>
      <c r="C33" s="1"/>
      <c r="D33" s="1"/>
      <c r="E33" s="1"/>
      <c r="F33" s="1"/>
      <c r="G33" s="1"/>
      <c r="H33" s="1"/>
    </row>
    <row r="34" spans="1:8" ht="14.4">
      <c r="A34" s="1"/>
      <c r="B34" s="1"/>
      <c r="C34" s="1"/>
      <c r="D34" s="1"/>
      <c r="E34" s="1"/>
      <c r="F34" s="1"/>
      <c r="G34" s="1"/>
      <c r="H34" s="1"/>
    </row>
    <row r="35" spans="1:8" ht="14.4">
      <c r="A35" s="1"/>
      <c r="B35" s="1"/>
      <c r="C35" s="1"/>
      <c r="D35" s="1"/>
      <c r="E35" s="1"/>
      <c r="F35" s="1"/>
      <c r="G35" s="1"/>
      <c r="H35" s="1"/>
    </row>
  </sheetData>
  <mergeCells count="20">
    <mergeCell ref="A8:F8"/>
    <mergeCell ref="G8:H8"/>
    <mergeCell ref="A10:B10"/>
    <mergeCell ref="C10:F10"/>
    <mergeCell ref="G10:H10"/>
    <mergeCell ref="A12:H13"/>
    <mergeCell ref="A14:H15"/>
    <mergeCell ref="B17:G17"/>
    <mergeCell ref="B18:G18"/>
    <mergeCell ref="A21:B22"/>
    <mergeCell ref="C21:H21"/>
    <mergeCell ref="C22:H22"/>
    <mergeCell ref="B31:G31"/>
    <mergeCell ref="B32:G32"/>
    <mergeCell ref="A24:B25"/>
    <mergeCell ref="C24:H24"/>
    <mergeCell ref="C25:H25"/>
    <mergeCell ref="A27:B28"/>
    <mergeCell ref="C27:H27"/>
    <mergeCell ref="C28:H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topLeftCell="A14" workbookViewId="0">
      <selection activeCell="B32" sqref="B32:G32"/>
    </sheetView>
  </sheetViews>
  <sheetFormatPr defaultRowHeight="13.8"/>
  <cols>
    <col min="1" max="1" width="8" customWidth="1"/>
    <col min="2" max="2" width="14" customWidth="1"/>
    <col min="3" max="4" width="17" customWidth="1"/>
    <col min="5" max="5" width="14" customWidth="1"/>
    <col min="6" max="7" width="17" customWidth="1"/>
    <col min="8" max="8" width="14" customWidth="1"/>
  </cols>
  <sheetData>
    <row r="1" spans="1:8" ht="17.55" customHeight="1">
      <c r="A1" s="35" t="s">
        <v>0</v>
      </c>
      <c r="B1" s="35"/>
      <c r="C1" s="35"/>
      <c r="D1" s="35"/>
      <c r="E1" s="35"/>
      <c r="F1" s="35"/>
      <c r="G1" s="35"/>
      <c r="H1" s="35"/>
    </row>
    <row r="2" spans="1:8" ht="24" customHeight="1">
      <c r="A2" s="52" t="s">
        <v>9</v>
      </c>
      <c r="B2" s="52"/>
      <c r="C2" s="52"/>
      <c r="D2" s="52"/>
      <c r="E2" s="52"/>
      <c r="F2" s="52"/>
      <c r="G2" s="52"/>
      <c r="H2" s="52"/>
    </row>
    <row r="3" spans="1:8" ht="24" customHeight="1">
      <c r="A3" s="52"/>
      <c r="B3" s="52"/>
      <c r="C3" s="52"/>
      <c r="D3" s="52"/>
      <c r="E3" s="52"/>
      <c r="F3" s="52"/>
      <c r="G3" s="52"/>
      <c r="H3" s="52"/>
    </row>
    <row r="4" spans="1:8" ht="22.35" customHeight="1">
      <c r="A4" s="119" t="s">
        <v>10</v>
      </c>
      <c r="B4" s="119"/>
      <c r="C4" s="119"/>
      <c r="D4" s="119"/>
      <c r="E4" s="119"/>
      <c r="F4" s="119"/>
      <c r="G4" s="119"/>
      <c r="H4" s="119"/>
    </row>
    <row r="5" spans="1:8" ht="14.4">
      <c r="A5" s="1"/>
      <c r="B5" s="1"/>
      <c r="C5" s="1"/>
      <c r="D5" s="1"/>
      <c r="E5" s="1"/>
      <c r="F5" s="1"/>
      <c r="G5" s="1"/>
      <c r="H5" s="1"/>
    </row>
    <row r="6" spans="1:8" ht="14.4">
      <c r="A6" s="124" t="s">
        <v>100</v>
      </c>
      <c r="B6" s="124"/>
      <c r="C6" s="124"/>
      <c r="D6" s="124"/>
      <c r="E6" s="124"/>
      <c r="F6" s="124"/>
      <c r="G6" s="124"/>
      <c r="H6" s="124"/>
    </row>
    <row r="7" spans="1:8" ht="19.8">
      <c r="A7" s="120" t="s">
        <v>662</v>
      </c>
      <c r="B7" s="120"/>
      <c r="C7" s="120"/>
      <c r="D7" s="120"/>
      <c r="E7" s="120"/>
      <c r="F7" s="120"/>
      <c r="G7" s="120"/>
      <c r="H7" s="120"/>
    </row>
    <row r="8" spans="1:8" ht="14.4">
      <c r="A8" s="1"/>
      <c r="B8" s="1"/>
      <c r="C8" s="1"/>
      <c r="D8" s="1"/>
      <c r="E8" s="1"/>
      <c r="F8" s="1"/>
      <c r="G8" s="1"/>
      <c r="H8" s="1"/>
    </row>
    <row r="9" spans="1:8" ht="14.4">
      <c r="A9" s="1"/>
      <c r="B9" s="1"/>
      <c r="C9" s="1"/>
      <c r="D9" s="1"/>
      <c r="E9" s="1"/>
      <c r="F9" s="1"/>
      <c r="G9" s="1"/>
      <c r="H9" s="1"/>
    </row>
    <row r="10" spans="1:8" ht="19.95" customHeight="1">
      <c r="A10" s="26" t="s">
        <v>11</v>
      </c>
      <c r="B10" s="43" t="s">
        <v>101</v>
      </c>
      <c r="C10" s="44"/>
      <c r="D10" s="45"/>
      <c r="E10" s="46" t="s">
        <v>12</v>
      </c>
      <c r="F10" s="47"/>
      <c r="G10" s="47"/>
      <c r="H10" s="48"/>
    </row>
    <row r="11" spans="1:8" ht="19.95" customHeight="1">
      <c r="A11" s="26"/>
      <c r="B11" s="49" t="s">
        <v>102</v>
      </c>
      <c r="C11" s="50"/>
      <c r="D11" s="50"/>
      <c r="E11" s="50"/>
      <c r="F11" s="50"/>
      <c r="G11" s="50"/>
      <c r="H11" s="51"/>
    </row>
    <row r="12" spans="1:8" ht="19.95" customHeight="1">
      <c r="A12" s="26"/>
      <c r="B12" s="121" t="s">
        <v>103</v>
      </c>
      <c r="C12" s="122"/>
      <c r="D12" s="122"/>
      <c r="E12" s="122"/>
      <c r="F12" s="122"/>
      <c r="G12" s="122"/>
      <c r="H12" s="123"/>
    </row>
    <row r="13" spans="1:8" ht="14.4">
      <c r="A13" s="1"/>
      <c r="B13" s="1"/>
      <c r="C13" s="1"/>
      <c r="D13" s="1"/>
      <c r="E13" s="1"/>
      <c r="F13" s="1"/>
      <c r="G13" s="1"/>
      <c r="H13" s="1"/>
    </row>
    <row r="14" spans="1:8" ht="14.4">
      <c r="A14" s="1"/>
      <c r="B14" s="1"/>
      <c r="C14" s="1"/>
      <c r="D14" s="1"/>
      <c r="E14" s="1"/>
      <c r="F14" s="1"/>
      <c r="G14" s="1"/>
      <c r="H14" s="1"/>
    </row>
    <row r="15" spans="1:8" ht="19.95" customHeight="1">
      <c r="A15" s="42" t="s">
        <v>13</v>
      </c>
      <c r="B15" s="43" t="s">
        <v>104</v>
      </c>
      <c r="C15" s="44"/>
      <c r="D15" s="45"/>
      <c r="E15" s="46" t="s">
        <v>14</v>
      </c>
      <c r="F15" s="47"/>
      <c r="G15" s="47"/>
      <c r="H15" s="48"/>
    </row>
    <row r="16" spans="1:8" ht="19.95" customHeight="1">
      <c r="A16" s="42"/>
      <c r="B16" s="49" t="s">
        <v>105</v>
      </c>
      <c r="C16" s="50"/>
      <c r="D16" s="50"/>
      <c r="E16" s="50"/>
      <c r="F16" s="50"/>
      <c r="G16" s="50"/>
      <c r="H16" s="51"/>
    </row>
    <row r="17" spans="1:8" ht="19.95" customHeight="1">
      <c r="A17" s="42"/>
      <c r="B17" s="121" t="s">
        <v>106</v>
      </c>
      <c r="C17" s="122"/>
      <c r="D17" s="122"/>
      <c r="E17" s="122"/>
      <c r="F17" s="122"/>
      <c r="G17" s="122"/>
      <c r="H17" s="123"/>
    </row>
    <row r="18" spans="1:8" ht="14.4">
      <c r="A18" s="1"/>
      <c r="B18" s="1"/>
      <c r="C18" s="1"/>
      <c r="D18" s="1"/>
      <c r="E18" s="1"/>
      <c r="F18" s="1"/>
      <c r="G18" s="1"/>
      <c r="H18" s="1"/>
    </row>
    <row r="19" spans="1:8" ht="14.4">
      <c r="A19" s="1"/>
      <c r="B19" s="1"/>
      <c r="C19" s="1"/>
      <c r="D19" s="1"/>
      <c r="E19" s="1"/>
      <c r="F19" s="1"/>
      <c r="G19" s="1"/>
      <c r="H19" s="1"/>
    </row>
    <row r="20" spans="1:8" ht="19.95" customHeight="1">
      <c r="A20" s="26" t="s">
        <v>15</v>
      </c>
      <c r="B20" s="43" t="s">
        <v>107</v>
      </c>
      <c r="C20" s="44"/>
      <c r="D20" s="45"/>
      <c r="E20" s="46" t="s">
        <v>16</v>
      </c>
      <c r="F20" s="47"/>
      <c r="G20" s="47"/>
      <c r="H20" s="48"/>
    </row>
    <row r="21" spans="1:8" ht="19.95" customHeight="1">
      <c r="A21" s="26"/>
      <c r="B21" s="49" t="s">
        <v>108</v>
      </c>
      <c r="C21" s="50"/>
      <c r="D21" s="50"/>
      <c r="E21" s="50"/>
      <c r="F21" s="50"/>
      <c r="G21" s="50"/>
      <c r="H21" s="51"/>
    </row>
    <row r="22" spans="1:8" ht="19.95" customHeight="1">
      <c r="A22" s="26"/>
      <c r="B22" s="121" t="s">
        <v>109</v>
      </c>
      <c r="C22" s="122"/>
      <c r="D22" s="122"/>
      <c r="E22" s="122"/>
      <c r="F22" s="122"/>
      <c r="G22" s="122"/>
      <c r="H22" s="123"/>
    </row>
    <row r="23" spans="1:8" ht="14.4">
      <c r="A23" s="1"/>
      <c r="B23" s="1"/>
      <c r="C23" s="1"/>
      <c r="D23" s="1"/>
      <c r="E23" s="1"/>
      <c r="F23" s="1"/>
      <c r="G23" s="1"/>
      <c r="H23" s="1"/>
    </row>
    <row r="24" spans="1:8" ht="14.4">
      <c r="A24" s="1"/>
      <c r="B24" s="1"/>
      <c r="C24" s="1"/>
      <c r="D24" s="1"/>
      <c r="E24" s="1"/>
      <c r="F24" s="1"/>
      <c r="G24" s="1"/>
      <c r="H24" s="1"/>
    </row>
    <row r="25" spans="1:8" ht="19.95" customHeight="1">
      <c r="A25" s="42" t="s">
        <v>17</v>
      </c>
      <c r="B25" s="43" t="s">
        <v>18</v>
      </c>
      <c r="C25" s="44"/>
      <c r="D25" s="45"/>
      <c r="E25" s="46" t="s">
        <v>19</v>
      </c>
      <c r="F25" s="47"/>
      <c r="G25" s="47"/>
      <c r="H25" s="48"/>
    </row>
    <row r="26" spans="1:8" ht="19.95" customHeight="1">
      <c r="A26" s="42"/>
      <c r="B26" s="49" t="s">
        <v>20</v>
      </c>
      <c r="C26" s="50"/>
      <c r="D26" s="50"/>
      <c r="E26" s="50"/>
      <c r="F26" s="50"/>
      <c r="G26" s="50"/>
      <c r="H26" s="51"/>
    </row>
    <row r="27" spans="1:8" ht="19.95" customHeight="1">
      <c r="A27" s="42"/>
      <c r="B27" s="121" t="s">
        <v>21</v>
      </c>
      <c r="C27" s="122"/>
      <c r="D27" s="122"/>
      <c r="E27" s="122"/>
      <c r="F27" s="122"/>
      <c r="G27" s="122"/>
      <c r="H27" s="123"/>
    </row>
    <row r="28" spans="1:8" ht="14.4">
      <c r="A28" s="1"/>
      <c r="B28" s="1"/>
      <c r="C28" s="1"/>
      <c r="D28" s="1"/>
      <c r="E28" s="1"/>
      <c r="F28" s="1"/>
      <c r="G28" s="1"/>
      <c r="H28" s="1"/>
    </row>
    <row r="29" spans="1:8" ht="14.4">
      <c r="A29" s="1"/>
      <c r="B29" s="1"/>
      <c r="C29" s="1"/>
      <c r="D29" s="1"/>
      <c r="E29" s="1"/>
      <c r="F29" s="1"/>
      <c r="G29" s="1"/>
      <c r="H29" s="1"/>
    </row>
    <row r="30" spans="1:8" ht="14.4">
      <c r="A30" s="1"/>
      <c r="B30" s="1"/>
      <c r="C30" s="1"/>
      <c r="D30" s="1"/>
      <c r="E30" s="1"/>
      <c r="F30" s="1"/>
      <c r="G30" s="1"/>
      <c r="H30" s="1"/>
    </row>
    <row r="31" spans="1:8" ht="14.4">
      <c r="A31" s="1"/>
      <c r="B31" s="40" t="s">
        <v>110</v>
      </c>
      <c r="C31" s="40"/>
      <c r="D31" s="40"/>
      <c r="E31" s="40"/>
      <c r="F31" s="40"/>
      <c r="G31" s="40"/>
      <c r="H31" s="1"/>
    </row>
    <row r="32" spans="1:8" ht="19.8">
      <c r="A32" s="1"/>
      <c r="B32" s="118" t="s">
        <v>22</v>
      </c>
      <c r="C32" s="118"/>
      <c r="D32" s="118"/>
      <c r="E32" s="118"/>
      <c r="F32" s="118"/>
      <c r="G32" s="118"/>
      <c r="H32" s="1"/>
    </row>
    <row r="33" spans="1:8" ht="14.4">
      <c r="A33" s="1"/>
      <c r="B33" s="1"/>
      <c r="C33" s="1"/>
      <c r="D33" s="1"/>
      <c r="E33" s="1"/>
      <c r="F33" s="1"/>
      <c r="G33" s="1"/>
      <c r="H33" s="1"/>
    </row>
    <row r="34" spans="1:8" ht="14.4">
      <c r="A34" s="1"/>
      <c r="B34" s="1"/>
      <c r="C34" s="1"/>
      <c r="D34" s="1"/>
      <c r="E34" s="1"/>
      <c r="F34" s="1"/>
      <c r="G34" s="1"/>
      <c r="H34" s="1"/>
    </row>
    <row r="35" spans="1:8" ht="14.4">
      <c r="A35" s="1"/>
      <c r="B35" s="1"/>
      <c r="C35" s="1"/>
      <c r="D35" s="1"/>
      <c r="E35" s="1"/>
      <c r="F35" s="1"/>
      <c r="G35" s="1"/>
      <c r="H35" s="1"/>
    </row>
    <row r="36" spans="1:8" ht="14.4">
      <c r="A36" s="1"/>
      <c r="B36" s="1"/>
      <c r="C36" s="1"/>
      <c r="D36" s="1"/>
      <c r="E36" s="1"/>
      <c r="F36" s="1"/>
      <c r="G36" s="1"/>
      <c r="H36" s="1"/>
    </row>
    <row r="37" spans="1:8" ht="14.4">
      <c r="A37" s="1"/>
      <c r="B37" s="1"/>
      <c r="C37" s="1"/>
      <c r="D37" s="1"/>
      <c r="E37" s="1"/>
      <c r="F37" s="1"/>
      <c r="G37" s="1"/>
      <c r="H37" s="1"/>
    </row>
    <row r="38" spans="1:8" ht="14.4">
      <c r="A38" s="1"/>
      <c r="B38" s="1"/>
      <c r="C38" s="1"/>
      <c r="D38" s="1"/>
      <c r="E38" s="1"/>
      <c r="F38" s="1"/>
      <c r="G38" s="1"/>
      <c r="H38" s="1"/>
    </row>
    <row r="39" spans="1:8" ht="14.4">
      <c r="A39" s="1"/>
      <c r="B39" s="1"/>
      <c r="C39" s="1"/>
      <c r="D39" s="1"/>
      <c r="E39" s="1"/>
      <c r="F39" s="1"/>
      <c r="G39" s="1"/>
      <c r="H39" s="1"/>
    </row>
    <row r="40" spans="1:8" ht="14.4">
      <c r="A40" s="1"/>
      <c r="B40" s="1"/>
      <c r="C40" s="1"/>
      <c r="D40" s="1"/>
      <c r="E40" s="1"/>
      <c r="F40" s="1"/>
      <c r="G40" s="1"/>
      <c r="H40" s="1"/>
    </row>
  </sheetData>
  <mergeCells count="27">
    <mergeCell ref="A1:H1"/>
    <mergeCell ref="A2:H3"/>
    <mergeCell ref="A4:H4"/>
    <mergeCell ref="A6:H6"/>
    <mergeCell ref="A7:H7"/>
    <mergeCell ref="A10:A12"/>
    <mergeCell ref="B10:D10"/>
    <mergeCell ref="E10:H10"/>
    <mergeCell ref="B11:H11"/>
    <mergeCell ref="B12:H12"/>
    <mergeCell ref="A15:A17"/>
    <mergeCell ref="B15:D15"/>
    <mergeCell ref="E15:H15"/>
    <mergeCell ref="B16:H16"/>
    <mergeCell ref="B17:H17"/>
    <mergeCell ref="A20:A22"/>
    <mergeCell ref="B20:D20"/>
    <mergeCell ref="E20:H20"/>
    <mergeCell ref="B21:H21"/>
    <mergeCell ref="B22:H22"/>
    <mergeCell ref="B31:G31"/>
    <mergeCell ref="B32:G32"/>
    <mergeCell ref="A25:A27"/>
    <mergeCell ref="B25:D25"/>
    <mergeCell ref="E25:H25"/>
    <mergeCell ref="B26:H26"/>
    <mergeCell ref="B27: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showGridLines="0" topLeftCell="A11" workbookViewId="0">
      <selection activeCell="F15" sqref="F15"/>
    </sheetView>
  </sheetViews>
  <sheetFormatPr defaultRowHeight="13.8"/>
  <cols>
    <col min="1" max="1" width="13" customWidth="1"/>
    <col min="2" max="3" width="12" customWidth="1"/>
    <col min="4" max="4" width="14" customWidth="1"/>
    <col min="5" max="5" width="3" customWidth="1"/>
    <col min="6" max="6" width="13" customWidth="1"/>
    <col min="7" max="8" width="12" customWidth="1"/>
    <col min="9" max="9" width="14" customWidth="1"/>
    <col min="10" max="10" width="43.19921875" bestFit="1" customWidth="1"/>
    <col min="11" max="11" width="14.09765625" bestFit="1" customWidth="1"/>
  </cols>
  <sheetData>
    <row r="1" spans="1:11" ht="17.55" customHeight="1">
      <c r="A1" s="58" t="s">
        <v>111</v>
      </c>
      <c r="B1" s="58"/>
      <c r="C1" s="58"/>
      <c r="D1" s="58"/>
      <c r="E1" s="58"/>
      <c r="F1" s="58"/>
      <c r="G1" s="58"/>
      <c r="H1" s="58"/>
      <c r="I1" s="58"/>
      <c r="J1" s="58"/>
    </row>
    <row r="2" spans="1:11" ht="24" customHeight="1">
      <c r="A2" s="52" t="s">
        <v>112</v>
      </c>
      <c r="B2" s="52"/>
      <c r="C2" s="52"/>
      <c r="D2" s="52"/>
      <c r="E2" s="52"/>
      <c r="F2" s="52"/>
      <c r="G2" s="52"/>
      <c r="H2" s="52"/>
      <c r="I2" s="52"/>
      <c r="J2" s="52"/>
    </row>
    <row r="3" spans="1:11" ht="24" customHeight="1">
      <c r="A3" s="52"/>
      <c r="B3" s="52"/>
      <c r="C3" s="52"/>
      <c r="D3" s="52"/>
      <c r="E3" s="52"/>
      <c r="F3" s="52"/>
      <c r="G3" s="52"/>
      <c r="H3" s="52"/>
      <c r="I3" s="52"/>
      <c r="J3" s="52"/>
    </row>
    <row r="4" spans="1:11" ht="22.35" customHeight="1">
      <c r="A4" s="119" t="s">
        <v>113</v>
      </c>
      <c r="B4" s="119"/>
      <c r="C4" s="119"/>
      <c r="D4" s="119"/>
      <c r="E4" s="119"/>
      <c r="F4" s="119"/>
      <c r="G4" s="119"/>
      <c r="H4" s="119"/>
      <c r="I4" s="119"/>
      <c r="J4" s="119"/>
    </row>
    <row r="5" spans="1:11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1" ht="24" customHeight="1">
      <c r="A6" s="59" t="s">
        <v>114</v>
      </c>
      <c r="B6" s="59"/>
      <c r="C6" s="59"/>
      <c r="D6" s="59"/>
      <c r="E6" s="59"/>
      <c r="F6" s="59"/>
      <c r="G6" s="59"/>
      <c r="H6" s="59"/>
      <c r="I6" s="59"/>
      <c r="J6" s="59"/>
    </row>
    <row r="7" spans="1:11" ht="27.15" customHeight="1">
      <c r="A7" s="119" t="s">
        <v>115</v>
      </c>
      <c r="B7" s="119"/>
      <c r="C7" s="119"/>
      <c r="D7" s="119"/>
      <c r="E7" s="119"/>
      <c r="F7" s="119"/>
      <c r="G7" s="119"/>
      <c r="H7" s="119"/>
      <c r="I7" s="119"/>
      <c r="J7" s="119"/>
    </row>
    <row r="8" spans="1:11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1" ht="14.4">
      <c r="A9" s="36" t="s">
        <v>23</v>
      </c>
      <c r="B9" s="36"/>
      <c r="C9" s="36"/>
      <c r="D9" s="36"/>
      <c r="E9" s="1"/>
      <c r="F9" s="26" t="s">
        <v>24</v>
      </c>
      <c r="G9" s="26"/>
      <c r="H9" s="26"/>
      <c r="I9" s="26"/>
      <c r="J9" s="26"/>
    </row>
    <row r="10" spans="1:11" ht="14.4">
      <c r="A10" s="54" t="s">
        <v>116</v>
      </c>
      <c r="B10" s="54"/>
      <c r="C10" s="54"/>
      <c r="D10" s="54"/>
      <c r="E10" s="1"/>
      <c r="F10" s="55" t="s">
        <v>117</v>
      </c>
      <c r="G10" s="55"/>
      <c r="H10" s="55"/>
      <c r="I10" s="55"/>
      <c r="J10" s="55"/>
    </row>
    <row r="11" spans="1:11" ht="17.399999999999999">
      <c r="A11" s="1"/>
      <c r="B11" s="1"/>
      <c r="C11" s="1"/>
      <c r="D11" s="1"/>
      <c r="E11" s="1"/>
      <c r="F11" s="1"/>
      <c r="G11" s="1"/>
      <c r="H11" s="1"/>
      <c r="I11" s="1"/>
      <c r="J11" s="1"/>
      <c r="K11" s="127" t="s">
        <v>665</v>
      </c>
    </row>
    <row r="12" spans="1:11" ht="28.8">
      <c r="A12" s="2" t="s">
        <v>118</v>
      </c>
      <c r="B12" s="3" t="s">
        <v>119</v>
      </c>
      <c r="C12" s="3" t="s">
        <v>120</v>
      </c>
      <c r="D12" s="4" t="s">
        <v>121</v>
      </c>
      <c r="E12" s="1"/>
      <c r="F12" s="2" t="s">
        <v>118</v>
      </c>
      <c r="G12" s="3" t="s">
        <v>119</v>
      </c>
      <c r="H12" s="3" t="s">
        <v>120</v>
      </c>
      <c r="I12" s="3" t="s">
        <v>122</v>
      </c>
      <c r="J12" s="3" t="s">
        <v>123</v>
      </c>
      <c r="K12" s="126"/>
    </row>
    <row r="13" spans="1:11" ht="28.05" customHeight="1">
      <c r="A13" s="1" t="s">
        <v>124</v>
      </c>
      <c r="B13" s="1">
        <v>8</v>
      </c>
      <c r="C13" s="1">
        <v>5.5</v>
      </c>
      <c r="D13" s="128" t="s">
        <v>125</v>
      </c>
      <c r="E13" s="1"/>
      <c r="F13" s="1" t="s">
        <v>124</v>
      </c>
      <c r="G13" s="6">
        <v>8</v>
      </c>
      <c r="H13" s="6">
        <v>5.5</v>
      </c>
      <c r="I13" s="1"/>
      <c r="J13" t="s">
        <v>126</v>
      </c>
      <c r="K13" t="str">
        <f>IF(H13&gt;=G13,"Target Achieved","Below Target")</f>
        <v>Below Target</v>
      </c>
    </row>
    <row r="14" spans="1:11" ht="28.05" customHeight="1">
      <c r="A14" s="1" t="s">
        <v>127</v>
      </c>
      <c r="B14" s="1">
        <v>12</v>
      </c>
      <c r="C14" s="1">
        <v>16</v>
      </c>
      <c r="D14" s="1" t="s">
        <v>125</v>
      </c>
      <c r="E14" s="1"/>
      <c r="F14" s="1" t="s">
        <v>127</v>
      </c>
      <c r="G14" s="6">
        <v>12</v>
      </c>
      <c r="H14" s="6">
        <v>16</v>
      </c>
      <c r="I14" s="1"/>
      <c r="J14" t="s">
        <v>126</v>
      </c>
      <c r="K14" t="str">
        <f t="shared" ref="K14:K18" si="0">IF(H14&gt;=G14,"Target Achieved","Below Target")</f>
        <v>Target Achieved</v>
      </c>
    </row>
    <row r="15" spans="1:11" ht="28.05" customHeight="1">
      <c r="A15" s="1" t="s">
        <v>128</v>
      </c>
      <c r="B15" s="1">
        <v>24</v>
      </c>
      <c r="C15" s="1">
        <v>18</v>
      </c>
      <c r="D15" s="1" t="s">
        <v>125</v>
      </c>
      <c r="E15" s="1"/>
      <c r="F15" s="1" t="s">
        <v>128</v>
      </c>
      <c r="G15" s="6">
        <v>24</v>
      </c>
      <c r="H15" s="6">
        <v>18</v>
      </c>
      <c r="I15" s="1"/>
      <c r="J15" t="s">
        <v>126</v>
      </c>
      <c r="K15" t="str">
        <f t="shared" si="0"/>
        <v>Below Target</v>
      </c>
    </row>
    <row r="16" spans="1:11" ht="28.05" customHeight="1">
      <c r="A16" s="1" t="s">
        <v>129</v>
      </c>
      <c r="B16" s="1">
        <v>4</v>
      </c>
      <c r="C16" s="1">
        <v>6.5</v>
      </c>
      <c r="D16" s="1" t="s">
        <v>125</v>
      </c>
      <c r="E16" s="1"/>
      <c r="F16" s="1" t="s">
        <v>129</v>
      </c>
      <c r="G16" s="6">
        <v>4</v>
      </c>
      <c r="H16" s="6">
        <v>6.5</v>
      </c>
      <c r="I16" s="1"/>
      <c r="J16" t="s">
        <v>126</v>
      </c>
      <c r="K16" t="str">
        <f t="shared" si="0"/>
        <v>Target Achieved</v>
      </c>
    </row>
    <row r="17" spans="1:11" ht="28.05" customHeight="1">
      <c r="A17" s="1" t="s">
        <v>130</v>
      </c>
      <c r="B17" s="1">
        <v>48</v>
      </c>
      <c r="C17" s="1">
        <v>31</v>
      </c>
      <c r="D17" s="1" t="s">
        <v>125</v>
      </c>
      <c r="E17" s="1"/>
      <c r="F17" s="1" t="s">
        <v>130</v>
      </c>
      <c r="G17" s="6">
        <v>48</v>
      </c>
      <c r="H17" s="6">
        <v>31</v>
      </c>
      <c r="I17" s="1"/>
      <c r="J17" t="s">
        <v>126</v>
      </c>
      <c r="K17" t="str">
        <f t="shared" si="0"/>
        <v>Below Target</v>
      </c>
    </row>
    <row r="18" spans="1:11" ht="28.05" customHeight="1">
      <c r="A18" s="5" t="s">
        <v>131</v>
      </c>
      <c r="B18" s="5">
        <v>8</v>
      </c>
      <c r="C18" s="5">
        <v>13</v>
      </c>
      <c r="D18" s="5" t="s">
        <v>125</v>
      </c>
      <c r="E18" s="1"/>
      <c r="F18" s="5" t="s">
        <v>131</v>
      </c>
      <c r="G18" s="7">
        <v>8</v>
      </c>
      <c r="H18" s="7">
        <v>13</v>
      </c>
      <c r="I18" s="5"/>
      <c r="J18" t="s">
        <v>126</v>
      </c>
      <c r="K18" t="str">
        <f t="shared" si="0"/>
        <v>Target Achieved</v>
      </c>
    </row>
    <row r="19" spans="1:11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1" ht="14.4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1" ht="14.4">
      <c r="A21" s="56" t="s">
        <v>132</v>
      </c>
      <c r="B21" s="56"/>
      <c r="C21" s="56"/>
      <c r="D21" s="56"/>
      <c r="E21" s="1"/>
      <c r="F21" s="57" t="s">
        <v>133</v>
      </c>
      <c r="G21" s="57"/>
      <c r="H21" s="57"/>
      <c r="I21" s="57"/>
      <c r="J21" s="57"/>
    </row>
    <row r="22" spans="1:11" ht="14.4">
      <c r="A22" s="56"/>
      <c r="B22" s="56"/>
      <c r="C22" s="56"/>
      <c r="D22" s="56"/>
      <c r="E22" s="1"/>
      <c r="F22" s="57"/>
      <c r="G22" s="57"/>
      <c r="H22" s="57"/>
      <c r="I22" s="57"/>
      <c r="J22" s="57"/>
    </row>
    <row r="23" spans="1:11" ht="14.4">
      <c r="A23" s="56"/>
      <c r="B23" s="56"/>
      <c r="C23" s="56"/>
      <c r="D23" s="56"/>
      <c r="E23" s="1"/>
      <c r="F23" s="57"/>
      <c r="G23" s="57"/>
      <c r="H23" s="57"/>
      <c r="I23" s="57"/>
      <c r="J23" s="57"/>
    </row>
    <row r="24" spans="1:11" ht="14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 ht="14.4">
      <c r="A25" s="40" t="s">
        <v>25</v>
      </c>
      <c r="B25" s="40"/>
      <c r="C25" s="40"/>
      <c r="D25" s="40"/>
      <c r="E25" s="40"/>
      <c r="F25" s="40"/>
      <c r="G25" s="40"/>
      <c r="H25" s="40"/>
      <c r="I25" s="40"/>
      <c r="J25" s="40"/>
    </row>
    <row r="26" spans="1:11">
      <c r="A26" s="37" t="s">
        <v>134</v>
      </c>
      <c r="B26" s="37"/>
      <c r="C26" s="37"/>
      <c r="D26" s="37"/>
      <c r="E26" s="37"/>
      <c r="F26" s="37"/>
      <c r="G26" s="37"/>
      <c r="H26" s="37"/>
      <c r="I26" s="37"/>
      <c r="J26" s="37"/>
    </row>
    <row r="27" spans="1:11">
      <c r="A27" s="37"/>
      <c r="B27" s="37"/>
      <c r="C27" s="37"/>
      <c r="D27" s="37"/>
      <c r="E27" s="37"/>
      <c r="F27" s="37"/>
      <c r="G27" s="37"/>
      <c r="H27" s="37"/>
      <c r="I27" s="37"/>
      <c r="J27" s="37"/>
    </row>
    <row r="28" spans="1:11" ht="34.049999999999997" customHeight="1">
      <c r="A28" s="118" t="s">
        <v>135</v>
      </c>
      <c r="B28" s="118"/>
      <c r="C28" s="118"/>
      <c r="D28" s="118"/>
      <c r="E28" s="118"/>
      <c r="F28" s="118"/>
      <c r="G28" s="118"/>
      <c r="H28" s="118"/>
      <c r="I28" s="118"/>
      <c r="J28" s="118"/>
    </row>
    <row r="29" spans="1:11" ht="14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 ht="14.4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 ht="14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4">
    <mergeCell ref="A1:J1"/>
    <mergeCell ref="A2:J3"/>
    <mergeCell ref="A4:J4"/>
    <mergeCell ref="A6:J6"/>
    <mergeCell ref="A7:J7"/>
    <mergeCell ref="A25:J25"/>
    <mergeCell ref="A26:J27"/>
    <mergeCell ref="A28:J28"/>
    <mergeCell ref="A9:D9"/>
    <mergeCell ref="F9:J9"/>
    <mergeCell ref="A10:D10"/>
    <mergeCell ref="F10:J10"/>
    <mergeCell ref="A21:D23"/>
    <mergeCell ref="F21:J23"/>
  </mergeCells>
  <conditionalFormatting sqref="J13:K18">
    <cfRule type="expression" dxfId="2" priority="1">
      <formula>$K$12&lt;&gt;"Show"</formula>
    </cfRule>
  </conditionalFormatting>
  <dataValidations count="1">
    <dataValidation type="list" allowBlank="1" showInputMessage="1" showErrorMessage="1" sqref="K12" xr:uid="{57E04384-F1F9-4C23-9E99-C9041C705A08}">
      <formula1>"Show"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showGridLines="0" topLeftCell="A16" workbookViewId="0">
      <selection activeCell="A29" sqref="A29:J30"/>
    </sheetView>
  </sheetViews>
  <sheetFormatPr defaultRowHeight="13.8"/>
  <cols>
    <col min="1" max="1" width="12" customWidth="1"/>
    <col min="2" max="4" width="14" customWidth="1"/>
    <col min="5" max="5" width="2" customWidth="1"/>
    <col min="6" max="6" width="12" customWidth="1"/>
    <col min="7" max="9" width="14" customWidth="1"/>
    <col min="10" max="10" width="12" customWidth="1"/>
  </cols>
  <sheetData>
    <row r="1" spans="1:10" ht="17.55" customHeight="1">
      <c r="A1" s="58" t="s">
        <v>26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4" customHeight="1">
      <c r="A2" s="52" t="s">
        <v>27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24" customHeight="1">
      <c r="A3" s="52"/>
      <c r="B3" s="52"/>
      <c r="C3" s="52"/>
      <c r="D3" s="52"/>
      <c r="E3" s="52"/>
      <c r="F3" s="52"/>
      <c r="G3" s="52"/>
      <c r="H3" s="52"/>
      <c r="I3" s="52"/>
      <c r="J3" s="52"/>
    </row>
    <row r="4" spans="1:10" ht="22.35" customHeight="1">
      <c r="A4" s="119" t="s">
        <v>28</v>
      </c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59" t="s">
        <v>29</v>
      </c>
      <c r="B6" s="59"/>
      <c r="C6" s="59"/>
      <c r="D6" s="59"/>
      <c r="E6" s="59"/>
      <c r="F6" s="59"/>
      <c r="G6" s="59"/>
      <c r="H6" s="59"/>
      <c r="I6" s="59"/>
      <c r="J6" s="59"/>
    </row>
    <row r="7" spans="1:10" ht="27.15" customHeight="1">
      <c r="A7" s="119" t="s">
        <v>30</v>
      </c>
      <c r="B7" s="119"/>
      <c r="C7" s="119"/>
      <c r="D7" s="119"/>
      <c r="E7" s="119"/>
      <c r="F7" s="119"/>
      <c r="G7" s="119"/>
      <c r="H7" s="119"/>
      <c r="I7" s="119"/>
      <c r="J7" s="119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40" t="s">
        <v>31</v>
      </c>
      <c r="B10" s="40"/>
      <c r="C10" s="40"/>
      <c r="D10" s="40"/>
      <c r="E10" s="40"/>
      <c r="F10" s="40"/>
      <c r="G10" s="40"/>
      <c r="H10" s="40"/>
      <c r="I10" s="40"/>
      <c r="J10" s="40"/>
    </row>
    <row r="11" spans="1:10">
      <c r="A11" s="40"/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14.4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4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0.85" customHeight="1">
      <c r="A14" s="67" t="s">
        <v>32</v>
      </c>
      <c r="B14" s="68"/>
      <c r="C14" s="69"/>
      <c r="D14" s="64" t="s">
        <v>33</v>
      </c>
      <c r="E14" s="65"/>
      <c r="F14" s="65"/>
      <c r="G14" s="65"/>
      <c r="H14" s="65"/>
      <c r="I14" s="65"/>
      <c r="J14" s="66"/>
    </row>
    <row r="15" spans="1:10" ht="20.85" customHeight="1">
      <c r="A15" s="1"/>
      <c r="B15" s="1"/>
      <c r="C15" s="1"/>
      <c r="D15" s="129" t="s">
        <v>34</v>
      </c>
      <c r="E15" s="130"/>
      <c r="F15" s="130"/>
      <c r="G15" s="130"/>
      <c r="H15" s="130"/>
      <c r="I15" s="130"/>
      <c r="J15" s="131"/>
    </row>
    <row r="16" spans="1:10" ht="14.4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0.85" customHeight="1">
      <c r="A17" s="70" t="s">
        <v>35</v>
      </c>
      <c r="B17" s="71"/>
      <c r="C17" s="72"/>
      <c r="D17" s="64" t="s">
        <v>36</v>
      </c>
      <c r="E17" s="65"/>
      <c r="F17" s="65"/>
      <c r="G17" s="65"/>
      <c r="H17" s="65"/>
      <c r="I17" s="65"/>
      <c r="J17" s="66"/>
    </row>
    <row r="18" spans="1:10" ht="20.85" customHeight="1">
      <c r="A18" s="1"/>
      <c r="B18" s="1"/>
      <c r="C18" s="1"/>
      <c r="D18" s="129" t="s">
        <v>37</v>
      </c>
      <c r="E18" s="130"/>
      <c r="F18" s="130"/>
      <c r="G18" s="130"/>
      <c r="H18" s="130"/>
      <c r="I18" s="130"/>
      <c r="J18" s="131"/>
    </row>
    <row r="19" spans="1:10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0.85" customHeight="1">
      <c r="A20" s="61" t="s">
        <v>38</v>
      </c>
      <c r="B20" s="62"/>
      <c r="C20" s="63"/>
      <c r="D20" s="64" t="s">
        <v>39</v>
      </c>
      <c r="E20" s="65"/>
      <c r="F20" s="65"/>
      <c r="G20" s="65"/>
      <c r="H20" s="65"/>
      <c r="I20" s="65"/>
      <c r="J20" s="66"/>
    </row>
    <row r="21" spans="1:10" ht="20.85" customHeight="1">
      <c r="A21" s="1"/>
      <c r="B21" s="1"/>
      <c r="C21" s="1"/>
      <c r="D21" s="129" t="s">
        <v>40</v>
      </c>
      <c r="E21" s="130"/>
      <c r="F21" s="130"/>
      <c r="G21" s="130"/>
      <c r="H21" s="130"/>
      <c r="I21" s="130"/>
      <c r="J21" s="131"/>
    </row>
    <row r="22" spans="1:10" ht="14.4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4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4">
      <c r="A24" s="36" t="s">
        <v>136</v>
      </c>
      <c r="B24" s="36"/>
      <c r="C24" s="36"/>
      <c r="D24" s="36"/>
      <c r="E24" s="36"/>
      <c r="F24" s="36"/>
      <c r="G24" s="36"/>
      <c r="H24" s="36"/>
      <c r="I24" s="36"/>
      <c r="J24" s="36"/>
    </row>
    <row r="25" spans="1:10">
      <c r="A25" s="60" t="s">
        <v>137</v>
      </c>
      <c r="B25" s="60"/>
      <c r="C25" s="60"/>
      <c r="D25" s="60"/>
      <c r="E25" s="60"/>
      <c r="F25" s="60"/>
      <c r="G25" s="60"/>
      <c r="H25" s="60"/>
      <c r="I25" s="60"/>
      <c r="J25" s="60"/>
    </row>
    <row r="26" spans="1:10">
      <c r="A26" s="60"/>
      <c r="B26" s="60"/>
      <c r="C26" s="60"/>
      <c r="D26" s="60"/>
      <c r="E26" s="60"/>
      <c r="F26" s="60"/>
      <c r="G26" s="60"/>
      <c r="H26" s="60"/>
      <c r="I26" s="60"/>
      <c r="J26" s="60"/>
    </row>
    <row r="27" spans="1:10" ht="14.4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4">
      <c r="A28" s="37" t="s">
        <v>138</v>
      </c>
      <c r="B28" s="37"/>
      <c r="C28" s="37"/>
      <c r="D28" s="37"/>
      <c r="E28" s="37"/>
      <c r="F28" s="37"/>
      <c r="G28" s="37"/>
      <c r="H28" s="37"/>
      <c r="I28" s="37"/>
      <c r="J28" s="37"/>
    </row>
    <row r="29" spans="1:10" ht="13.8" customHeight="1">
      <c r="A29" s="60" t="s">
        <v>139</v>
      </c>
      <c r="B29" s="60"/>
      <c r="C29" s="60"/>
      <c r="D29" s="60"/>
      <c r="E29" s="60"/>
      <c r="F29" s="60"/>
      <c r="G29" s="60"/>
      <c r="H29" s="60"/>
      <c r="I29" s="60"/>
      <c r="J29" s="60"/>
    </row>
    <row r="30" spans="1:10">
      <c r="A30" s="60"/>
      <c r="B30" s="60"/>
      <c r="C30" s="60"/>
      <c r="D30" s="60"/>
      <c r="E30" s="60"/>
      <c r="F30" s="60"/>
      <c r="G30" s="60"/>
      <c r="H30" s="60"/>
      <c r="I30" s="60"/>
      <c r="J30" s="60"/>
    </row>
    <row r="31" spans="1:10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18" t="s">
        <v>140</v>
      </c>
      <c r="B32" s="118"/>
      <c r="C32" s="118"/>
      <c r="D32" s="118"/>
      <c r="E32" s="118"/>
      <c r="F32" s="118"/>
      <c r="G32" s="118"/>
      <c r="H32" s="118"/>
      <c r="I32" s="118"/>
      <c r="J32" s="118"/>
    </row>
    <row r="33" spans="1:10">
      <c r="A33" s="118"/>
      <c r="B33" s="118"/>
      <c r="C33" s="118"/>
      <c r="D33" s="118"/>
      <c r="E33" s="118"/>
      <c r="F33" s="118"/>
      <c r="G33" s="118"/>
      <c r="H33" s="118"/>
      <c r="I33" s="118"/>
      <c r="J33" s="118"/>
    </row>
    <row r="34" spans="1:10" ht="14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4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4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4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4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0">
    <mergeCell ref="A1:J1"/>
    <mergeCell ref="A2:J3"/>
    <mergeCell ref="A4:J4"/>
    <mergeCell ref="A6:J6"/>
    <mergeCell ref="A7:J7"/>
    <mergeCell ref="A10:J11"/>
    <mergeCell ref="A14:C14"/>
    <mergeCell ref="D14:J14"/>
    <mergeCell ref="D15:J15"/>
    <mergeCell ref="A17:C17"/>
    <mergeCell ref="D17:J17"/>
    <mergeCell ref="A25:J26"/>
    <mergeCell ref="A28:J28"/>
    <mergeCell ref="A29:J30"/>
    <mergeCell ref="A32:J33"/>
    <mergeCell ref="D18:J18"/>
    <mergeCell ref="A20:C20"/>
    <mergeCell ref="D20:J20"/>
    <mergeCell ref="D21:J21"/>
    <mergeCell ref="A24:J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8"/>
  <sheetViews>
    <sheetView showGridLines="0" zoomScale="85" zoomScaleNormal="85" workbookViewId="0">
      <selection activeCell="D15" sqref="D15"/>
    </sheetView>
  </sheetViews>
  <sheetFormatPr defaultRowHeight="13.8"/>
  <cols>
    <col min="1" max="2" width="13" customWidth="1"/>
    <col min="3" max="4" width="14" customWidth="1"/>
    <col min="5" max="7" width="16" customWidth="1"/>
  </cols>
  <sheetData>
    <row r="1" spans="1:10" ht="17.55" customHeight="1">
      <c r="A1" s="58" t="s">
        <v>141</v>
      </c>
      <c r="B1" s="58"/>
      <c r="C1" s="58"/>
      <c r="D1" s="58"/>
      <c r="E1" s="58"/>
      <c r="F1" s="58"/>
      <c r="G1" s="58"/>
    </row>
    <row r="2" spans="1:10" ht="24" customHeight="1">
      <c r="A2" s="52" t="s">
        <v>142</v>
      </c>
      <c r="B2" s="52"/>
      <c r="C2" s="52"/>
      <c r="D2" s="52"/>
      <c r="E2" s="52"/>
      <c r="F2" s="52"/>
      <c r="G2" s="52"/>
    </row>
    <row r="3" spans="1:10" ht="24" customHeight="1">
      <c r="A3" s="52"/>
      <c r="B3" s="52"/>
      <c r="C3" s="52"/>
      <c r="D3" s="52"/>
      <c r="E3" s="52"/>
      <c r="F3" s="52"/>
      <c r="G3" s="52"/>
    </row>
    <row r="4" spans="1:10" ht="22.35" customHeight="1">
      <c r="A4" s="132" t="s">
        <v>667</v>
      </c>
      <c r="B4" s="132"/>
      <c r="C4" s="132"/>
      <c r="D4" s="132"/>
      <c r="E4" s="132"/>
      <c r="F4" s="132"/>
      <c r="G4" s="132"/>
    </row>
    <row r="5" spans="1:10" ht="14.4">
      <c r="A5" s="1"/>
      <c r="B5" s="1"/>
      <c r="C5" s="1"/>
      <c r="D5" s="1"/>
      <c r="E5" s="1"/>
      <c r="F5" s="1"/>
      <c r="G5" s="1"/>
    </row>
    <row r="6" spans="1:10" ht="24" customHeight="1">
      <c r="A6" s="59" t="s">
        <v>143</v>
      </c>
      <c r="B6" s="59"/>
      <c r="C6" s="59"/>
      <c r="D6" s="59"/>
      <c r="E6" s="59"/>
      <c r="F6" s="59"/>
      <c r="G6" s="59"/>
    </row>
    <row r="7" spans="1:10" ht="27.15" customHeight="1">
      <c r="A7" s="132" t="s">
        <v>666</v>
      </c>
      <c r="B7" s="132"/>
      <c r="C7" s="132"/>
      <c r="D7" s="132"/>
      <c r="E7" s="132"/>
      <c r="F7" s="132"/>
      <c r="G7" s="132"/>
    </row>
    <row r="8" spans="1:10" ht="14.4">
      <c r="A8" s="1"/>
      <c r="B8" s="1"/>
      <c r="C8" s="1"/>
      <c r="D8" s="1"/>
      <c r="E8" s="1"/>
      <c r="F8" s="1"/>
      <c r="G8" s="1"/>
    </row>
    <row r="9" spans="1:10" ht="14.4">
      <c r="A9" s="37" t="s">
        <v>41</v>
      </c>
      <c r="B9" s="37"/>
      <c r="C9" s="37"/>
      <c r="D9" s="37"/>
      <c r="E9" s="37"/>
      <c r="F9" s="37"/>
      <c r="G9" s="37"/>
    </row>
    <row r="10" spans="1:10" ht="14.4">
      <c r="A10" s="1"/>
      <c r="B10" s="1"/>
      <c r="C10" s="1"/>
      <c r="D10" s="1"/>
      <c r="E10" s="1"/>
      <c r="F10" s="1"/>
      <c r="G10" s="1"/>
    </row>
    <row r="11" spans="1:10" ht="14.4">
      <c r="A11" s="2" t="s">
        <v>118</v>
      </c>
      <c r="B11" s="3" t="s">
        <v>119</v>
      </c>
      <c r="C11" s="3" t="s">
        <v>120</v>
      </c>
      <c r="D11" s="3" t="s">
        <v>144</v>
      </c>
      <c r="E11" s="3" t="s">
        <v>145</v>
      </c>
      <c r="F11" s="3" t="s">
        <v>146</v>
      </c>
      <c r="G11" s="4" t="s">
        <v>147</v>
      </c>
    </row>
    <row r="12" spans="1:10" ht="14.4">
      <c r="A12" s="1" t="s">
        <v>148</v>
      </c>
      <c r="B12" s="6">
        <v>8</v>
      </c>
      <c r="C12" s="6">
        <v>10.8</v>
      </c>
      <c r="D12" s="8">
        <v>1.35</v>
      </c>
      <c r="E12" s="1" t="s">
        <v>149</v>
      </c>
      <c r="F12" s="1" t="s">
        <v>150</v>
      </c>
      <c r="G12" s="1" t="s">
        <v>151</v>
      </c>
    </row>
    <row r="13" spans="1:10" ht="14.4">
      <c r="A13" s="1" t="s">
        <v>152</v>
      </c>
      <c r="B13" s="6">
        <v>8</v>
      </c>
      <c r="C13" s="6">
        <v>9.6</v>
      </c>
      <c r="D13" s="8">
        <v>1.2</v>
      </c>
      <c r="E13" s="1" t="s">
        <v>149</v>
      </c>
      <c r="F13" s="1" t="s" cm="1">
        <v>153</v>
      </c>
      <c r="G13" s="1" t="s">
        <v>151</v>
      </c>
    </row>
    <row r="14" spans="1:10" ht="14.4">
      <c r="A14" s="1" t="s">
        <v>154</v>
      </c>
      <c r="B14" s="6">
        <v>24</v>
      </c>
      <c r="C14" s="6">
        <v>41.4</v>
      </c>
      <c r="D14" s="8">
        <v>1.7249999999999999</v>
      </c>
      <c r="E14" s="1" t="s">
        <v>149</v>
      </c>
      <c r="F14" s="1" t="s" cm="1">
        <v>150</v>
      </c>
      <c r="G14" s="1" t="s">
        <v>151</v>
      </c>
    </row>
    <row r="15" spans="1:10" ht="14.4">
      <c r="A15" s="1" t="s">
        <v>155</v>
      </c>
      <c r="B15" s="6">
        <v>24</v>
      </c>
      <c r="C15" s="6">
        <v>25.8</v>
      </c>
      <c r="D15" s="133"/>
      <c r="E15" s="133"/>
      <c r="F15" s="134"/>
      <c r="G15" s="1" t="s">
        <v>156</v>
      </c>
      <c r="H15" s="135">
        <v>1.075</v>
      </c>
      <c r="I15" s="125" t="s">
        <v>149</v>
      </c>
      <c r="J15" s="125" t="s">
        <v>153</v>
      </c>
    </row>
    <row r="16" spans="1:10" ht="14.4">
      <c r="A16" s="1" t="s">
        <v>157</v>
      </c>
      <c r="B16" s="6">
        <v>12</v>
      </c>
      <c r="C16" s="6">
        <v>14.1</v>
      </c>
      <c r="D16" s="133"/>
      <c r="E16" s="133"/>
      <c r="F16" s="134"/>
      <c r="G16" s="1" t="s">
        <v>156</v>
      </c>
      <c r="H16" s="135">
        <v>1.175</v>
      </c>
      <c r="I16" s="125" t="s">
        <v>669</v>
      </c>
      <c r="J16" s="125" t="s">
        <v>153</v>
      </c>
    </row>
    <row r="17" spans="1:10" ht="14.4">
      <c r="A17" s="1" t="s">
        <v>158</v>
      </c>
      <c r="B17" s="6">
        <v>4</v>
      </c>
      <c r="C17" s="6">
        <v>5.4</v>
      </c>
      <c r="D17" s="133"/>
      <c r="E17" s="133"/>
      <c r="F17" s="134"/>
      <c r="G17" s="1" t="s">
        <v>156</v>
      </c>
      <c r="H17" s="135">
        <v>1.35</v>
      </c>
      <c r="I17" s="125" t="s">
        <v>669</v>
      </c>
      <c r="J17" s="125" t="s">
        <v>150</v>
      </c>
    </row>
    <row r="18" spans="1:10" ht="14.4">
      <c r="A18" s="1" t="s">
        <v>159</v>
      </c>
      <c r="B18" s="6">
        <v>24</v>
      </c>
      <c r="C18" s="6">
        <v>12.6</v>
      </c>
      <c r="D18" s="133"/>
      <c r="E18" s="133"/>
      <c r="F18" s="134"/>
      <c r="G18" s="1" t="s">
        <v>156</v>
      </c>
      <c r="H18" s="135">
        <v>0.52500000000000002</v>
      </c>
      <c r="I18" s="125" t="s">
        <v>669</v>
      </c>
      <c r="J18" s="125" t="s">
        <v>668</v>
      </c>
    </row>
    <row r="19" spans="1:10" ht="14.4">
      <c r="A19" s="1" t="s">
        <v>160</v>
      </c>
      <c r="B19" s="6">
        <v>8</v>
      </c>
      <c r="C19" s="6">
        <v>10.3</v>
      </c>
      <c r="D19" s="133"/>
      <c r="E19" s="133"/>
      <c r="F19" s="134"/>
      <c r="G19" s="1" t="s">
        <v>156</v>
      </c>
      <c r="H19" s="135">
        <v>1.2875000000000001</v>
      </c>
      <c r="I19" s="125" t="s">
        <v>669</v>
      </c>
      <c r="J19" s="125" t="s">
        <v>150</v>
      </c>
    </row>
    <row r="20" spans="1:10" ht="14.4">
      <c r="A20" s="1" t="s">
        <v>161</v>
      </c>
      <c r="B20" s="6">
        <v>8</v>
      </c>
      <c r="C20" s="6">
        <v>2.8</v>
      </c>
      <c r="D20" s="133"/>
      <c r="E20" s="133"/>
      <c r="F20" s="134"/>
      <c r="G20" s="1" t="s">
        <v>156</v>
      </c>
      <c r="H20" s="135">
        <v>0.35</v>
      </c>
      <c r="I20" s="125" t="s">
        <v>669</v>
      </c>
      <c r="J20" s="125" t="s">
        <v>668</v>
      </c>
    </row>
    <row r="21" spans="1:10" ht="14.4">
      <c r="A21" s="1" t="s">
        <v>162</v>
      </c>
      <c r="B21" s="6">
        <v>4</v>
      </c>
      <c r="C21" s="6">
        <v>5.0999999999999996</v>
      </c>
      <c r="D21" s="133"/>
      <c r="E21" s="133"/>
      <c r="F21" s="134"/>
      <c r="G21" s="1" t="s">
        <v>156</v>
      </c>
      <c r="H21" s="135">
        <v>1.2749999999999999</v>
      </c>
      <c r="I21" s="125" t="s">
        <v>669</v>
      </c>
      <c r="J21" s="125" t="s">
        <v>150</v>
      </c>
    </row>
    <row r="22" spans="1:10" ht="14.4">
      <c r="A22" s="1" t="s">
        <v>163</v>
      </c>
      <c r="B22" s="6">
        <v>12</v>
      </c>
      <c r="C22" s="6">
        <v>13.5</v>
      </c>
      <c r="D22" s="133"/>
      <c r="E22" s="133"/>
      <c r="F22" s="134"/>
      <c r="G22" s="1" t="s">
        <v>156</v>
      </c>
      <c r="H22" s="135">
        <v>1.125</v>
      </c>
      <c r="I22" s="125" t="s">
        <v>669</v>
      </c>
      <c r="J22" s="125" t="s">
        <v>153</v>
      </c>
    </row>
    <row r="23" spans="1:10" ht="14.4">
      <c r="A23" s="1" t="s">
        <v>164</v>
      </c>
      <c r="B23" s="6">
        <v>12</v>
      </c>
      <c r="C23" s="6">
        <v>11.8</v>
      </c>
      <c r="D23" s="133"/>
      <c r="E23" s="133"/>
      <c r="F23" s="134"/>
      <c r="G23" s="1" t="s">
        <v>156</v>
      </c>
      <c r="H23" s="135">
        <v>0.98333333333333339</v>
      </c>
      <c r="I23" s="125" t="s">
        <v>669</v>
      </c>
      <c r="J23" s="125" t="s">
        <v>669</v>
      </c>
    </row>
    <row r="24" spans="1:10" ht="14.4">
      <c r="A24" s="1" t="s">
        <v>165</v>
      </c>
      <c r="B24" s="6">
        <v>48</v>
      </c>
      <c r="C24" s="6">
        <v>62.1</v>
      </c>
      <c r="D24" s="133"/>
      <c r="E24" s="133"/>
      <c r="F24" s="134"/>
      <c r="G24" s="1" t="s">
        <v>156</v>
      </c>
      <c r="H24" s="135">
        <v>1.29375</v>
      </c>
      <c r="I24" s="125" t="s">
        <v>669</v>
      </c>
      <c r="J24" s="125" t="s">
        <v>150</v>
      </c>
    </row>
    <row r="25" spans="1:10" ht="14.4">
      <c r="A25" s="1" t="s">
        <v>166</v>
      </c>
      <c r="B25" s="6">
        <v>8</v>
      </c>
      <c r="C25" s="6">
        <v>8.8000000000000007</v>
      </c>
      <c r="D25" s="133"/>
      <c r="E25" s="133"/>
      <c r="F25" s="134"/>
      <c r="G25" s="1" t="s">
        <v>156</v>
      </c>
      <c r="H25" s="135">
        <v>1.1000000000000001</v>
      </c>
      <c r="I25" s="125" t="s">
        <v>669</v>
      </c>
      <c r="J25" s="125" t="s">
        <v>153</v>
      </c>
    </row>
    <row r="26" spans="1:10" ht="14.4">
      <c r="A26" s="1" t="s">
        <v>167</v>
      </c>
      <c r="B26" s="6">
        <v>12</v>
      </c>
      <c r="C26" s="6">
        <v>7.6</v>
      </c>
      <c r="D26" s="133"/>
      <c r="E26" s="133"/>
      <c r="F26" s="134"/>
      <c r="G26" s="1" t="s">
        <v>156</v>
      </c>
      <c r="H26" s="135">
        <v>0.6333333333333333</v>
      </c>
      <c r="I26" s="125" t="s">
        <v>669</v>
      </c>
      <c r="J26" s="125" t="s">
        <v>668</v>
      </c>
    </row>
    <row r="27" spans="1:10" ht="14.4">
      <c r="A27" s="1" t="s">
        <v>168</v>
      </c>
      <c r="B27" s="6">
        <v>4</v>
      </c>
      <c r="C27" s="6">
        <v>3.4</v>
      </c>
      <c r="D27" s="133"/>
      <c r="E27" s="133"/>
      <c r="F27" s="134"/>
      <c r="G27" s="1" t="s">
        <v>156</v>
      </c>
      <c r="H27" s="135">
        <v>0.85</v>
      </c>
      <c r="I27" s="125" t="s">
        <v>669</v>
      </c>
      <c r="J27" s="125" t="s">
        <v>669</v>
      </c>
    </row>
    <row r="28" spans="1:10" ht="14.4">
      <c r="A28" s="1" t="s">
        <v>169</v>
      </c>
      <c r="B28" s="6">
        <v>8</v>
      </c>
      <c r="C28" s="6">
        <v>12.8</v>
      </c>
      <c r="D28" s="133"/>
      <c r="E28" s="133"/>
      <c r="F28" s="134"/>
      <c r="G28" s="1" t="s">
        <v>156</v>
      </c>
      <c r="H28" s="135">
        <v>1.6</v>
      </c>
      <c r="I28" s="125" t="s">
        <v>669</v>
      </c>
      <c r="J28" s="125" t="s">
        <v>150</v>
      </c>
    </row>
    <row r="29" spans="1:10" ht="14.4">
      <c r="A29" s="1" t="s">
        <v>170</v>
      </c>
      <c r="B29" s="6">
        <v>24</v>
      </c>
      <c r="C29" s="6">
        <v>37.9</v>
      </c>
      <c r="D29" s="133"/>
      <c r="E29" s="133"/>
      <c r="F29" s="134"/>
      <c r="G29" s="1" t="s">
        <v>156</v>
      </c>
      <c r="H29" s="135">
        <v>1.5791666666666666</v>
      </c>
      <c r="I29" s="125" t="s">
        <v>669</v>
      </c>
      <c r="J29" s="125" t="s">
        <v>150</v>
      </c>
    </row>
    <row r="30" spans="1:10" ht="14.4">
      <c r="A30" s="1" t="s">
        <v>171</v>
      </c>
      <c r="B30" s="6">
        <v>12</v>
      </c>
      <c r="C30" s="6">
        <v>15.3</v>
      </c>
      <c r="D30" s="133"/>
      <c r="E30" s="133"/>
      <c r="F30" s="134"/>
      <c r="G30" s="1" t="s">
        <v>156</v>
      </c>
      <c r="H30" s="135">
        <v>1.2750000000000001</v>
      </c>
      <c r="I30" s="125" t="s">
        <v>669</v>
      </c>
      <c r="J30" s="125" t="s">
        <v>150</v>
      </c>
    </row>
    <row r="31" spans="1:10" ht="14.4">
      <c r="A31" s="1" t="s">
        <v>172</v>
      </c>
      <c r="B31" s="6">
        <v>12</v>
      </c>
      <c r="C31" s="6">
        <v>6.9</v>
      </c>
      <c r="D31" s="133"/>
      <c r="E31" s="133"/>
      <c r="F31" s="134"/>
      <c r="G31" s="1" t="s">
        <v>156</v>
      </c>
      <c r="H31" s="135">
        <v>0.57500000000000007</v>
      </c>
      <c r="I31" s="125" t="s">
        <v>669</v>
      </c>
      <c r="J31" s="125" t="s">
        <v>668</v>
      </c>
    </row>
    <row r="32" spans="1:10" ht="14.4">
      <c r="A32" s="1" t="s">
        <v>173</v>
      </c>
      <c r="B32" s="6">
        <v>4</v>
      </c>
      <c r="C32" s="6">
        <v>3.3</v>
      </c>
      <c r="D32" s="133"/>
      <c r="E32" s="133"/>
      <c r="F32" s="134"/>
      <c r="G32" s="1" t="s">
        <v>156</v>
      </c>
      <c r="H32" s="135">
        <v>0.82499999999999996</v>
      </c>
      <c r="I32" s="125" t="s">
        <v>669</v>
      </c>
      <c r="J32" s="125" t="s">
        <v>669</v>
      </c>
    </row>
    <row r="33" spans="1:10" ht="14.4">
      <c r="A33" s="1" t="s">
        <v>174</v>
      </c>
      <c r="B33" s="6">
        <v>24</v>
      </c>
      <c r="C33" s="6">
        <v>13.7</v>
      </c>
      <c r="D33" s="133"/>
      <c r="E33" s="133"/>
      <c r="F33" s="134"/>
      <c r="G33" s="1" t="s">
        <v>156</v>
      </c>
      <c r="H33" s="135">
        <v>0.5708333333333333</v>
      </c>
      <c r="I33" s="125" t="s">
        <v>669</v>
      </c>
      <c r="J33" s="125" t="s">
        <v>668</v>
      </c>
    </row>
    <row r="34" spans="1:10" ht="14.4">
      <c r="A34" s="1" t="s">
        <v>175</v>
      </c>
      <c r="B34" s="6">
        <v>48</v>
      </c>
      <c r="C34" s="6">
        <v>67.2</v>
      </c>
      <c r="D34" s="133"/>
      <c r="E34" s="133"/>
      <c r="F34" s="134"/>
      <c r="G34" s="1" t="s">
        <v>156</v>
      </c>
      <c r="H34" s="135">
        <v>1.4000000000000001</v>
      </c>
      <c r="I34" s="125" t="s">
        <v>669</v>
      </c>
      <c r="J34" s="125" t="s">
        <v>150</v>
      </c>
    </row>
    <row r="35" spans="1:10" ht="14.4">
      <c r="A35" s="1" t="s">
        <v>176</v>
      </c>
      <c r="B35" s="6">
        <v>12</v>
      </c>
      <c r="C35" s="6">
        <v>17.899999999999999</v>
      </c>
      <c r="D35" s="133"/>
      <c r="E35" s="133"/>
      <c r="F35" s="134"/>
      <c r="G35" s="1" t="s">
        <v>156</v>
      </c>
      <c r="H35" s="135">
        <v>1.4916666666666665</v>
      </c>
      <c r="I35" s="125" t="s">
        <v>669</v>
      </c>
      <c r="J35" s="125" t="s">
        <v>150</v>
      </c>
    </row>
    <row r="36" spans="1:10" ht="14.4">
      <c r="A36" s="1" t="s">
        <v>177</v>
      </c>
      <c r="B36" s="6">
        <v>48</v>
      </c>
      <c r="C36" s="6">
        <v>84.2</v>
      </c>
      <c r="D36" s="133"/>
      <c r="E36" s="133"/>
      <c r="F36" s="134"/>
      <c r="G36" s="1" t="s">
        <v>156</v>
      </c>
      <c r="H36" s="135">
        <v>1.7541666666666667</v>
      </c>
      <c r="I36" s="125" t="s">
        <v>669</v>
      </c>
      <c r="J36" s="125" t="s">
        <v>150</v>
      </c>
    </row>
    <row r="37" spans="1:10" ht="14.4">
      <c r="A37" s="1" t="s">
        <v>178</v>
      </c>
      <c r="B37" s="6">
        <v>48</v>
      </c>
      <c r="C37" s="6">
        <v>48.8</v>
      </c>
      <c r="D37" s="133"/>
      <c r="E37" s="133"/>
      <c r="F37" s="134"/>
      <c r="G37" s="1" t="s">
        <v>156</v>
      </c>
      <c r="H37" s="135">
        <v>1.0166666666666666</v>
      </c>
      <c r="I37" s="125" t="s">
        <v>669</v>
      </c>
      <c r="J37" s="125" t="s">
        <v>153</v>
      </c>
    </row>
    <row r="38" spans="1:10" ht="14.4">
      <c r="A38" s="1" t="s">
        <v>179</v>
      </c>
      <c r="B38" s="6">
        <v>4</v>
      </c>
      <c r="C38" s="6">
        <v>1.9</v>
      </c>
      <c r="D38" s="133"/>
      <c r="E38" s="133"/>
      <c r="F38" s="134"/>
      <c r="G38" s="1" t="s">
        <v>156</v>
      </c>
      <c r="H38" s="135">
        <v>0.47499999999999998</v>
      </c>
      <c r="I38" s="125" t="s">
        <v>669</v>
      </c>
      <c r="J38" s="125" t="s">
        <v>668</v>
      </c>
    </row>
    <row r="39" spans="1:10" ht="14.4">
      <c r="A39" s="1" t="s">
        <v>180</v>
      </c>
      <c r="B39" s="6">
        <v>8</v>
      </c>
      <c r="C39" s="6">
        <v>13.3</v>
      </c>
      <c r="D39" s="133"/>
      <c r="E39" s="133"/>
      <c r="F39" s="134"/>
      <c r="G39" s="1" t="s">
        <v>156</v>
      </c>
      <c r="H39" s="135">
        <v>1.6625000000000001</v>
      </c>
      <c r="I39" s="125" t="s">
        <v>669</v>
      </c>
      <c r="J39" s="125" t="s">
        <v>150</v>
      </c>
    </row>
    <row r="40" spans="1:10" ht="14.4">
      <c r="A40" s="1" t="s">
        <v>181</v>
      </c>
      <c r="B40" s="6">
        <v>48</v>
      </c>
      <c r="C40" s="6">
        <v>77.5</v>
      </c>
      <c r="D40" s="133"/>
      <c r="E40" s="133"/>
      <c r="F40" s="134"/>
      <c r="G40" s="1" t="s">
        <v>156</v>
      </c>
      <c r="H40" s="135">
        <v>1.6145833333333333</v>
      </c>
      <c r="I40" s="125" t="s">
        <v>669</v>
      </c>
      <c r="J40" s="125" t="s">
        <v>150</v>
      </c>
    </row>
    <row r="41" spans="1:10" ht="14.4">
      <c r="A41" s="5" t="s">
        <v>182</v>
      </c>
      <c r="B41" s="7">
        <v>12</v>
      </c>
      <c r="C41" s="7">
        <v>19.5</v>
      </c>
      <c r="D41" s="133"/>
      <c r="E41" s="133"/>
      <c r="F41" s="134"/>
      <c r="G41" s="5" t="s">
        <v>156</v>
      </c>
      <c r="H41" s="135">
        <v>1.625</v>
      </c>
      <c r="I41" s="125" t="s">
        <v>669</v>
      </c>
      <c r="J41" s="125" t="s">
        <v>150</v>
      </c>
    </row>
    <row r="42" spans="1:10" ht="14.4">
      <c r="A42" s="1"/>
      <c r="B42" s="1"/>
      <c r="C42" s="1"/>
      <c r="D42" s="1"/>
      <c r="E42" s="1"/>
      <c r="F42" s="1"/>
      <c r="G42" s="1"/>
    </row>
    <row r="43" spans="1:10" ht="14.4">
      <c r="A43" s="1"/>
      <c r="B43" s="1"/>
      <c r="C43" s="1"/>
      <c r="D43" s="1"/>
      <c r="E43" s="1"/>
      <c r="F43" s="1"/>
      <c r="G43" s="1"/>
    </row>
    <row r="44" spans="1:10" ht="14.4">
      <c r="A44" s="1"/>
      <c r="B44" s="1"/>
      <c r="C44" s="1"/>
      <c r="D44" s="1"/>
      <c r="E44" s="1"/>
      <c r="F44" s="1"/>
      <c r="G44" s="1"/>
    </row>
    <row r="45" spans="1:10" ht="14.4">
      <c r="A45" s="1"/>
      <c r="B45" s="1"/>
      <c r="C45" s="1"/>
      <c r="D45" s="1"/>
      <c r="E45" s="1"/>
      <c r="F45" s="1"/>
      <c r="G45" s="1"/>
    </row>
    <row r="46" spans="1:10" ht="14.4">
      <c r="A46" s="1"/>
      <c r="B46" s="1"/>
      <c r="C46" s="1"/>
      <c r="D46" s="1"/>
      <c r="E46" s="1"/>
      <c r="F46" s="1"/>
      <c r="G46" s="1"/>
    </row>
    <row r="47" spans="1:10" ht="14.4">
      <c r="A47" s="1"/>
      <c r="B47" s="1"/>
      <c r="C47" s="1"/>
      <c r="D47" s="1"/>
      <c r="E47" s="1"/>
      <c r="F47" s="1"/>
      <c r="G47" s="1"/>
    </row>
    <row r="48" spans="1:10" ht="14.4">
      <c r="A48" s="1"/>
      <c r="B48" s="1"/>
      <c r="C48" s="1"/>
      <c r="D48" s="1"/>
      <c r="E48" s="1"/>
      <c r="F48" s="1"/>
      <c r="G48" s="1"/>
    </row>
  </sheetData>
  <mergeCells count="6">
    <mergeCell ref="A9:G9"/>
    <mergeCell ref="A1:G1"/>
    <mergeCell ref="A2:G3"/>
    <mergeCell ref="A4:G4"/>
    <mergeCell ref="A6:G6"/>
    <mergeCell ref="A7:G7"/>
  </mergeCells>
  <conditionalFormatting sqref="D15:F41">
    <cfRule type="expression" dxfId="0" priority="1">
      <formula>D15=H15</formula>
    </cfRule>
  </conditionalFormatting>
  <dataValidations count="6">
    <dataValidation allowBlank="1" showInputMessage="1" promptTitle="Customer ID | رقم العميل" prompt="Unique customer identifier._x000a_رقم مميز للعميل." sqref="A11" xr:uid="{00000000-0002-0000-0400-000000000000}"/>
    <dataValidation allowBlank="1" showInputMessage="1" promptTitle="Target | الهدف" prompt="Planned performance target._x000a_الهدف المخطط." sqref="B11" xr:uid="{00000000-0002-0000-0400-000001000000}"/>
    <dataValidation allowBlank="1" showInputMessage="1" promptTitle="Revenue | الإيراد" prompt="Actual revenue._x000a_الإيراد الفعلي." sqref="C11" xr:uid="{00000000-0002-0000-0400-000002000000}"/>
    <dataValidation allowBlank="1" showInputMessage="1" promptTitle="Achievement % | نسبة الإنجاز" prompt="Revenue divided by Target._x000a_الإيراد ÷ الهدف." sqref="D11" xr:uid="{00000000-0002-0000-0400-000003000000}"/>
    <dataValidation allowBlank="1" showInputMessage="1" promptTitle="IF Result | نتيجة IF" prompt="Two-way performance decision._x000a_قرار من نتيجتين باستخدام IF." sqref="E11" xr:uid="{00000000-0002-0000-0400-000004000000}"/>
    <dataValidation allowBlank="1" showInputMessage="1" promptTitle="IFS Tier | تصنيف IFS" prompt="Multi-level performance classification._x000a_تصنيف أداء متعدد المستويات." sqref="F11" xr:uid="{00000000-0002-0000-0400-000005000000}"/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showGridLines="0" workbookViewId="0">
      <selection activeCell="L33" sqref="L33"/>
    </sheetView>
  </sheetViews>
  <sheetFormatPr defaultRowHeight="13.8"/>
  <cols>
    <col min="1" max="1" width="13" customWidth="1"/>
    <col min="2" max="2" width="12" customWidth="1"/>
    <col min="3" max="4" width="11" customWidth="1"/>
    <col min="5" max="5" width="12" customWidth="1"/>
    <col min="6" max="6" width="3" customWidth="1"/>
    <col min="7" max="7" width="13" customWidth="1"/>
    <col min="8" max="9" width="12" customWidth="1"/>
    <col min="10" max="10" width="15" customWidth="1"/>
  </cols>
  <sheetData>
    <row r="1" spans="1:10" ht="17.55" customHeight="1">
      <c r="A1" s="58" t="s">
        <v>183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4" customHeight="1">
      <c r="A2" s="52" t="s">
        <v>42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24" customHeight="1">
      <c r="A3" s="52"/>
      <c r="B3" s="52"/>
      <c r="C3" s="52"/>
      <c r="D3" s="52"/>
      <c r="E3" s="52"/>
      <c r="F3" s="52"/>
      <c r="G3" s="52"/>
      <c r="H3" s="52"/>
      <c r="I3" s="52"/>
      <c r="J3" s="52"/>
    </row>
    <row r="4" spans="1:10" ht="22.35" customHeight="1">
      <c r="A4" s="119" t="s">
        <v>43</v>
      </c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59" t="s">
        <v>184</v>
      </c>
      <c r="B6" s="59"/>
      <c r="C6" s="59"/>
      <c r="D6" s="59"/>
      <c r="E6" s="59"/>
      <c r="F6" s="59"/>
      <c r="G6" s="59"/>
      <c r="H6" s="59"/>
      <c r="I6" s="59"/>
      <c r="J6" s="59"/>
    </row>
    <row r="7" spans="1:10" ht="27.15" customHeight="1">
      <c r="A7" s="119" t="s">
        <v>185</v>
      </c>
      <c r="B7" s="119"/>
      <c r="C7" s="119"/>
      <c r="D7" s="119"/>
      <c r="E7" s="119"/>
      <c r="F7" s="119"/>
      <c r="G7" s="119"/>
      <c r="H7" s="119"/>
      <c r="I7" s="119"/>
      <c r="J7" s="119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36" t="s">
        <v>44</v>
      </c>
      <c r="B9" s="36"/>
      <c r="C9" s="36"/>
      <c r="D9" s="36"/>
      <c r="E9" s="36"/>
      <c r="F9" s="1"/>
      <c r="G9" s="40" t="s">
        <v>45</v>
      </c>
      <c r="H9" s="40"/>
      <c r="I9" s="40"/>
      <c r="J9" s="40"/>
    </row>
    <row r="10" spans="1:10" ht="14.4">
      <c r="A10" s="73" t="s">
        <v>186</v>
      </c>
      <c r="B10" s="74"/>
      <c r="C10" s="74"/>
      <c r="D10" s="74"/>
      <c r="E10" s="74"/>
      <c r="F10" s="1"/>
      <c r="G10" s="75" t="s">
        <v>187</v>
      </c>
      <c r="H10" s="76"/>
      <c r="I10" s="76"/>
      <c r="J10" s="77"/>
    </row>
    <row r="11" spans="1:10" ht="14.4">
      <c r="A11" s="74"/>
      <c r="B11" s="74"/>
      <c r="C11" s="74"/>
      <c r="D11" s="74"/>
      <c r="E11" s="74"/>
      <c r="F11" s="1"/>
      <c r="G11" s="78"/>
      <c r="H11" s="79"/>
      <c r="I11" s="79"/>
      <c r="J11" s="80"/>
    </row>
    <row r="12" spans="1:10" ht="14.4">
      <c r="A12" s="74"/>
      <c r="B12" s="74"/>
      <c r="C12" s="74"/>
      <c r="D12" s="74"/>
      <c r="E12" s="74"/>
      <c r="F12" s="1"/>
      <c r="G12" s="81"/>
      <c r="H12" s="82"/>
      <c r="I12" s="82"/>
      <c r="J12" s="83"/>
    </row>
    <row r="13" spans="1:10" ht="14.4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8.8">
      <c r="A15" s="2" t="s">
        <v>188</v>
      </c>
      <c r="B15" s="3" t="s">
        <v>189</v>
      </c>
      <c r="C15" s="3" t="s">
        <v>190</v>
      </c>
      <c r="D15" s="3" t="s">
        <v>191</v>
      </c>
      <c r="E15" s="4" t="s">
        <v>192</v>
      </c>
      <c r="F15" s="1"/>
      <c r="G15" s="1"/>
      <c r="H15" s="1"/>
      <c r="I15" s="1"/>
      <c r="J15" s="1"/>
    </row>
    <row r="16" spans="1:10" ht="14.4">
      <c r="A16" s="1" t="s">
        <v>193</v>
      </c>
      <c r="B16" s="1">
        <v>3</v>
      </c>
      <c r="C16" s="1">
        <v>12</v>
      </c>
      <c r="D16" s="1">
        <v>9</v>
      </c>
      <c r="E16" s="1" t="s">
        <v>47</v>
      </c>
      <c r="F16" s="1"/>
      <c r="G16" s="1"/>
      <c r="H16" s="1"/>
      <c r="I16" s="1"/>
      <c r="J16" s="1"/>
    </row>
    <row r="17" spans="1:10" ht="14.4">
      <c r="A17" s="1" t="s">
        <v>193</v>
      </c>
      <c r="B17" s="1">
        <v>1</v>
      </c>
      <c r="C17" s="1">
        <v>24</v>
      </c>
      <c r="D17" s="1">
        <v>31</v>
      </c>
      <c r="E17" s="1" t="s">
        <v>47</v>
      </c>
      <c r="F17" s="1"/>
      <c r="G17" s="1"/>
      <c r="H17" s="1"/>
      <c r="I17" s="1"/>
      <c r="J17" s="1"/>
    </row>
    <row r="18" spans="1:10" ht="14.4">
      <c r="A18" s="1" t="s">
        <v>194</v>
      </c>
      <c r="B18" s="1">
        <v>4</v>
      </c>
      <c r="C18" s="1">
        <v>8</v>
      </c>
      <c r="D18" s="1">
        <v>10</v>
      </c>
      <c r="E18" s="1" t="s">
        <v>47</v>
      </c>
      <c r="F18" s="1"/>
      <c r="G18" s="1"/>
      <c r="H18" s="1"/>
      <c r="I18" s="1"/>
      <c r="J18" s="1"/>
    </row>
    <row r="19" spans="1:10" ht="14.4">
      <c r="A19" s="1" t="s">
        <v>193</v>
      </c>
      <c r="B19" s="1">
        <v>0</v>
      </c>
      <c r="C19" s="1">
        <v>48</v>
      </c>
      <c r="D19" s="1">
        <v>22</v>
      </c>
      <c r="E19" s="1" t="s">
        <v>47</v>
      </c>
      <c r="F19" s="1"/>
      <c r="G19" s="1"/>
      <c r="H19" s="1"/>
      <c r="I19" s="1"/>
      <c r="J19" s="1"/>
    </row>
    <row r="20" spans="1:10" ht="14.4">
      <c r="A20" s="1" t="s">
        <v>193</v>
      </c>
      <c r="B20" s="1">
        <v>5</v>
      </c>
      <c r="C20" s="1">
        <v>8</v>
      </c>
      <c r="D20" s="1">
        <v>15</v>
      </c>
      <c r="E20" s="1" t="s">
        <v>47</v>
      </c>
      <c r="F20" s="1"/>
      <c r="G20" s="1"/>
      <c r="H20" s="1"/>
      <c r="I20" s="1"/>
      <c r="J20" s="1"/>
    </row>
    <row r="21" spans="1:10" ht="14.4">
      <c r="A21" s="5" t="s">
        <v>46</v>
      </c>
      <c r="B21" s="5">
        <v>1</v>
      </c>
      <c r="C21" s="5">
        <v>24</v>
      </c>
      <c r="D21" s="5">
        <v>47</v>
      </c>
      <c r="E21" s="5" t="s">
        <v>47</v>
      </c>
      <c r="F21" s="1"/>
      <c r="G21" s="1"/>
      <c r="H21" s="1"/>
      <c r="I21" s="1"/>
      <c r="J21" s="1"/>
    </row>
    <row r="22" spans="1:10" ht="14.4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4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4">
      <c r="A24" s="26" t="s">
        <v>48</v>
      </c>
      <c r="B24" s="26"/>
      <c r="C24" s="26"/>
      <c r="D24" s="26"/>
      <c r="E24" s="26"/>
      <c r="F24" s="26"/>
      <c r="G24" s="26"/>
      <c r="H24" s="26"/>
      <c r="I24" s="26"/>
      <c r="J24" s="26"/>
    </row>
    <row r="25" spans="1:10">
      <c r="A25" s="37" t="s">
        <v>195</v>
      </c>
      <c r="B25" s="37"/>
      <c r="C25" s="37"/>
      <c r="D25" s="37"/>
      <c r="E25" s="37"/>
      <c r="F25" s="37"/>
      <c r="G25" s="37"/>
      <c r="H25" s="37"/>
      <c r="I25" s="37"/>
      <c r="J25" s="37"/>
    </row>
    <row r="26" spans="1:10">
      <c r="A26" s="37"/>
      <c r="B26" s="37"/>
      <c r="C26" s="37"/>
      <c r="D26" s="37"/>
      <c r="E26" s="37"/>
      <c r="F26" s="37"/>
      <c r="G26" s="37"/>
      <c r="H26" s="37"/>
      <c r="I26" s="37"/>
      <c r="J26" s="37"/>
    </row>
    <row r="27" spans="1:10">
      <c r="A27" s="37"/>
      <c r="B27" s="37"/>
      <c r="C27" s="37"/>
      <c r="D27" s="37"/>
      <c r="E27" s="37"/>
      <c r="F27" s="37"/>
      <c r="G27" s="37"/>
      <c r="H27" s="37"/>
      <c r="I27" s="37"/>
      <c r="J27" s="37"/>
    </row>
    <row r="28" spans="1:10" ht="14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18" t="s">
        <v>196</v>
      </c>
      <c r="B29" s="118"/>
      <c r="C29" s="118"/>
      <c r="D29" s="118"/>
      <c r="E29" s="118"/>
      <c r="F29" s="118"/>
      <c r="G29" s="118"/>
      <c r="H29" s="118"/>
      <c r="I29" s="118"/>
      <c r="J29" s="118"/>
    </row>
    <row r="30" spans="1:10">
      <c r="A30" s="118"/>
      <c r="B30" s="118"/>
      <c r="C30" s="118"/>
      <c r="D30" s="118"/>
      <c r="E30" s="118"/>
      <c r="F30" s="118"/>
      <c r="G30" s="118"/>
      <c r="H30" s="118"/>
      <c r="I30" s="118"/>
      <c r="J30" s="118"/>
    </row>
    <row r="31" spans="1:10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2">
    <mergeCell ref="A1:J1"/>
    <mergeCell ref="A2:J3"/>
    <mergeCell ref="A4:J4"/>
    <mergeCell ref="A6:J6"/>
    <mergeCell ref="A7:J7"/>
    <mergeCell ref="A25:J27"/>
    <mergeCell ref="A29:J30"/>
    <mergeCell ref="A9:E9"/>
    <mergeCell ref="A10:E12"/>
    <mergeCell ref="G9:J9"/>
    <mergeCell ref="G10:J12"/>
    <mergeCell ref="A24:J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showGridLines="0" topLeftCell="A14" workbookViewId="0">
      <selection activeCell="A34" sqref="A34:J35"/>
    </sheetView>
  </sheetViews>
  <sheetFormatPr defaultRowHeight="13.8"/>
  <cols>
    <col min="1" max="4" width="13" customWidth="1"/>
    <col min="5" max="5" width="2" customWidth="1"/>
    <col min="6" max="10" width="13" customWidth="1"/>
  </cols>
  <sheetData>
    <row r="1" spans="1:10" ht="17.55" customHeight="1">
      <c r="A1" s="58" t="s">
        <v>49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4" customHeight="1">
      <c r="A2" s="52" t="s">
        <v>50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24" customHeight="1">
      <c r="A3" s="52"/>
      <c r="B3" s="52"/>
      <c r="C3" s="52"/>
      <c r="D3" s="52"/>
      <c r="E3" s="52"/>
      <c r="F3" s="52"/>
      <c r="G3" s="52"/>
      <c r="H3" s="52"/>
      <c r="I3" s="52"/>
      <c r="J3" s="52"/>
    </row>
    <row r="4" spans="1:10" ht="22.35" customHeight="1">
      <c r="A4" s="53" t="s">
        <v>51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59" t="s">
        <v>52</v>
      </c>
      <c r="B6" s="59"/>
      <c r="C6" s="59"/>
      <c r="D6" s="59"/>
      <c r="E6" s="59"/>
      <c r="F6" s="59"/>
      <c r="G6" s="59"/>
      <c r="H6" s="59"/>
      <c r="I6" s="59"/>
      <c r="J6" s="59"/>
    </row>
    <row r="7" spans="1:10" ht="27.15" customHeight="1">
      <c r="A7" s="119" t="s">
        <v>53</v>
      </c>
      <c r="B7" s="119"/>
      <c r="C7" s="119"/>
      <c r="D7" s="119"/>
      <c r="E7" s="119"/>
      <c r="F7" s="119"/>
      <c r="G7" s="119"/>
      <c r="H7" s="119"/>
      <c r="I7" s="119"/>
      <c r="J7" s="119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4">
      <c r="A10" s="40" t="s">
        <v>54</v>
      </c>
      <c r="B10" s="40"/>
      <c r="C10" s="40"/>
      <c r="D10" s="40"/>
      <c r="E10" s="40"/>
      <c r="F10" s="40"/>
      <c r="G10" s="40"/>
      <c r="H10" s="40"/>
      <c r="I10" s="40"/>
      <c r="J10" s="40"/>
    </row>
    <row r="11" spans="1:10">
      <c r="A11" s="60" t="s">
        <v>197</v>
      </c>
      <c r="B11" s="60"/>
      <c r="C11" s="60"/>
      <c r="D11" s="60"/>
      <c r="E11" s="60"/>
      <c r="F11" s="60"/>
      <c r="G11" s="60"/>
      <c r="H11" s="60"/>
      <c r="I11" s="60"/>
      <c r="J11" s="60"/>
    </row>
    <row r="12" spans="1:10">
      <c r="A12" s="60"/>
      <c r="B12" s="60"/>
      <c r="C12" s="60"/>
      <c r="D12" s="60"/>
      <c r="E12" s="60"/>
      <c r="F12" s="60"/>
      <c r="G12" s="60"/>
      <c r="H12" s="60"/>
      <c r="I12" s="60"/>
      <c r="J12" s="60"/>
    </row>
    <row r="13" spans="1:10" ht="14.4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4">
      <c r="A14" s="26" t="s">
        <v>55</v>
      </c>
      <c r="B14" s="26"/>
      <c r="C14" s="26"/>
      <c r="D14" s="26"/>
      <c r="E14" s="26"/>
      <c r="F14" s="26"/>
      <c r="G14" s="26"/>
      <c r="H14" s="26"/>
      <c r="I14" s="26"/>
      <c r="J14" s="26"/>
    </row>
    <row r="15" spans="1:10">
      <c r="A15" s="37" t="s">
        <v>195</v>
      </c>
      <c r="B15" s="37"/>
      <c r="C15" s="37"/>
      <c r="D15" s="37"/>
      <c r="E15" s="37"/>
      <c r="F15" s="37"/>
      <c r="G15" s="37"/>
      <c r="H15" s="37"/>
      <c r="I15" s="37"/>
      <c r="J15" s="37"/>
    </row>
    <row r="16" spans="1:10">
      <c r="A16" s="37"/>
      <c r="B16" s="37"/>
      <c r="C16" s="37"/>
      <c r="D16" s="37"/>
      <c r="E16" s="37"/>
      <c r="F16" s="37"/>
      <c r="G16" s="37"/>
      <c r="H16" s="37"/>
      <c r="I16" s="37"/>
      <c r="J16" s="37"/>
    </row>
    <row r="17" spans="1:10">
      <c r="A17" s="37"/>
      <c r="B17" s="37"/>
      <c r="C17" s="37"/>
      <c r="D17" s="37"/>
      <c r="E17" s="37"/>
      <c r="F17" s="37"/>
      <c r="G17" s="37"/>
      <c r="H17" s="37"/>
      <c r="I17" s="37"/>
      <c r="J17" s="37"/>
    </row>
    <row r="18" spans="1:10" ht="14.4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4">
      <c r="A20" s="37" t="s">
        <v>56</v>
      </c>
      <c r="B20" s="37"/>
      <c r="C20" s="37"/>
      <c r="D20" s="37"/>
      <c r="E20" s="64" t="s">
        <v>57</v>
      </c>
      <c r="F20" s="65"/>
      <c r="G20" s="65"/>
      <c r="H20" s="65"/>
      <c r="I20" s="65"/>
      <c r="J20" s="66"/>
    </row>
    <row r="21" spans="1:10" ht="19.8">
      <c r="A21" s="1"/>
      <c r="B21" s="1"/>
      <c r="C21" s="1"/>
      <c r="D21" s="1"/>
      <c r="E21" s="121" t="s">
        <v>58</v>
      </c>
      <c r="F21" s="122"/>
      <c r="G21" s="122"/>
      <c r="H21" s="122"/>
      <c r="I21" s="122"/>
      <c r="J21" s="123"/>
    </row>
    <row r="22" spans="1:10" ht="14.4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4">
      <c r="A23" s="84" t="s">
        <v>59</v>
      </c>
      <c r="B23" s="84"/>
      <c r="C23" s="84"/>
      <c r="D23" s="84"/>
      <c r="E23" s="64" t="s">
        <v>60</v>
      </c>
      <c r="F23" s="65"/>
      <c r="G23" s="65"/>
      <c r="H23" s="65"/>
      <c r="I23" s="65"/>
      <c r="J23" s="66"/>
    </row>
    <row r="24" spans="1:10" ht="19.8">
      <c r="A24" s="1"/>
      <c r="B24" s="1"/>
      <c r="C24" s="1"/>
      <c r="D24" s="1"/>
      <c r="E24" s="121" t="s">
        <v>61</v>
      </c>
      <c r="F24" s="122"/>
      <c r="G24" s="122"/>
      <c r="H24" s="122"/>
      <c r="I24" s="122"/>
      <c r="J24" s="123"/>
    </row>
    <row r="25" spans="1:10" ht="14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4">
      <c r="A27" s="36" t="s">
        <v>198</v>
      </c>
      <c r="B27" s="36"/>
      <c r="C27" s="36"/>
      <c r="D27" s="36"/>
      <c r="E27" s="36"/>
      <c r="F27" s="36"/>
      <c r="G27" s="36"/>
      <c r="H27" s="36"/>
      <c r="I27" s="36"/>
      <c r="J27" s="36"/>
    </row>
    <row r="28" spans="1:10" ht="14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4">
      <c r="A29" s="2" t="s">
        <v>191</v>
      </c>
      <c r="B29" s="3" t="s">
        <v>190</v>
      </c>
      <c r="C29" s="3" t="s">
        <v>199</v>
      </c>
      <c r="D29" s="4" t="s">
        <v>200</v>
      </c>
      <c r="E29" s="1"/>
      <c r="F29" s="42" t="s">
        <v>201</v>
      </c>
      <c r="G29" s="42"/>
      <c r="H29" s="42"/>
      <c r="I29" s="42"/>
      <c r="J29" s="42"/>
    </row>
    <row r="30" spans="1:10" ht="14.4">
      <c r="A30" s="1">
        <v>18</v>
      </c>
      <c r="B30" s="1">
        <v>0</v>
      </c>
      <c r="C30" s="1" t="e">
        <f>A30/B30</f>
        <v>#DIV/0!</v>
      </c>
      <c r="D30" s="1" t="s">
        <v>202</v>
      </c>
      <c r="E30" s="1"/>
      <c r="F30" s="57" t="s">
        <v>203</v>
      </c>
      <c r="G30" s="57"/>
      <c r="H30" s="57"/>
      <c r="I30" s="57"/>
      <c r="J30" s="57"/>
    </row>
    <row r="31" spans="1:10" ht="14.4">
      <c r="A31" s="5">
        <v>12</v>
      </c>
      <c r="B31" s="5">
        <v>4</v>
      </c>
      <c r="C31" s="5">
        <v>3</v>
      </c>
      <c r="D31" s="5" t="s">
        <v>204</v>
      </c>
      <c r="E31" s="1"/>
      <c r="F31" s="57"/>
      <c r="G31" s="57"/>
      <c r="H31" s="57"/>
      <c r="I31" s="57"/>
      <c r="J31" s="57"/>
    </row>
    <row r="32" spans="1:10" ht="14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18" t="s">
        <v>205</v>
      </c>
      <c r="B34" s="118"/>
      <c r="C34" s="118"/>
      <c r="D34" s="118"/>
      <c r="E34" s="118"/>
      <c r="F34" s="118"/>
      <c r="G34" s="118"/>
      <c r="H34" s="118"/>
      <c r="I34" s="118"/>
      <c r="J34" s="118"/>
    </row>
    <row r="35" spans="1:10">
      <c r="A35" s="118"/>
      <c r="B35" s="118"/>
      <c r="C35" s="118"/>
      <c r="D35" s="118"/>
      <c r="E35" s="118"/>
      <c r="F35" s="118"/>
      <c r="G35" s="118"/>
      <c r="H35" s="118"/>
      <c r="I35" s="118"/>
      <c r="J35" s="118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4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4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4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4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4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4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19">
    <mergeCell ref="A1:J1"/>
    <mergeCell ref="A2:J3"/>
    <mergeCell ref="A4:J4"/>
    <mergeCell ref="A6:J6"/>
    <mergeCell ref="A7:J7"/>
    <mergeCell ref="A10:J10"/>
    <mergeCell ref="A11:J12"/>
    <mergeCell ref="A14:J14"/>
    <mergeCell ref="A15:J17"/>
    <mergeCell ref="A20:D20"/>
    <mergeCell ref="E20:J20"/>
    <mergeCell ref="F29:J29"/>
    <mergeCell ref="F30:J31"/>
    <mergeCell ref="A34:J35"/>
    <mergeCell ref="E21:J21"/>
    <mergeCell ref="A23:D23"/>
    <mergeCell ref="E23:J23"/>
    <mergeCell ref="E24:J24"/>
    <mergeCell ref="A27:J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8"/>
  <sheetViews>
    <sheetView showGridLines="0" zoomScale="70" zoomScaleNormal="70" workbookViewId="0">
      <selection activeCell="Q19" sqref="Q19"/>
    </sheetView>
  </sheetViews>
  <sheetFormatPr defaultRowHeight="13.8"/>
  <cols>
    <col min="1" max="1" width="14" customWidth="1"/>
    <col min="2" max="2" width="18" customWidth="1"/>
    <col min="3" max="3" width="14" customWidth="1"/>
    <col min="4" max="4" width="11" customWidth="1"/>
    <col min="5" max="5" width="12" customWidth="1"/>
    <col min="6" max="8" width="14" customWidth="1"/>
  </cols>
  <sheetData>
    <row r="1" spans="1:8" ht="17.55" customHeight="1">
      <c r="A1" s="58" t="s">
        <v>206</v>
      </c>
      <c r="B1" s="58"/>
      <c r="C1" s="58"/>
      <c r="D1" s="58"/>
      <c r="E1" s="58"/>
      <c r="F1" s="58"/>
      <c r="G1" s="58"/>
      <c r="H1" s="58"/>
    </row>
    <row r="2" spans="1:8" ht="24" customHeight="1">
      <c r="A2" s="52" t="s">
        <v>62</v>
      </c>
      <c r="B2" s="52"/>
      <c r="C2" s="52"/>
      <c r="D2" s="52"/>
      <c r="E2" s="52"/>
      <c r="F2" s="52"/>
      <c r="G2" s="52"/>
      <c r="H2" s="52"/>
    </row>
    <row r="3" spans="1:8" ht="24" customHeight="1">
      <c r="A3" s="52"/>
      <c r="B3" s="52"/>
      <c r="C3" s="52"/>
      <c r="D3" s="52"/>
      <c r="E3" s="52"/>
      <c r="F3" s="52"/>
      <c r="G3" s="52"/>
      <c r="H3" s="52"/>
    </row>
    <row r="4" spans="1:8" ht="85.8" customHeight="1">
      <c r="A4" s="85" t="s">
        <v>207</v>
      </c>
      <c r="B4" s="86"/>
      <c r="C4" s="86"/>
      <c r="D4" s="86"/>
      <c r="E4" s="86"/>
      <c r="F4" s="86"/>
      <c r="G4" s="86"/>
      <c r="H4" s="86"/>
    </row>
    <row r="5" spans="1:8" ht="14.4">
      <c r="A5" s="1"/>
      <c r="B5" s="1"/>
      <c r="C5" s="1"/>
      <c r="D5" s="1"/>
      <c r="E5" s="1"/>
      <c r="F5" s="1"/>
      <c r="G5" s="1"/>
      <c r="H5" s="1"/>
    </row>
    <row r="6" spans="1:8" ht="24" customHeight="1">
      <c r="A6" s="59" t="s">
        <v>208</v>
      </c>
      <c r="B6" s="59"/>
      <c r="C6" s="59"/>
      <c r="D6" s="59"/>
      <c r="E6" s="59"/>
      <c r="F6" s="59"/>
      <c r="G6" s="59"/>
      <c r="H6" s="59"/>
    </row>
    <row r="7" spans="1:8" ht="27.15" customHeight="1">
      <c r="A7" s="117" t="s">
        <v>209</v>
      </c>
      <c r="B7" s="117"/>
      <c r="C7" s="117"/>
      <c r="D7" s="117"/>
      <c r="E7" s="117"/>
      <c r="F7" s="117"/>
      <c r="G7" s="117"/>
      <c r="H7" s="117"/>
    </row>
    <row r="8" spans="1:8" ht="14.4">
      <c r="A8" s="1"/>
      <c r="B8" s="1"/>
      <c r="C8" s="1"/>
      <c r="D8" s="1"/>
      <c r="E8" s="1"/>
      <c r="F8" s="1"/>
      <c r="G8" s="1"/>
      <c r="H8" s="1"/>
    </row>
    <row r="9" spans="1:8" ht="14.4">
      <c r="A9" s="1"/>
      <c r="B9" s="1"/>
      <c r="C9" s="1"/>
      <c r="D9" s="1"/>
      <c r="E9" s="1"/>
      <c r="F9" s="1"/>
      <c r="G9" s="1"/>
      <c r="H9" s="1"/>
    </row>
    <row r="10" spans="1:8" ht="28.8">
      <c r="A10" s="2" t="s">
        <v>118</v>
      </c>
      <c r="B10" s="3" t="s">
        <v>188</v>
      </c>
      <c r="C10" s="3" t="s">
        <v>189</v>
      </c>
      <c r="D10" s="3" t="s">
        <v>190</v>
      </c>
      <c r="E10" s="3" t="s">
        <v>191</v>
      </c>
      <c r="F10" s="3" t="s">
        <v>210</v>
      </c>
      <c r="G10" s="3" t="s">
        <v>211</v>
      </c>
      <c r="H10" s="4" t="s">
        <v>212</v>
      </c>
    </row>
    <row r="11" spans="1:8" ht="14.4">
      <c r="A11" s="1" t="s">
        <v>213</v>
      </c>
      <c r="B11" s="1" t="s">
        <v>193</v>
      </c>
      <c r="C11" s="1">
        <v>1</v>
      </c>
      <c r="D11" s="1">
        <v>48</v>
      </c>
      <c r="E11" s="1">
        <v>60.4</v>
      </c>
      <c r="F11" s="10"/>
      <c r="G11" s="10"/>
      <c r="H11" s="12"/>
    </row>
    <row r="12" spans="1:8" ht="14.4">
      <c r="A12" s="1" t="s">
        <v>214</v>
      </c>
      <c r="B12" s="1" t="s">
        <v>215</v>
      </c>
      <c r="C12" s="1">
        <v>2</v>
      </c>
      <c r="D12" s="1">
        <v>4</v>
      </c>
      <c r="E12" s="1">
        <v>1.8</v>
      </c>
      <c r="F12" s="10"/>
      <c r="G12" s="10"/>
      <c r="H12" s="12"/>
    </row>
    <row r="13" spans="1:8" ht="14.4">
      <c r="A13" s="1" t="s">
        <v>216</v>
      </c>
      <c r="B13" s="1" t="s">
        <v>194</v>
      </c>
      <c r="C13" s="1">
        <v>2</v>
      </c>
      <c r="D13" s="1">
        <v>8</v>
      </c>
      <c r="E13" s="1">
        <v>6.8</v>
      </c>
      <c r="F13" s="10"/>
      <c r="G13" s="10"/>
      <c r="H13" s="12"/>
    </row>
    <row r="14" spans="1:8" ht="14.4">
      <c r="A14" s="1" t="s">
        <v>217</v>
      </c>
      <c r="B14" s="1" t="s">
        <v>193</v>
      </c>
      <c r="C14" s="1">
        <v>1</v>
      </c>
      <c r="D14" s="1">
        <v>48</v>
      </c>
      <c r="E14" s="1">
        <v>59.1</v>
      </c>
      <c r="F14" s="10"/>
      <c r="G14" s="10"/>
      <c r="H14" s="12"/>
    </row>
    <row r="15" spans="1:8" ht="14.4">
      <c r="A15" s="1" t="s">
        <v>218</v>
      </c>
      <c r="B15" s="1" t="s">
        <v>215</v>
      </c>
      <c r="C15" s="1">
        <v>0</v>
      </c>
      <c r="D15" s="1">
        <v>4</v>
      </c>
      <c r="E15" s="1">
        <v>3.8</v>
      </c>
      <c r="F15" s="10"/>
      <c r="G15" s="10"/>
      <c r="H15" s="12"/>
    </row>
    <row r="16" spans="1:8" ht="14.4">
      <c r="A16" s="1" t="s">
        <v>219</v>
      </c>
      <c r="B16" s="1" t="s">
        <v>193</v>
      </c>
      <c r="C16" s="1">
        <v>2</v>
      </c>
      <c r="D16" s="1">
        <v>48</v>
      </c>
      <c r="E16" s="1">
        <v>28.7</v>
      </c>
      <c r="F16" s="10"/>
      <c r="G16" s="10"/>
      <c r="H16" s="12"/>
    </row>
    <row r="17" spans="1:8" ht="14.4">
      <c r="A17" s="1" t="s">
        <v>220</v>
      </c>
      <c r="B17" s="1" t="s">
        <v>193</v>
      </c>
      <c r="C17" s="1">
        <v>1</v>
      </c>
      <c r="D17" s="1">
        <v>24</v>
      </c>
      <c r="E17" s="1">
        <v>41.7</v>
      </c>
      <c r="F17" s="10"/>
      <c r="G17" s="10"/>
      <c r="H17" s="12"/>
    </row>
    <row r="18" spans="1:8" ht="14.4">
      <c r="A18" s="1" t="s">
        <v>221</v>
      </c>
      <c r="B18" s="1" t="s">
        <v>193</v>
      </c>
      <c r="C18" s="1">
        <v>1</v>
      </c>
      <c r="D18" s="1">
        <v>48</v>
      </c>
      <c r="E18" s="1">
        <v>31.7</v>
      </c>
      <c r="F18" s="10"/>
      <c r="G18" s="10"/>
      <c r="H18" s="12"/>
    </row>
    <row r="19" spans="1:8" ht="14.4">
      <c r="A19" s="1" t="s">
        <v>222</v>
      </c>
      <c r="B19" s="1" t="s">
        <v>194</v>
      </c>
      <c r="C19" s="1">
        <v>2</v>
      </c>
      <c r="D19" s="1">
        <v>48</v>
      </c>
      <c r="E19" s="1">
        <v>23.1</v>
      </c>
      <c r="F19" s="10"/>
      <c r="G19" s="10"/>
      <c r="H19" s="12"/>
    </row>
    <row r="20" spans="1:8" ht="14.4">
      <c r="A20" s="1" t="s">
        <v>223</v>
      </c>
      <c r="B20" s="1" t="s">
        <v>215</v>
      </c>
      <c r="C20" s="1">
        <v>2</v>
      </c>
      <c r="D20" s="1">
        <v>4</v>
      </c>
      <c r="E20" s="1">
        <v>2.5</v>
      </c>
      <c r="F20" s="10"/>
      <c r="G20" s="10"/>
      <c r="H20" s="12"/>
    </row>
    <row r="21" spans="1:8" ht="14.4">
      <c r="A21" s="1" t="s">
        <v>224</v>
      </c>
      <c r="B21" s="1" t="s">
        <v>194</v>
      </c>
      <c r="C21" s="1">
        <v>3</v>
      </c>
      <c r="D21" s="1">
        <v>48</v>
      </c>
      <c r="E21" s="1">
        <v>49.1</v>
      </c>
      <c r="F21" s="10"/>
      <c r="G21" s="10"/>
      <c r="H21" s="12"/>
    </row>
    <row r="22" spans="1:8" ht="14.4">
      <c r="A22" s="1" t="s">
        <v>225</v>
      </c>
      <c r="B22" s="1" t="s">
        <v>193</v>
      </c>
      <c r="C22" s="1">
        <v>0</v>
      </c>
      <c r="D22" s="1">
        <v>4</v>
      </c>
      <c r="E22" s="1">
        <v>2.6</v>
      </c>
      <c r="F22" s="10"/>
      <c r="G22" s="10"/>
      <c r="H22" s="12"/>
    </row>
    <row r="23" spans="1:8" ht="14.4">
      <c r="A23" s="1" t="s">
        <v>226</v>
      </c>
      <c r="B23" s="1" t="s">
        <v>194</v>
      </c>
      <c r="C23" s="1">
        <v>0</v>
      </c>
      <c r="D23" s="1">
        <v>12</v>
      </c>
      <c r="E23" s="1">
        <v>7.7</v>
      </c>
      <c r="F23" s="10"/>
      <c r="G23" s="10"/>
      <c r="H23" s="12"/>
    </row>
    <row r="24" spans="1:8" ht="14.4">
      <c r="A24" s="1" t="s">
        <v>227</v>
      </c>
      <c r="B24" s="1" t="s">
        <v>194</v>
      </c>
      <c r="C24" s="1">
        <v>2</v>
      </c>
      <c r="D24" s="1">
        <v>24</v>
      </c>
      <c r="E24" s="1">
        <v>42.7</v>
      </c>
      <c r="F24" s="10"/>
      <c r="G24" s="10"/>
      <c r="H24" s="12"/>
    </row>
    <row r="25" spans="1:8" ht="14.4">
      <c r="A25" s="1" t="s">
        <v>228</v>
      </c>
      <c r="B25" s="1" t="s">
        <v>193</v>
      </c>
      <c r="C25" s="1">
        <v>2</v>
      </c>
      <c r="D25" s="1">
        <v>4</v>
      </c>
      <c r="E25" s="1">
        <v>6.5</v>
      </c>
      <c r="F25" s="10"/>
      <c r="G25" s="10"/>
      <c r="H25" s="12"/>
    </row>
    <row r="26" spans="1:8" ht="14.4">
      <c r="A26" s="1" t="s">
        <v>229</v>
      </c>
      <c r="B26" s="1" t="s">
        <v>193</v>
      </c>
      <c r="C26" s="1">
        <v>5</v>
      </c>
      <c r="D26" s="1">
        <v>48</v>
      </c>
      <c r="E26" s="1">
        <v>59.6</v>
      </c>
      <c r="F26" s="10"/>
      <c r="G26" s="10"/>
      <c r="H26" s="12"/>
    </row>
    <row r="27" spans="1:8" ht="14.4">
      <c r="A27" s="1" t="s">
        <v>230</v>
      </c>
      <c r="B27" s="1" t="s">
        <v>215</v>
      </c>
      <c r="C27" s="1">
        <v>2</v>
      </c>
      <c r="D27" s="1">
        <v>0</v>
      </c>
      <c r="E27" s="1">
        <v>8.5</v>
      </c>
      <c r="F27" s="10"/>
      <c r="G27" s="10"/>
      <c r="H27" s="12"/>
    </row>
    <row r="28" spans="1:8" ht="14.4">
      <c r="A28" s="1" t="s">
        <v>231</v>
      </c>
      <c r="B28" s="1" t="s">
        <v>193</v>
      </c>
      <c r="C28" s="1">
        <v>2</v>
      </c>
      <c r="D28" s="1">
        <v>48</v>
      </c>
      <c r="E28" s="1">
        <v>71.2</v>
      </c>
      <c r="F28" s="10"/>
      <c r="G28" s="10"/>
      <c r="H28" s="12"/>
    </row>
    <row r="29" spans="1:8" ht="14.4">
      <c r="A29" s="1" t="s">
        <v>232</v>
      </c>
      <c r="B29" s="1" t="s">
        <v>194</v>
      </c>
      <c r="C29" s="1">
        <v>2</v>
      </c>
      <c r="D29" s="1">
        <v>8</v>
      </c>
      <c r="E29" s="1">
        <v>7.5</v>
      </c>
      <c r="F29" s="10"/>
      <c r="G29" s="10"/>
      <c r="H29" s="12"/>
    </row>
    <row r="30" spans="1:8" ht="14.4">
      <c r="A30" s="1" t="s">
        <v>233</v>
      </c>
      <c r="B30" s="1" t="s">
        <v>194</v>
      </c>
      <c r="C30" s="1">
        <v>3</v>
      </c>
      <c r="D30" s="1">
        <v>12</v>
      </c>
      <c r="E30" s="1">
        <v>20.8</v>
      </c>
      <c r="F30" s="10"/>
      <c r="G30" s="10"/>
      <c r="H30" s="12"/>
    </row>
    <row r="31" spans="1:8" ht="14.4">
      <c r="A31" s="1" t="s">
        <v>234</v>
      </c>
      <c r="B31" s="1" t="s">
        <v>194</v>
      </c>
      <c r="C31" s="1">
        <v>1</v>
      </c>
      <c r="D31" s="1">
        <v>48</v>
      </c>
      <c r="E31" s="1">
        <v>17.100000000000001</v>
      </c>
      <c r="F31" s="10"/>
      <c r="G31" s="10"/>
      <c r="H31" s="12"/>
    </row>
    <row r="32" spans="1:8" ht="14.4">
      <c r="A32" s="1" t="s">
        <v>235</v>
      </c>
      <c r="B32" s="1" t="s">
        <v>194</v>
      </c>
      <c r="C32" s="1">
        <v>1</v>
      </c>
      <c r="D32" s="1">
        <v>24</v>
      </c>
      <c r="E32" s="1">
        <v>22</v>
      </c>
      <c r="F32" s="10"/>
      <c r="G32" s="10"/>
      <c r="H32" s="12"/>
    </row>
    <row r="33" spans="1:8" ht="14.4">
      <c r="A33" s="1" t="s">
        <v>236</v>
      </c>
      <c r="B33" s="1" t="s">
        <v>194</v>
      </c>
      <c r="C33" s="1">
        <v>3</v>
      </c>
      <c r="D33" s="1">
        <v>8</v>
      </c>
      <c r="E33" s="1">
        <v>5.0999999999999996</v>
      </c>
      <c r="F33" s="10"/>
      <c r="G33" s="10"/>
      <c r="H33" s="12"/>
    </row>
    <row r="34" spans="1:8" ht="14.4">
      <c r="A34" s="1" t="s">
        <v>237</v>
      </c>
      <c r="B34" s="1" t="s">
        <v>193</v>
      </c>
      <c r="C34" s="1">
        <v>3</v>
      </c>
      <c r="D34" s="1">
        <v>4</v>
      </c>
      <c r="E34" s="1">
        <v>6.4</v>
      </c>
      <c r="F34" s="10"/>
      <c r="G34" s="10"/>
      <c r="H34" s="12"/>
    </row>
    <row r="35" spans="1:8" ht="14.4">
      <c r="A35" s="1" t="s">
        <v>238</v>
      </c>
      <c r="B35" s="1" t="s">
        <v>215</v>
      </c>
      <c r="C35" s="1">
        <v>2</v>
      </c>
      <c r="D35" s="1">
        <v>48</v>
      </c>
      <c r="E35" s="1">
        <v>38.5</v>
      </c>
      <c r="F35" s="10"/>
      <c r="G35" s="10"/>
      <c r="H35" s="12"/>
    </row>
    <row r="36" spans="1:8" ht="14.4">
      <c r="A36" s="1" t="s">
        <v>239</v>
      </c>
      <c r="B36" s="1" t="s">
        <v>194</v>
      </c>
      <c r="C36" s="1">
        <v>4</v>
      </c>
      <c r="D36" s="1">
        <v>12</v>
      </c>
      <c r="E36" s="1">
        <v>15.5</v>
      </c>
      <c r="F36" s="10"/>
      <c r="G36" s="10"/>
      <c r="H36" s="12"/>
    </row>
    <row r="37" spans="1:8" ht="14.4">
      <c r="A37" s="1" t="s">
        <v>240</v>
      </c>
      <c r="B37" s="1" t="s">
        <v>194</v>
      </c>
      <c r="C37" s="1">
        <v>0</v>
      </c>
      <c r="D37" s="1">
        <v>12</v>
      </c>
      <c r="E37" s="1">
        <v>8.3000000000000007</v>
      </c>
      <c r="F37" s="10"/>
      <c r="G37" s="10"/>
      <c r="H37" s="12"/>
    </row>
    <row r="38" spans="1:8" ht="14.4">
      <c r="A38" s="1" t="s">
        <v>241</v>
      </c>
      <c r="B38" s="1" t="s">
        <v>193</v>
      </c>
      <c r="C38" s="1">
        <v>5</v>
      </c>
      <c r="D38" s="1">
        <v>12</v>
      </c>
      <c r="E38" s="1">
        <v>19.399999999999999</v>
      </c>
      <c r="F38" s="10"/>
      <c r="G38" s="10"/>
      <c r="H38" s="12"/>
    </row>
    <row r="39" spans="1:8" ht="14.4">
      <c r="A39" s="1" t="s">
        <v>242</v>
      </c>
      <c r="B39" s="1" t="s">
        <v>215</v>
      </c>
      <c r="C39" s="1">
        <v>1</v>
      </c>
      <c r="D39" s="1">
        <v>48</v>
      </c>
      <c r="E39" s="1">
        <v>88.2</v>
      </c>
      <c r="F39" s="10"/>
      <c r="G39" s="10"/>
      <c r="H39" s="12"/>
    </row>
    <row r="40" spans="1:8" ht="14.4">
      <c r="A40" s="5" t="s">
        <v>243</v>
      </c>
      <c r="B40" s="1" t="s">
        <v>194</v>
      </c>
      <c r="C40" s="5">
        <v>0</v>
      </c>
      <c r="D40" s="5">
        <v>48</v>
      </c>
      <c r="E40" s="5">
        <v>33.200000000000003</v>
      </c>
      <c r="F40" s="11"/>
      <c r="G40" s="11"/>
      <c r="H40" s="13"/>
    </row>
    <row r="41" spans="1:8" ht="14.4">
      <c r="A41" s="1"/>
      <c r="B41" s="1"/>
      <c r="C41" s="1"/>
      <c r="D41" s="1"/>
      <c r="E41" s="1"/>
      <c r="F41" s="1"/>
      <c r="G41" s="1"/>
      <c r="H41" s="1"/>
    </row>
    <row r="42" spans="1:8" ht="14.4">
      <c r="A42" s="1"/>
      <c r="B42" s="1"/>
      <c r="C42" s="1"/>
      <c r="D42" s="1"/>
      <c r="E42" s="1"/>
      <c r="F42" s="1"/>
      <c r="G42" s="1"/>
      <c r="H42" s="1"/>
    </row>
    <row r="43" spans="1:8" ht="14.4">
      <c r="A43" s="1"/>
      <c r="B43" s="1"/>
      <c r="C43" s="1"/>
      <c r="D43" s="1"/>
      <c r="E43" s="1"/>
      <c r="F43" s="1"/>
      <c r="G43" s="1"/>
      <c r="H43" s="1"/>
    </row>
    <row r="44" spans="1:8" ht="14.4">
      <c r="A44" s="1"/>
      <c r="B44" s="1"/>
      <c r="C44" s="1"/>
      <c r="D44" s="1"/>
      <c r="E44" s="1"/>
      <c r="F44" s="1"/>
      <c r="G44" s="1"/>
      <c r="H44" s="1"/>
    </row>
    <row r="45" spans="1:8" ht="14.4">
      <c r="A45" s="1"/>
      <c r="B45" s="1"/>
      <c r="C45" s="1"/>
      <c r="D45" s="1"/>
      <c r="E45" s="1"/>
      <c r="F45" s="1"/>
      <c r="G45" s="1"/>
      <c r="H45" s="1"/>
    </row>
    <row r="46" spans="1:8" ht="14.4">
      <c r="A46" s="1"/>
      <c r="B46" s="1"/>
      <c r="C46" s="1"/>
      <c r="D46" s="1"/>
      <c r="E46" s="1"/>
      <c r="F46" s="1"/>
      <c r="G46" s="1"/>
      <c r="H46" s="1"/>
    </row>
    <row r="47" spans="1:8" ht="14.4">
      <c r="A47" s="1"/>
      <c r="B47" s="1"/>
      <c r="C47" s="1"/>
      <c r="D47" s="1"/>
      <c r="E47" s="1"/>
      <c r="F47" s="1"/>
      <c r="G47" s="1"/>
      <c r="H47" s="1"/>
    </row>
    <row r="48" spans="1:8" ht="14.4">
      <c r="A48" s="1"/>
      <c r="B48" s="1"/>
      <c r="C48" s="1"/>
      <c r="D48" s="1"/>
      <c r="E48" s="1"/>
      <c r="F48" s="1"/>
      <c r="G48" s="1"/>
      <c r="H48" s="1"/>
    </row>
  </sheetData>
  <mergeCells count="5">
    <mergeCell ref="A1:H1"/>
    <mergeCell ref="A2:H3"/>
    <mergeCell ref="A4:H4"/>
    <mergeCell ref="A6:H6"/>
    <mergeCell ref="A7:H7"/>
  </mergeCells>
  <dataValidations count="8">
    <dataValidation allowBlank="1" showInputMessage="1" promptTitle="Customer ID | رقم العميل" prompt="Unique customer identifier._x000a_رقم مميز للعميل." sqref="A10" xr:uid="{00000000-0002-0000-0700-000000000000}"/>
    <dataValidation allowBlank="1" showInputMessage="1" promptTitle="Status | الحالة" prompt="Current account status._x000a_حالة الحساب الحالية." sqref="B10" xr:uid="{00000000-0002-0000-0700-000001000000}"/>
    <dataValidation allowBlank="1" showInputMessage="1" promptTitle="Tickets | التذاكر" prompt="Number of support tickets._x000a_عدد تذاكر الدعم." sqref="C10" xr:uid="{00000000-0002-0000-0700-000002000000}"/>
    <dataValidation allowBlank="1" showInputMessage="1" promptTitle="SLA | الوقت المسموح" prompt="Allowed resolution hours._x000a_ساعات الحل المسموحة." sqref="D10" xr:uid="{00000000-0002-0000-0700-000003000000}"/>
    <dataValidation allowBlank="1" showInputMessage="1" promptTitle="Resolution | وقت الحل" prompt="Actual resolution hours._x000a_وقت الحل الفعلي." sqref="E10" xr:uid="{00000000-0002-0000-0700-000004000000}"/>
    <dataValidation allowBlank="1" showInputMessage="1" promptTitle="Escalate? | تصعيد؟" prompt="Final escalation decision._x000a_قرار التصعيد النهائي." sqref="F10" xr:uid="{00000000-0002-0000-0700-000005000000}"/>
    <dataValidation allowBlank="1" showInputMessage="1" promptTitle="Risk Flag | مؤشر الخطر" prompt="High-risk indicator._x000a_مؤشر للحالات الأعلى خطورة." sqref="G10" xr:uid="{00000000-0002-0000-0700-000006000000}"/>
    <dataValidation allowBlank="1" showInputMessage="1" promptTitle="Safe Ratio | النسبة الآمنة" prompt="Resolution/SLA protected with IFERROR._x000a_Resolution ÷ SLA مع IFERROR." sqref="H10" xr:uid="{00000000-0002-0000-0700-000007000000}"/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"/>
  <sheetViews>
    <sheetView showGridLines="0" topLeftCell="A2" zoomScaleNormal="100" workbookViewId="0">
      <selection activeCell="A2" sqref="A2:J3"/>
    </sheetView>
  </sheetViews>
  <sheetFormatPr defaultRowHeight="13.8"/>
  <cols>
    <col min="1" max="4" width="13" customWidth="1"/>
    <col min="5" max="5" width="3" customWidth="1"/>
    <col min="6" max="6" width="25.59765625" customWidth="1"/>
    <col min="7" max="10" width="13" customWidth="1"/>
  </cols>
  <sheetData>
    <row r="1" spans="1:10" ht="17.55" customHeight="1">
      <c r="A1" s="58" t="s">
        <v>244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4" customHeight="1">
      <c r="A2" s="52" t="s">
        <v>245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24" customHeight="1">
      <c r="A3" s="52"/>
      <c r="B3" s="52"/>
      <c r="C3" s="52"/>
      <c r="D3" s="52"/>
      <c r="E3" s="52"/>
      <c r="F3" s="52"/>
      <c r="G3" s="52"/>
      <c r="H3" s="52"/>
      <c r="I3" s="52"/>
      <c r="J3" s="52"/>
    </row>
    <row r="4" spans="1:10" ht="22.35" customHeight="1">
      <c r="A4" s="119" t="s">
        <v>246</v>
      </c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59" t="s">
        <v>63</v>
      </c>
      <c r="B6" s="59"/>
      <c r="C6" s="59"/>
      <c r="D6" s="59"/>
      <c r="E6" s="59"/>
      <c r="F6" s="59"/>
      <c r="G6" s="59"/>
      <c r="H6" s="59"/>
      <c r="I6" s="59"/>
      <c r="J6" s="59"/>
    </row>
    <row r="7" spans="1:10" ht="27.15" customHeight="1">
      <c r="A7" s="119" t="s">
        <v>64</v>
      </c>
      <c r="B7" s="119"/>
      <c r="C7" s="119"/>
      <c r="D7" s="119"/>
      <c r="E7" s="119"/>
      <c r="F7" s="119"/>
      <c r="G7" s="119"/>
      <c r="H7" s="119"/>
      <c r="I7" s="119"/>
      <c r="J7" s="119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36" t="s">
        <v>65</v>
      </c>
      <c r="B9" s="36"/>
      <c r="C9" s="36"/>
      <c r="D9" s="36"/>
      <c r="E9" s="1"/>
      <c r="F9" s="26" t="s">
        <v>66</v>
      </c>
      <c r="G9" s="26"/>
      <c r="H9" s="26"/>
      <c r="I9" s="26"/>
      <c r="J9" s="26"/>
    </row>
    <row r="10" spans="1:10" ht="14.4">
      <c r="A10" s="87" t="s">
        <v>247</v>
      </c>
      <c r="B10" s="87"/>
      <c r="C10" s="87"/>
      <c r="D10" s="87"/>
      <c r="E10" s="1"/>
      <c r="F10" s="37" t="s">
        <v>248</v>
      </c>
      <c r="G10" s="37"/>
      <c r="H10" s="37"/>
      <c r="I10" s="37"/>
      <c r="J10" s="37"/>
    </row>
    <row r="11" spans="1:10" ht="14.4">
      <c r="A11" s="87"/>
      <c r="B11" s="87"/>
      <c r="C11" s="87"/>
      <c r="D11" s="87"/>
      <c r="E11" s="1"/>
      <c r="F11" s="1"/>
      <c r="G11" s="1"/>
      <c r="H11" s="1"/>
      <c r="I11" s="1"/>
      <c r="J11" s="1"/>
    </row>
    <row r="12" spans="1:10" ht="28.8">
      <c r="A12" s="87"/>
      <c r="B12" s="87"/>
      <c r="C12" s="87"/>
      <c r="D12" s="87"/>
      <c r="E12" s="1"/>
      <c r="F12" s="2" t="s">
        <v>249</v>
      </c>
      <c r="G12" s="3" t="s">
        <v>250</v>
      </c>
      <c r="H12" s="4" t="s">
        <v>251</v>
      </c>
      <c r="I12" s="1"/>
      <c r="J12" s="1"/>
    </row>
    <row r="13" spans="1:10" ht="14.4">
      <c r="A13" s="87"/>
      <c r="B13" s="87"/>
      <c r="C13" s="87"/>
      <c r="D13" s="87"/>
      <c r="E13" s="1"/>
      <c r="F13" s="1" t="s">
        <v>252</v>
      </c>
      <c r="G13" s="6"/>
      <c r="H13" s="1" t="s">
        <v>79</v>
      </c>
      <c r="I13" s="1"/>
      <c r="J13" s="1"/>
    </row>
    <row r="14" spans="1:10" ht="14.4">
      <c r="A14" s="87"/>
      <c r="B14" s="87"/>
      <c r="C14" s="87"/>
      <c r="D14" s="87"/>
      <c r="E14" s="1"/>
      <c r="F14" s="1" t="s">
        <v>253</v>
      </c>
      <c r="G14" s="14"/>
      <c r="H14" s="1" t="s">
        <v>82</v>
      </c>
      <c r="I14" s="1"/>
      <c r="J14" s="1"/>
    </row>
    <row r="15" spans="1:10" ht="14.4">
      <c r="A15" s="1"/>
      <c r="B15" s="1"/>
      <c r="C15" s="1"/>
      <c r="D15" s="1"/>
      <c r="E15" s="1"/>
      <c r="F15" s="5" t="s">
        <v>254</v>
      </c>
      <c r="G15" s="15"/>
      <c r="H15" s="5" t="s">
        <v>85</v>
      </c>
      <c r="I15" s="1"/>
      <c r="J15" s="1"/>
    </row>
    <row r="16" spans="1:10" ht="14.4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4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4">
      <c r="A18" s="40" t="s">
        <v>67</v>
      </c>
      <c r="B18" s="40"/>
      <c r="C18" s="40"/>
      <c r="D18" s="40"/>
      <c r="E18" s="40"/>
      <c r="F18" s="40"/>
      <c r="G18" s="40"/>
      <c r="H18" s="40"/>
      <c r="I18" s="40"/>
      <c r="J18" s="40"/>
    </row>
    <row r="19" spans="1:10">
      <c r="A19" s="37" t="s">
        <v>255</v>
      </c>
      <c r="B19" s="37"/>
      <c r="C19" s="37"/>
      <c r="D19" s="37"/>
      <c r="E19" s="37"/>
      <c r="F19" s="37"/>
      <c r="G19" s="37"/>
      <c r="H19" s="37"/>
      <c r="I19" s="37"/>
      <c r="J19" s="37"/>
    </row>
    <row r="20" spans="1:10">
      <c r="A20" s="37"/>
      <c r="B20" s="37"/>
      <c r="C20" s="37"/>
      <c r="D20" s="37"/>
      <c r="E20" s="37"/>
      <c r="F20" s="37"/>
      <c r="G20" s="37"/>
      <c r="H20" s="37"/>
      <c r="I20" s="37"/>
      <c r="J20" s="37"/>
    </row>
    <row r="21" spans="1:10" ht="14.4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18" t="s">
        <v>256</v>
      </c>
      <c r="B22" s="118"/>
      <c r="C22" s="118"/>
      <c r="D22" s="118"/>
      <c r="E22" s="118"/>
      <c r="F22" s="118"/>
      <c r="G22" s="118"/>
      <c r="H22" s="118"/>
      <c r="I22" s="118"/>
      <c r="J22" s="118"/>
    </row>
    <row r="23" spans="1:10">
      <c r="A23" s="118"/>
      <c r="B23" s="118"/>
      <c r="C23" s="118"/>
      <c r="D23" s="118"/>
      <c r="E23" s="118"/>
      <c r="F23" s="118"/>
      <c r="G23" s="118"/>
      <c r="H23" s="118"/>
      <c r="I23" s="118"/>
      <c r="J23" s="118"/>
    </row>
    <row r="24" spans="1:10" ht="14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4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4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4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4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2">
    <mergeCell ref="A1:J1"/>
    <mergeCell ref="A2:J3"/>
    <mergeCell ref="A4:J4"/>
    <mergeCell ref="A6:J6"/>
    <mergeCell ref="A7:J7"/>
    <mergeCell ref="A19:J20"/>
    <mergeCell ref="A22:J23"/>
    <mergeCell ref="A9:D9"/>
    <mergeCell ref="A10:D14"/>
    <mergeCell ref="F9:J9"/>
    <mergeCell ref="F10:J10"/>
    <mergeCell ref="A18:J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A1:R187"/>
  <sheetViews>
    <sheetView showGridLines="0" workbookViewId="0">
      <pane ySplit="1" topLeftCell="A19" activePane="bottomLeft" state="frozen"/>
      <selection pane="bottomLeft" activeCell="E41" sqref="E41"/>
    </sheetView>
  </sheetViews>
  <sheetFormatPr defaultRowHeight="13.8"/>
  <cols>
    <col min="1" max="2" width="15" customWidth="1"/>
    <col min="3" max="3" width="14" customWidth="1"/>
    <col min="4" max="4" width="12" customWidth="1"/>
    <col min="5" max="5" width="18" customWidth="1"/>
    <col min="6" max="6" width="13" customWidth="1"/>
    <col min="7" max="7" width="18" customWidth="1"/>
    <col min="8" max="8" width="20" customWidth="1"/>
    <col min="9" max="9" width="18" customWidth="1"/>
    <col min="10" max="10" width="12" customWidth="1"/>
    <col min="11" max="11" width="16" customWidth="1"/>
    <col min="12" max="12" width="10" customWidth="1"/>
    <col min="13" max="13" width="16" customWidth="1"/>
    <col min="14" max="14" width="12" customWidth="1"/>
    <col min="15" max="16" width="18" customWidth="1"/>
    <col min="17" max="17" width="12" customWidth="1"/>
    <col min="18" max="18" width="16" customWidth="1"/>
  </cols>
  <sheetData>
    <row r="1" spans="1:18" ht="14.4">
      <c r="A1" s="2" t="s">
        <v>118</v>
      </c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3" t="s">
        <v>262</v>
      </c>
      <c r="H1" s="3" t="s">
        <v>263</v>
      </c>
      <c r="I1" s="3" t="s">
        <v>264</v>
      </c>
      <c r="J1" s="3" t="s">
        <v>265</v>
      </c>
      <c r="K1" s="3" t="s">
        <v>120</v>
      </c>
      <c r="L1" s="3" t="s">
        <v>266</v>
      </c>
      <c r="M1" s="3" t="s">
        <v>189</v>
      </c>
      <c r="N1" s="3" t="s">
        <v>267</v>
      </c>
      <c r="O1" s="3" t="s">
        <v>188</v>
      </c>
      <c r="P1" s="3" t="s">
        <v>268</v>
      </c>
      <c r="Q1" s="3" t="s">
        <v>144</v>
      </c>
      <c r="R1" s="4" t="s">
        <v>269</v>
      </c>
    </row>
    <row r="2" spans="1:18" ht="14.4">
      <c r="A2" s="1" t="s">
        <v>124</v>
      </c>
      <c r="B2" s="1" t="s">
        <v>270</v>
      </c>
      <c r="C2" s="17">
        <v>46173</v>
      </c>
      <c r="D2" s="1" t="s">
        <v>271</v>
      </c>
      <c r="E2" s="1" t="s">
        <v>272</v>
      </c>
      <c r="F2" s="1" t="s">
        <v>273</v>
      </c>
      <c r="G2" s="1" t="s">
        <v>274</v>
      </c>
      <c r="H2" s="1" t="s">
        <v>275</v>
      </c>
      <c r="I2" s="1" t="s">
        <v>276</v>
      </c>
      <c r="J2" s="6">
        <v>8</v>
      </c>
      <c r="K2" s="25">
        <v>3.3</v>
      </c>
      <c r="L2" s="1">
        <v>68</v>
      </c>
      <c r="M2" s="1">
        <v>0</v>
      </c>
      <c r="N2" s="1" t="s">
        <v>150</v>
      </c>
      <c r="O2" s="1" t="s">
        <v>193</v>
      </c>
      <c r="P2" s="1" t="s">
        <v>277</v>
      </c>
      <c r="Q2" s="8">
        <v>0.41249999999999998</v>
      </c>
      <c r="R2" s="8">
        <f t="shared" ref="R2:R33" si="0">K2/J2</f>
        <v>0.41249999999999998</v>
      </c>
    </row>
    <row r="3" spans="1:18" ht="14.4">
      <c r="A3" s="1" t="s">
        <v>127</v>
      </c>
      <c r="B3" s="1" t="s">
        <v>278</v>
      </c>
      <c r="C3" s="17">
        <v>46197</v>
      </c>
      <c r="D3" s="1" t="s">
        <v>279</v>
      </c>
      <c r="E3" s="1" t="s">
        <v>280</v>
      </c>
      <c r="F3" s="1" t="s">
        <v>273</v>
      </c>
      <c r="G3" s="1" t="s">
        <v>274</v>
      </c>
      <c r="H3" s="1" t="s">
        <v>281</v>
      </c>
      <c r="I3" s="1" t="s">
        <v>282</v>
      </c>
      <c r="J3" s="6">
        <v>12</v>
      </c>
      <c r="K3" s="25">
        <v>19.399999999999999</v>
      </c>
      <c r="L3" s="1">
        <v>92</v>
      </c>
      <c r="M3" s="1">
        <v>0</v>
      </c>
      <c r="N3" s="1" t="s">
        <v>283</v>
      </c>
      <c r="O3" s="1" t="s">
        <v>193</v>
      </c>
      <c r="P3" s="1" t="s">
        <v>284</v>
      </c>
      <c r="Q3" s="8">
        <v>1.6166666666666665</v>
      </c>
      <c r="R3" s="8">
        <f t="shared" si="0"/>
        <v>1.6166666666666665</v>
      </c>
    </row>
    <row r="4" spans="1:18" ht="14.4">
      <c r="A4" s="1" t="s">
        <v>128</v>
      </c>
      <c r="B4" s="1" t="s">
        <v>285</v>
      </c>
      <c r="C4" s="17">
        <v>46227</v>
      </c>
      <c r="D4" s="1" t="s">
        <v>286</v>
      </c>
      <c r="E4" s="1" t="s">
        <v>272</v>
      </c>
      <c r="F4" s="1" t="s">
        <v>287</v>
      </c>
      <c r="G4" s="1" t="s">
        <v>288</v>
      </c>
      <c r="H4" s="1" t="s">
        <v>289</v>
      </c>
      <c r="I4" s="1" t="s">
        <v>276</v>
      </c>
      <c r="J4" s="6">
        <v>48</v>
      </c>
      <c r="K4" s="25">
        <v>44.8</v>
      </c>
      <c r="L4" s="1">
        <v>58</v>
      </c>
      <c r="M4" s="1">
        <v>0</v>
      </c>
      <c r="N4" s="1" t="s">
        <v>290</v>
      </c>
      <c r="O4" s="1" t="s">
        <v>215</v>
      </c>
      <c r="P4" s="1" t="s">
        <v>291</v>
      </c>
      <c r="Q4" s="8">
        <v>0.93333333333333324</v>
      </c>
      <c r="R4" s="8">
        <f t="shared" si="0"/>
        <v>0.93333333333333324</v>
      </c>
    </row>
    <row r="5" spans="1:18" ht="14.4">
      <c r="A5" s="1" t="s">
        <v>129</v>
      </c>
      <c r="B5" s="1" t="s">
        <v>292</v>
      </c>
      <c r="C5" s="17">
        <v>46046</v>
      </c>
      <c r="D5" s="1" t="s">
        <v>279</v>
      </c>
      <c r="E5" s="1" t="s">
        <v>293</v>
      </c>
      <c r="F5" s="1" t="s">
        <v>287</v>
      </c>
      <c r="G5" s="1" t="s">
        <v>294</v>
      </c>
      <c r="H5" s="1" t="s">
        <v>289</v>
      </c>
      <c r="I5" s="1" t="s">
        <v>295</v>
      </c>
      <c r="J5" s="6">
        <v>24</v>
      </c>
      <c r="K5" s="25">
        <v>39.799999999999997</v>
      </c>
      <c r="L5" s="1">
        <v>75</v>
      </c>
      <c r="M5" s="1">
        <v>3</v>
      </c>
      <c r="N5" s="1" t="s">
        <v>150</v>
      </c>
      <c r="O5" s="1" t="s">
        <v>194</v>
      </c>
      <c r="P5" s="1" t="s">
        <v>277</v>
      </c>
      <c r="Q5" s="8">
        <v>1.6583333333333332</v>
      </c>
      <c r="R5" s="8">
        <f t="shared" si="0"/>
        <v>1.6583333333333332</v>
      </c>
    </row>
    <row r="6" spans="1:18" ht="14.4">
      <c r="A6" s="1" t="s">
        <v>130</v>
      </c>
      <c r="B6" s="1" t="s">
        <v>296</v>
      </c>
      <c r="C6" s="17">
        <v>46067</v>
      </c>
      <c r="D6" s="1" t="s">
        <v>279</v>
      </c>
      <c r="E6" s="1" t="s">
        <v>293</v>
      </c>
      <c r="F6" s="1" t="s">
        <v>287</v>
      </c>
      <c r="G6" s="1" t="s">
        <v>297</v>
      </c>
      <c r="H6" s="1" t="s">
        <v>298</v>
      </c>
      <c r="I6" s="1" t="s">
        <v>299</v>
      </c>
      <c r="J6" s="6">
        <v>8</v>
      </c>
      <c r="K6" s="25">
        <v>8.5</v>
      </c>
      <c r="L6" s="1">
        <v>83</v>
      </c>
      <c r="M6" s="1">
        <v>5</v>
      </c>
      <c r="N6" s="1" t="s">
        <v>283</v>
      </c>
      <c r="O6" s="1" t="s">
        <v>194</v>
      </c>
      <c r="P6" s="1" t="s">
        <v>300</v>
      </c>
      <c r="Q6" s="8">
        <v>1.0625</v>
      </c>
      <c r="R6" s="8">
        <f t="shared" si="0"/>
        <v>1.0625</v>
      </c>
    </row>
    <row r="7" spans="1:18" ht="14.4">
      <c r="A7" s="1" t="s">
        <v>131</v>
      </c>
      <c r="B7" s="1" t="s">
        <v>301</v>
      </c>
      <c r="C7" s="17">
        <v>46029</v>
      </c>
      <c r="D7" s="1" t="s">
        <v>279</v>
      </c>
      <c r="E7" s="1" t="s">
        <v>272</v>
      </c>
      <c r="F7" s="1" t="s">
        <v>287</v>
      </c>
      <c r="G7" s="1" t="s">
        <v>294</v>
      </c>
      <c r="H7" s="1" t="s">
        <v>275</v>
      </c>
      <c r="I7" s="1" t="s">
        <v>299</v>
      </c>
      <c r="J7" s="6">
        <v>4</v>
      </c>
      <c r="K7" s="25">
        <v>4.7</v>
      </c>
      <c r="L7" s="1">
        <v>80</v>
      </c>
      <c r="M7" s="1">
        <v>1</v>
      </c>
      <c r="N7" s="1" t="s">
        <v>290</v>
      </c>
      <c r="O7" s="1" t="s">
        <v>215</v>
      </c>
      <c r="P7" s="1" t="s">
        <v>300</v>
      </c>
      <c r="Q7" s="8">
        <v>1.175</v>
      </c>
      <c r="R7" s="8">
        <f t="shared" si="0"/>
        <v>1.175</v>
      </c>
    </row>
    <row r="8" spans="1:18" ht="14.4">
      <c r="A8" s="1" t="s">
        <v>302</v>
      </c>
      <c r="B8" s="1" t="s">
        <v>303</v>
      </c>
      <c r="C8" s="17">
        <v>46249</v>
      </c>
      <c r="D8" s="1" t="s">
        <v>271</v>
      </c>
      <c r="E8" s="1" t="s">
        <v>304</v>
      </c>
      <c r="F8" s="1" t="s">
        <v>273</v>
      </c>
      <c r="G8" s="1" t="s">
        <v>274</v>
      </c>
      <c r="H8" s="1" t="s">
        <v>281</v>
      </c>
      <c r="I8" s="1" t="s">
        <v>295</v>
      </c>
      <c r="J8" s="6">
        <v>8</v>
      </c>
      <c r="K8" s="25">
        <v>3.6</v>
      </c>
      <c r="L8" s="1">
        <v>58</v>
      </c>
      <c r="M8" s="1">
        <v>3</v>
      </c>
      <c r="N8" s="1" t="s">
        <v>290</v>
      </c>
      <c r="O8" s="1" t="s">
        <v>193</v>
      </c>
      <c r="P8" s="1" t="s">
        <v>277</v>
      </c>
      <c r="Q8" s="8">
        <v>0.45</v>
      </c>
      <c r="R8" s="8">
        <f t="shared" si="0"/>
        <v>0.45</v>
      </c>
    </row>
    <row r="9" spans="1:18" ht="14.4">
      <c r="A9" s="1" t="s">
        <v>305</v>
      </c>
      <c r="B9" s="1" t="s">
        <v>306</v>
      </c>
      <c r="C9" s="17">
        <v>46095</v>
      </c>
      <c r="D9" s="1" t="s">
        <v>271</v>
      </c>
      <c r="E9" s="1" t="s">
        <v>272</v>
      </c>
      <c r="F9" s="1" t="s">
        <v>287</v>
      </c>
      <c r="G9" s="1" t="s">
        <v>274</v>
      </c>
      <c r="H9" s="1" t="s">
        <v>298</v>
      </c>
      <c r="I9" s="1" t="s">
        <v>307</v>
      </c>
      <c r="J9" s="6">
        <v>48</v>
      </c>
      <c r="K9" s="25">
        <v>24.6</v>
      </c>
      <c r="L9" s="1">
        <v>88</v>
      </c>
      <c r="M9" s="1">
        <v>4</v>
      </c>
      <c r="N9" s="1" t="s">
        <v>290</v>
      </c>
      <c r="O9" s="1" t="s">
        <v>194</v>
      </c>
      <c r="P9" s="1" t="s">
        <v>300</v>
      </c>
      <c r="Q9" s="8">
        <v>0.51250000000000007</v>
      </c>
      <c r="R9" s="8">
        <f t="shared" si="0"/>
        <v>0.51250000000000007</v>
      </c>
    </row>
    <row r="10" spans="1:18" ht="14.4">
      <c r="A10" s="1" t="s">
        <v>308</v>
      </c>
      <c r="B10" s="1" t="s">
        <v>309</v>
      </c>
      <c r="C10" s="17">
        <v>46182</v>
      </c>
      <c r="D10" s="1" t="s">
        <v>286</v>
      </c>
      <c r="E10" s="1" t="s">
        <v>293</v>
      </c>
      <c r="F10" s="1" t="s">
        <v>273</v>
      </c>
      <c r="G10" s="1" t="s">
        <v>274</v>
      </c>
      <c r="H10" s="1" t="s">
        <v>281</v>
      </c>
      <c r="I10" s="1" t="s">
        <v>282</v>
      </c>
      <c r="J10" s="6">
        <v>48</v>
      </c>
      <c r="K10" s="25">
        <v>36.200000000000003</v>
      </c>
      <c r="L10" s="1">
        <v>73</v>
      </c>
      <c r="M10" s="1">
        <v>1</v>
      </c>
      <c r="N10" s="1" t="s">
        <v>290</v>
      </c>
      <c r="O10" s="1" t="s">
        <v>193</v>
      </c>
      <c r="P10" s="1" t="s">
        <v>310</v>
      </c>
      <c r="Q10" s="8">
        <v>0.75416666666666676</v>
      </c>
      <c r="R10" s="8">
        <f t="shared" si="0"/>
        <v>0.75416666666666676</v>
      </c>
    </row>
    <row r="11" spans="1:18" ht="14.4">
      <c r="A11" s="1" t="s">
        <v>311</v>
      </c>
      <c r="B11" s="1" t="s">
        <v>312</v>
      </c>
      <c r="C11" s="17">
        <v>46158</v>
      </c>
      <c r="D11" s="1" t="s">
        <v>286</v>
      </c>
      <c r="E11" s="1" t="s">
        <v>272</v>
      </c>
      <c r="F11" s="1" t="s">
        <v>287</v>
      </c>
      <c r="G11" s="1" t="s">
        <v>297</v>
      </c>
      <c r="H11" s="1" t="s">
        <v>289</v>
      </c>
      <c r="I11" s="1" t="s">
        <v>295</v>
      </c>
      <c r="J11" s="6">
        <v>12</v>
      </c>
      <c r="K11" s="25">
        <v>21.7</v>
      </c>
      <c r="L11" s="1">
        <v>59</v>
      </c>
      <c r="M11" s="1">
        <v>2</v>
      </c>
      <c r="N11" s="1" t="s">
        <v>150</v>
      </c>
      <c r="O11" s="1" t="s">
        <v>215</v>
      </c>
      <c r="P11" s="1" t="s">
        <v>300</v>
      </c>
      <c r="Q11" s="8">
        <v>1.8083333333333333</v>
      </c>
      <c r="R11" s="8">
        <f t="shared" si="0"/>
        <v>1.8083333333333333</v>
      </c>
    </row>
    <row r="12" spans="1:18" ht="14.4">
      <c r="A12" s="1" t="s">
        <v>148</v>
      </c>
      <c r="B12" s="1" t="s">
        <v>313</v>
      </c>
      <c r="C12" s="17">
        <v>46258</v>
      </c>
      <c r="D12" s="1" t="s">
        <v>314</v>
      </c>
      <c r="E12" s="1" t="s">
        <v>280</v>
      </c>
      <c r="F12" s="1" t="s">
        <v>287</v>
      </c>
      <c r="G12" s="1" t="s">
        <v>288</v>
      </c>
      <c r="H12" s="1" t="s">
        <v>289</v>
      </c>
      <c r="I12" s="1" t="s">
        <v>315</v>
      </c>
      <c r="J12" s="6">
        <v>8</v>
      </c>
      <c r="K12" s="25">
        <v>10.8</v>
      </c>
      <c r="L12" s="1">
        <v>100</v>
      </c>
      <c r="M12" s="1">
        <v>1</v>
      </c>
      <c r="N12" s="1" t="s">
        <v>283</v>
      </c>
      <c r="O12" s="1" t="s">
        <v>193</v>
      </c>
      <c r="P12" s="1" t="s">
        <v>316</v>
      </c>
      <c r="Q12" s="8">
        <v>1.35</v>
      </c>
      <c r="R12" s="8">
        <f t="shared" si="0"/>
        <v>1.35</v>
      </c>
    </row>
    <row r="13" spans="1:18" ht="14.4">
      <c r="A13" s="1" t="s">
        <v>152</v>
      </c>
      <c r="B13" s="1" t="s">
        <v>317</v>
      </c>
      <c r="C13" s="17">
        <v>46255</v>
      </c>
      <c r="D13" s="1" t="s">
        <v>279</v>
      </c>
      <c r="E13" s="1" t="s">
        <v>293</v>
      </c>
      <c r="F13" s="1" t="s">
        <v>287</v>
      </c>
      <c r="G13" s="1" t="s">
        <v>274</v>
      </c>
      <c r="H13" s="1" t="s">
        <v>281</v>
      </c>
      <c r="I13" s="1" t="s">
        <v>299</v>
      </c>
      <c r="J13" s="6">
        <v>8</v>
      </c>
      <c r="K13" s="25">
        <v>9.6</v>
      </c>
      <c r="L13" s="1">
        <v>64</v>
      </c>
      <c r="M13" s="1">
        <v>2</v>
      </c>
      <c r="N13" s="1" t="s">
        <v>150</v>
      </c>
      <c r="O13" s="1" t="s">
        <v>194</v>
      </c>
      <c r="P13" s="1" t="s">
        <v>300</v>
      </c>
      <c r="Q13" s="8">
        <v>1.2</v>
      </c>
      <c r="R13" s="8">
        <f t="shared" si="0"/>
        <v>1.2</v>
      </c>
    </row>
    <row r="14" spans="1:18" ht="14.4">
      <c r="A14" s="1" t="s">
        <v>154</v>
      </c>
      <c r="B14" s="1" t="s">
        <v>318</v>
      </c>
      <c r="C14" s="17">
        <v>46026</v>
      </c>
      <c r="D14" s="1" t="s">
        <v>314</v>
      </c>
      <c r="E14" s="1" t="s">
        <v>293</v>
      </c>
      <c r="F14" s="1" t="s">
        <v>287</v>
      </c>
      <c r="G14" s="1" t="s">
        <v>288</v>
      </c>
      <c r="H14" s="1" t="s">
        <v>281</v>
      </c>
      <c r="I14" s="1" t="s">
        <v>295</v>
      </c>
      <c r="J14" s="6">
        <v>24</v>
      </c>
      <c r="K14" s="25">
        <v>41.4</v>
      </c>
      <c r="L14" s="1">
        <v>87</v>
      </c>
      <c r="M14" s="1">
        <v>0</v>
      </c>
      <c r="N14" s="1" t="s">
        <v>150</v>
      </c>
      <c r="O14" s="1" t="s">
        <v>215</v>
      </c>
      <c r="P14" s="1" t="s">
        <v>284</v>
      </c>
      <c r="Q14" s="8">
        <v>1.7249999999999999</v>
      </c>
      <c r="R14" s="8">
        <f t="shared" si="0"/>
        <v>1.7249999999999999</v>
      </c>
    </row>
    <row r="15" spans="1:18" ht="14.4">
      <c r="A15" s="1" t="s">
        <v>155</v>
      </c>
      <c r="B15" s="1" t="s">
        <v>319</v>
      </c>
      <c r="C15" s="17">
        <v>46178</v>
      </c>
      <c r="D15" s="1" t="s">
        <v>314</v>
      </c>
      <c r="E15" s="1" t="s">
        <v>272</v>
      </c>
      <c r="F15" s="1" t="s">
        <v>273</v>
      </c>
      <c r="G15" s="1" t="s">
        <v>274</v>
      </c>
      <c r="H15" s="1" t="s">
        <v>298</v>
      </c>
      <c r="I15" s="1" t="s">
        <v>315</v>
      </c>
      <c r="J15" s="6">
        <v>24</v>
      </c>
      <c r="K15" s="25">
        <v>25.8</v>
      </c>
      <c r="L15" s="1">
        <v>60</v>
      </c>
      <c r="M15" s="1">
        <v>0</v>
      </c>
      <c r="N15" s="1" t="s">
        <v>290</v>
      </c>
      <c r="O15" s="1" t="s">
        <v>193</v>
      </c>
      <c r="P15" s="1" t="s">
        <v>316</v>
      </c>
      <c r="Q15" s="8">
        <v>1.075</v>
      </c>
      <c r="R15" s="8">
        <f t="shared" si="0"/>
        <v>1.075</v>
      </c>
    </row>
    <row r="16" spans="1:18" ht="14.4">
      <c r="A16" s="1" t="s">
        <v>157</v>
      </c>
      <c r="B16" s="1" t="s">
        <v>320</v>
      </c>
      <c r="C16" s="17">
        <v>46028</v>
      </c>
      <c r="D16" s="1" t="s">
        <v>314</v>
      </c>
      <c r="E16" s="1" t="s">
        <v>293</v>
      </c>
      <c r="F16" s="1" t="s">
        <v>287</v>
      </c>
      <c r="G16" s="1" t="s">
        <v>274</v>
      </c>
      <c r="H16" s="1" t="s">
        <v>281</v>
      </c>
      <c r="I16" s="1" t="s">
        <v>282</v>
      </c>
      <c r="J16" s="6">
        <v>12</v>
      </c>
      <c r="K16" s="25">
        <v>14.1</v>
      </c>
      <c r="L16" s="1">
        <v>64</v>
      </c>
      <c r="M16" s="1">
        <v>2</v>
      </c>
      <c r="N16" s="1" t="s">
        <v>150</v>
      </c>
      <c r="O16" s="1" t="s">
        <v>194</v>
      </c>
      <c r="P16" s="1" t="s">
        <v>316</v>
      </c>
      <c r="Q16" s="8">
        <v>1.175</v>
      </c>
      <c r="R16" s="8">
        <f t="shared" si="0"/>
        <v>1.175</v>
      </c>
    </row>
    <row r="17" spans="1:18" ht="14.4">
      <c r="A17" s="1" t="s">
        <v>158</v>
      </c>
      <c r="B17" s="1" t="s">
        <v>321</v>
      </c>
      <c r="C17" s="17">
        <v>46097</v>
      </c>
      <c r="D17" s="1" t="s">
        <v>314</v>
      </c>
      <c r="E17" s="1" t="s">
        <v>272</v>
      </c>
      <c r="F17" s="1" t="s">
        <v>287</v>
      </c>
      <c r="G17" s="1" t="s">
        <v>274</v>
      </c>
      <c r="H17" s="1" t="s">
        <v>275</v>
      </c>
      <c r="I17" s="1" t="s">
        <v>307</v>
      </c>
      <c r="J17" s="6">
        <v>4</v>
      </c>
      <c r="K17" s="25">
        <v>5.4</v>
      </c>
      <c r="L17" s="1">
        <v>84</v>
      </c>
      <c r="M17" s="1">
        <v>2</v>
      </c>
      <c r="N17" s="1" t="s">
        <v>290</v>
      </c>
      <c r="O17" s="1" t="s">
        <v>194</v>
      </c>
      <c r="P17" s="1" t="s">
        <v>316</v>
      </c>
      <c r="Q17" s="8">
        <v>1.35</v>
      </c>
      <c r="R17" s="8">
        <f t="shared" si="0"/>
        <v>1.35</v>
      </c>
    </row>
    <row r="18" spans="1:18" ht="14.4">
      <c r="A18" s="1" t="s">
        <v>159</v>
      </c>
      <c r="B18" s="1" t="s">
        <v>322</v>
      </c>
      <c r="C18" s="17">
        <v>46055</v>
      </c>
      <c r="D18" s="1" t="s">
        <v>271</v>
      </c>
      <c r="E18" s="1" t="s">
        <v>304</v>
      </c>
      <c r="F18" s="1" t="s">
        <v>273</v>
      </c>
      <c r="G18" s="1" t="s">
        <v>297</v>
      </c>
      <c r="H18" s="1" t="s">
        <v>298</v>
      </c>
      <c r="I18" s="1" t="s">
        <v>307</v>
      </c>
      <c r="J18" s="6">
        <v>24</v>
      </c>
      <c r="K18" s="25">
        <v>12.6</v>
      </c>
      <c r="L18" s="1">
        <v>90</v>
      </c>
      <c r="M18" s="1">
        <v>0</v>
      </c>
      <c r="N18" s="1" t="s">
        <v>283</v>
      </c>
      <c r="O18" s="1" t="s">
        <v>193</v>
      </c>
      <c r="P18" s="1" t="s">
        <v>284</v>
      </c>
      <c r="Q18" s="8">
        <v>0.52500000000000002</v>
      </c>
      <c r="R18" s="8">
        <f t="shared" si="0"/>
        <v>0.52500000000000002</v>
      </c>
    </row>
    <row r="19" spans="1:18" ht="14.4">
      <c r="A19" s="1" t="s">
        <v>160</v>
      </c>
      <c r="B19" s="1" t="s">
        <v>323</v>
      </c>
      <c r="C19" s="17">
        <v>46043</v>
      </c>
      <c r="D19" s="1" t="s">
        <v>271</v>
      </c>
      <c r="E19" s="1" t="s">
        <v>272</v>
      </c>
      <c r="F19" s="1" t="s">
        <v>324</v>
      </c>
      <c r="G19" s="1" t="s">
        <v>274</v>
      </c>
      <c r="H19" s="1" t="s">
        <v>298</v>
      </c>
      <c r="I19" s="1" t="s">
        <v>315</v>
      </c>
      <c r="J19" s="6">
        <v>8</v>
      </c>
      <c r="K19" s="25">
        <v>10.3</v>
      </c>
      <c r="L19" s="1">
        <v>84</v>
      </c>
      <c r="M19" s="1">
        <v>1</v>
      </c>
      <c r="N19" s="1" t="s">
        <v>290</v>
      </c>
      <c r="O19" s="1" t="s">
        <v>194</v>
      </c>
      <c r="P19" s="1" t="s">
        <v>300</v>
      </c>
      <c r="Q19" s="8">
        <v>1.2875000000000001</v>
      </c>
      <c r="R19" s="8">
        <f t="shared" si="0"/>
        <v>1.2875000000000001</v>
      </c>
    </row>
    <row r="20" spans="1:18" ht="14.4">
      <c r="A20" s="1" t="s">
        <v>161</v>
      </c>
      <c r="B20" s="1" t="s">
        <v>325</v>
      </c>
      <c r="C20" s="17">
        <v>46074</v>
      </c>
      <c r="D20" s="1" t="s">
        <v>279</v>
      </c>
      <c r="E20" s="1" t="s">
        <v>280</v>
      </c>
      <c r="F20" s="1" t="s">
        <v>287</v>
      </c>
      <c r="G20" s="1" t="s">
        <v>274</v>
      </c>
      <c r="H20" s="1" t="s">
        <v>275</v>
      </c>
      <c r="I20" s="1" t="s">
        <v>282</v>
      </c>
      <c r="J20" s="6">
        <v>8</v>
      </c>
      <c r="K20" s="25">
        <v>2.8</v>
      </c>
      <c r="L20" s="1">
        <v>60</v>
      </c>
      <c r="M20" s="1">
        <v>1</v>
      </c>
      <c r="N20" s="1" t="s">
        <v>290</v>
      </c>
      <c r="O20" s="1" t="s">
        <v>193</v>
      </c>
      <c r="P20" s="1" t="s">
        <v>310</v>
      </c>
      <c r="Q20" s="8">
        <v>0.35</v>
      </c>
      <c r="R20" s="8">
        <f t="shared" si="0"/>
        <v>0.35</v>
      </c>
    </row>
    <row r="21" spans="1:18" ht="14.4">
      <c r="A21" s="1" t="s">
        <v>162</v>
      </c>
      <c r="B21" s="1" t="s">
        <v>326</v>
      </c>
      <c r="C21" s="17">
        <v>46208</v>
      </c>
      <c r="D21" s="1" t="s">
        <v>286</v>
      </c>
      <c r="E21" s="1" t="s">
        <v>272</v>
      </c>
      <c r="F21" s="1" t="s">
        <v>287</v>
      </c>
      <c r="G21" s="1" t="s">
        <v>297</v>
      </c>
      <c r="H21" s="1" t="s">
        <v>289</v>
      </c>
      <c r="I21" s="1" t="s">
        <v>276</v>
      </c>
      <c r="J21" s="6">
        <v>4</v>
      </c>
      <c r="K21" s="25">
        <v>5.0999999999999996</v>
      </c>
      <c r="L21" s="1">
        <v>77</v>
      </c>
      <c r="M21" s="1">
        <v>2</v>
      </c>
      <c r="N21" s="1" t="s">
        <v>290</v>
      </c>
      <c r="O21" s="1" t="s">
        <v>193</v>
      </c>
      <c r="P21" s="1" t="s">
        <v>300</v>
      </c>
      <c r="Q21" s="8">
        <v>1.2749999999999999</v>
      </c>
      <c r="R21" s="8">
        <f t="shared" si="0"/>
        <v>1.2749999999999999</v>
      </c>
    </row>
    <row r="22" spans="1:18" ht="14.4">
      <c r="A22" s="1" t="s">
        <v>163</v>
      </c>
      <c r="B22" s="1" t="s">
        <v>327</v>
      </c>
      <c r="C22" s="17">
        <v>46139</v>
      </c>
      <c r="D22" s="1" t="s">
        <v>286</v>
      </c>
      <c r="E22" s="1" t="s">
        <v>280</v>
      </c>
      <c r="F22" s="1" t="s">
        <v>324</v>
      </c>
      <c r="G22" s="1" t="s">
        <v>294</v>
      </c>
      <c r="H22" s="1" t="s">
        <v>281</v>
      </c>
      <c r="I22" s="1" t="s">
        <v>315</v>
      </c>
      <c r="J22" s="6">
        <v>12</v>
      </c>
      <c r="K22" s="25">
        <v>13.5</v>
      </c>
      <c r="L22" s="1">
        <v>84</v>
      </c>
      <c r="M22" s="1">
        <v>2</v>
      </c>
      <c r="N22" s="1" t="s">
        <v>150</v>
      </c>
      <c r="O22" s="1" t="s">
        <v>194</v>
      </c>
      <c r="P22" s="1" t="s">
        <v>300</v>
      </c>
      <c r="Q22" s="8">
        <v>1.125</v>
      </c>
      <c r="R22" s="8">
        <f t="shared" si="0"/>
        <v>1.125</v>
      </c>
    </row>
    <row r="23" spans="1:18" ht="14.4">
      <c r="A23" s="1" t="s">
        <v>164</v>
      </c>
      <c r="B23" s="1" t="s">
        <v>328</v>
      </c>
      <c r="C23" s="17">
        <v>46177</v>
      </c>
      <c r="D23" s="1" t="s">
        <v>314</v>
      </c>
      <c r="E23" s="1" t="s">
        <v>293</v>
      </c>
      <c r="F23" s="1" t="s">
        <v>287</v>
      </c>
      <c r="G23" s="1" t="s">
        <v>274</v>
      </c>
      <c r="H23" s="1" t="s">
        <v>298</v>
      </c>
      <c r="I23" s="1" t="s">
        <v>282</v>
      </c>
      <c r="J23" s="6">
        <v>12</v>
      </c>
      <c r="K23" s="25">
        <v>11.8</v>
      </c>
      <c r="L23" s="1">
        <v>84</v>
      </c>
      <c r="M23" s="1">
        <v>0</v>
      </c>
      <c r="N23" s="1" t="s">
        <v>290</v>
      </c>
      <c r="O23" s="1" t="s">
        <v>194</v>
      </c>
      <c r="P23" s="1" t="s">
        <v>291</v>
      </c>
      <c r="Q23" s="8">
        <v>0.98333333333333339</v>
      </c>
      <c r="R23" s="8">
        <f t="shared" si="0"/>
        <v>0.98333333333333339</v>
      </c>
    </row>
    <row r="24" spans="1:18" ht="14.4">
      <c r="A24" s="1" t="s">
        <v>165</v>
      </c>
      <c r="B24" s="1" t="s">
        <v>329</v>
      </c>
      <c r="C24" s="17">
        <v>46047</v>
      </c>
      <c r="D24" s="1" t="s">
        <v>286</v>
      </c>
      <c r="E24" s="1" t="s">
        <v>293</v>
      </c>
      <c r="F24" s="1" t="s">
        <v>287</v>
      </c>
      <c r="G24" s="1" t="s">
        <v>294</v>
      </c>
      <c r="H24" s="1" t="s">
        <v>289</v>
      </c>
      <c r="I24" s="1" t="s">
        <v>282</v>
      </c>
      <c r="J24" s="6">
        <v>48</v>
      </c>
      <c r="K24" s="25">
        <v>62.1</v>
      </c>
      <c r="L24" s="1">
        <v>86</v>
      </c>
      <c r="M24" s="1">
        <v>2</v>
      </c>
      <c r="N24" s="1" t="s">
        <v>290</v>
      </c>
      <c r="O24" s="1" t="s">
        <v>194</v>
      </c>
      <c r="P24" s="1" t="s">
        <v>291</v>
      </c>
      <c r="Q24" s="8">
        <v>1.29375</v>
      </c>
      <c r="R24" s="8">
        <f t="shared" si="0"/>
        <v>1.29375</v>
      </c>
    </row>
    <row r="25" spans="1:18" ht="14.4">
      <c r="A25" s="1" t="s">
        <v>166</v>
      </c>
      <c r="B25" s="1" t="s">
        <v>330</v>
      </c>
      <c r="C25" s="17">
        <v>46056</v>
      </c>
      <c r="D25" s="1" t="s">
        <v>286</v>
      </c>
      <c r="E25" s="1" t="s">
        <v>272</v>
      </c>
      <c r="F25" s="1" t="s">
        <v>287</v>
      </c>
      <c r="G25" s="1" t="s">
        <v>274</v>
      </c>
      <c r="H25" s="1" t="s">
        <v>275</v>
      </c>
      <c r="I25" s="1" t="s">
        <v>315</v>
      </c>
      <c r="J25" s="6">
        <v>8</v>
      </c>
      <c r="K25" s="25">
        <v>8.8000000000000007</v>
      </c>
      <c r="L25" s="1">
        <v>98</v>
      </c>
      <c r="M25" s="1">
        <v>1</v>
      </c>
      <c r="N25" s="1" t="s">
        <v>290</v>
      </c>
      <c r="O25" s="1" t="s">
        <v>193</v>
      </c>
      <c r="P25" s="1" t="s">
        <v>310</v>
      </c>
      <c r="Q25" s="8">
        <v>1.1000000000000001</v>
      </c>
      <c r="R25" s="8">
        <f t="shared" si="0"/>
        <v>1.1000000000000001</v>
      </c>
    </row>
    <row r="26" spans="1:18" ht="14.4">
      <c r="A26" s="1" t="s">
        <v>167</v>
      </c>
      <c r="B26" s="1" t="s">
        <v>331</v>
      </c>
      <c r="C26" s="17">
        <v>46062</v>
      </c>
      <c r="D26" s="1" t="s">
        <v>279</v>
      </c>
      <c r="E26" s="1" t="s">
        <v>280</v>
      </c>
      <c r="F26" s="1" t="s">
        <v>324</v>
      </c>
      <c r="G26" s="1" t="s">
        <v>288</v>
      </c>
      <c r="H26" s="1" t="s">
        <v>281</v>
      </c>
      <c r="I26" s="1" t="s">
        <v>307</v>
      </c>
      <c r="J26" s="6">
        <v>12</v>
      </c>
      <c r="K26" s="25">
        <v>7.6</v>
      </c>
      <c r="L26" s="1">
        <v>78</v>
      </c>
      <c r="M26" s="1">
        <v>3</v>
      </c>
      <c r="N26" s="1" t="s">
        <v>290</v>
      </c>
      <c r="O26" s="1" t="s">
        <v>193</v>
      </c>
      <c r="P26" s="1" t="s">
        <v>300</v>
      </c>
      <c r="Q26" s="8">
        <v>0.6333333333333333</v>
      </c>
      <c r="R26" s="8">
        <f t="shared" si="0"/>
        <v>0.6333333333333333</v>
      </c>
    </row>
    <row r="27" spans="1:18" ht="14.4">
      <c r="A27" s="1" t="s">
        <v>168</v>
      </c>
      <c r="B27" s="1" t="s">
        <v>332</v>
      </c>
      <c r="C27" s="17">
        <v>46118</v>
      </c>
      <c r="D27" s="1" t="s">
        <v>314</v>
      </c>
      <c r="E27" s="1" t="s">
        <v>304</v>
      </c>
      <c r="F27" s="1" t="s">
        <v>324</v>
      </c>
      <c r="G27" s="1" t="s">
        <v>294</v>
      </c>
      <c r="H27" s="1" t="s">
        <v>275</v>
      </c>
      <c r="I27" s="1" t="s">
        <v>299</v>
      </c>
      <c r="J27" s="6">
        <v>4</v>
      </c>
      <c r="K27" s="25">
        <v>3.4</v>
      </c>
      <c r="L27" s="1">
        <v>100</v>
      </c>
      <c r="M27" s="1">
        <v>4</v>
      </c>
      <c r="N27" s="1" t="s">
        <v>290</v>
      </c>
      <c r="O27" s="1" t="s">
        <v>215</v>
      </c>
      <c r="P27" s="1" t="s">
        <v>291</v>
      </c>
      <c r="Q27" s="8">
        <v>0.85</v>
      </c>
      <c r="R27" s="8">
        <f t="shared" si="0"/>
        <v>0.85</v>
      </c>
    </row>
    <row r="28" spans="1:18" ht="14.4">
      <c r="A28" s="1" t="s">
        <v>169</v>
      </c>
      <c r="B28" s="1" t="s">
        <v>333</v>
      </c>
      <c r="C28" s="17">
        <v>46066</v>
      </c>
      <c r="D28" s="1" t="s">
        <v>279</v>
      </c>
      <c r="E28" s="1" t="s">
        <v>280</v>
      </c>
      <c r="F28" s="1" t="s">
        <v>287</v>
      </c>
      <c r="G28" s="1" t="s">
        <v>274</v>
      </c>
      <c r="H28" s="1" t="s">
        <v>275</v>
      </c>
      <c r="I28" s="1" t="s">
        <v>315</v>
      </c>
      <c r="J28" s="6">
        <v>8</v>
      </c>
      <c r="K28" s="25">
        <v>12.8</v>
      </c>
      <c r="L28" s="1">
        <v>91</v>
      </c>
      <c r="M28" s="1">
        <v>1</v>
      </c>
      <c r="N28" s="1" t="s">
        <v>283</v>
      </c>
      <c r="O28" s="1" t="s">
        <v>193</v>
      </c>
      <c r="P28" s="1" t="s">
        <v>277</v>
      </c>
      <c r="Q28" s="8">
        <v>1.6</v>
      </c>
      <c r="R28" s="8">
        <f t="shared" si="0"/>
        <v>1.6</v>
      </c>
    </row>
    <row r="29" spans="1:18" ht="14.4">
      <c r="A29" s="1" t="s">
        <v>170</v>
      </c>
      <c r="B29" s="1" t="s">
        <v>334</v>
      </c>
      <c r="C29" s="17">
        <v>46066</v>
      </c>
      <c r="D29" s="1" t="s">
        <v>279</v>
      </c>
      <c r="E29" s="1" t="s">
        <v>335</v>
      </c>
      <c r="F29" s="1" t="s">
        <v>287</v>
      </c>
      <c r="G29" s="1" t="s">
        <v>288</v>
      </c>
      <c r="H29" s="1" t="s">
        <v>281</v>
      </c>
      <c r="I29" s="1" t="s">
        <v>276</v>
      </c>
      <c r="J29" s="6">
        <v>24</v>
      </c>
      <c r="K29" s="25">
        <v>37.9</v>
      </c>
      <c r="L29" s="1">
        <v>57</v>
      </c>
      <c r="M29" s="1">
        <v>0</v>
      </c>
      <c r="N29" s="1" t="s">
        <v>290</v>
      </c>
      <c r="O29" s="1" t="s">
        <v>194</v>
      </c>
      <c r="P29" s="1" t="s">
        <v>284</v>
      </c>
      <c r="Q29" s="8">
        <v>1.5791666666666666</v>
      </c>
      <c r="R29" s="8">
        <f t="shared" si="0"/>
        <v>1.5791666666666666</v>
      </c>
    </row>
    <row r="30" spans="1:18" ht="14.4">
      <c r="A30" s="1" t="s">
        <v>171</v>
      </c>
      <c r="B30" s="1" t="s">
        <v>336</v>
      </c>
      <c r="C30" s="17">
        <v>46053</v>
      </c>
      <c r="D30" s="1" t="s">
        <v>279</v>
      </c>
      <c r="E30" s="1" t="s">
        <v>335</v>
      </c>
      <c r="F30" s="1" t="s">
        <v>287</v>
      </c>
      <c r="G30" s="1" t="s">
        <v>297</v>
      </c>
      <c r="H30" s="1" t="s">
        <v>275</v>
      </c>
      <c r="I30" s="1" t="s">
        <v>315</v>
      </c>
      <c r="J30" s="6">
        <v>12</v>
      </c>
      <c r="K30" s="25">
        <v>15.3</v>
      </c>
      <c r="L30" s="1">
        <v>66</v>
      </c>
      <c r="M30" s="1">
        <v>5</v>
      </c>
      <c r="N30" s="1" t="s">
        <v>290</v>
      </c>
      <c r="O30" s="1" t="s">
        <v>194</v>
      </c>
      <c r="P30" s="1" t="s">
        <v>316</v>
      </c>
      <c r="Q30" s="8">
        <v>1.2750000000000001</v>
      </c>
      <c r="R30" s="8">
        <f t="shared" si="0"/>
        <v>1.2750000000000001</v>
      </c>
    </row>
    <row r="31" spans="1:18" ht="14.4">
      <c r="A31" s="1" t="s">
        <v>172</v>
      </c>
      <c r="B31" s="1" t="s">
        <v>337</v>
      </c>
      <c r="C31" s="17">
        <v>46225</v>
      </c>
      <c r="D31" s="1" t="s">
        <v>279</v>
      </c>
      <c r="E31" s="1" t="s">
        <v>280</v>
      </c>
      <c r="F31" s="1" t="s">
        <v>287</v>
      </c>
      <c r="G31" s="1" t="s">
        <v>274</v>
      </c>
      <c r="H31" s="1" t="s">
        <v>275</v>
      </c>
      <c r="I31" s="1" t="s">
        <v>282</v>
      </c>
      <c r="J31" s="6">
        <v>12</v>
      </c>
      <c r="K31" s="25">
        <v>6.9</v>
      </c>
      <c r="L31" s="1">
        <v>70</v>
      </c>
      <c r="M31" s="1">
        <v>2</v>
      </c>
      <c r="N31" s="1" t="s">
        <v>290</v>
      </c>
      <c r="O31" s="1" t="s">
        <v>215</v>
      </c>
      <c r="P31" s="1" t="s">
        <v>291</v>
      </c>
      <c r="Q31" s="8">
        <v>0.57500000000000007</v>
      </c>
      <c r="R31" s="8">
        <f t="shared" si="0"/>
        <v>0.57500000000000007</v>
      </c>
    </row>
    <row r="32" spans="1:18" ht="14.4">
      <c r="A32" s="1" t="s">
        <v>173</v>
      </c>
      <c r="B32" s="1" t="s">
        <v>338</v>
      </c>
      <c r="C32" s="17">
        <v>46024</v>
      </c>
      <c r="D32" s="1" t="s">
        <v>279</v>
      </c>
      <c r="E32" s="1" t="s">
        <v>280</v>
      </c>
      <c r="F32" s="1" t="s">
        <v>287</v>
      </c>
      <c r="G32" s="1" t="s">
        <v>288</v>
      </c>
      <c r="H32" s="1" t="s">
        <v>281</v>
      </c>
      <c r="I32" s="1" t="s">
        <v>295</v>
      </c>
      <c r="J32" s="6">
        <v>4</v>
      </c>
      <c r="K32" s="25">
        <v>3.3</v>
      </c>
      <c r="L32" s="1">
        <v>84</v>
      </c>
      <c r="M32" s="1">
        <v>3</v>
      </c>
      <c r="N32" s="1" t="s">
        <v>150</v>
      </c>
      <c r="O32" s="1" t="s">
        <v>215</v>
      </c>
      <c r="P32" s="1" t="s">
        <v>316</v>
      </c>
      <c r="Q32" s="8">
        <v>0.82499999999999996</v>
      </c>
      <c r="R32" s="8">
        <f t="shared" si="0"/>
        <v>0.82499999999999996</v>
      </c>
    </row>
    <row r="33" spans="1:18" ht="14.4">
      <c r="A33" s="1" t="s">
        <v>174</v>
      </c>
      <c r="B33" s="1" t="s">
        <v>339</v>
      </c>
      <c r="C33" s="17">
        <v>46110</v>
      </c>
      <c r="D33" s="1" t="s">
        <v>286</v>
      </c>
      <c r="E33" s="1" t="s">
        <v>293</v>
      </c>
      <c r="F33" s="1" t="s">
        <v>273</v>
      </c>
      <c r="G33" s="1" t="s">
        <v>288</v>
      </c>
      <c r="H33" s="1" t="s">
        <v>289</v>
      </c>
      <c r="I33" s="1" t="s">
        <v>307</v>
      </c>
      <c r="J33" s="6">
        <v>24</v>
      </c>
      <c r="K33" s="25">
        <v>13.7</v>
      </c>
      <c r="L33" s="1">
        <v>72</v>
      </c>
      <c r="M33" s="1">
        <v>0</v>
      </c>
      <c r="N33" s="1" t="s">
        <v>290</v>
      </c>
      <c r="O33" s="1" t="s">
        <v>193</v>
      </c>
      <c r="P33" s="1" t="s">
        <v>300</v>
      </c>
      <c r="Q33" s="8">
        <v>0.5708333333333333</v>
      </c>
      <c r="R33" s="8">
        <f t="shared" si="0"/>
        <v>0.5708333333333333</v>
      </c>
    </row>
    <row r="34" spans="1:18" ht="14.4">
      <c r="A34" s="1" t="s">
        <v>175</v>
      </c>
      <c r="B34" s="1" t="s">
        <v>340</v>
      </c>
      <c r="C34" s="17">
        <v>46129</v>
      </c>
      <c r="D34" s="1" t="s">
        <v>279</v>
      </c>
      <c r="E34" s="1" t="s">
        <v>304</v>
      </c>
      <c r="F34" s="1" t="s">
        <v>287</v>
      </c>
      <c r="G34" s="1" t="s">
        <v>274</v>
      </c>
      <c r="H34" s="1" t="s">
        <v>281</v>
      </c>
      <c r="I34" s="1" t="s">
        <v>299</v>
      </c>
      <c r="J34" s="6">
        <v>48</v>
      </c>
      <c r="K34" s="25">
        <v>67.2</v>
      </c>
      <c r="L34" s="1">
        <v>73</v>
      </c>
      <c r="M34" s="1">
        <v>0</v>
      </c>
      <c r="N34" s="1" t="s">
        <v>283</v>
      </c>
      <c r="O34" s="1" t="s">
        <v>194</v>
      </c>
      <c r="P34" s="1" t="s">
        <v>277</v>
      </c>
      <c r="Q34" s="8">
        <v>1.4000000000000001</v>
      </c>
      <c r="R34" s="8">
        <f t="shared" ref="R34:R65" si="1">K34/J34</f>
        <v>1.4000000000000001</v>
      </c>
    </row>
    <row r="35" spans="1:18" ht="14.4">
      <c r="A35" s="1" t="s">
        <v>176</v>
      </c>
      <c r="B35" s="1" t="s">
        <v>341</v>
      </c>
      <c r="C35" s="17">
        <v>46110</v>
      </c>
      <c r="D35" s="1" t="s">
        <v>279</v>
      </c>
      <c r="E35" s="1" t="s">
        <v>272</v>
      </c>
      <c r="F35" s="1" t="s">
        <v>287</v>
      </c>
      <c r="G35" s="1" t="s">
        <v>294</v>
      </c>
      <c r="H35" s="1" t="s">
        <v>281</v>
      </c>
      <c r="I35" s="1" t="s">
        <v>295</v>
      </c>
      <c r="J35" s="6">
        <v>12</v>
      </c>
      <c r="K35" s="25">
        <v>17.899999999999999</v>
      </c>
      <c r="L35" s="1">
        <v>75</v>
      </c>
      <c r="M35" s="1">
        <v>3</v>
      </c>
      <c r="N35" s="1" t="s">
        <v>283</v>
      </c>
      <c r="O35" s="1" t="s">
        <v>194</v>
      </c>
      <c r="P35" s="1" t="s">
        <v>291</v>
      </c>
      <c r="Q35" s="8">
        <v>1.4916666666666665</v>
      </c>
      <c r="R35" s="8">
        <f t="shared" si="1"/>
        <v>1.4916666666666665</v>
      </c>
    </row>
    <row r="36" spans="1:18" ht="14.4">
      <c r="A36" s="1" t="s">
        <v>177</v>
      </c>
      <c r="B36" s="1" t="s">
        <v>342</v>
      </c>
      <c r="C36" s="17">
        <v>46060</v>
      </c>
      <c r="D36" s="1" t="s">
        <v>314</v>
      </c>
      <c r="E36" s="1" t="s">
        <v>293</v>
      </c>
      <c r="F36" s="1" t="s">
        <v>324</v>
      </c>
      <c r="G36" s="1" t="s">
        <v>288</v>
      </c>
      <c r="H36" s="1" t="s">
        <v>275</v>
      </c>
      <c r="I36" s="1" t="s">
        <v>315</v>
      </c>
      <c r="J36" s="6">
        <v>48</v>
      </c>
      <c r="K36" s="25">
        <v>84.2</v>
      </c>
      <c r="L36" s="1">
        <v>97</v>
      </c>
      <c r="M36" s="1">
        <v>2</v>
      </c>
      <c r="N36" s="1" t="s">
        <v>290</v>
      </c>
      <c r="O36" s="1" t="s">
        <v>194</v>
      </c>
      <c r="P36" s="1" t="s">
        <v>291</v>
      </c>
      <c r="Q36" s="8">
        <v>1.7541666666666667</v>
      </c>
      <c r="R36" s="8">
        <f t="shared" si="1"/>
        <v>1.7541666666666667</v>
      </c>
    </row>
    <row r="37" spans="1:18" ht="14.4">
      <c r="A37" s="1" t="s">
        <v>178</v>
      </c>
      <c r="B37" s="1" t="s">
        <v>343</v>
      </c>
      <c r="C37" s="17">
        <v>46137</v>
      </c>
      <c r="D37" s="1" t="s">
        <v>271</v>
      </c>
      <c r="E37" s="1" t="s">
        <v>293</v>
      </c>
      <c r="F37" s="1" t="s">
        <v>273</v>
      </c>
      <c r="G37" s="1" t="s">
        <v>274</v>
      </c>
      <c r="H37" s="1" t="s">
        <v>298</v>
      </c>
      <c r="I37" s="1" t="s">
        <v>307</v>
      </c>
      <c r="J37" s="6">
        <v>48</v>
      </c>
      <c r="K37" s="25">
        <v>48.8</v>
      </c>
      <c r="L37" s="1">
        <v>98</v>
      </c>
      <c r="M37" s="1">
        <v>5</v>
      </c>
      <c r="N37" s="1" t="s">
        <v>283</v>
      </c>
      <c r="O37" s="1" t="s">
        <v>193</v>
      </c>
      <c r="P37" s="1" t="s">
        <v>284</v>
      </c>
      <c r="Q37" s="8">
        <v>1.0166666666666666</v>
      </c>
      <c r="R37" s="8">
        <f t="shared" si="1"/>
        <v>1.0166666666666666</v>
      </c>
    </row>
    <row r="38" spans="1:18" ht="14.4">
      <c r="A38" s="1" t="s">
        <v>179</v>
      </c>
      <c r="B38" s="1" t="s">
        <v>344</v>
      </c>
      <c r="C38" s="17">
        <v>46165</v>
      </c>
      <c r="D38" s="1" t="s">
        <v>279</v>
      </c>
      <c r="E38" s="1" t="s">
        <v>280</v>
      </c>
      <c r="F38" s="1" t="s">
        <v>287</v>
      </c>
      <c r="G38" s="1" t="s">
        <v>288</v>
      </c>
      <c r="H38" s="1" t="s">
        <v>275</v>
      </c>
      <c r="I38" s="1" t="s">
        <v>276</v>
      </c>
      <c r="J38" s="6">
        <v>4</v>
      </c>
      <c r="K38" s="25">
        <v>1.9</v>
      </c>
      <c r="L38" s="1">
        <v>82</v>
      </c>
      <c r="M38" s="1">
        <v>1</v>
      </c>
      <c r="N38" s="1" t="s">
        <v>283</v>
      </c>
      <c r="O38" s="1" t="s">
        <v>193</v>
      </c>
      <c r="P38" s="1" t="s">
        <v>316</v>
      </c>
      <c r="Q38" s="8">
        <v>0.47499999999999998</v>
      </c>
      <c r="R38" s="8">
        <f t="shared" si="1"/>
        <v>0.47499999999999998</v>
      </c>
    </row>
    <row r="39" spans="1:18" ht="14.4">
      <c r="A39" s="1" t="s">
        <v>180</v>
      </c>
      <c r="B39" s="1" t="s">
        <v>345</v>
      </c>
      <c r="C39" s="17">
        <v>46224</v>
      </c>
      <c r="D39" s="1" t="s">
        <v>346</v>
      </c>
      <c r="E39" s="1" t="s">
        <v>293</v>
      </c>
      <c r="F39" s="1" t="s">
        <v>287</v>
      </c>
      <c r="G39" s="1" t="s">
        <v>297</v>
      </c>
      <c r="H39" s="1" t="s">
        <v>281</v>
      </c>
      <c r="I39" s="1" t="s">
        <v>299</v>
      </c>
      <c r="J39" s="6">
        <v>8</v>
      </c>
      <c r="K39" s="25">
        <v>13.3</v>
      </c>
      <c r="L39" s="1">
        <v>84</v>
      </c>
      <c r="M39" s="1">
        <v>2</v>
      </c>
      <c r="N39" s="1" t="s">
        <v>290</v>
      </c>
      <c r="O39" s="1" t="s">
        <v>194</v>
      </c>
      <c r="P39" s="1" t="s">
        <v>284</v>
      </c>
      <c r="Q39" s="8">
        <v>1.6625000000000001</v>
      </c>
      <c r="R39" s="8">
        <f t="shared" si="1"/>
        <v>1.6625000000000001</v>
      </c>
    </row>
    <row r="40" spans="1:18" ht="14.4">
      <c r="A40" s="1" t="s">
        <v>181</v>
      </c>
      <c r="B40" s="1" t="s">
        <v>347</v>
      </c>
      <c r="C40" s="17">
        <v>46257</v>
      </c>
      <c r="D40" s="1" t="s">
        <v>346</v>
      </c>
      <c r="E40" s="1" t="s">
        <v>272</v>
      </c>
      <c r="F40" s="1" t="s">
        <v>287</v>
      </c>
      <c r="G40" s="1" t="s">
        <v>274</v>
      </c>
      <c r="H40" s="1" t="s">
        <v>289</v>
      </c>
      <c r="I40" s="1" t="s">
        <v>282</v>
      </c>
      <c r="J40" s="6">
        <v>48</v>
      </c>
      <c r="K40" s="25">
        <v>77.5</v>
      </c>
      <c r="L40" s="1">
        <v>95</v>
      </c>
      <c r="M40" s="1">
        <v>2</v>
      </c>
      <c r="N40" s="1" t="s">
        <v>290</v>
      </c>
      <c r="O40" s="1" t="s">
        <v>194</v>
      </c>
      <c r="P40" s="1" t="s">
        <v>277</v>
      </c>
      <c r="Q40" s="8">
        <v>1.6145833333333333</v>
      </c>
      <c r="R40" s="8">
        <f t="shared" si="1"/>
        <v>1.6145833333333333</v>
      </c>
    </row>
    <row r="41" spans="1:18" ht="14.4">
      <c r="A41" s="1" t="s">
        <v>182</v>
      </c>
      <c r="B41" s="1" t="s">
        <v>348</v>
      </c>
      <c r="C41" s="17">
        <v>46262</v>
      </c>
      <c r="D41" s="1" t="s">
        <v>279</v>
      </c>
      <c r="E41" s="1" t="s">
        <v>335</v>
      </c>
      <c r="F41" s="1" t="s">
        <v>287</v>
      </c>
      <c r="G41" s="1" t="s">
        <v>294</v>
      </c>
      <c r="H41" s="1" t="s">
        <v>289</v>
      </c>
      <c r="I41" s="1" t="s">
        <v>276</v>
      </c>
      <c r="J41" s="6">
        <v>12</v>
      </c>
      <c r="K41" s="25">
        <v>19.5</v>
      </c>
      <c r="L41" s="1">
        <v>55</v>
      </c>
      <c r="M41" s="1">
        <v>1</v>
      </c>
      <c r="N41" s="1" t="s">
        <v>290</v>
      </c>
      <c r="O41" s="1" t="s">
        <v>193</v>
      </c>
      <c r="P41" s="1" t="s">
        <v>284</v>
      </c>
      <c r="Q41" s="8">
        <v>1.625</v>
      </c>
      <c r="R41" s="8">
        <f t="shared" si="1"/>
        <v>1.625</v>
      </c>
    </row>
    <row r="42" spans="1:18" ht="14.4">
      <c r="A42" s="1" t="s">
        <v>349</v>
      </c>
      <c r="B42" s="1" t="s">
        <v>350</v>
      </c>
      <c r="C42" s="17">
        <v>46244</v>
      </c>
      <c r="D42" s="1" t="s">
        <v>314</v>
      </c>
      <c r="E42" s="1" t="s">
        <v>293</v>
      </c>
      <c r="F42" s="1" t="s">
        <v>287</v>
      </c>
      <c r="G42" s="1" t="s">
        <v>297</v>
      </c>
      <c r="H42" s="1" t="s">
        <v>289</v>
      </c>
      <c r="I42" s="1" t="s">
        <v>282</v>
      </c>
      <c r="J42" s="6">
        <v>12</v>
      </c>
      <c r="K42" s="25">
        <v>7.6</v>
      </c>
      <c r="L42" s="1">
        <v>87</v>
      </c>
      <c r="M42" s="1">
        <v>5</v>
      </c>
      <c r="N42" s="1" t="s">
        <v>290</v>
      </c>
      <c r="O42" s="1" t="s">
        <v>193</v>
      </c>
      <c r="P42" s="1" t="s">
        <v>284</v>
      </c>
      <c r="Q42" s="8">
        <v>0.6333333333333333</v>
      </c>
      <c r="R42" s="8">
        <f t="shared" si="1"/>
        <v>0.6333333333333333</v>
      </c>
    </row>
    <row r="43" spans="1:18" ht="14.4">
      <c r="A43" s="1" t="s">
        <v>351</v>
      </c>
      <c r="B43" s="1" t="s">
        <v>352</v>
      </c>
      <c r="C43" s="17">
        <v>46210</v>
      </c>
      <c r="D43" s="1" t="s">
        <v>279</v>
      </c>
      <c r="E43" s="1" t="s">
        <v>304</v>
      </c>
      <c r="F43" s="1" t="s">
        <v>287</v>
      </c>
      <c r="G43" s="1" t="s">
        <v>297</v>
      </c>
      <c r="H43" s="1" t="s">
        <v>275</v>
      </c>
      <c r="I43" s="1" t="s">
        <v>295</v>
      </c>
      <c r="J43" s="6">
        <v>12</v>
      </c>
      <c r="K43" s="25">
        <v>6.3</v>
      </c>
      <c r="L43" s="1">
        <v>96</v>
      </c>
      <c r="M43" s="1">
        <v>2</v>
      </c>
      <c r="N43" s="1" t="s">
        <v>150</v>
      </c>
      <c r="O43" s="1" t="s">
        <v>194</v>
      </c>
      <c r="P43" s="1" t="s">
        <v>291</v>
      </c>
      <c r="Q43" s="8">
        <v>0.52500000000000002</v>
      </c>
      <c r="R43" s="8">
        <f t="shared" si="1"/>
        <v>0.52500000000000002</v>
      </c>
    </row>
    <row r="44" spans="1:18" ht="14.4">
      <c r="A44" s="1" t="s">
        <v>353</v>
      </c>
      <c r="B44" s="1" t="s">
        <v>354</v>
      </c>
      <c r="C44" s="17">
        <v>46055</v>
      </c>
      <c r="D44" s="1" t="s">
        <v>271</v>
      </c>
      <c r="E44" s="1" t="s">
        <v>304</v>
      </c>
      <c r="F44" s="1" t="s">
        <v>287</v>
      </c>
      <c r="G44" s="1" t="s">
        <v>274</v>
      </c>
      <c r="H44" s="1" t="s">
        <v>298</v>
      </c>
      <c r="I44" s="1" t="s">
        <v>282</v>
      </c>
      <c r="J44" s="6">
        <v>8</v>
      </c>
      <c r="K44" s="25">
        <v>11.8</v>
      </c>
      <c r="L44" s="1">
        <v>62</v>
      </c>
      <c r="M44" s="1">
        <v>2</v>
      </c>
      <c r="N44" s="1" t="s">
        <v>290</v>
      </c>
      <c r="O44" s="1" t="s">
        <v>193</v>
      </c>
      <c r="P44" s="1" t="s">
        <v>300</v>
      </c>
      <c r="Q44" s="8">
        <v>1.4750000000000001</v>
      </c>
      <c r="R44" s="8">
        <f t="shared" si="1"/>
        <v>1.4750000000000001</v>
      </c>
    </row>
    <row r="45" spans="1:18" ht="14.4">
      <c r="A45" s="1" t="s">
        <v>355</v>
      </c>
      <c r="B45" s="1" t="s">
        <v>356</v>
      </c>
      <c r="C45" s="17">
        <v>46041</v>
      </c>
      <c r="D45" s="1" t="s">
        <v>286</v>
      </c>
      <c r="E45" s="1" t="s">
        <v>335</v>
      </c>
      <c r="F45" s="1" t="s">
        <v>273</v>
      </c>
      <c r="G45" s="1" t="s">
        <v>297</v>
      </c>
      <c r="H45" s="1" t="s">
        <v>281</v>
      </c>
      <c r="I45" s="1" t="s">
        <v>315</v>
      </c>
      <c r="J45" s="6">
        <v>24</v>
      </c>
      <c r="K45" s="25">
        <v>19.899999999999999</v>
      </c>
      <c r="L45" s="1">
        <v>70</v>
      </c>
      <c r="M45" s="1">
        <v>3</v>
      </c>
      <c r="N45" s="1" t="s">
        <v>150</v>
      </c>
      <c r="O45" s="1" t="s">
        <v>193</v>
      </c>
      <c r="P45" s="1" t="s">
        <v>316</v>
      </c>
      <c r="Q45" s="8">
        <v>0.82916666666666661</v>
      </c>
      <c r="R45" s="8">
        <f t="shared" si="1"/>
        <v>0.82916666666666661</v>
      </c>
    </row>
    <row r="46" spans="1:18" ht="14.4">
      <c r="A46" s="1" t="s">
        <v>357</v>
      </c>
      <c r="B46" s="1" t="s">
        <v>358</v>
      </c>
      <c r="C46" s="17">
        <v>46208</v>
      </c>
      <c r="D46" s="1" t="s">
        <v>279</v>
      </c>
      <c r="E46" s="1" t="s">
        <v>293</v>
      </c>
      <c r="F46" s="1" t="s">
        <v>324</v>
      </c>
      <c r="G46" s="1" t="s">
        <v>288</v>
      </c>
      <c r="H46" s="1" t="s">
        <v>289</v>
      </c>
      <c r="I46" s="1" t="s">
        <v>282</v>
      </c>
      <c r="J46" s="6">
        <v>48</v>
      </c>
      <c r="K46" s="25">
        <v>75.5</v>
      </c>
      <c r="L46" s="1">
        <v>59</v>
      </c>
      <c r="M46" s="1">
        <v>4</v>
      </c>
      <c r="N46" s="1" t="s">
        <v>290</v>
      </c>
      <c r="O46" s="1" t="s">
        <v>193</v>
      </c>
      <c r="P46" s="1" t="s">
        <v>277</v>
      </c>
      <c r="Q46" s="8">
        <v>1.5729166666666667</v>
      </c>
      <c r="R46" s="8">
        <f t="shared" si="1"/>
        <v>1.5729166666666667</v>
      </c>
    </row>
    <row r="47" spans="1:18" ht="14.4">
      <c r="A47" s="1" t="s">
        <v>359</v>
      </c>
      <c r="B47" s="1" t="s">
        <v>360</v>
      </c>
      <c r="C47" s="17">
        <v>46249</v>
      </c>
      <c r="D47" s="1" t="s">
        <v>286</v>
      </c>
      <c r="E47" s="1" t="s">
        <v>293</v>
      </c>
      <c r="F47" s="1" t="s">
        <v>287</v>
      </c>
      <c r="G47" s="1" t="s">
        <v>288</v>
      </c>
      <c r="H47" s="1" t="s">
        <v>289</v>
      </c>
      <c r="I47" s="1" t="s">
        <v>295</v>
      </c>
      <c r="J47" s="6">
        <v>24</v>
      </c>
      <c r="K47" s="25">
        <v>14.6</v>
      </c>
      <c r="L47" s="1">
        <v>70</v>
      </c>
      <c r="M47" s="1">
        <v>3</v>
      </c>
      <c r="N47" s="1" t="s">
        <v>283</v>
      </c>
      <c r="O47" s="1" t="s">
        <v>194</v>
      </c>
      <c r="P47" s="1" t="s">
        <v>316</v>
      </c>
      <c r="Q47" s="8">
        <v>0.60833333333333328</v>
      </c>
      <c r="R47" s="8">
        <f t="shared" si="1"/>
        <v>0.60833333333333328</v>
      </c>
    </row>
    <row r="48" spans="1:18" ht="14.4">
      <c r="A48" s="1" t="s">
        <v>361</v>
      </c>
      <c r="B48" s="1" t="s">
        <v>362</v>
      </c>
      <c r="C48" s="17">
        <v>46149</v>
      </c>
      <c r="D48" s="1" t="s">
        <v>271</v>
      </c>
      <c r="E48" s="1" t="s">
        <v>280</v>
      </c>
      <c r="F48" s="1" t="s">
        <v>324</v>
      </c>
      <c r="G48" s="1" t="s">
        <v>274</v>
      </c>
      <c r="H48" s="1" t="s">
        <v>298</v>
      </c>
      <c r="I48" s="1" t="s">
        <v>295</v>
      </c>
      <c r="J48" s="6">
        <v>24</v>
      </c>
      <c r="K48" s="25">
        <v>40.4</v>
      </c>
      <c r="L48" s="1">
        <v>68</v>
      </c>
      <c r="M48" s="1">
        <v>1</v>
      </c>
      <c r="N48" s="1" t="s">
        <v>283</v>
      </c>
      <c r="O48" s="1" t="s">
        <v>193</v>
      </c>
      <c r="P48" s="1" t="s">
        <v>291</v>
      </c>
      <c r="Q48" s="8">
        <v>1.6833333333333333</v>
      </c>
      <c r="R48" s="8">
        <f t="shared" si="1"/>
        <v>1.6833333333333333</v>
      </c>
    </row>
    <row r="49" spans="1:18" ht="14.4">
      <c r="A49" s="1" t="s">
        <v>363</v>
      </c>
      <c r="B49" s="1" t="s">
        <v>364</v>
      </c>
      <c r="C49" s="17">
        <v>46184</v>
      </c>
      <c r="D49" s="1" t="s">
        <v>279</v>
      </c>
      <c r="E49" s="1" t="s">
        <v>272</v>
      </c>
      <c r="F49" s="1" t="s">
        <v>287</v>
      </c>
      <c r="G49" s="1" t="s">
        <v>274</v>
      </c>
      <c r="H49" s="1" t="s">
        <v>289</v>
      </c>
      <c r="I49" s="1" t="s">
        <v>299</v>
      </c>
      <c r="J49" s="6">
        <v>24</v>
      </c>
      <c r="K49" s="25">
        <v>35.200000000000003</v>
      </c>
      <c r="L49" s="1">
        <v>86</v>
      </c>
      <c r="M49" s="1">
        <v>3</v>
      </c>
      <c r="N49" s="1" t="s">
        <v>290</v>
      </c>
      <c r="O49" s="1" t="s">
        <v>215</v>
      </c>
      <c r="P49" s="1" t="s">
        <v>316</v>
      </c>
      <c r="Q49" s="8">
        <v>1.4666666666666668</v>
      </c>
      <c r="R49" s="8">
        <f t="shared" si="1"/>
        <v>1.4666666666666668</v>
      </c>
    </row>
    <row r="50" spans="1:18" ht="14.4">
      <c r="A50" s="1" t="s">
        <v>365</v>
      </c>
      <c r="B50" s="1" t="s">
        <v>366</v>
      </c>
      <c r="C50" s="17">
        <v>46115</v>
      </c>
      <c r="D50" s="1" t="s">
        <v>279</v>
      </c>
      <c r="E50" s="1" t="s">
        <v>272</v>
      </c>
      <c r="F50" s="1" t="s">
        <v>273</v>
      </c>
      <c r="G50" s="1" t="s">
        <v>274</v>
      </c>
      <c r="H50" s="1" t="s">
        <v>281</v>
      </c>
      <c r="I50" s="1" t="s">
        <v>299</v>
      </c>
      <c r="J50" s="6">
        <v>48</v>
      </c>
      <c r="K50" s="25">
        <v>88.4</v>
      </c>
      <c r="L50" s="1">
        <v>58</v>
      </c>
      <c r="M50" s="1">
        <v>1</v>
      </c>
      <c r="N50" s="1" t="s">
        <v>290</v>
      </c>
      <c r="O50" s="1" t="s">
        <v>194</v>
      </c>
      <c r="P50" s="1" t="s">
        <v>300</v>
      </c>
      <c r="Q50" s="8">
        <v>1.8416666666666668</v>
      </c>
      <c r="R50" s="8">
        <f t="shared" si="1"/>
        <v>1.8416666666666668</v>
      </c>
    </row>
    <row r="51" spans="1:18" ht="14.4">
      <c r="A51" s="1" t="s">
        <v>367</v>
      </c>
      <c r="B51" s="1" t="s">
        <v>368</v>
      </c>
      <c r="C51" s="17">
        <v>46061</v>
      </c>
      <c r="D51" s="1" t="s">
        <v>279</v>
      </c>
      <c r="E51" s="1" t="s">
        <v>280</v>
      </c>
      <c r="F51" s="1" t="s">
        <v>287</v>
      </c>
      <c r="G51" s="1" t="s">
        <v>297</v>
      </c>
      <c r="H51" s="1" t="s">
        <v>289</v>
      </c>
      <c r="I51" s="1" t="s">
        <v>307</v>
      </c>
      <c r="J51" s="6">
        <v>4</v>
      </c>
      <c r="K51" s="25">
        <v>4</v>
      </c>
      <c r="L51" s="1">
        <v>88</v>
      </c>
      <c r="M51" s="1">
        <v>2</v>
      </c>
      <c r="N51" s="1" t="s">
        <v>290</v>
      </c>
      <c r="O51" s="1" t="s">
        <v>193</v>
      </c>
      <c r="P51" s="1" t="s">
        <v>316</v>
      </c>
      <c r="Q51" s="8">
        <v>1</v>
      </c>
      <c r="R51" s="8">
        <f t="shared" si="1"/>
        <v>1</v>
      </c>
    </row>
    <row r="52" spans="1:18" ht="14.4">
      <c r="A52" s="1" t="s">
        <v>213</v>
      </c>
      <c r="B52" s="1" t="s">
        <v>369</v>
      </c>
      <c r="C52" s="17">
        <v>46114</v>
      </c>
      <c r="D52" s="1" t="s">
        <v>314</v>
      </c>
      <c r="E52" s="1" t="s">
        <v>272</v>
      </c>
      <c r="F52" s="1" t="s">
        <v>273</v>
      </c>
      <c r="G52" s="1" t="s">
        <v>274</v>
      </c>
      <c r="H52" s="1" t="s">
        <v>289</v>
      </c>
      <c r="I52" s="1" t="s">
        <v>307</v>
      </c>
      <c r="J52" s="6">
        <v>48</v>
      </c>
      <c r="K52" s="25">
        <v>60.4</v>
      </c>
      <c r="L52" s="1">
        <v>81</v>
      </c>
      <c r="M52" s="1">
        <v>1</v>
      </c>
      <c r="N52" s="1" t="s">
        <v>290</v>
      </c>
      <c r="O52" s="1" t="s">
        <v>193</v>
      </c>
      <c r="P52" s="1" t="s">
        <v>310</v>
      </c>
      <c r="Q52" s="8">
        <v>1.2583333333333333</v>
      </c>
      <c r="R52" s="8">
        <f t="shared" si="1"/>
        <v>1.2583333333333333</v>
      </c>
    </row>
    <row r="53" spans="1:18" ht="14.4">
      <c r="A53" s="1" t="s">
        <v>214</v>
      </c>
      <c r="B53" s="1" t="s">
        <v>370</v>
      </c>
      <c r="C53" s="17">
        <v>46169</v>
      </c>
      <c r="D53" s="1" t="s">
        <v>271</v>
      </c>
      <c r="E53" s="1" t="s">
        <v>280</v>
      </c>
      <c r="F53" s="1" t="s">
        <v>273</v>
      </c>
      <c r="G53" s="1" t="s">
        <v>274</v>
      </c>
      <c r="H53" s="1" t="s">
        <v>298</v>
      </c>
      <c r="I53" s="1" t="s">
        <v>295</v>
      </c>
      <c r="J53" s="6">
        <v>4</v>
      </c>
      <c r="K53" s="25">
        <v>1.8</v>
      </c>
      <c r="L53" s="1">
        <v>64</v>
      </c>
      <c r="M53" s="1">
        <v>2</v>
      </c>
      <c r="N53" s="1" t="s">
        <v>290</v>
      </c>
      <c r="O53" s="1" t="s">
        <v>215</v>
      </c>
      <c r="P53" s="1" t="s">
        <v>284</v>
      </c>
      <c r="Q53" s="8">
        <v>0.45</v>
      </c>
      <c r="R53" s="8">
        <f t="shared" si="1"/>
        <v>0.45</v>
      </c>
    </row>
    <row r="54" spans="1:18" ht="14.4">
      <c r="A54" s="1" t="s">
        <v>216</v>
      </c>
      <c r="B54" s="1" t="s">
        <v>371</v>
      </c>
      <c r="C54" s="17">
        <v>46085</v>
      </c>
      <c r="D54" s="1" t="s">
        <v>286</v>
      </c>
      <c r="E54" s="1" t="s">
        <v>280</v>
      </c>
      <c r="F54" s="1" t="s">
        <v>273</v>
      </c>
      <c r="G54" s="1" t="s">
        <v>297</v>
      </c>
      <c r="H54" s="1" t="s">
        <v>281</v>
      </c>
      <c r="I54" s="1" t="s">
        <v>299</v>
      </c>
      <c r="J54" s="6">
        <v>8</v>
      </c>
      <c r="K54" s="25">
        <v>6.8</v>
      </c>
      <c r="L54" s="1">
        <v>99</v>
      </c>
      <c r="M54" s="1">
        <v>2</v>
      </c>
      <c r="N54" s="1" t="s">
        <v>283</v>
      </c>
      <c r="O54" s="1" t="s">
        <v>194</v>
      </c>
      <c r="P54" s="1" t="s">
        <v>310</v>
      </c>
      <c r="Q54" s="8">
        <v>0.85</v>
      </c>
      <c r="R54" s="8">
        <f t="shared" si="1"/>
        <v>0.85</v>
      </c>
    </row>
    <row r="55" spans="1:18" ht="14.4">
      <c r="A55" s="1" t="s">
        <v>217</v>
      </c>
      <c r="B55" s="1" t="s">
        <v>372</v>
      </c>
      <c r="C55" s="17">
        <v>46164</v>
      </c>
      <c r="D55" s="1" t="s">
        <v>286</v>
      </c>
      <c r="E55" s="1" t="s">
        <v>280</v>
      </c>
      <c r="F55" s="1" t="s">
        <v>287</v>
      </c>
      <c r="G55" s="1" t="s">
        <v>297</v>
      </c>
      <c r="H55" s="1" t="s">
        <v>281</v>
      </c>
      <c r="I55" s="1" t="s">
        <v>315</v>
      </c>
      <c r="J55" s="6">
        <v>48</v>
      </c>
      <c r="K55" s="25">
        <v>59.1</v>
      </c>
      <c r="L55" s="1">
        <v>98</v>
      </c>
      <c r="M55" s="1">
        <v>1</v>
      </c>
      <c r="N55" s="1" t="s">
        <v>290</v>
      </c>
      <c r="O55" s="1" t="s">
        <v>193</v>
      </c>
      <c r="P55" s="1" t="s">
        <v>291</v>
      </c>
      <c r="Q55" s="8">
        <v>1.23125</v>
      </c>
      <c r="R55" s="8">
        <f t="shared" si="1"/>
        <v>1.23125</v>
      </c>
    </row>
    <row r="56" spans="1:18" ht="14.4">
      <c r="A56" s="1" t="s">
        <v>218</v>
      </c>
      <c r="B56" s="1" t="s">
        <v>373</v>
      </c>
      <c r="C56" s="17">
        <v>46190</v>
      </c>
      <c r="D56" s="1" t="s">
        <v>271</v>
      </c>
      <c r="E56" s="1" t="s">
        <v>293</v>
      </c>
      <c r="F56" s="1" t="s">
        <v>287</v>
      </c>
      <c r="G56" s="1" t="s">
        <v>288</v>
      </c>
      <c r="H56" s="1" t="s">
        <v>289</v>
      </c>
      <c r="I56" s="1" t="s">
        <v>299</v>
      </c>
      <c r="J56" s="6">
        <v>4</v>
      </c>
      <c r="K56" s="25">
        <v>3.8</v>
      </c>
      <c r="L56" s="1">
        <v>82</v>
      </c>
      <c r="M56" s="1">
        <v>0</v>
      </c>
      <c r="N56" s="1" t="s">
        <v>283</v>
      </c>
      <c r="O56" s="1" t="s">
        <v>215</v>
      </c>
      <c r="P56" s="1" t="s">
        <v>284</v>
      </c>
      <c r="Q56" s="8">
        <v>0.95</v>
      </c>
      <c r="R56" s="8">
        <f t="shared" si="1"/>
        <v>0.95</v>
      </c>
    </row>
    <row r="57" spans="1:18" ht="14.4">
      <c r="A57" s="1" t="s">
        <v>219</v>
      </c>
      <c r="B57" s="1" t="s">
        <v>374</v>
      </c>
      <c r="C57" s="17">
        <v>46069</v>
      </c>
      <c r="D57" s="1" t="s">
        <v>314</v>
      </c>
      <c r="E57" s="1" t="s">
        <v>280</v>
      </c>
      <c r="F57" s="1" t="s">
        <v>273</v>
      </c>
      <c r="G57" s="1" t="s">
        <v>297</v>
      </c>
      <c r="H57" s="1" t="s">
        <v>289</v>
      </c>
      <c r="I57" s="1" t="s">
        <v>315</v>
      </c>
      <c r="J57" s="6">
        <v>48</v>
      </c>
      <c r="K57" s="25">
        <v>28.7</v>
      </c>
      <c r="L57" s="1">
        <v>80</v>
      </c>
      <c r="M57" s="1">
        <v>2</v>
      </c>
      <c r="N57" s="1" t="s">
        <v>290</v>
      </c>
      <c r="O57" s="1" t="s">
        <v>193</v>
      </c>
      <c r="P57" s="1" t="s">
        <v>300</v>
      </c>
      <c r="Q57" s="8">
        <v>0.59791666666666665</v>
      </c>
      <c r="R57" s="8">
        <f t="shared" si="1"/>
        <v>0.59791666666666665</v>
      </c>
    </row>
    <row r="58" spans="1:18" ht="14.4">
      <c r="A58" s="1" t="s">
        <v>220</v>
      </c>
      <c r="B58" s="1" t="s">
        <v>375</v>
      </c>
      <c r="C58" s="17">
        <v>46063</v>
      </c>
      <c r="D58" s="1" t="s">
        <v>279</v>
      </c>
      <c r="E58" s="1" t="s">
        <v>280</v>
      </c>
      <c r="F58" s="1" t="s">
        <v>287</v>
      </c>
      <c r="G58" s="1" t="s">
        <v>288</v>
      </c>
      <c r="H58" s="1" t="s">
        <v>275</v>
      </c>
      <c r="I58" s="1" t="s">
        <v>295</v>
      </c>
      <c r="J58" s="6">
        <v>24</v>
      </c>
      <c r="K58" s="25">
        <v>41.7</v>
      </c>
      <c r="L58" s="1">
        <v>86</v>
      </c>
      <c r="M58" s="1">
        <v>1</v>
      </c>
      <c r="N58" s="1" t="s">
        <v>290</v>
      </c>
      <c r="O58" s="1" t="s">
        <v>193</v>
      </c>
      <c r="P58" s="1" t="s">
        <v>316</v>
      </c>
      <c r="Q58" s="8">
        <v>1.7375</v>
      </c>
      <c r="R58" s="8">
        <f t="shared" si="1"/>
        <v>1.7375</v>
      </c>
    </row>
    <row r="59" spans="1:18" ht="14.4">
      <c r="A59" s="1" t="s">
        <v>221</v>
      </c>
      <c r="B59" s="1" t="s">
        <v>376</v>
      </c>
      <c r="C59" s="17">
        <v>46137</v>
      </c>
      <c r="D59" s="1" t="s">
        <v>286</v>
      </c>
      <c r="E59" s="1" t="s">
        <v>272</v>
      </c>
      <c r="F59" s="1" t="s">
        <v>287</v>
      </c>
      <c r="G59" s="1" t="s">
        <v>274</v>
      </c>
      <c r="H59" s="1" t="s">
        <v>281</v>
      </c>
      <c r="I59" s="1" t="s">
        <v>307</v>
      </c>
      <c r="J59" s="6">
        <v>48</v>
      </c>
      <c r="K59" s="25">
        <v>31.7</v>
      </c>
      <c r="L59" s="1">
        <v>73</v>
      </c>
      <c r="M59" s="1">
        <v>1</v>
      </c>
      <c r="N59" s="1" t="s">
        <v>290</v>
      </c>
      <c r="O59" s="1" t="s">
        <v>193</v>
      </c>
      <c r="P59" s="1" t="s">
        <v>300</v>
      </c>
      <c r="Q59" s="8">
        <v>0.66041666666666665</v>
      </c>
      <c r="R59" s="8">
        <f t="shared" si="1"/>
        <v>0.66041666666666665</v>
      </c>
    </row>
    <row r="60" spans="1:18" ht="14.4">
      <c r="A60" s="1" t="s">
        <v>222</v>
      </c>
      <c r="B60" s="1" t="s">
        <v>377</v>
      </c>
      <c r="C60" s="17">
        <v>46160</v>
      </c>
      <c r="D60" s="1" t="s">
        <v>279</v>
      </c>
      <c r="E60" s="1" t="s">
        <v>293</v>
      </c>
      <c r="F60" s="1" t="s">
        <v>324</v>
      </c>
      <c r="G60" s="1" t="s">
        <v>288</v>
      </c>
      <c r="H60" s="1" t="s">
        <v>281</v>
      </c>
      <c r="I60" s="1" t="s">
        <v>315</v>
      </c>
      <c r="J60" s="6">
        <v>48</v>
      </c>
      <c r="K60" s="25">
        <v>23.1</v>
      </c>
      <c r="L60" s="1">
        <v>61</v>
      </c>
      <c r="M60" s="1">
        <v>2</v>
      </c>
      <c r="N60" s="1" t="s">
        <v>290</v>
      </c>
      <c r="O60" s="1" t="s">
        <v>194</v>
      </c>
      <c r="P60" s="1" t="s">
        <v>284</v>
      </c>
      <c r="Q60" s="8">
        <v>0.48125000000000001</v>
      </c>
      <c r="R60" s="8">
        <f t="shared" si="1"/>
        <v>0.48125000000000001</v>
      </c>
    </row>
    <row r="61" spans="1:18" ht="14.4">
      <c r="A61" s="1" t="s">
        <v>223</v>
      </c>
      <c r="B61" s="1" t="s">
        <v>378</v>
      </c>
      <c r="C61" s="17">
        <v>46072</v>
      </c>
      <c r="D61" s="1" t="s">
        <v>279</v>
      </c>
      <c r="E61" s="1" t="s">
        <v>335</v>
      </c>
      <c r="F61" s="1" t="s">
        <v>273</v>
      </c>
      <c r="G61" s="1" t="s">
        <v>288</v>
      </c>
      <c r="H61" s="1" t="s">
        <v>275</v>
      </c>
      <c r="I61" s="1" t="s">
        <v>315</v>
      </c>
      <c r="J61" s="6">
        <v>4</v>
      </c>
      <c r="K61" s="25">
        <v>2.5</v>
      </c>
      <c r="L61" s="1">
        <v>61</v>
      </c>
      <c r="M61" s="1">
        <v>2</v>
      </c>
      <c r="N61" s="1" t="s">
        <v>290</v>
      </c>
      <c r="O61" s="1" t="s">
        <v>215</v>
      </c>
      <c r="P61" s="1" t="s">
        <v>316</v>
      </c>
      <c r="Q61" s="8">
        <v>0.625</v>
      </c>
      <c r="R61" s="8">
        <f t="shared" si="1"/>
        <v>0.625</v>
      </c>
    </row>
    <row r="62" spans="1:18" ht="14.4">
      <c r="A62" s="1" t="s">
        <v>224</v>
      </c>
      <c r="B62" s="1" t="s">
        <v>379</v>
      </c>
      <c r="C62" s="17">
        <v>46244</v>
      </c>
      <c r="D62" s="1" t="s">
        <v>279</v>
      </c>
      <c r="E62" s="1" t="s">
        <v>293</v>
      </c>
      <c r="F62" s="1" t="s">
        <v>273</v>
      </c>
      <c r="G62" s="1" t="s">
        <v>288</v>
      </c>
      <c r="H62" s="1" t="s">
        <v>281</v>
      </c>
      <c r="I62" s="1" t="s">
        <v>295</v>
      </c>
      <c r="J62" s="6">
        <v>48</v>
      </c>
      <c r="K62" s="25">
        <v>49.1</v>
      </c>
      <c r="L62" s="1">
        <v>68</v>
      </c>
      <c r="M62" s="1">
        <v>3</v>
      </c>
      <c r="N62" s="1" t="s">
        <v>283</v>
      </c>
      <c r="O62" s="1" t="s">
        <v>194</v>
      </c>
      <c r="P62" s="1" t="s">
        <v>316</v>
      </c>
      <c r="Q62" s="8">
        <v>1.0229166666666667</v>
      </c>
      <c r="R62" s="8">
        <f t="shared" si="1"/>
        <v>1.0229166666666667</v>
      </c>
    </row>
    <row r="63" spans="1:18" ht="14.4">
      <c r="A63" s="1" t="s">
        <v>225</v>
      </c>
      <c r="B63" s="1" t="s">
        <v>380</v>
      </c>
      <c r="C63" s="17">
        <v>46032</v>
      </c>
      <c r="D63" s="1" t="s">
        <v>279</v>
      </c>
      <c r="E63" s="1" t="s">
        <v>272</v>
      </c>
      <c r="F63" s="1" t="s">
        <v>273</v>
      </c>
      <c r="G63" s="1" t="s">
        <v>288</v>
      </c>
      <c r="H63" s="1" t="s">
        <v>289</v>
      </c>
      <c r="I63" s="1" t="s">
        <v>307</v>
      </c>
      <c r="J63" s="6">
        <v>4</v>
      </c>
      <c r="K63" s="25">
        <v>2.6</v>
      </c>
      <c r="L63" s="1">
        <v>75</v>
      </c>
      <c r="M63" s="1">
        <v>0</v>
      </c>
      <c r="N63" s="1" t="s">
        <v>150</v>
      </c>
      <c r="O63" s="1" t="s">
        <v>193</v>
      </c>
      <c r="P63" s="1" t="s">
        <v>316</v>
      </c>
      <c r="Q63" s="8">
        <v>0.65</v>
      </c>
      <c r="R63" s="8">
        <f t="shared" si="1"/>
        <v>0.65</v>
      </c>
    </row>
    <row r="64" spans="1:18" ht="14.4">
      <c r="A64" s="1" t="s">
        <v>226</v>
      </c>
      <c r="B64" s="1" t="s">
        <v>381</v>
      </c>
      <c r="C64" s="17">
        <v>46242</v>
      </c>
      <c r="D64" s="1" t="s">
        <v>279</v>
      </c>
      <c r="E64" s="1" t="s">
        <v>293</v>
      </c>
      <c r="F64" s="1" t="s">
        <v>287</v>
      </c>
      <c r="G64" s="1" t="s">
        <v>297</v>
      </c>
      <c r="H64" s="1" t="s">
        <v>275</v>
      </c>
      <c r="I64" s="1" t="s">
        <v>282</v>
      </c>
      <c r="J64" s="6">
        <v>12</v>
      </c>
      <c r="K64" s="25">
        <v>7.7</v>
      </c>
      <c r="L64" s="1">
        <v>96</v>
      </c>
      <c r="M64" s="1">
        <v>0</v>
      </c>
      <c r="N64" s="1" t="s">
        <v>150</v>
      </c>
      <c r="O64" s="1" t="s">
        <v>194</v>
      </c>
      <c r="P64" s="1" t="s">
        <v>300</v>
      </c>
      <c r="Q64" s="8">
        <v>0.64166666666666672</v>
      </c>
      <c r="R64" s="8">
        <f t="shared" si="1"/>
        <v>0.64166666666666672</v>
      </c>
    </row>
    <row r="65" spans="1:18" ht="14.4">
      <c r="A65" s="1" t="s">
        <v>227</v>
      </c>
      <c r="B65" s="1" t="s">
        <v>382</v>
      </c>
      <c r="C65" s="17">
        <v>46129</v>
      </c>
      <c r="D65" s="1" t="s">
        <v>271</v>
      </c>
      <c r="E65" s="1" t="s">
        <v>335</v>
      </c>
      <c r="F65" s="1" t="s">
        <v>287</v>
      </c>
      <c r="G65" s="1" t="s">
        <v>288</v>
      </c>
      <c r="H65" s="1" t="s">
        <v>298</v>
      </c>
      <c r="I65" s="1" t="s">
        <v>282</v>
      </c>
      <c r="J65" s="6">
        <v>24</v>
      </c>
      <c r="K65" s="25">
        <v>42.7</v>
      </c>
      <c r="L65" s="1">
        <v>63</v>
      </c>
      <c r="M65" s="1">
        <v>2</v>
      </c>
      <c r="N65" s="1" t="s">
        <v>283</v>
      </c>
      <c r="O65" s="1" t="s">
        <v>194</v>
      </c>
      <c r="P65" s="1" t="s">
        <v>316</v>
      </c>
      <c r="Q65" s="8">
        <v>1.7791666666666668</v>
      </c>
      <c r="R65" s="8">
        <f t="shared" si="1"/>
        <v>1.7791666666666668</v>
      </c>
    </row>
    <row r="66" spans="1:18" ht="14.4">
      <c r="A66" s="1" t="s">
        <v>228</v>
      </c>
      <c r="B66" s="1" t="s">
        <v>383</v>
      </c>
      <c r="C66" s="17">
        <v>46105</v>
      </c>
      <c r="D66" s="1" t="s">
        <v>279</v>
      </c>
      <c r="E66" s="1" t="s">
        <v>272</v>
      </c>
      <c r="F66" s="1" t="s">
        <v>287</v>
      </c>
      <c r="G66" s="1" t="s">
        <v>288</v>
      </c>
      <c r="H66" s="1" t="s">
        <v>281</v>
      </c>
      <c r="I66" s="1" t="s">
        <v>282</v>
      </c>
      <c r="J66" s="6">
        <v>4</v>
      </c>
      <c r="K66" s="25">
        <v>6.5</v>
      </c>
      <c r="L66" s="1">
        <v>99</v>
      </c>
      <c r="M66" s="1">
        <v>2</v>
      </c>
      <c r="N66" s="1" t="s">
        <v>290</v>
      </c>
      <c r="O66" s="1" t="s">
        <v>193</v>
      </c>
      <c r="P66" s="1" t="s">
        <v>316</v>
      </c>
      <c r="Q66" s="8">
        <v>1.625</v>
      </c>
      <c r="R66" s="8">
        <f t="shared" ref="R66:R97" si="2">K66/J66</f>
        <v>1.625</v>
      </c>
    </row>
    <row r="67" spans="1:18" ht="14.4">
      <c r="A67" s="1" t="s">
        <v>229</v>
      </c>
      <c r="B67" s="1" t="s">
        <v>384</v>
      </c>
      <c r="C67" s="17">
        <v>46127</v>
      </c>
      <c r="D67" s="1" t="s">
        <v>271</v>
      </c>
      <c r="E67" s="1" t="s">
        <v>293</v>
      </c>
      <c r="F67" s="1" t="s">
        <v>287</v>
      </c>
      <c r="G67" s="1" t="s">
        <v>288</v>
      </c>
      <c r="H67" s="1" t="s">
        <v>289</v>
      </c>
      <c r="I67" s="1" t="s">
        <v>315</v>
      </c>
      <c r="J67" s="6">
        <v>48</v>
      </c>
      <c r="K67" s="25">
        <v>59.6</v>
      </c>
      <c r="L67" s="1">
        <v>74</v>
      </c>
      <c r="M67" s="1">
        <v>5</v>
      </c>
      <c r="N67" s="1" t="s">
        <v>290</v>
      </c>
      <c r="O67" s="1" t="s">
        <v>193</v>
      </c>
      <c r="P67" s="1" t="s">
        <v>300</v>
      </c>
      <c r="Q67" s="8">
        <v>1.2416666666666667</v>
      </c>
      <c r="R67" s="8">
        <f t="shared" si="2"/>
        <v>1.2416666666666667</v>
      </c>
    </row>
    <row r="68" spans="1:18" ht="14.4">
      <c r="A68" s="1" t="s">
        <v>230</v>
      </c>
      <c r="B68" s="1" t="s">
        <v>385</v>
      </c>
      <c r="C68" s="17">
        <v>46217</v>
      </c>
      <c r="D68" s="1" t="s">
        <v>346</v>
      </c>
      <c r="E68" s="1" t="s">
        <v>280</v>
      </c>
      <c r="F68" s="1" t="s">
        <v>287</v>
      </c>
      <c r="G68" s="1" t="s">
        <v>274</v>
      </c>
      <c r="H68" s="1" t="s">
        <v>281</v>
      </c>
      <c r="I68" s="1" t="s">
        <v>295</v>
      </c>
      <c r="J68" s="6">
        <v>0</v>
      </c>
      <c r="K68" s="25">
        <v>8.5</v>
      </c>
      <c r="L68" s="1">
        <v>98</v>
      </c>
      <c r="M68" s="1">
        <v>2</v>
      </c>
      <c r="N68" s="1" t="s">
        <v>283</v>
      </c>
      <c r="O68" s="1" t="s">
        <v>215</v>
      </c>
      <c r="P68" s="1" t="s">
        <v>291</v>
      </c>
      <c r="Q68" s="8">
        <v>0</v>
      </c>
      <c r="R68" s="8" t="e">
        <f t="shared" si="2"/>
        <v>#DIV/0!</v>
      </c>
    </row>
    <row r="69" spans="1:18" ht="14.4">
      <c r="A69" s="1" t="s">
        <v>231</v>
      </c>
      <c r="B69" s="1" t="s">
        <v>386</v>
      </c>
      <c r="C69" s="17">
        <v>46244</v>
      </c>
      <c r="D69" s="1" t="s">
        <v>279</v>
      </c>
      <c r="E69" s="1" t="s">
        <v>304</v>
      </c>
      <c r="F69" s="1" t="s">
        <v>287</v>
      </c>
      <c r="G69" s="1" t="s">
        <v>288</v>
      </c>
      <c r="H69" s="1" t="s">
        <v>289</v>
      </c>
      <c r="I69" s="1" t="s">
        <v>295</v>
      </c>
      <c r="J69" s="6">
        <v>48</v>
      </c>
      <c r="K69" s="25">
        <v>71.2</v>
      </c>
      <c r="L69" s="1">
        <v>56</v>
      </c>
      <c r="M69" s="1">
        <v>2</v>
      </c>
      <c r="N69" s="1" t="s">
        <v>290</v>
      </c>
      <c r="O69" s="1" t="s">
        <v>193</v>
      </c>
      <c r="P69" s="1" t="s">
        <v>277</v>
      </c>
      <c r="Q69" s="8">
        <v>1.4833333333333334</v>
      </c>
      <c r="R69" s="8">
        <f t="shared" si="2"/>
        <v>1.4833333333333334</v>
      </c>
    </row>
    <row r="70" spans="1:18" ht="14.4">
      <c r="A70" s="1" t="s">
        <v>232</v>
      </c>
      <c r="B70" s="1" t="s">
        <v>387</v>
      </c>
      <c r="C70" s="17">
        <v>46105</v>
      </c>
      <c r="D70" s="1" t="s">
        <v>279</v>
      </c>
      <c r="E70" s="1" t="s">
        <v>280</v>
      </c>
      <c r="F70" s="1" t="s">
        <v>287</v>
      </c>
      <c r="G70" s="1" t="s">
        <v>288</v>
      </c>
      <c r="H70" s="1" t="s">
        <v>275</v>
      </c>
      <c r="I70" s="1" t="s">
        <v>299</v>
      </c>
      <c r="J70" s="6">
        <v>8</v>
      </c>
      <c r="K70" s="25">
        <v>7.5</v>
      </c>
      <c r="L70" s="1">
        <v>88</v>
      </c>
      <c r="M70" s="1">
        <v>2</v>
      </c>
      <c r="N70" s="1" t="s">
        <v>150</v>
      </c>
      <c r="O70" s="1" t="s">
        <v>194</v>
      </c>
      <c r="P70" s="1" t="s">
        <v>284</v>
      </c>
      <c r="Q70" s="8">
        <v>0.9375</v>
      </c>
      <c r="R70" s="8">
        <f t="shared" si="2"/>
        <v>0.9375</v>
      </c>
    </row>
    <row r="71" spans="1:18" ht="14.4">
      <c r="A71" s="1" t="s">
        <v>233</v>
      </c>
      <c r="B71" s="1" t="s">
        <v>388</v>
      </c>
      <c r="C71" s="17">
        <v>46188</v>
      </c>
      <c r="D71" s="1" t="s">
        <v>279</v>
      </c>
      <c r="E71" s="1" t="s">
        <v>272</v>
      </c>
      <c r="F71" s="1" t="s">
        <v>287</v>
      </c>
      <c r="G71" s="1" t="s">
        <v>274</v>
      </c>
      <c r="H71" s="1" t="s">
        <v>289</v>
      </c>
      <c r="I71" s="1" t="s">
        <v>282</v>
      </c>
      <c r="J71" s="6">
        <v>12</v>
      </c>
      <c r="K71" s="25">
        <v>20.8</v>
      </c>
      <c r="L71" s="1">
        <v>76</v>
      </c>
      <c r="M71" s="1">
        <v>3</v>
      </c>
      <c r="N71" s="1" t="s">
        <v>290</v>
      </c>
      <c r="O71" s="1" t="s">
        <v>194</v>
      </c>
      <c r="P71" s="1" t="s">
        <v>316</v>
      </c>
      <c r="Q71" s="8">
        <v>1.7333333333333334</v>
      </c>
      <c r="R71" s="8">
        <f t="shared" si="2"/>
        <v>1.7333333333333334</v>
      </c>
    </row>
    <row r="72" spans="1:18" ht="14.4">
      <c r="A72" s="1" t="s">
        <v>234</v>
      </c>
      <c r="B72" s="1" t="s">
        <v>389</v>
      </c>
      <c r="C72" s="17">
        <v>46048</v>
      </c>
      <c r="D72" s="1" t="s">
        <v>279</v>
      </c>
      <c r="E72" s="1" t="s">
        <v>293</v>
      </c>
      <c r="F72" s="1" t="s">
        <v>287</v>
      </c>
      <c r="G72" s="1" t="s">
        <v>288</v>
      </c>
      <c r="H72" s="1" t="s">
        <v>289</v>
      </c>
      <c r="I72" s="1" t="s">
        <v>295</v>
      </c>
      <c r="J72" s="6">
        <v>48</v>
      </c>
      <c r="K72" s="25">
        <v>17.100000000000001</v>
      </c>
      <c r="L72" s="1">
        <v>69</v>
      </c>
      <c r="M72" s="1">
        <v>1</v>
      </c>
      <c r="N72" s="1" t="s">
        <v>283</v>
      </c>
      <c r="O72" s="1" t="s">
        <v>194</v>
      </c>
      <c r="P72" s="1" t="s">
        <v>284</v>
      </c>
      <c r="Q72" s="8">
        <v>0.35625000000000001</v>
      </c>
      <c r="R72" s="8">
        <f t="shared" si="2"/>
        <v>0.35625000000000001</v>
      </c>
    </row>
    <row r="73" spans="1:18" ht="14.4">
      <c r="A73" s="1" t="s">
        <v>235</v>
      </c>
      <c r="B73" s="1" t="s">
        <v>390</v>
      </c>
      <c r="C73" s="17">
        <v>46252</v>
      </c>
      <c r="D73" s="1" t="s">
        <v>279</v>
      </c>
      <c r="E73" s="1" t="s">
        <v>293</v>
      </c>
      <c r="F73" s="1" t="s">
        <v>287</v>
      </c>
      <c r="G73" s="1" t="s">
        <v>297</v>
      </c>
      <c r="H73" s="1" t="s">
        <v>289</v>
      </c>
      <c r="I73" s="1" t="s">
        <v>282</v>
      </c>
      <c r="J73" s="6">
        <v>24</v>
      </c>
      <c r="K73" s="25">
        <v>22</v>
      </c>
      <c r="L73" s="1">
        <v>90</v>
      </c>
      <c r="M73" s="1">
        <v>1</v>
      </c>
      <c r="N73" s="1" t="s">
        <v>283</v>
      </c>
      <c r="O73" s="1" t="s">
        <v>194</v>
      </c>
      <c r="P73" s="1" t="s">
        <v>316</v>
      </c>
      <c r="Q73" s="8">
        <v>0.91666666666666663</v>
      </c>
      <c r="R73" s="8">
        <f t="shared" si="2"/>
        <v>0.91666666666666663</v>
      </c>
    </row>
    <row r="74" spans="1:18" ht="14.4">
      <c r="A74" s="1" t="s">
        <v>236</v>
      </c>
      <c r="B74" s="1" t="s">
        <v>391</v>
      </c>
      <c r="C74" s="17">
        <v>46131</v>
      </c>
      <c r="D74" s="1" t="s">
        <v>314</v>
      </c>
      <c r="E74" s="1" t="s">
        <v>304</v>
      </c>
      <c r="F74" s="1" t="s">
        <v>324</v>
      </c>
      <c r="G74" s="1" t="s">
        <v>297</v>
      </c>
      <c r="H74" s="1" t="s">
        <v>281</v>
      </c>
      <c r="I74" s="1" t="s">
        <v>307</v>
      </c>
      <c r="J74" s="6">
        <v>8</v>
      </c>
      <c r="K74" s="25">
        <v>5.0999999999999996</v>
      </c>
      <c r="L74" s="1">
        <v>59</v>
      </c>
      <c r="M74" s="1">
        <v>3</v>
      </c>
      <c r="N74" s="1" t="s">
        <v>290</v>
      </c>
      <c r="O74" s="1" t="s">
        <v>194</v>
      </c>
      <c r="P74" s="1" t="s">
        <v>310</v>
      </c>
      <c r="Q74" s="8">
        <v>0.63749999999999996</v>
      </c>
      <c r="R74" s="8">
        <f t="shared" si="2"/>
        <v>0.63749999999999996</v>
      </c>
    </row>
    <row r="75" spans="1:18" ht="14.4">
      <c r="A75" s="1" t="s">
        <v>237</v>
      </c>
      <c r="B75" s="1" t="s">
        <v>392</v>
      </c>
      <c r="C75" s="17">
        <v>46202</v>
      </c>
      <c r="D75" s="1" t="s">
        <v>314</v>
      </c>
      <c r="E75" s="1" t="s">
        <v>335</v>
      </c>
      <c r="F75" s="1" t="s">
        <v>324</v>
      </c>
      <c r="G75" s="1" t="s">
        <v>297</v>
      </c>
      <c r="H75" s="1" t="s">
        <v>289</v>
      </c>
      <c r="I75" s="1" t="s">
        <v>315</v>
      </c>
      <c r="J75" s="6">
        <v>4</v>
      </c>
      <c r="K75" s="25">
        <v>6.4</v>
      </c>
      <c r="L75" s="1">
        <v>88</v>
      </c>
      <c r="M75" s="1">
        <v>3</v>
      </c>
      <c r="N75" s="1" t="s">
        <v>290</v>
      </c>
      <c r="O75" s="1" t="s">
        <v>193</v>
      </c>
      <c r="P75" s="1" t="s">
        <v>291</v>
      </c>
      <c r="Q75" s="8">
        <v>1.6</v>
      </c>
      <c r="R75" s="8">
        <f t="shared" si="2"/>
        <v>1.6</v>
      </c>
    </row>
    <row r="76" spans="1:18" ht="14.4">
      <c r="A76" s="1" t="s">
        <v>238</v>
      </c>
      <c r="B76" s="1" t="s">
        <v>393</v>
      </c>
      <c r="C76" s="17">
        <v>46051</v>
      </c>
      <c r="D76" s="1" t="s">
        <v>279</v>
      </c>
      <c r="E76" s="1" t="s">
        <v>335</v>
      </c>
      <c r="F76" s="1" t="s">
        <v>273</v>
      </c>
      <c r="G76" s="1" t="s">
        <v>274</v>
      </c>
      <c r="H76" s="1" t="s">
        <v>275</v>
      </c>
      <c r="I76" s="1" t="s">
        <v>315</v>
      </c>
      <c r="J76" s="6">
        <v>48</v>
      </c>
      <c r="K76" s="25">
        <v>38.5</v>
      </c>
      <c r="L76" s="1">
        <v>98</v>
      </c>
      <c r="M76" s="1">
        <v>2</v>
      </c>
      <c r="N76" s="1" t="s">
        <v>290</v>
      </c>
      <c r="O76" s="1" t="s">
        <v>215</v>
      </c>
      <c r="P76" s="1" t="s">
        <v>277</v>
      </c>
      <c r="Q76" s="8">
        <v>0.80208333333333337</v>
      </c>
      <c r="R76" s="8">
        <f t="shared" si="2"/>
        <v>0.80208333333333337</v>
      </c>
    </row>
    <row r="77" spans="1:18" ht="14.4">
      <c r="A77" s="1" t="s">
        <v>239</v>
      </c>
      <c r="B77" s="1" t="s">
        <v>394</v>
      </c>
      <c r="C77" s="17">
        <v>46130</v>
      </c>
      <c r="D77" s="1" t="s">
        <v>279</v>
      </c>
      <c r="E77" s="1" t="s">
        <v>304</v>
      </c>
      <c r="F77" s="1" t="s">
        <v>287</v>
      </c>
      <c r="G77" s="1" t="s">
        <v>288</v>
      </c>
      <c r="H77" s="1" t="s">
        <v>298</v>
      </c>
      <c r="I77" s="1" t="s">
        <v>276</v>
      </c>
      <c r="J77" s="6">
        <v>12</v>
      </c>
      <c r="K77" s="25">
        <v>15.5</v>
      </c>
      <c r="L77" s="1">
        <v>71</v>
      </c>
      <c r="M77" s="1">
        <v>4</v>
      </c>
      <c r="N77" s="1" t="s">
        <v>150</v>
      </c>
      <c r="O77" s="1" t="s">
        <v>194</v>
      </c>
      <c r="P77" s="1" t="s">
        <v>316</v>
      </c>
      <c r="Q77" s="8">
        <v>1.2916666666666667</v>
      </c>
      <c r="R77" s="8">
        <f t="shared" si="2"/>
        <v>1.2916666666666667</v>
      </c>
    </row>
    <row r="78" spans="1:18" ht="14.4">
      <c r="A78" s="1" t="s">
        <v>240</v>
      </c>
      <c r="B78" s="1" t="s">
        <v>395</v>
      </c>
      <c r="C78" s="17">
        <v>46248</v>
      </c>
      <c r="D78" s="1" t="s">
        <v>314</v>
      </c>
      <c r="E78" s="1" t="s">
        <v>272</v>
      </c>
      <c r="F78" s="1" t="s">
        <v>287</v>
      </c>
      <c r="G78" s="1" t="s">
        <v>288</v>
      </c>
      <c r="H78" s="1" t="s">
        <v>281</v>
      </c>
      <c r="I78" s="1" t="s">
        <v>299</v>
      </c>
      <c r="J78" s="6">
        <v>12</v>
      </c>
      <c r="K78" s="25">
        <v>8.3000000000000007</v>
      </c>
      <c r="L78" s="1">
        <v>83</v>
      </c>
      <c r="M78" s="1">
        <v>0</v>
      </c>
      <c r="N78" s="1" t="s">
        <v>283</v>
      </c>
      <c r="O78" s="1" t="s">
        <v>194</v>
      </c>
      <c r="P78" s="1" t="s">
        <v>277</v>
      </c>
      <c r="Q78" s="8">
        <v>0.69166666666666676</v>
      </c>
      <c r="R78" s="8">
        <f t="shared" si="2"/>
        <v>0.69166666666666676</v>
      </c>
    </row>
    <row r="79" spans="1:18" ht="14.4">
      <c r="A79" s="1" t="s">
        <v>241</v>
      </c>
      <c r="B79" s="1" t="s">
        <v>396</v>
      </c>
      <c r="C79" s="17">
        <v>46034</v>
      </c>
      <c r="D79" s="1" t="s">
        <v>279</v>
      </c>
      <c r="E79" s="1" t="s">
        <v>280</v>
      </c>
      <c r="F79" s="1" t="s">
        <v>273</v>
      </c>
      <c r="G79" s="1" t="s">
        <v>274</v>
      </c>
      <c r="H79" s="1" t="s">
        <v>281</v>
      </c>
      <c r="I79" s="1" t="s">
        <v>276</v>
      </c>
      <c r="J79" s="6">
        <v>12</v>
      </c>
      <c r="K79" s="25">
        <v>19.399999999999999</v>
      </c>
      <c r="L79" s="1">
        <v>68</v>
      </c>
      <c r="M79" s="1">
        <v>5</v>
      </c>
      <c r="N79" s="1" t="s">
        <v>283</v>
      </c>
      <c r="O79" s="1" t="s">
        <v>193</v>
      </c>
      <c r="P79" s="1" t="s">
        <v>277</v>
      </c>
      <c r="Q79" s="8">
        <v>1.6166666666666665</v>
      </c>
      <c r="R79" s="8">
        <f t="shared" si="2"/>
        <v>1.6166666666666665</v>
      </c>
    </row>
    <row r="80" spans="1:18" ht="14.4">
      <c r="A80" s="1" t="s">
        <v>242</v>
      </c>
      <c r="B80" s="1" t="s">
        <v>397</v>
      </c>
      <c r="C80" s="17">
        <v>46076</v>
      </c>
      <c r="D80" s="1" t="s">
        <v>279</v>
      </c>
      <c r="E80" s="1" t="s">
        <v>335</v>
      </c>
      <c r="F80" s="1" t="s">
        <v>287</v>
      </c>
      <c r="G80" s="1" t="s">
        <v>274</v>
      </c>
      <c r="H80" s="1" t="s">
        <v>281</v>
      </c>
      <c r="I80" s="1" t="s">
        <v>307</v>
      </c>
      <c r="J80" s="6">
        <v>48</v>
      </c>
      <c r="K80" s="25">
        <v>88.2</v>
      </c>
      <c r="L80" s="1">
        <v>76</v>
      </c>
      <c r="M80" s="1">
        <v>1</v>
      </c>
      <c r="N80" s="1" t="s">
        <v>290</v>
      </c>
      <c r="O80" s="1" t="s">
        <v>215</v>
      </c>
      <c r="P80" s="1" t="s">
        <v>277</v>
      </c>
      <c r="Q80" s="8">
        <v>1.8375000000000001</v>
      </c>
      <c r="R80" s="8">
        <f t="shared" si="2"/>
        <v>1.8375000000000001</v>
      </c>
    </row>
    <row r="81" spans="1:18" ht="14.4">
      <c r="A81" s="1" t="s">
        <v>243</v>
      </c>
      <c r="B81" s="1" t="s">
        <v>398</v>
      </c>
      <c r="C81" s="17">
        <v>46259</v>
      </c>
      <c r="D81" s="1" t="s">
        <v>279</v>
      </c>
      <c r="E81" s="1" t="s">
        <v>304</v>
      </c>
      <c r="F81" s="1" t="s">
        <v>287</v>
      </c>
      <c r="G81" s="1" t="s">
        <v>297</v>
      </c>
      <c r="H81" s="1" t="s">
        <v>281</v>
      </c>
      <c r="I81" s="1" t="s">
        <v>299</v>
      </c>
      <c r="J81" s="6">
        <v>48</v>
      </c>
      <c r="K81" s="25">
        <v>33.200000000000003</v>
      </c>
      <c r="L81" s="1">
        <v>82</v>
      </c>
      <c r="M81" s="1">
        <v>0</v>
      </c>
      <c r="N81" s="1" t="s">
        <v>283</v>
      </c>
      <c r="O81" s="1" t="s">
        <v>194</v>
      </c>
      <c r="P81" s="1" t="s">
        <v>277</v>
      </c>
      <c r="Q81" s="8">
        <v>0.69166666666666676</v>
      </c>
      <c r="R81" s="8">
        <f t="shared" si="2"/>
        <v>0.69166666666666676</v>
      </c>
    </row>
    <row r="82" spans="1:18" ht="14.4">
      <c r="A82" s="1" t="s">
        <v>399</v>
      </c>
      <c r="B82" s="1" t="s">
        <v>400</v>
      </c>
      <c r="C82" s="17">
        <v>46197</v>
      </c>
      <c r="D82" s="1" t="s">
        <v>279</v>
      </c>
      <c r="E82" s="1" t="s">
        <v>335</v>
      </c>
      <c r="F82" s="1" t="s">
        <v>287</v>
      </c>
      <c r="G82" s="1" t="s">
        <v>274</v>
      </c>
      <c r="H82" s="1" t="s">
        <v>298</v>
      </c>
      <c r="I82" s="1" t="s">
        <v>295</v>
      </c>
      <c r="J82" s="6">
        <v>48</v>
      </c>
      <c r="K82" s="25">
        <v>84.9</v>
      </c>
      <c r="L82" s="1">
        <v>68</v>
      </c>
      <c r="M82" s="1">
        <v>0</v>
      </c>
      <c r="N82" s="1" t="s">
        <v>290</v>
      </c>
      <c r="O82" s="1" t="s">
        <v>215</v>
      </c>
      <c r="P82" s="1" t="s">
        <v>284</v>
      </c>
      <c r="Q82" s="8">
        <v>1.76875</v>
      </c>
      <c r="R82" s="8">
        <f t="shared" si="2"/>
        <v>1.76875</v>
      </c>
    </row>
    <row r="83" spans="1:18" ht="14.4">
      <c r="A83" s="1" t="s">
        <v>401</v>
      </c>
      <c r="B83" s="1" t="s">
        <v>402</v>
      </c>
      <c r="C83" s="17">
        <v>46108</v>
      </c>
      <c r="D83" s="1" t="s">
        <v>279</v>
      </c>
      <c r="E83" s="1" t="s">
        <v>272</v>
      </c>
      <c r="F83" s="1" t="s">
        <v>273</v>
      </c>
      <c r="G83" s="1" t="s">
        <v>288</v>
      </c>
      <c r="H83" s="1" t="s">
        <v>298</v>
      </c>
      <c r="I83" s="1" t="s">
        <v>295</v>
      </c>
      <c r="J83" s="6">
        <v>24</v>
      </c>
      <c r="K83" s="25">
        <v>34.4</v>
      </c>
      <c r="L83" s="1">
        <v>56</v>
      </c>
      <c r="M83" s="1">
        <v>3</v>
      </c>
      <c r="N83" s="1" t="s">
        <v>150</v>
      </c>
      <c r="O83" s="1" t="s">
        <v>194</v>
      </c>
      <c r="P83" s="1" t="s">
        <v>277</v>
      </c>
      <c r="Q83" s="8">
        <v>1.4333333333333333</v>
      </c>
      <c r="R83" s="8">
        <f t="shared" si="2"/>
        <v>1.4333333333333333</v>
      </c>
    </row>
    <row r="84" spans="1:18" ht="14.4">
      <c r="A84" s="1" t="s">
        <v>403</v>
      </c>
      <c r="B84" s="1" t="s">
        <v>404</v>
      </c>
      <c r="C84" s="17">
        <v>46056</v>
      </c>
      <c r="D84" s="1" t="s">
        <v>279</v>
      </c>
      <c r="E84" s="1" t="s">
        <v>304</v>
      </c>
      <c r="F84" s="1" t="s">
        <v>273</v>
      </c>
      <c r="G84" s="1" t="s">
        <v>294</v>
      </c>
      <c r="H84" s="1" t="s">
        <v>281</v>
      </c>
      <c r="I84" s="1" t="s">
        <v>299</v>
      </c>
      <c r="J84" s="6">
        <v>24</v>
      </c>
      <c r="K84" s="25">
        <v>17.3</v>
      </c>
      <c r="L84" s="1">
        <v>64</v>
      </c>
      <c r="M84" s="1">
        <v>2</v>
      </c>
      <c r="N84" s="1" t="s">
        <v>150</v>
      </c>
      <c r="O84" s="1" t="s">
        <v>194</v>
      </c>
      <c r="P84" s="1" t="s">
        <v>291</v>
      </c>
      <c r="Q84" s="8">
        <v>0.72083333333333333</v>
      </c>
      <c r="R84" s="8">
        <f t="shared" si="2"/>
        <v>0.72083333333333333</v>
      </c>
    </row>
    <row r="85" spans="1:18" ht="14.4">
      <c r="A85" s="1" t="s">
        <v>405</v>
      </c>
      <c r="B85" s="1" t="s">
        <v>406</v>
      </c>
      <c r="C85" s="17">
        <v>46059</v>
      </c>
      <c r="D85" s="1" t="s">
        <v>286</v>
      </c>
      <c r="E85" s="1" t="s">
        <v>293</v>
      </c>
      <c r="F85" s="1" t="s">
        <v>287</v>
      </c>
      <c r="G85" s="1" t="s">
        <v>274</v>
      </c>
      <c r="H85" s="1" t="s">
        <v>281</v>
      </c>
      <c r="I85" s="1" t="s">
        <v>307</v>
      </c>
      <c r="J85" s="6">
        <v>8</v>
      </c>
      <c r="K85" s="25">
        <v>9.3000000000000007</v>
      </c>
      <c r="L85" s="1">
        <v>90</v>
      </c>
      <c r="M85" s="1">
        <v>1</v>
      </c>
      <c r="N85" s="1" t="s">
        <v>290</v>
      </c>
      <c r="O85" s="1" t="s">
        <v>193</v>
      </c>
      <c r="P85" s="1" t="s">
        <v>310</v>
      </c>
      <c r="Q85" s="8">
        <v>1.1625000000000001</v>
      </c>
      <c r="R85" s="8">
        <f t="shared" si="2"/>
        <v>1.1625000000000001</v>
      </c>
    </row>
    <row r="86" spans="1:18" ht="14.4">
      <c r="A86" s="1" t="s">
        <v>407</v>
      </c>
      <c r="B86" s="1" t="s">
        <v>408</v>
      </c>
      <c r="C86" s="17">
        <v>46082</v>
      </c>
      <c r="D86" s="1" t="s">
        <v>314</v>
      </c>
      <c r="E86" s="1" t="s">
        <v>293</v>
      </c>
      <c r="F86" s="1" t="s">
        <v>324</v>
      </c>
      <c r="G86" s="1" t="s">
        <v>288</v>
      </c>
      <c r="H86" s="1" t="s">
        <v>289</v>
      </c>
      <c r="I86" s="1" t="s">
        <v>295</v>
      </c>
      <c r="J86" s="6">
        <v>48</v>
      </c>
      <c r="K86" s="25">
        <v>35.799999999999997</v>
      </c>
      <c r="L86" s="1">
        <v>95</v>
      </c>
      <c r="M86" s="1">
        <v>2</v>
      </c>
      <c r="N86" s="1" t="s">
        <v>290</v>
      </c>
      <c r="O86" s="1" t="s">
        <v>193</v>
      </c>
      <c r="P86" s="1" t="s">
        <v>291</v>
      </c>
      <c r="Q86" s="8">
        <v>0.74583333333333324</v>
      </c>
      <c r="R86" s="8">
        <f t="shared" si="2"/>
        <v>0.74583333333333324</v>
      </c>
    </row>
    <row r="87" spans="1:18" ht="14.4">
      <c r="A87" s="1" t="s">
        <v>409</v>
      </c>
      <c r="B87" s="1" t="s">
        <v>410</v>
      </c>
      <c r="C87" s="17">
        <v>46218</v>
      </c>
      <c r="D87" s="1" t="s">
        <v>286</v>
      </c>
      <c r="E87" s="1" t="s">
        <v>272</v>
      </c>
      <c r="F87" s="1" t="s">
        <v>324</v>
      </c>
      <c r="G87" s="1" t="s">
        <v>294</v>
      </c>
      <c r="H87" s="1" t="s">
        <v>289</v>
      </c>
      <c r="I87" s="1" t="s">
        <v>295</v>
      </c>
      <c r="J87" s="6">
        <v>8</v>
      </c>
      <c r="K87" s="25">
        <v>12.3</v>
      </c>
      <c r="L87" s="1">
        <v>60</v>
      </c>
      <c r="M87" s="1">
        <v>1</v>
      </c>
      <c r="N87" s="1" t="s">
        <v>150</v>
      </c>
      <c r="O87" s="1" t="s">
        <v>193</v>
      </c>
      <c r="P87" s="1" t="s">
        <v>310</v>
      </c>
      <c r="Q87" s="8">
        <v>1.5375000000000001</v>
      </c>
      <c r="R87" s="8">
        <f t="shared" si="2"/>
        <v>1.5375000000000001</v>
      </c>
    </row>
    <row r="88" spans="1:18" ht="14.4">
      <c r="A88" s="1" t="s">
        <v>411</v>
      </c>
      <c r="B88" s="1" t="s">
        <v>412</v>
      </c>
      <c r="C88" s="17">
        <v>46126</v>
      </c>
      <c r="D88" s="1" t="s">
        <v>314</v>
      </c>
      <c r="E88" s="1" t="s">
        <v>293</v>
      </c>
      <c r="F88" s="1" t="s">
        <v>273</v>
      </c>
      <c r="G88" s="1" t="s">
        <v>297</v>
      </c>
      <c r="H88" s="1" t="s">
        <v>298</v>
      </c>
      <c r="I88" s="1" t="s">
        <v>282</v>
      </c>
      <c r="J88" s="6">
        <v>24</v>
      </c>
      <c r="K88" s="25">
        <v>12.6</v>
      </c>
      <c r="L88" s="1">
        <v>68</v>
      </c>
      <c r="M88" s="1">
        <v>1</v>
      </c>
      <c r="N88" s="1" t="s">
        <v>283</v>
      </c>
      <c r="O88" s="1" t="s">
        <v>193</v>
      </c>
      <c r="P88" s="1" t="s">
        <v>300</v>
      </c>
      <c r="Q88" s="8">
        <v>0.52500000000000002</v>
      </c>
      <c r="R88" s="8">
        <f t="shared" si="2"/>
        <v>0.52500000000000002</v>
      </c>
    </row>
    <row r="89" spans="1:18" ht="14.4">
      <c r="A89" s="1" t="s">
        <v>413</v>
      </c>
      <c r="B89" s="1" t="s">
        <v>414</v>
      </c>
      <c r="C89" s="17">
        <v>46225</v>
      </c>
      <c r="D89" s="1" t="s">
        <v>314</v>
      </c>
      <c r="E89" s="1" t="s">
        <v>304</v>
      </c>
      <c r="F89" s="1" t="s">
        <v>287</v>
      </c>
      <c r="G89" s="1" t="s">
        <v>274</v>
      </c>
      <c r="H89" s="1" t="s">
        <v>298</v>
      </c>
      <c r="I89" s="1" t="s">
        <v>282</v>
      </c>
      <c r="J89" s="6">
        <v>4</v>
      </c>
      <c r="K89" s="25">
        <v>4.4000000000000004</v>
      </c>
      <c r="L89" s="1">
        <v>73</v>
      </c>
      <c r="M89" s="1">
        <v>1</v>
      </c>
      <c r="N89" s="1" t="s">
        <v>283</v>
      </c>
      <c r="O89" s="1" t="s">
        <v>194</v>
      </c>
      <c r="P89" s="1" t="s">
        <v>291</v>
      </c>
      <c r="Q89" s="8">
        <v>1.1000000000000001</v>
      </c>
      <c r="R89" s="8">
        <f t="shared" si="2"/>
        <v>1.1000000000000001</v>
      </c>
    </row>
    <row r="90" spans="1:18" ht="14.4">
      <c r="A90" s="1" t="s">
        <v>415</v>
      </c>
      <c r="B90" s="1" t="s">
        <v>416</v>
      </c>
      <c r="C90" s="17">
        <v>46070</v>
      </c>
      <c r="D90" s="1" t="s">
        <v>314</v>
      </c>
      <c r="E90" s="1" t="s">
        <v>293</v>
      </c>
      <c r="F90" s="1" t="s">
        <v>287</v>
      </c>
      <c r="G90" s="1" t="s">
        <v>274</v>
      </c>
      <c r="H90" s="1" t="s">
        <v>275</v>
      </c>
      <c r="I90" s="1" t="s">
        <v>307</v>
      </c>
      <c r="J90" s="6">
        <v>12</v>
      </c>
      <c r="K90" s="25">
        <v>6.4</v>
      </c>
      <c r="L90" s="1">
        <v>87</v>
      </c>
      <c r="M90" s="1">
        <v>2</v>
      </c>
      <c r="N90" s="1" t="s">
        <v>290</v>
      </c>
      <c r="O90" s="1" t="s">
        <v>194</v>
      </c>
      <c r="P90" s="1" t="s">
        <v>284</v>
      </c>
      <c r="Q90" s="8">
        <v>0.53333333333333333</v>
      </c>
      <c r="R90" s="8">
        <f t="shared" si="2"/>
        <v>0.53333333333333333</v>
      </c>
    </row>
    <row r="91" spans="1:18" ht="14.4">
      <c r="A91" s="1" t="s">
        <v>417</v>
      </c>
      <c r="B91" s="1" t="s">
        <v>418</v>
      </c>
      <c r="C91" s="17">
        <v>46193</v>
      </c>
      <c r="D91" s="1" t="s">
        <v>279</v>
      </c>
      <c r="E91" s="1" t="s">
        <v>293</v>
      </c>
      <c r="F91" s="1" t="s">
        <v>287</v>
      </c>
      <c r="G91" s="1" t="s">
        <v>288</v>
      </c>
      <c r="H91" s="1" t="s">
        <v>298</v>
      </c>
      <c r="I91" s="1" t="s">
        <v>276</v>
      </c>
      <c r="J91" s="6">
        <v>8</v>
      </c>
      <c r="K91" s="25">
        <v>7.2</v>
      </c>
      <c r="L91" s="1">
        <v>64</v>
      </c>
      <c r="M91" s="1">
        <v>2</v>
      </c>
      <c r="N91" s="1" t="s">
        <v>283</v>
      </c>
      <c r="O91" s="1" t="s">
        <v>194</v>
      </c>
      <c r="P91" s="1" t="s">
        <v>291</v>
      </c>
      <c r="Q91" s="8">
        <v>0.9</v>
      </c>
      <c r="R91" s="8">
        <f t="shared" si="2"/>
        <v>0.9</v>
      </c>
    </row>
    <row r="92" spans="1:18" ht="14.4">
      <c r="A92" s="1" t="s">
        <v>419</v>
      </c>
      <c r="B92" s="1" t="s">
        <v>420</v>
      </c>
      <c r="C92" s="17">
        <v>46069</v>
      </c>
      <c r="D92" s="1" t="s">
        <v>286</v>
      </c>
      <c r="E92" s="1" t="s">
        <v>293</v>
      </c>
      <c r="F92" s="1" t="s">
        <v>324</v>
      </c>
      <c r="G92" s="1" t="s">
        <v>274</v>
      </c>
      <c r="H92" s="1" t="s">
        <v>289</v>
      </c>
      <c r="I92" s="1" t="s">
        <v>315</v>
      </c>
      <c r="J92" s="6">
        <v>12</v>
      </c>
      <c r="K92" s="25">
        <v>18</v>
      </c>
      <c r="L92" s="1">
        <v>86</v>
      </c>
      <c r="M92" s="1">
        <v>0</v>
      </c>
      <c r="N92" s="1" t="s">
        <v>150</v>
      </c>
      <c r="O92" s="1" t="s">
        <v>194</v>
      </c>
      <c r="P92" s="1" t="s">
        <v>316</v>
      </c>
      <c r="Q92" s="8">
        <v>1.5</v>
      </c>
      <c r="R92" s="8">
        <f t="shared" si="2"/>
        <v>1.5</v>
      </c>
    </row>
    <row r="93" spans="1:18" ht="14.4">
      <c r="A93" s="1" t="s">
        <v>421</v>
      </c>
      <c r="B93" s="1" t="s">
        <v>422</v>
      </c>
      <c r="C93" s="17">
        <v>46136</v>
      </c>
      <c r="D93" s="1" t="s">
        <v>279</v>
      </c>
      <c r="E93" s="1" t="s">
        <v>304</v>
      </c>
      <c r="F93" s="1" t="s">
        <v>287</v>
      </c>
      <c r="G93" s="1" t="s">
        <v>294</v>
      </c>
      <c r="H93" s="1" t="s">
        <v>275</v>
      </c>
      <c r="I93" s="1" t="s">
        <v>282</v>
      </c>
      <c r="J93" s="6">
        <v>24</v>
      </c>
      <c r="K93" s="25">
        <v>10.3</v>
      </c>
      <c r="L93" s="1">
        <v>59</v>
      </c>
      <c r="M93" s="1">
        <v>2</v>
      </c>
      <c r="N93" s="1" t="s">
        <v>150</v>
      </c>
      <c r="O93" s="1" t="s">
        <v>193</v>
      </c>
      <c r="P93" s="1" t="s">
        <v>310</v>
      </c>
      <c r="Q93" s="8">
        <v>0.4291666666666667</v>
      </c>
      <c r="R93" s="8">
        <f t="shared" si="2"/>
        <v>0.4291666666666667</v>
      </c>
    </row>
    <row r="94" spans="1:18" ht="14.4">
      <c r="A94" s="1" t="s">
        <v>423</v>
      </c>
      <c r="B94" s="1" t="s">
        <v>424</v>
      </c>
      <c r="C94" s="17">
        <v>46183</v>
      </c>
      <c r="D94" s="1" t="s">
        <v>279</v>
      </c>
      <c r="E94" s="1" t="s">
        <v>293</v>
      </c>
      <c r="F94" s="1" t="s">
        <v>287</v>
      </c>
      <c r="G94" s="1" t="s">
        <v>274</v>
      </c>
      <c r="H94" s="1" t="s">
        <v>275</v>
      </c>
      <c r="I94" s="1" t="s">
        <v>282</v>
      </c>
      <c r="J94" s="6">
        <v>24</v>
      </c>
      <c r="K94" s="25">
        <v>30.1</v>
      </c>
      <c r="L94" s="1">
        <v>81</v>
      </c>
      <c r="M94" s="1">
        <v>3</v>
      </c>
      <c r="N94" s="1" t="s">
        <v>290</v>
      </c>
      <c r="O94" s="1" t="s">
        <v>193</v>
      </c>
      <c r="P94" s="1" t="s">
        <v>316</v>
      </c>
      <c r="Q94" s="8">
        <v>1.2541666666666667</v>
      </c>
      <c r="R94" s="8">
        <f t="shared" si="2"/>
        <v>1.2541666666666667</v>
      </c>
    </row>
    <row r="95" spans="1:18" ht="14.4">
      <c r="A95" s="1" t="s">
        <v>425</v>
      </c>
      <c r="B95" s="1" t="s">
        <v>426</v>
      </c>
      <c r="C95" s="17">
        <v>46115</v>
      </c>
      <c r="D95" s="1" t="s">
        <v>279</v>
      </c>
      <c r="E95" s="1" t="s">
        <v>304</v>
      </c>
      <c r="F95" s="1" t="s">
        <v>287</v>
      </c>
      <c r="G95" s="1" t="s">
        <v>288</v>
      </c>
      <c r="H95" s="1" t="s">
        <v>275</v>
      </c>
      <c r="I95" s="1" t="s">
        <v>295</v>
      </c>
      <c r="J95" s="6">
        <v>12</v>
      </c>
      <c r="K95" s="25">
        <v>15.6</v>
      </c>
      <c r="L95" s="1">
        <v>69</v>
      </c>
      <c r="M95" s="1">
        <v>4</v>
      </c>
      <c r="N95" s="1" t="s">
        <v>283</v>
      </c>
      <c r="O95" s="1" t="s">
        <v>194</v>
      </c>
      <c r="P95" s="1" t="s">
        <v>291</v>
      </c>
      <c r="Q95" s="8">
        <v>1.3</v>
      </c>
      <c r="R95" s="8">
        <f t="shared" si="2"/>
        <v>1.3</v>
      </c>
    </row>
    <row r="96" spans="1:18" ht="14.4">
      <c r="A96" s="1" t="s">
        <v>427</v>
      </c>
      <c r="B96" s="1" t="s">
        <v>428</v>
      </c>
      <c r="C96" s="17">
        <v>46115</v>
      </c>
      <c r="D96" s="1" t="s">
        <v>279</v>
      </c>
      <c r="E96" s="1" t="s">
        <v>335</v>
      </c>
      <c r="F96" s="1" t="s">
        <v>287</v>
      </c>
      <c r="G96" s="1" t="s">
        <v>288</v>
      </c>
      <c r="H96" s="1" t="s">
        <v>298</v>
      </c>
      <c r="I96" s="1" t="s">
        <v>282</v>
      </c>
      <c r="J96" s="6">
        <v>8</v>
      </c>
      <c r="K96" s="25">
        <v>6.8</v>
      </c>
      <c r="L96" s="1">
        <v>74</v>
      </c>
      <c r="M96" s="1">
        <v>3</v>
      </c>
      <c r="N96" s="1" t="s">
        <v>290</v>
      </c>
      <c r="O96" s="1" t="s">
        <v>193</v>
      </c>
      <c r="P96" s="1" t="s">
        <v>310</v>
      </c>
      <c r="Q96" s="8">
        <v>0.85</v>
      </c>
      <c r="R96" s="8">
        <f t="shared" si="2"/>
        <v>0.85</v>
      </c>
    </row>
    <row r="97" spans="1:18" ht="14.4">
      <c r="A97" s="1" t="s">
        <v>429</v>
      </c>
      <c r="B97" s="1" t="s">
        <v>430</v>
      </c>
      <c r="C97" s="17">
        <v>46248</v>
      </c>
      <c r="D97" s="1" t="s">
        <v>279</v>
      </c>
      <c r="E97" s="1" t="s">
        <v>272</v>
      </c>
      <c r="F97" s="1" t="s">
        <v>273</v>
      </c>
      <c r="G97" s="1" t="s">
        <v>274</v>
      </c>
      <c r="H97" s="1" t="s">
        <v>281</v>
      </c>
      <c r="I97" s="1" t="s">
        <v>295</v>
      </c>
      <c r="J97" s="6">
        <v>48</v>
      </c>
      <c r="K97" s="25">
        <v>70.599999999999994</v>
      </c>
      <c r="L97" s="1">
        <v>61</v>
      </c>
      <c r="M97" s="1">
        <v>1</v>
      </c>
      <c r="N97" s="1" t="s">
        <v>283</v>
      </c>
      <c r="O97" s="1" t="s">
        <v>194</v>
      </c>
      <c r="P97" s="1" t="s">
        <v>277</v>
      </c>
      <c r="Q97" s="8">
        <v>1.4708333333333332</v>
      </c>
      <c r="R97" s="8">
        <f t="shared" si="2"/>
        <v>1.4708333333333332</v>
      </c>
    </row>
    <row r="98" spans="1:18" ht="14.4">
      <c r="A98" s="1" t="s">
        <v>431</v>
      </c>
      <c r="B98" s="1" t="s">
        <v>432</v>
      </c>
      <c r="C98" s="17">
        <v>46137</v>
      </c>
      <c r="D98" s="1" t="s">
        <v>286</v>
      </c>
      <c r="E98" s="1" t="s">
        <v>304</v>
      </c>
      <c r="F98" s="1" t="s">
        <v>287</v>
      </c>
      <c r="G98" s="1" t="s">
        <v>297</v>
      </c>
      <c r="H98" s="1" t="s">
        <v>281</v>
      </c>
      <c r="I98" s="1" t="s">
        <v>276</v>
      </c>
      <c r="J98" s="6">
        <v>4</v>
      </c>
      <c r="K98" s="25">
        <v>2.8</v>
      </c>
      <c r="L98" s="1">
        <v>67</v>
      </c>
      <c r="M98" s="1">
        <v>2</v>
      </c>
      <c r="N98" s="1" t="s">
        <v>290</v>
      </c>
      <c r="O98" s="1" t="s">
        <v>194</v>
      </c>
      <c r="P98" s="1" t="s">
        <v>316</v>
      </c>
      <c r="Q98" s="8">
        <v>0.7</v>
      </c>
      <c r="R98" s="8">
        <f t="shared" ref="R98:R129" si="3">K98/J98</f>
        <v>0.7</v>
      </c>
    </row>
    <row r="99" spans="1:18" ht="14.4">
      <c r="A99" s="1" t="s">
        <v>433</v>
      </c>
      <c r="B99" s="1" t="s">
        <v>434</v>
      </c>
      <c r="C99" s="17">
        <v>46119</v>
      </c>
      <c r="D99" s="1" t="s">
        <v>279</v>
      </c>
      <c r="E99" s="1" t="s">
        <v>280</v>
      </c>
      <c r="F99" s="1" t="s">
        <v>273</v>
      </c>
      <c r="G99" s="1" t="s">
        <v>288</v>
      </c>
      <c r="H99" s="1" t="s">
        <v>275</v>
      </c>
      <c r="I99" s="1" t="s">
        <v>295</v>
      </c>
      <c r="J99" s="6">
        <v>4</v>
      </c>
      <c r="K99" s="25">
        <v>3.5</v>
      </c>
      <c r="L99" s="1">
        <v>90</v>
      </c>
      <c r="M99" s="1">
        <v>1</v>
      </c>
      <c r="N99" s="1" t="s">
        <v>290</v>
      </c>
      <c r="O99" s="1" t="s">
        <v>193</v>
      </c>
      <c r="P99" s="1" t="s">
        <v>284</v>
      </c>
      <c r="Q99" s="8">
        <v>0.875</v>
      </c>
      <c r="R99" s="8">
        <f t="shared" si="3"/>
        <v>0.875</v>
      </c>
    </row>
    <row r="100" spans="1:18" ht="14.4">
      <c r="A100" s="1" t="s">
        <v>435</v>
      </c>
      <c r="B100" s="1" t="s">
        <v>436</v>
      </c>
      <c r="C100" s="17">
        <v>46025</v>
      </c>
      <c r="D100" s="1" t="s">
        <v>314</v>
      </c>
      <c r="E100" s="1" t="s">
        <v>272</v>
      </c>
      <c r="F100" s="1" t="s">
        <v>287</v>
      </c>
      <c r="G100" s="1" t="s">
        <v>294</v>
      </c>
      <c r="H100" s="1" t="s">
        <v>275</v>
      </c>
      <c r="I100" s="1" t="s">
        <v>299</v>
      </c>
      <c r="J100" s="6">
        <v>24</v>
      </c>
      <c r="K100" s="25">
        <v>12.7</v>
      </c>
      <c r="L100" s="1">
        <v>67</v>
      </c>
      <c r="M100" s="1">
        <v>1</v>
      </c>
      <c r="N100" s="1" t="s">
        <v>290</v>
      </c>
      <c r="O100" s="1" t="s">
        <v>194</v>
      </c>
      <c r="P100" s="1" t="s">
        <v>277</v>
      </c>
      <c r="Q100" s="8">
        <v>0.52916666666666667</v>
      </c>
      <c r="R100" s="8">
        <f t="shared" si="3"/>
        <v>0.52916666666666667</v>
      </c>
    </row>
    <row r="101" spans="1:18" ht="14.4">
      <c r="A101" s="1" t="s">
        <v>437</v>
      </c>
      <c r="B101" s="1" t="s">
        <v>438</v>
      </c>
      <c r="C101" s="17">
        <v>46178</v>
      </c>
      <c r="D101" s="1" t="s">
        <v>346</v>
      </c>
      <c r="E101" s="1" t="s">
        <v>335</v>
      </c>
      <c r="F101" s="1" t="s">
        <v>324</v>
      </c>
      <c r="G101" s="1" t="s">
        <v>274</v>
      </c>
      <c r="H101" s="1" t="s">
        <v>289</v>
      </c>
      <c r="I101" s="1" t="s">
        <v>295</v>
      </c>
      <c r="J101" s="6">
        <v>48</v>
      </c>
      <c r="K101" s="25">
        <v>19.600000000000001</v>
      </c>
      <c r="L101" s="1">
        <v>72</v>
      </c>
      <c r="M101" s="1">
        <v>4</v>
      </c>
      <c r="N101" s="1" t="s">
        <v>290</v>
      </c>
      <c r="O101" s="1" t="s">
        <v>193</v>
      </c>
      <c r="P101" s="1" t="s">
        <v>277</v>
      </c>
      <c r="Q101" s="8">
        <v>0.40833333333333338</v>
      </c>
      <c r="R101" s="8">
        <f t="shared" si="3"/>
        <v>0.40833333333333338</v>
      </c>
    </row>
    <row r="102" spans="1:18" ht="14.4">
      <c r="A102" s="1" t="s">
        <v>439</v>
      </c>
      <c r="B102" s="1" t="s">
        <v>440</v>
      </c>
      <c r="C102" s="17">
        <v>46145</v>
      </c>
      <c r="D102" s="1" t="s">
        <v>271</v>
      </c>
      <c r="E102" s="1" t="s">
        <v>304</v>
      </c>
      <c r="F102" s="1" t="s">
        <v>287</v>
      </c>
      <c r="G102" s="1" t="s">
        <v>288</v>
      </c>
      <c r="H102" s="1" t="s">
        <v>281</v>
      </c>
      <c r="I102" s="1" t="s">
        <v>282</v>
      </c>
      <c r="J102" s="6">
        <v>48</v>
      </c>
      <c r="K102" s="25">
        <v>39.6</v>
      </c>
      <c r="L102" s="1">
        <v>67</v>
      </c>
      <c r="M102" s="1">
        <v>1</v>
      </c>
      <c r="N102" s="1" t="s">
        <v>290</v>
      </c>
      <c r="O102" s="1" t="s">
        <v>194</v>
      </c>
      <c r="P102" s="1" t="s">
        <v>316</v>
      </c>
      <c r="Q102" s="8">
        <v>0.82500000000000007</v>
      </c>
      <c r="R102" s="8">
        <f t="shared" si="3"/>
        <v>0.82500000000000007</v>
      </c>
    </row>
    <row r="103" spans="1:18" ht="14.4">
      <c r="A103" s="1" t="s">
        <v>441</v>
      </c>
      <c r="B103" s="1" t="s">
        <v>442</v>
      </c>
      <c r="C103" s="17">
        <v>46246</v>
      </c>
      <c r="D103" s="1" t="s">
        <v>286</v>
      </c>
      <c r="E103" s="1" t="s">
        <v>293</v>
      </c>
      <c r="F103" s="1" t="s">
        <v>324</v>
      </c>
      <c r="G103" s="1" t="s">
        <v>297</v>
      </c>
      <c r="H103" s="1" t="s">
        <v>275</v>
      </c>
      <c r="I103" s="1" t="s">
        <v>299</v>
      </c>
      <c r="J103" s="6">
        <v>12</v>
      </c>
      <c r="K103" s="25">
        <v>18.2</v>
      </c>
      <c r="L103" s="1">
        <v>89</v>
      </c>
      <c r="M103" s="1">
        <v>2</v>
      </c>
      <c r="N103" s="1" t="s">
        <v>290</v>
      </c>
      <c r="O103" s="1" t="s">
        <v>194</v>
      </c>
      <c r="P103" s="1" t="s">
        <v>316</v>
      </c>
      <c r="Q103" s="8">
        <v>1.5166666666666666</v>
      </c>
      <c r="R103" s="8">
        <f t="shared" si="3"/>
        <v>1.5166666666666666</v>
      </c>
    </row>
    <row r="104" spans="1:18" ht="14.4">
      <c r="A104" s="1" t="s">
        <v>443</v>
      </c>
      <c r="B104" s="1" t="s">
        <v>444</v>
      </c>
      <c r="C104" s="17">
        <v>46160</v>
      </c>
      <c r="D104" s="1" t="s">
        <v>279</v>
      </c>
      <c r="E104" s="1" t="s">
        <v>280</v>
      </c>
      <c r="F104" s="1" t="s">
        <v>324</v>
      </c>
      <c r="G104" s="1" t="s">
        <v>274</v>
      </c>
      <c r="H104" s="1" t="s">
        <v>289</v>
      </c>
      <c r="I104" s="1" t="s">
        <v>295</v>
      </c>
      <c r="J104" s="6">
        <v>24</v>
      </c>
      <c r="K104" s="25">
        <v>31.5</v>
      </c>
      <c r="L104" s="1">
        <v>76</v>
      </c>
      <c r="M104" s="1">
        <v>1</v>
      </c>
      <c r="N104" s="1" t="s">
        <v>150</v>
      </c>
      <c r="O104" s="1" t="s">
        <v>215</v>
      </c>
      <c r="P104" s="1" t="s">
        <v>291</v>
      </c>
      <c r="Q104" s="8">
        <v>1.3125</v>
      </c>
      <c r="R104" s="8">
        <f t="shared" si="3"/>
        <v>1.3125</v>
      </c>
    </row>
    <row r="105" spans="1:18" ht="14.4">
      <c r="A105" s="1" t="s">
        <v>445</v>
      </c>
      <c r="B105" s="1" t="s">
        <v>446</v>
      </c>
      <c r="C105" s="17">
        <v>46096</v>
      </c>
      <c r="D105" s="1" t="s">
        <v>279</v>
      </c>
      <c r="E105" s="1" t="s">
        <v>293</v>
      </c>
      <c r="F105" s="1" t="s">
        <v>287</v>
      </c>
      <c r="G105" s="1" t="s">
        <v>274</v>
      </c>
      <c r="H105" s="1" t="s">
        <v>275</v>
      </c>
      <c r="I105" s="1" t="s">
        <v>295</v>
      </c>
      <c r="J105" s="6">
        <v>12</v>
      </c>
      <c r="K105" s="25">
        <v>12.4</v>
      </c>
      <c r="L105" s="1">
        <v>84</v>
      </c>
      <c r="M105" s="1">
        <v>0</v>
      </c>
      <c r="N105" s="1" t="s">
        <v>290</v>
      </c>
      <c r="O105" s="1" t="s">
        <v>215</v>
      </c>
      <c r="P105" s="1" t="s">
        <v>291</v>
      </c>
      <c r="Q105" s="8">
        <v>1.0333333333333334</v>
      </c>
      <c r="R105" s="8">
        <f t="shared" si="3"/>
        <v>1.0333333333333334</v>
      </c>
    </row>
    <row r="106" spans="1:18" ht="14.4">
      <c r="A106" s="1" t="s">
        <v>447</v>
      </c>
      <c r="B106" s="1" t="s">
        <v>448</v>
      </c>
      <c r="C106" s="17">
        <v>46134</v>
      </c>
      <c r="D106" s="1" t="s">
        <v>271</v>
      </c>
      <c r="E106" s="1" t="s">
        <v>280</v>
      </c>
      <c r="F106" s="1" t="s">
        <v>273</v>
      </c>
      <c r="G106" s="1" t="s">
        <v>297</v>
      </c>
      <c r="H106" s="1" t="s">
        <v>275</v>
      </c>
      <c r="I106" s="1" t="s">
        <v>315</v>
      </c>
      <c r="J106" s="6">
        <v>4</v>
      </c>
      <c r="K106" s="25">
        <v>3.4</v>
      </c>
      <c r="L106" s="1">
        <v>67</v>
      </c>
      <c r="M106" s="1">
        <v>1</v>
      </c>
      <c r="N106" s="1" t="s">
        <v>283</v>
      </c>
      <c r="O106" s="1" t="s">
        <v>194</v>
      </c>
      <c r="P106" s="1" t="s">
        <v>291</v>
      </c>
      <c r="Q106" s="8">
        <v>0.85</v>
      </c>
      <c r="R106" s="8">
        <f t="shared" si="3"/>
        <v>0.85</v>
      </c>
    </row>
    <row r="107" spans="1:18" ht="14.4">
      <c r="A107" s="1" t="s">
        <v>449</v>
      </c>
      <c r="B107" s="1" t="s">
        <v>450</v>
      </c>
      <c r="C107" s="17">
        <v>46256</v>
      </c>
      <c r="D107" s="1" t="s">
        <v>286</v>
      </c>
      <c r="E107" s="1" t="s">
        <v>272</v>
      </c>
      <c r="F107" s="1" t="s">
        <v>287</v>
      </c>
      <c r="G107" s="1" t="s">
        <v>297</v>
      </c>
      <c r="H107" s="1" t="s">
        <v>289</v>
      </c>
      <c r="I107" s="1" t="s">
        <v>315</v>
      </c>
      <c r="J107" s="6">
        <v>8</v>
      </c>
      <c r="K107" s="25">
        <v>13.8</v>
      </c>
      <c r="L107" s="1">
        <v>62</v>
      </c>
      <c r="M107" s="1">
        <v>1</v>
      </c>
      <c r="N107" s="1" t="s">
        <v>283</v>
      </c>
      <c r="O107" s="1" t="s">
        <v>193</v>
      </c>
      <c r="P107" s="1" t="s">
        <v>284</v>
      </c>
      <c r="Q107" s="8">
        <v>1.7250000000000001</v>
      </c>
      <c r="R107" s="8">
        <f t="shared" si="3"/>
        <v>1.7250000000000001</v>
      </c>
    </row>
    <row r="108" spans="1:18" ht="14.4">
      <c r="A108" s="1" t="s">
        <v>451</v>
      </c>
      <c r="B108" s="1" t="s">
        <v>452</v>
      </c>
      <c r="C108" s="17">
        <v>46080</v>
      </c>
      <c r="D108" s="1" t="s">
        <v>279</v>
      </c>
      <c r="E108" s="1" t="s">
        <v>280</v>
      </c>
      <c r="F108" s="1" t="s">
        <v>287</v>
      </c>
      <c r="G108" s="1" t="s">
        <v>297</v>
      </c>
      <c r="H108" s="1" t="s">
        <v>289</v>
      </c>
      <c r="I108" s="1" t="s">
        <v>307</v>
      </c>
      <c r="J108" s="6">
        <v>8</v>
      </c>
      <c r="K108" s="25">
        <v>3</v>
      </c>
      <c r="L108" s="1">
        <v>89</v>
      </c>
      <c r="M108" s="1">
        <v>2</v>
      </c>
      <c r="N108" s="1" t="s">
        <v>290</v>
      </c>
      <c r="O108" s="1" t="s">
        <v>194</v>
      </c>
      <c r="P108" s="1" t="s">
        <v>300</v>
      </c>
      <c r="Q108" s="8">
        <v>0.375</v>
      </c>
      <c r="R108" s="8">
        <f t="shared" si="3"/>
        <v>0.375</v>
      </c>
    </row>
    <row r="109" spans="1:18" ht="14.4">
      <c r="A109" s="1" t="s">
        <v>453</v>
      </c>
      <c r="B109" s="1" t="s">
        <v>454</v>
      </c>
      <c r="C109" s="17">
        <v>46211</v>
      </c>
      <c r="D109" s="1" t="s">
        <v>286</v>
      </c>
      <c r="E109" s="1" t="s">
        <v>272</v>
      </c>
      <c r="F109" s="1" t="s">
        <v>287</v>
      </c>
      <c r="G109" s="1" t="s">
        <v>274</v>
      </c>
      <c r="H109" s="1" t="s">
        <v>275</v>
      </c>
      <c r="I109" s="1" t="s">
        <v>307</v>
      </c>
      <c r="J109" s="6">
        <v>4</v>
      </c>
      <c r="K109" s="25">
        <v>1.7</v>
      </c>
      <c r="L109" s="1">
        <v>100</v>
      </c>
      <c r="M109" s="1">
        <v>3</v>
      </c>
      <c r="N109" s="1" t="s">
        <v>290</v>
      </c>
      <c r="O109" s="1" t="s">
        <v>194</v>
      </c>
      <c r="P109" s="1" t="s">
        <v>284</v>
      </c>
      <c r="Q109" s="8">
        <v>0.42499999999999999</v>
      </c>
      <c r="R109" s="8">
        <f t="shared" si="3"/>
        <v>0.42499999999999999</v>
      </c>
    </row>
    <row r="110" spans="1:18" ht="14.4">
      <c r="A110" s="1" t="s">
        <v>455</v>
      </c>
      <c r="B110" s="1" t="s">
        <v>456</v>
      </c>
      <c r="C110" s="17">
        <v>46092</v>
      </c>
      <c r="D110" s="1" t="s">
        <v>314</v>
      </c>
      <c r="E110" s="1" t="s">
        <v>272</v>
      </c>
      <c r="F110" s="1" t="s">
        <v>287</v>
      </c>
      <c r="G110" s="1" t="s">
        <v>274</v>
      </c>
      <c r="H110" s="1" t="s">
        <v>275</v>
      </c>
      <c r="I110" s="1" t="s">
        <v>299</v>
      </c>
      <c r="J110" s="6">
        <v>48</v>
      </c>
      <c r="K110" s="25">
        <v>31.7</v>
      </c>
      <c r="L110" s="1">
        <v>72</v>
      </c>
      <c r="M110" s="1">
        <v>0</v>
      </c>
      <c r="N110" s="1" t="s">
        <v>290</v>
      </c>
      <c r="O110" s="1" t="s">
        <v>194</v>
      </c>
      <c r="P110" s="1" t="s">
        <v>300</v>
      </c>
      <c r="Q110" s="8">
        <v>0.66041666666666665</v>
      </c>
      <c r="R110" s="8">
        <f t="shared" si="3"/>
        <v>0.66041666666666665</v>
      </c>
    </row>
    <row r="111" spans="1:18" ht="14.4">
      <c r="A111" s="1" t="s">
        <v>457</v>
      </c>
      <c r="B111" s="1" t="s">
        <v>458</v>
      </c>
      <c r="C111" s="17">
        <v>46241</v>
      </c>
      <c r="D111" s="1" t="s">
        <v>314</v>
      </c>
      <c r="E111" s="1" t="s">
        <v>280</v>
      </c>
      <c r="F111" s="1" t="s">
        <v>287</v>
      </c>
      <c r="G111" s="1" t="s">
        <v>288</v>
      </c>
      <c r="H111" s="1" t="s">
        <v>281</v>
      </c>
      <c r="I111" s="1" t="s">
        <v>282</v>
      </c>
      <c r="J111" s="6">
        <v>24</v>
      </c>
      <c r="K111" s="25">
        <v>27.9</v>
      </c>
      <c r="L111" s="1">
        <v>70</v>
      </c>
      <c r="M111" s="1">
        <v>2</v>
      </c>
      <c r="N111" s="1" t="s">
        <v>290</v>
      </c>
      <c r="O111" s="1" t="s">
        <v>193</v>
      </c>
      <c r="P111" s="1" t="s">
        <v>291</v>
      </c>
      <c r="Q111" s="8">
        <v>1.1624999999999999</v>
      </c>
      <c r="R111" s="8">
        <f t="shared" si="3"/>
        <v>1.1624999999999999</v>
      </c>
    </row>
    <row r="112" spans="1:18" ht="14.4">
      <c r="A112" s="1" t="s">
        <v>459</v>
      </c>
      <c r="B112" s="1" t="s">
        <v>460</v>
      </c>
      <c r="C112" s="17">
        <v>46265</v>
      </c>
      <c r="D112" s="1" t="s">
        <v>271</v>
      </c>
      <c r="E112" s="1" t="s">
        <v>280</v>
      </c>
      <c r="F112" s="1" t="s">
        <v>273</v>
      </c>
      <c r="G112" s="1" t="s">
        <v>274</v>
      </c>
      <c r="H112" s="1" t="s">
        <v>298</v>
      </c>
      <c r="I112" s="1" t="s">
        <v>276</v>
      </c>
      <c r="J112" s="6">
        <v>12</v>
      </c>
      <c r="K112" s="25">
        <v>6.2</v>
      </c>
      <c r="L112" s="1">
        <v>62</v>
      </c>
      <c r="M112" s="1">
        <v>0</v>
      </c>
      <c r="N112" s="1" t="s">
        <v>290</v>
      </c>
      <c r="O112" s="1" t="s">
        <v>194</v>
      </c>
      <c r="P112" s="1" t="s">
        <v>284</v>
      </c>
      <c r="Q112" s="8">
        <v>0.51666666666666672</v>
      </c>
      <c r="R112" s="8">
        <f t="shared" si="3"/>
        <v>0.51666666666666672</v>
      </c>
    </row>
    <row r="113" spans="1:18" ht="14.4">
      <c r="A113" s="1" t="s">
        <v>461</v>
      </c>
      <c r="B113" s="1" t="s">
        <v>462</v>
      </c>
      <c r="C113" s="17">
        <v>46245</v>
      </c>
      <c r="D113" s="1" t="s">
        <v>271</v>
      </c>
      <c r="E113" s="1" t="s">
        <v>280</v>
      </c>
      <c r="F113" s="1" t="s">
        <v>287</v>
      </c>
      <c r="G113" s="1" t="s">
        <v>274</v>
      </c>
      <c r="H113" s="1" t="s">
        <v>289</v>
      </c>
      <c r="I113" s="1" t="s">
        <v>307</v>
      </c>
      <c r="J113" s="6">
        <v>8</v>
      </c>
      <c r="K113" s="25">
        <v>4.4000000000000004</v>
      </c>
      <c r="L113" s="1">
        <v>91</v>
      </c>
      <c r="M113" s="1">
        <v>0</v>
      </c>
      <c r="N113" s="1" t="s">
        <v>150</v>
      </c>
      <c r="O113" s="1" t="s">
        <v>194</v>
      </c>
      <c r="P113" s="1" t="s">
        <v>277</v>
      </c>
      <c r="Q113" s="8">
        <v>0.55000000000000004</v>
      </c>
      <c r="R113" s="8">
        <f t="shared" si="3"/>
        <v>0.55000000000000004</v>
      </c>
    </row>
    <row r="114" spans="1:18" ht="14.4">
      <c r="A114" s="1" t="s">
        <v>463</v>
      </c>
      <c r="B114" s="1" t="s">
        <v>464</v>
      </c>
      <c r="C114" s="17">
        <v>46061</v>
      </c>
      <c r="D114" s="1" t="s">
        <v>279</v>
      </c>
      <c r="E114" s="1" t="s">
        <v>280</v>
      </c>
      <c r="F114" s="1" t="s">
        <v>287</v>
      </c>
      <c r="G114" s="1" t="s">
        <v>288</v>
      </c>
      <c r="H114" s="1" t="s">
        <v>281</v>
      </c>
      <c r="I114" s="1" t="s">
        <v>315</v>
      </c>
      <c r="J114" s="6">
        <v>12</v>
      </c>
      <c r="K114" s="25">
        <v>15.1</v>
      </c>
      <c r="L114" s="1">
        <v>91</v>
      </c>
      <c r="M114" s="1">
        <v>1</v>
      </c>
      <c r="N114" s="1" t="s">
        <v>290</v>
      </c>
      <c r="O114" s="1" t="s">
        <v>194</v>
      </c>
      <c r="P114" s="1" t="s">
        <v>291</v>
      </c>
      <c r="Q114" s="8">
        <v>1.2583333333333333</v>
      </c>
      <c r="R114" s="8">
        <f t="shared" si="3"/>
        <v>1.2583333333333333</v>
      </c>
    </row>
    <row r="115" spans="1:18" ht="14.4">
      <c r="A115" s="1" t="s">
        <v>465</v>
      </c>
      <c r="B115" s="1" t="s">
        <v>466</v>
      </c>
      <c r="C115" s="17">
        <v>46169</v>
      </c>
      <c r="D115" s="1" t="s">
        <v>279</v>
      </c>
      <c r="E115" s="1" t="s">
        <v>335</v>
      </c>
      <c r="F115" s="1" t="s">
        <v>287</v>
      </c>
      <c r="G115" s="1" t="s">
        <v>297</v>
      </c>
      <c r="H115" s="1" t="s">
        <v>281</v>
      </c>
      <c r="I115" s="1" t="s">
        <v>307</v>
      </c>
      <c r="J115" s="6">
        <v>4</v>
      </c>
      <c r="K115" s="25">
        <v>4.8</v>
      </c>
      <c r="L115" s="1">
        <v>79</v>
      </c>
      <c r="M115" s="1">
        <v>2</v>
      </c>
      <c r="N115" s="1" t="s">
        <v>290</v>
      </c>
      <c r="O115" s="1" t="s">
        <v>215</v>
      </c>
      <c r="P115" s="1" t="s">
        <v>291</v>
      </c>
      <c r="Q115" s="8">
        <v>1.2</v>
      </c>
      <c r="R115" s="8">
        <f t="shared" si="3"/>
        <v>1.2</v>
      </c>
    </row>
    <row r="116" spans="1:18" ht="14.4">
      <c r="A116" s="1" t="s">
        <v>467</v>
      </c>
      <c r="B116" s="1" t="s">
        <v>468</v>
      </c>
      <c r="C116" s="17">
        <v>46125</v>
      </c>
      <c r="D116" s="1" t="s">
        <v>314</v>
      </c>
      <c r="E116" s="1" t="s">
        <v>272</v>
      </c>
      <c r="F116" s="1" t="s">
        <v>324</v>
      </c>
      <c r="G116" s="1" t="s">
        <v>297</v>
      </c>
      <c r="H116" s="1" t="s">
        <v>298</v>
      </c>
      <c r="I116" s="1" t="s">
        <v>307</v>
      </c>
      <c r="J116" s="6">
        <v>12</v>
      </c>
      <c r="K116" s="25">
        <v>9.1999999999999993</v>
      </c>
      <c r="L116" s="1">
        <v>89</v>
      </c>
      <c r="M116" s="1">
        <v>2</v>
      </c>
      <c r="N116" s="1" t="s">
        <v>290</v>
      </c>
      <c r="O116" s="1" t="s">
        <v>193</v>
      </c>
      <c r="P116" s="1" t="s">
        <v>316</v>
      </c>
      <c r="Q116" s="8">
        <v>0.76666666666666661</v>
      </c>
      <c r="R116" s="8">
        <f t="shared" si="3"/>
        <v>0.76666666666666661</v>
      </c>
    </row>
    <row r="117" spans="1:18" ht="14.4">
      <c r="A117" s="1" t="s">
        <v>469</v>
      </c>
      <c r="B117" s="1" t="s">
        <v>470</v>
      </c>
      <c r="C117" s="17">
        <v>46159</v>
      </c>
      <c r="D117" s="1" t="s">
        <v>279</v>
      </c>
      <c r="E117" s="1" t="s">
        <v>280</v>
      </c>
      <c r="F117" s="1" t="s">
        <v>273</v>
      </c>
      <c r="G117" s="1" t="s">
        <v>288</v>
      </c>
      <c r="H117" s="1" t="s">
        <v>289</v>
      </c>
      <c r="I117" s="1" t="s">
        <v>315</v>
      </c>
      <c r="J117" s="6">
        <v>48</v>
      </c>
      <c r="K117" s="25">
        <v>19.2</v>
      </c>
      <c r="L117" s="1">
        <v>96</v>
      </c>
      <c r="M117" s="1">
        <v>2</v>
      </c>
      <c r="N117" s="1" t="s">
        <v>150</v>
      </c>
      <c r="O117" s="1" t="s">
        <v>215</v>
      </c>
      <c r="P117" s="1" t="s">
        <v>310</v>
      </c>
      <c r="Q117" s="8">
        <v>0.39999999999999997</v>
      </c>
      <c r="R117" s="8">
        <f t="shared" si="3"/>
        <v>0.39999999999999997</v>
      </c>
    </row>
    <row r="118" spans="1:18" ht="14.4">
      <c r="A118" s="1" t="s">
        <v>471</v>
      </c>
      <c r="B118" s="1" t="s">
        <v>472</v>
      </c>
      <c r="C118" s="17">
        <v>46131</v>
      </c>
      <c r="D118" s="1" t="s">
        <v>286</v>
      </c>
      <c r="E118" s="1" t="s">
        <v>272</v>
      </c>
      <c r="F118" s="1" t="s">
        <v>273</v>
      </c>
      <c r="G118" s="1" t="s">
        <v>294</v>
      </c>
      <c r="H118" s="1" t="s">
        <v>275</v>
      </c>
      <c r="I118" s="1" t="s">
        <v>315</v>
      </c>
      <c r="J118" s="6">
        <v>4</v>
      </c>
      <c r="K118" s="25">
        <v>6</v>
      </c>
      <c r="L118" s="1">
        <v>95</v>
      </c>
      <c r="M118" s="1">
        <v>1</v>
      </c>
      <c r="N118" s="1" t="s">
        <v>290</v>
      </c>
      <c r="O118" s="1" t="s">
        <v>193</v>
      </c>
      <c r="P118" s="1" t="s">
        <v>310</v>
      </c>
      <c r="Q118" s="8">
        <v>1.5</v>
      </c>
      <c r="R118" s="8">
        <f t="shared" si="3"/>
        <v>1.5</v>
      </c>
    </row>
    <row r="119" spans="1:18" ht="14.4">
      <c r="A119" s="1" t="s">
        <v>473</v>
      </c>
      <c r="B119" s="1" t="s">
        <v>474</v>
      </c>
      <c r="C119" s="17">
        <v>46136</v>
      </c>
      <c r="D119" s="1" t="s">
        <v>286</v>
      </c>
      <c r="E119" s="1" t="s">
        <v>304</v>
      </c>
      <c r="F119" s="1" t="s">
        <v>287</v>
      </c>
      <c r="G119" s="1" t="s">
        <v>274</v>
      </c>
      <c r="H119" s="1" t="s">
        <v>298</v>
      </c>
      <c r="I119" s="1" t="s">
        <v>295</v>
      </c>
      <c r="J119" s="6">
        <v>48</v>
      </c>
      <c r="K119" s="25">
        <v>39.5</v>
      </c>
      <c r="L119" s="1">
        <v>69</v>
      </c>
      <c r="M119" s="1">
        <v>1</v>
      </c>
      <c r="N119" s="1" t="s">
        <v>150</v>
      </c>
      <c r="O119" s="1" t="s">
        <v>215</v>
      </c>
      <c r="P119" s="1" t="s">
        <v>291</v>
      </c>
      <c r="Q119" s="8">
        <v>0.82291666666666663</v>
      </c>
      <c r="R119" s="8">
        <f t="shared" si="3"/>
        <v>0.82291666666666663</v>
      </c>
    </row>
    <row r="120" spans="1:18" ht="14.4">
      <c r="A120" s="1" t="s">
        <v>475</v>
      </c>
      <c r="B120" s="1" t="s">
        <v>476</v>
      </c>
      <c r="C120" s="17">
        <v>46111</v>
      </c>
      <c r="D120" s="1" t="s">
        <v>279</v>
      </c>
      <c r="E120" s="1" t="s">
        <v>272</v>
      </c>
      <c r="F120" s="1" t="s">
        <v>287</v>
      </c>
      <c r="G120" s="1" t="s">
        <v>297</v>
      </c>
      <c r="H120" s="1" t="s">
        <v>289</v>
      </c>
      <c r="I120" s="1" t="s">
        <v>282</v>
      </c>
      <c r="J120" s="6">
        <v>24</v>
      </c>
      <c r="K120" s="25">
        <v>34.9</v>
      </c>
      <c r="L120" s="1">
        <v>98</v>
      </c>
      <c r="M120" s="1">
        <v>2</v>
      </c>
      <c r="N120" s="1" t="s">
        <v>290</v>
      </c>
      <c r="O120" s="1" t="s">
        <v>193</v>
      </c>
      <c r="P120" s="1" t="s">
        <v>277</v>
      </c>
      <c r="Q120" s="8">
        <v>1.4541666666666666</v>
      </c>
      <c r="R120" s="8">
        <f t="shared" si="3"/>
        <v>1.4541666666666666</v>
      </c>
    </row>
    <row r="121" spans="1:18" ht="14.4">
      <c r="A121" s="1" t="s">
        <v>477</v>
      </c>
      <c r="B121" s="1" t="s">
        <v>478</v>
      </c>
      <c r="C121" s="17">
        <v>46178</v>
      </c>
      <c r="D121" s="1" t="s">
        <v>271</v>
      </c>
      <c r="E121" s="1" t="s">
        <v>293</v>
      </c>
      <c r="F121" s="1" t="s">
        <v>287</v>
      </c>
      <c r="G121" s="1" t="s">
        <v>274</v>
      </c>
      <c r="H121" s="1" t="s">
        <v>289</v>
      </c>
      <c r="I121" s="1" t="s">
        <v>276</v>
      </c>
      <c r="J121" s="6">
        <v>24</v>
      </c>
      <c r="K121" s="25">
        <v>23.5</v>
      </c>
      <c r="L121" s="1">
        <v>71</v>
      </c>
      <c r="M121" s="1">
        <v>2</v>
      </c>
      <c r="N121" s="1" t="s">
        <v>290</v>
      </c>
      <c r="O121" s="1" t="s">
        <v>215</v>
      </c>
      <c r="P121" s="1" t="s">
        <v>277</v>
      </c>
      <c r="Q121" s="8">
        <v>0.97916666666666663</v>
      </c>
      <c r="R121" s="8">
        <f t="shared" si="3"/>
        <v>0.97916666666666663</v>
      </c>
    </row>
    <row r="122" spans="1:18" ht="14.4">
      <c r="A122" s="1" t="s">
        <v>479</v>
      </c>
      <c r="B122" s="1" t="s">
        <v>480</v>
      </c>
      <c r="C122" s="17">
        <v>46203</v>
      </c>
      <c r="D122" s="1" t="s">
        <v>286</v>
      </c>
      <c r="E122" s="1" t="s">
        <v>304</v>
      </c>
      <c r="F122" s="1" t="s">
        <v>273</v>
      </c>
      <c r="G122" s="1" t="s">
        <v>288</v>
      </c>
      <c r="H122" s="1" t="s">
        <v>289</v>
      </c>
      <c r="I122" s="1" t="s">
        <v>307</v>
      </c>
      <c r="J122" s="6">
        <v>48</v>
      </c>
      <c r="K122" s="25">
        <v>79.2</v>
      </c>
      <c r="L122" s="1">
        <v>73</v>
      </c>
      <c r="M122" s="1">
        <v>1</v>
      </c>
      <c r="N122" s="1" t="s">
        <v>283</v>
      </c>
      <c r="O122" s="1" t="s">
        <v>215</v>
      </c>
      <c r="P122" s="1" t="s">
        <v>284</v>
      </c>
      <c r="Q122" s="8">
        <v>1.6500000000000001</v>
      </c>
      <c r="R122" s="8">
        <f t="shared" si="3"/>
        <v>1.6500000000000001</v>
      </c>
    </row>
    <row r="123" spans="1:18" ht="14.4">
      <c r="A123" s="1" t="s">
        <v>481</v>
      </c>
      <c r="B123" s="1" t="s">
        <v>482</v>
      </c>
      <c r="C123" s="17">
        <v>46181</v>
      </c>
      <c r="D123" s="1" t="s">
        <v>314</v>
      </c>
      <c r="E123" s="1" t="s">
        <v>335</v>
      </c>
      <c r="F123" s="1" t="s">
        <v>287</v>
      </c>
      <c r="G123" s="1" t="s">
        <v>274</v>
      </c>
      <c r="H123" s="1" t="s">
        <v>289</v>
      </c>
      <c r="I123" s="1" t="s">
        <v>282</v>
      </c>
      <c r="J123" s="6">
        <v>24</v>
      </c>
      <c r="K123" s="25">
        <v>19.5</v>
      </c>
      <c r="L123" s="1">
        <v>56</v>
      </c>
      <c r="M123" s="1">
        <v>2</v>
      </c>
      <c r="N123" s="1" t="s">
        <v>290</v>
      </c>
      <c r="O123" s="1" t="s">
        <v>193</v>
      </c>
      <c r="P123" s="1" t="s">
        <v>316</v>
      </c>
      <c r="Q123" s="8">
        <v>0.8125</v>
      </c>
      <c r="R123" s="8">
        <f t="shared" si="3"/>
        <v>0.8125</v>
      </c>
    </row>
    <row r="124" spans="1:18" ht="14.4">
      <c r="A124" s="1" t="s">
        <v>483</v>
      </c>
      <c r="B124" s="1" t="s">
        <v>484</v>
      </c>
      <c r="C124" s="17">
        <v>46188</v>
      </c>
      <c r="D124" s="1" t="s">
        <v>271</v>
      </c>
      <c r="E124" s="1" t="s">
        <v>293</v>
      </c>
      <c r="F124" s="1" t="s">
        <v>287</v>
      </c>
      <c r="G124" s="1" t="s">
        <v>274</v>
      </c>
      <c r="H124" s="1" t="s">
        <v>298</v>
      </c>
      <c r="I124" s="1" t="s">
        <v>276</v>
      </c>
      <c r="J124" s="6">
        <v>48</v>
      </c>
      <c r="K124" s="25">
        <v>61.6</v>
      </c>
      <c r="L124" s="1">
        <v>78</v>
      </c>
      <c r="M124" s="1">
        <v>0</v>
      </c>
      <c r="N124" s="1" t="s">
        <v>290</v>
      </c>
      <c r="O124" s="1" t="s">
        <v>193</v>
      </c>
      <c r="P124" s="1" t="s">
        <v>284</v>
      </c>
      <c r="Q124" s="8">
        <v>1.2833333333333334</v>
      </c>
      <c r="R124" s="8">
        <f t="shared" si="3"/>
        <v>1.2833333333333334</v>
      </c>
    </row>
    <row r="125" spans="1:18" ht="14.4">
      <c r="A125" s="1" t="s">
        <v>485</v>
      </c>
      <c r="B125" s="1" t="s">
        <v>486</v>
      </c>
      <c r="C125" s="17">
        <v>46200</v>
      </c>
      <c r="D125" s="1" t="s">
        <v>286</v>
      </c>
      <c r="E125" s="1" t="s">
        <v>280</v>
      </c>
      <c r="F125" s="1" t="s">
        <v>287</v>
      </c>
      <c r="G125" s="1" t="s">
        <v>274</v>
      </c>
      <c r="H125" s="1" t="s">
        <v>298</v>
      </c>
      <c r="I125" s="1" t="s">
        <v>276</v>
      </c>
      <c r="J125" s="6">
        <v>48</v>
      </c>
      <c r="K125" s="25">
        <v>61.5</v>
      </c>
      <c r="L125" s="1">
        <v>60</v>
      </c>
      <c r="M125" s="1">
        <v>2</v>
      </c>
      <c r="N125" s="1" t="s">
        <v>290</v>
      </c>
      <c r="O125" s="1" t="s">
        <v>194</v>
      </c>
      <c r="P125" s="1" t="s">
        <v>300</v>
      </c>
      <c r="Q125" s="8">
        <v>1.28125</v>
      </c>
      <c r="R125" s="8">
        <f t="shared" si="3"/>
        <v>1.28125</v>
      </c>
    </row>
    <row r="126" spans="1:18" ht="14.4">
      <c r="A126" s="1" t="s">
        <v>487</v>
      </c>
      <c r="B126" s="1" t="s">
        <v>488</v>
      </c>
      <c r="C126" s="17">
        <v>46136</v>
      </c>
      <c r="D126" s="1" t="s">
        <v>279</v>
      </c>
      <c r="E126" s="1" t="s">
        <v>272</v>
      </c>
      <c r="F126" s="1" t="s">
        <v>287</v>
      </c>
      <c r="G126" s="1" t="s">
        <v>288</v>
      </c>
      <c r="H126" s="1" t="s">
        <v>298</v>
      </c>
      <c r="I126" s="1" t="s">
        <v>295</v>
      </c>
      <c r="J126" s="6">
        <v>8</v>
      </c>
      <c r="K126" s="25">
        <v>8</v>
      </c>
      <c r="L126" s="1">
        <v>58</v>
      </c>
      <c r="M126" s="1">
        <v>2</v>
      </c>
      <c r="N126" s="1" t="s">
        <v>290</v>
      </c>
      <c r="O126" s="1" t="s">
        <v>193</v>
      </c>
      <c r="P126" s="1" t="s">
        <v>300</v>
      </c>
      <c r="Q126" s="8">
        <v>1</v>
      </c>
      <c r="R126" s="8">
        <f t="shared" si="3"/>
        <v>1</v>
      </c>
    </row>
    <row r="127" spans="1:18" ht="14.4">
      <c r="A127" s="1" t="s">
        <v>489</v>
      </c>
      <c r="B127" s="1" t="s">
        <v>490</v>
      </c>
      <c r="C127" s="17">
        <v>46116</v>
      </c>
      <c r="D127" s="1" t="s">
        <v>279</v>
      </c>
      <c r="E127" s="1" t="s">
        <v>304</v>
      </c>
      <c r="F127" s="1" t="s">
        <v>324</v>
      </c>
      <c r="G127" s="1" t="s">
        <v>274</v>
      </c>
      <c r="H127" s="1" t="s">
        <v>275</v>
      </c>
      <c r="I127" s="1" t="s">
        <v>307</v>
      </c>
      <c r="J127" s="6">
        <v>4</v>
      </c>
      <c r="K127" s="25">
        <v>4.0999999999999996</v>
      </c>
      <c r="L127" s="1">
        <v>88</v>
      </c>
      <c r="M127" s="1">
        <v>1</v>
      </c>
      <c r="N127" s="1" t="s">
        <v>290</v>
      </c>
      <c r="O127" s="1" t="s">
        <v>193</v>
      </c>
      <c r="P127" s="1" t="s">
        <v>291</v>
      </c>
      <c r="Q127" s="8">
        <v>1.0249999999999999</v>
      </c>
      <c r="R127" s="8">
        <f t="shared" si="3"/>
        <v>1.0249999999999999</v>
      </c>
    </row>
    <row r="128" spans="1:18" ht="14.4">
      <c r="A128" s="1" t="s">
        <v>491</v>
      </c>
      <c r="B128" s="1" t="s">
        <v>492</v>
      </c>
      <c r="C128" s="17">
        <v>46177</v>
      </c>
      <c r="D128" s="1" t="s">
        <v>286</v>
      </c>
      <c r="E128" s="1" t="s">
        <v>293</v>
      </c>
      <c r="F128" s="1" t="s">
        <v>273</v>
      </c>
      <c r="G128" s="1" t="s">
        <v>288</v>
      </c>
      <c r="H128" s="1" t="s">
        <v>289</v>
      </c>
      <c r="I128" s="1" t="s">
        <v>282</v>
      </c>
      <c r="J128" s="6">
        <v>4</v>
      </c>
      <c r="K128" s="25">
        <v>6.3</v>
      </c>
      <c r="L128" s="1">
        <v>69</v>
      </c>
      <c r="M128" s="1">
        <v>2</v>
      </c>
      <c r="N128" s="1" t="s">
        <v>290</v>
      </c>
      <c r="O128" s="1" t="s">
        <v>215</v>
      </c>
      <c r="P128" s="1" t="s">
        <v>310</v>
      </c>
      <c r="Q128" s="8">
        <v>1.575</v>
      </c>
      <c r="R128" s="8">
        <f t="shared" si="3"/>
        <v>1.575</v>
      </c>
    </row>
    <row r="129" spans="1:18" ht="14.4">
      <c r="A129" s="1" t="s">
        <v>493</v>
      </c>
      <c r="B129" s="1" t="s">
        <v>494</v>
      </c>
      <c r="C129" s="17">
        <v>46080</v>
      </c>
      <c r="D129" s="1" t="s">
        <v>314</v>
      </c>
      <c r="E129" s="1" t="s">
        <v>293</v>
      </c>
      <c r="F129" s="1" t="s">
        <v>324</v>
      </c>
      <c r="G129" s="1" t="s">
        <v>297</v>
      </c>
      <c r="H129" s="1" t="s">
        <v>289</v>
      </c>
      <c r="I129" s="1" t="s">
        <v>276</v>
      </c>
      <c r="J129" s="6">
        <v>8</v>
      </c>
      <c r="K129" s="25">
        <v>10.8</v>
      </c>
      <c r="L129" s="1">
        <v>100</v>
      </c>
      <c r="M129" s="1">
        <v>1</v>
      </c>
      <c r="N129" s="1" t="s">
        <v>150</v>
      </c>
      <c r="O129" s="1" t="s">
        <v>194</v>
      </c>
      <c r="P129" s="1" t="s">
        <v>316</v>
      </c>
      <c r="Q129" s="8">
        <v>1.35</v>
      </c>
      <c r="R129" s="8">
        <f t="shared" si="3"/>
        <v>1.35</v>
      </c>
    </row>
    <row r="130" spans="1:18" ht="14.4">
      <c r="A130" s="1" t="s">
        <v>495</v>
      </c>
      <c r="B130" s="1" t="s">
        <v>496</v>
      </c>
      <c r="C130" s="17">
        <v>46054</v>
      </c>
      <c r="D130" s="1" t="s">
        <v>279</v>
      </c>
      <c r="E130" s="1" t="s">
        <v>293</v>
      </c>
      <c r="F130" s="1" t="s">
        <v>287</v>
      </c>
      <c r="G130" s="1" t="s">
        <v>294</v>
      </c>
      <c r="H130" s="1" t="s">
        <v>275</v>
      </c>
      <c r="I130" s="1" t="s">
        <v>282</v>
      </c>
      <c r="J130" s="6">
        <v>4</v>
      </c>
      <c r="K130" s="25">
        <v>6.4</v>
      </c>
      <c r="L130" s="1">
        <v>65</v>
      </c>
      <c r="M130" s="1">
        <v>3</v>
      </c>
      <c r="N130" s="1" t="s">
        <v>150</v>
      </c>
      <c r="O130" s="1" t="s">
        <v>194</v>
      </c>
      <c r="P130" s="1" t="s">
        <v>284</v>
      </c>
      <c r="Q130" s="8">
        <v>1.6</v>
      </c>
      <c r="R130" s="8">
        <f t="shared" ref="R130:R161" si="4">K130/J130</f>
        <v>1.6</v>
      </c>
    </row>
    <row r="131" spans="1:18" ht="14.4">
      <c r="A131" s="1" t="s">
        <v>497</v>
      </c>
      <c r="B131" s="1" t="s">
        <v>498</v>
      </c>
      <c r="C131" s="17">
        <v>46069</v>
      </c>
      <c r="D131" s="1" t="s">
        <v>279</v>
      </c>
      <c r="E131" s="1" t="s">
        <v>272</v>
      </c>
      <c r="F131" s="1" t="s">
        <v>287</v>
      </c>
      <c r="G131" s="1" t="s">
        <v>297</v>
      </c>
      <c r="H131" s="1" t="s">
        <v>298</v>
      </c>
      <c r="I131" s="1" t="s">
        <v>282</v>
      </c>
      <c r="J131" s="6">
        <v>12</v>
      </c>
      <c r="K131" s="25">
        <v>5.6</v>
      </c>
      <c r="L131" s="1">
        <v>57</v>
      </c>
      <c r="M131" s="1">
        <v>2</v>
      </c>
      <c r="N131" s="1" t="s">
        <v>290</v>
      </c>
      <c r="O131" s="1" t="s">
        <v>193</v>
      </c>
      <c r="P131" s="1" t="s">
        <v>284</v>
      </c>
      <c r="Q131" s="8">
        <v>0.46666666666666662</v>
      </c>
      <c r="R131" s="8">
        <f t="shared" si="4"/>
        <v>0.46666666666666662</v>
      </c>
    </row>
    <row r="132" spans="1:18" ht="14.4">
      <c r="A132" s="1" t="s">
        <v>499</v>
      </c>
      <c r="B132" s="1" t="s">
        <v>500</v>
      </c>
      <c r="C132" s="17">
        <v>46047</v>
      </c>
      <c r="D132" s="1" t="s">
        <v>314</v>
      </c>
      <c r="E132" s="1" t="s">
        <v>293</v>
      </c>
      <c r="F132" s="1" t="s">
        <v>273</v>
      </c>
      <c r="G132" s="1" t="s">
        <v>274</v>
      </c>
      <c r="H132" s="1" t="s">
        <v>275</v>
      </c>
      <c r="I132" s="1" t="s">
        <v>299</v>
      </c>
      <c r="J132" s="6">
        <v>8</v>
      </c>
      <c r="K132" s="25">
        <v>10.3</v>
      </c>
      <c r="L132" s="1">
        <v>69</v>
      </c>
      <c r="M132" s="1">
        <v>3</v>
      </c>
      <c r="N132" s="1" t="s">
        <v>283</v>
      </c>
      <c r="O132" s="1" t="s">
        <v>215</v>
      </c>
      <c r="P132" s="1" t="s">
        <v>277</v>
      </c>
      <c r="Q132" s="8">
        <v>1.2875000000000001</v>
      </c>
      <c r="R132" s="8">
        <f t="shared" si="4"/>
        <v>1.2875000000000001</v>
      </c>
    </row>
    <row r="133" spans="1:18" ht="14.4">
      <c r="A133" s="1" t="s">
        <v>501</v>
      </c>
      <c r="B133" s="1" t="s">
        <v>502</v>
      </c>
      <c r="C133" s="17">
        <v>46211</v>
      </c>
      <c r="D133" s="1" t="s">
        <v>286</v>
      </c>
      <c r="E133" s="1" t="s">
        <v>293</v>
      </c>
      <c r="F133" s="1" t="s">
        <v>273</v>
      </c>
      <c r="G133" s="1" t="s">
        <v>274</v>
      </c>
      <c r="H133" s="1" t="s">
        <v>275</v>
      </c>
      <c r="I133" s="1" t="s">
        <v>276</v>
      </c>
      <c r="J133" s="6">
        <v>24</v>
      </c>
      <c r="K133" s="25">
        <v>30.2</v>
      </c>
      <c r="L133" s="1">
        <v>94</v>
      </c>
      <c r="M133" s="1">
        <v>1</v>
      </c>
      <c r="N133" s="1" t="s">
        <v>150</v>
      </c>
      <c r="O133" s="1" t="s">
        <v>194</v>
      </c>
      <c r="P133" s="1" t="s">
        <v>316</v>
      </c>
      <c r="Q133" s="8">
        <v>1.2583333333333333</v>
      </c>
      <c r="R133" s="8">
        <f t="shared" si="4"/>
        <v>1.2583333333333333</v>
      </c>
    </row>
    <row r="134" spans="1:18" ht="14.4">
      <c r="A134" s="1" t="s">
        <v>503</v>
      </c>
      <c r="B134" s="1" t="s">
        <v>504</v>
      </c>
      <c r="C134" s="17">
        <v>46167</v>
      </c>
      <c r="D134" s="1" t="s">
        <v>314</v>
      </c>
      <c r="E134" s="1" t="s">
        <v>272</v>
      </c>
      <c r="F134" s="1" t="s">
        <v>287</v>
      </c>
      <c r="G134" s="1" t="s">
        <v>288</v>
      </c>
      <c r="H134" s="1" t="s">
        <v>281</v>
      </c>
      <c r="I134" s="1" t="s">
        <v>282</v>
      </c>
      <c r="J134" s="6">
        <v>24</v>
      </c>
      <c r="K134" s="25">
        <v>18.600000000000001</v>
      </c>
      <c r="L134" s="1">
        <v>78</v>
      </c>
      <c r="M134" s="1">
        <v>4</v>
      </c>
      <c r="N134" s="1" t="s">
        <v>290</v>
      </c>
      <c r="O134" s="1" t="s">
        <v>194</v>
      </c>
      <c r="P134" s="1" t="s">
        <v>310</v>
      </c>
      <c r="Q134" s="8">
        <v>0.77500000000000002</v>
      </c>
      <c r="R134" s="8">
        <f t="shared" si="4"/>
        <v>0.77500000000000002</v>
      </c>
    </row>
    <row r="135" spans="1:18" ht="14.4">
      <c r="A135" s="1" t="s">
        <v>505</v>
      </c>
      <c r="B135" s="1" t="s">
        <v>506</v>
      </c>
      <c r="C135" s="17">
        <v>46149</v>
      </c>
      <c r="D135" s="1" t="s">
        <v>346</v>
      </c>
      <c r="E135" s="1" t="s">
        <v>280</v>
      </c>
      <c r="F135" s="1" t="s">
        <v>287</v>
      </c>
      <c r="G135" s="1" t="s">
        <v>294</v>
      </c>
      <c r="H135" s="1" t="s">
        <v>275</v>
      </c>
      <c r="I135" s="1" t="s">
        <v>276</v>
      </c>
      <c r="J135" s="6">
        <v>8</v>
      </c>
      <c r="K135" s="25">
        <v>13.2</v>
      </c>
      <c r="L135" s="1">
        <v>79</v>
      </c>
      <c r="M135" s="1">
        <v>0</v>
      </c>
      <c r="N135" s="1" t="s">
        <v>150</v>
      </c>
      <c r="O135" s="1" t="s">
        <v>215</v>
      </c>
      <c r="P135" s="1" t="s">
        <v>277</v>
      </c>
      <c r="Q135" s="8">
        <v>1.65</v>
      </c>
      <c r="R135" s="8">
        <f t="shared" si="4"/>
        <v>1.65</v>
      </c>
    </row>
    <row r="136" spans="1:18" ht="14.4">
      <c r="A136" s="1" t="s">
        <v>507</v>
      </c>
      <c r="B136" s="1" t="s">
        <v>508</v>
      </c>
      <c r="C136" s="17">
        <v>46136</v>
      </c>
      <c r="D136" s="1" t="s">
        <v>286</v>
      </c>
      <c r="E136" s="1" t="s">
        <v>304</v>
      </c>
      <c r="F136" s="1" t="s">
        <v>287</v>
      </c>
      <c r="G136" s="1" t="s">
        <v>274</v>
      </c>
      <c r="H136" s="1" t="s">
        <v>298</v>
      </c>
      <c r="I136" s="1" t="s">
        <v>307</v>
      </c>
      <c r="J136" s="6">
        <v>12</v>
      </c>
      <c r="K136" s="25">
        <v>20.9</v>
      </c>
      <c r="L136" s="1">
        <v>68</v>
      </c>
      <c r="M136" s="1">
        <v>0</v>
      </c>
      <c r="N136" s="1" t="s">
        <v>150</v>
      </c>
      <c r="O136" s="1" t="s">
        <v>194</v>
      </c>
      <c r="P136" s="1" t="s">
        <v>310</v>
      </c>
      <c r="Q136" s="8">
        <v>1.7416666666666665</v>
      </c>
      <c r="R136" s="8">
        <f t="shared" si="4"/>
        <v>1.7416666666666665</v>
      </c>
    </row>
    <row r="137" spans="1:18" ht="14.4">
      <c r="A137" s="1" t="s">
        <v>509</v>
      </c>
      <c r="B137" s="1" t="s">
        <v>510</v>
      </c>
      <c r="C137" s="17">
        <v>46133</v>
      </c>
      <c r="D137" s="1" t="s">
        <v>286</v>
      </c>
      <c r="E137" s="1" t="s">
        <v>272</v>
      </c>
      <c r="F137" s="1" t="s">
        <v>287</v>
      </c>
      <c r="G137" s="1" t="s">
        <v>274</v>
      </c>
      <c r="H137" s="1" t="s">
        <v>281</v>
      </c>
      <c r="I137" s="1" t="s">
        <v>307</v>
      </c>
      <c r="J137" s="6">
        <v>48</v>
      </c>
      <c r="K137" s="25">
        <v>31.3</v>
      </c>
      <c r="L137" s="1">
        <v>98</v>
      </c>
      <c r="M137" s="1">
        <v>0</v>
      </c>
      <c r="N137" s="1" t="s">
        <v>290</v>
      </c>
      <c r="O137" s="1" t="s">
        <v>194</v>
      </c>
      <c r="P137" s="1" t="s">
        <v>310</v>
      </c>
      <c r="Q137" s="8">
        <v>0.65208333333333335</v>
      </c>
      <c r="R137" s="8">
        <f t="shared" si="4"/>
        <v>0.65208333333333335</v>
      </c>
    </row>
    <row r="138" spans="1:18" ht="14.4">
      <c r="A138" s="1" t="s">
        <v>511</v>
      </c>
      <c r="B138" s="1" t="s">
        <v>512</v>
      </c>
      <c r="C138" s="17">
        <v>46093</v>
      </c>
      <c r="D138" s="1" t="s">
        <v>346</v>
      </c>
      <c r="E138" s="1" t="s">
        <v>280</v>
      </c>
      <c r="F138" s="1" t="s">
        <v>287</v>
      </c>
      <c r="G138" s="1" t="s">
        <v>274</v>
      </c>
      <c r="H138" s="1" t="s">
        <v>289</v>
      </c>
      <c r="I138" s="1" t="s">
        <v>295</v>
      </c>
      <c r="J138" s="6">
        <v>4</v>
      </c>
      <c r="K138" s="25">
        <v>4.9000000000000004</v>
      </c>
      <c r="L138" s="1">
        <v>76</v>
      </c>
      <c r="M138" s="1">
        <v>1</v>
      </c>
      <c r="N138" s="1" t="s">
        <v>283</v>
      </c>
      <c r="O138" s="1" t="s">
        <v>194</v>
      </c>
      <c r="P138" s="1" t="s">
        <v>277</v>
      </c>
      <c r="Q138" s="8">
        <v>1.2250000000000001</v>
      </c>
      <c r="R138" s="8">
        <f t="shared" si="4"/>
        <v>1.2250000000000001</v>
      </c>
    </row>
    <row r="139" spans="1:18" ht="14.4">
      <c r="A139" s="1" t="s">
        <v>513</v>
      </c>
      <c r="B139" s="1" t="s">
        <v>514</v>
      </c>
      <c r="C139" s="17">
        <v>46065</v>
      </c>
      <c r="D139" s="1" t="s">
        <v>314</v>
      </c>
      <c r="E139" s="1" t="s">
        <v>293</v>
      </c>
      <c r="F139" s="1" t="s">
        <v>287</v>
      </c>
      <c r="G139" s="1" t="s">
        <v>297</v>
      </c>
      <c r="H139" s="1" t="s">
        <v>289</v>
      </c>
      <c r="I139" s="1" t="s">
        <v>282</v>
      </c>
      <c r="J139" s="6">
        <v>4</v>
      </c>
      <c r="K139" s="25">
        <v>4.9000000000000004</v>
      </c>
      <c r="L139" s="1">
        <v>60</v>
      </c>
      <c r="M139" s="1">
        <v>3</v>
      </c>
      <c r="N139" s="1" t="s">
        <v>290</v>
      </c>
      <c r="O139" s="1" t="s">
        <v>194</v>
      </c>
      <c r="P139" s="1" t="s">
        <v>300</v>
      </c>
      <c r="Q139" s="8">
        <v>1.2250000000000001</v>
      </c>
      <c r="R139" s="8">
        <f t="shared" si="4"/>
        <v>1.2250000000000001</v>
      </c>
    </row>
    <row r="140" spans="1:18" ht="14.4">
      <c r="A140" s="1" t="s">
        <v>515</v>
      </c>
      <c r="B140" s="1" t="s">
        <v>516</v>
      </c>
      <c r="C140" s="17">
        <v>46258</v>
      </c>
      <c r="D140" s="1" t="s">
        <v>314</v>
      </c>
      <c r="E140" s="1" t="s">
        <v>293</v>
      </c>
      <c r="F140" s="1" t="s">
        <v>287</v>
      </c>
      <c r="G140" s="1" t="s">
        <v>288</v>
      </c>
      <c r="H140" s="1" t="s">
        <v>275</v>
      </c>
      <c r="I140" s="1" t="s">
        <v>307</v>
      </c>
      <c r="J140" s="6">
        <v>8</v>
      </c>
      <c r="K140" s="25">
        <v>4.9000000000000004</v>
      </c>
      <c r="L140" s="1">
        <v>83</v>
      </c>
      <c r="M140" s="1">
        <v>2</v>
      </c>
      <c r="N140" s="1" t="s">
        <v>290</v>
      </c>
      <c r="O140" s="1" t="s">
        <v>215</v>
      </c>
      <c r="P140" s="1" t="s">
        <v>284</v>
      </c>
      <c r="Q140" s="8">
        <v>0.61250000000000004</v>
      </c>
      <c r="R140" s="8">
        <f t="shared" si="4"/>
        <v>0.61250000000000004</v>
      </c>
    </row>
    <row r="141" spans="1:18" ht="14.4">
      <c r="A141" s="1" t="s">
        <v>517</v>
      </c>
      <c r="B141" s="1" t="s">
        <v>518</v>
      </c>
      <c r="C141" s="17">
        <v>46262</v>
      </c>
      <c r="D141" s="1" t="s">
        <v>314</v>
      </c>
      <c r="E141" s="1" t="s">
        <v>280</v>
      </c>
      <c r="F141" s="1" t="s">
        <v>273</v>
      </c>
      <c r="G141" s="1" t="s">
        <v>274</v>
      </c>
      <c r="H141" s="1" t="s">
        <v>289</v>
      </c>
      <c r="I141" s="1" t="s">
        <v>276</v>
      </c>
      <c r="J141" s="6">
        <v>48</v>
      </c>
      <c r="K141" s="25">
        <v>37.700000000000003</v>
      </c>
      <c r="L141" s="1">
        <v>74</v>
      </c>
      <c r="M141" s="1">
        <v>1</v>
      </c>
      <c r="N141" s="1" t="s">
        <v>290</v>
      </c>
      <c r="O141" s="1" t="s">
        <v>194</v>
      </c>
      <c r="P141" s="1" t="s">
        <v>284</v>
      </c>
      <c r="Q141" s="8">
        <v>0.78541666666666676</v>
      </c>
      <c r="R141" s="8">
        <f t="shared" si="4"/>
        <v>0.78541666666666676</v>
      </c>
    </row>
    <row r="142" spans="1:18" ht="14.4">
      <c r="A142" s="1" t="s">
        <v>519</v>
      </c>
      <c r="B142" s="1" t="s">
        <v>520</v>
      </c>
      <c r="C142" s="17">
        <v>46072</v>
      </c>
      <c r="D142" s="1" t="s">
        <v>286</v>
      </c>
      <c r="E142" s="1" t="s">
        <v>293</v>
      </c>
      <c r="F142" s="1" t="s">
        <v>287</v>
      </c>
      <c r="G142" s="1" t="s">
        <v>288</v>
      </c>
      <c r="H142" s="1" t="s">
        <v>275</v>
      </c>
      <c r="I142" s="1" t="s">
        <v>307</v>
      </c>
      <c r="J142" s="6">
        <v>8</v>
      </c>
      <c r="K142" s="25">
        <v>6.1</v>
      </c>
      <c r="L142" s="1">
        <v>74</v>
      </c>
      <c r="M142" s="1">
        <v>1</v>
      </c>
      <c r="N142" s="1" t="s">
        <v>290</v>
      </c>
      <c r="O142" s="1" t="s">
        <v>193</v>
      </c>
      <c r="P142" s="1" t="s">
        <v>277</v>
      </c>
      <c r="Q142" s="8">
        <v>0.76249999999999996</v>
      </c>
      <c r="R142" s="8">
        <f t="shared" si="4"/>
        <v>0.76249999999999996</v>
      </c>
    </row>
    <row r="143" spans="1:18" ht="14.4">
      <c r="A143" s="1" t="s">
        <v>521</v>
      </c>
      <c r="B143" s="1" t="s">
        <v>522</v>
      </c>
      <c r="C143" s="17">
        <v>46170</v>
      </c>
      <c r="D143" s="1" t="s">
        <v>279</v>
      </c>
      <c r="E143" s="1" t="s">
        <v>272</v>
      </c>
      <c r="F143" s="1" t="s">
        <v>287</v>
      </c>
      <c r="G143" s="1" t="s">
        <v>297</v>
      </c>
      <c r="H143" s="1" t="s">
        <v>281</v>
      </c>
      <c r="I143" s="1" t="s">
        <v>295</v>
      </c>
      <c r="J143" s="6">
        <v>24</v>
      </c>
      <c r="K143" s="25">
        <v>29.6</v>
      </c>
      <c r="L143" s="1">
        <v>85</v>
      </c>
      <c r="M143" s="1">
        <v>4</v>
      </c>
      <c r="N143" s="1" t="s">
        <v>290</v>
      </c>
      <c r="O143" s="1" t="s">
        <v>215</v>
      </c>
      <c r="P143" s="1" t="s">
        <v>300</v>
      </c>
      <c r="Q143" s="8">
        <v>1.2333333333333334</v>
      </c>
      <c r="R143" s="8">
        <f t="shared" si="4"/>
        <v>1.2333333333333334</v>
      </c>
    </row>
    <row r="144" spans="1:18" ht="14.4">
      <c r="A144" s="1" t="s">
        <v>523</v>
      </c>
      <c r="B144" s="1" t="s">
        <v>524</v>
      </c>
      <c r="C144" s="17">
        <v>46052</v>
      </c>
      <c r="D144" s="1" t="s">
        <v>279</v>
      </c>
      <c r="E144" s="1" t="s">
        <v>272</v>
      </c>
      <c r="F144" s="1" t="s">
        <v>287</v>
      </c>
      <c r="G144" s="1" t="s">
        <v>297</v>
      </c>
      <c r="H144" s="1" t="s">
        <v>298</v>
      </c>
      <c r="I144" s="1" t="s">
        <v>276</v>
      </c>
      <c r="J144" s="6">
        <v>24</v>
      </c>
      <c r="K144" s="25">
        <v>21.5</v>
      </c>
      <c r="L144" s="1">
        <v>56</v>
      </c>
      <c r="M144" s="1">
        <v>0</v>
      </c>
      <c r="N144" s="1" t="s">
        <v>290</v>
      </c>
      <c r="O144" s="1" t="s">
        <v>215</v>
      </c>
      <c r="P144" s="1" t="s">
        <v>277</v>
      </c>
      <c r="Q144" s="8">
        <v>0.89583333333333337</v>
      </c>
      <c r="R144" s="8">
        <f t="shared" si="4"/>
        <v>0.89583333333333337</v>
      </c>
    </row>
    <row r="145" spans="1:18" ht="14.4">
      <c r="A145" s="1" t="s">
        <v>525</v>
      </c>
      <c r="B145" s="1" t="s">
        <v>526</v>
      </c>
      <c r="C145" s="17">
        <v>46148</v>
      </c>
      <c r="D145" s="1" t="s">
        <v>314</v>
      </c>
      <c r="E145" s="1" t="s">
        <v>335</v>
      </c>
      <c r="F145" s="1" t="s">
        <v>324</v>
      </c>
      <c r="G145" s="1" t="s">
        <v>288</v>
      </c>
      <c r="H145" s="1" t="s">
        <v>289</v>
      </c>
      <c r="I145" s="1" t="s">
        <v>307</v>
      </c>
      <c r="J145" s="6">
        <v>8</v>
      </c>
      <c r="K145" s="25">
        <v>13.2</v>
      </c>
      <c r="L145" s="1">
        <v>77</v>
      </c>
      <c r="M145" s="1">
        <v>2</v>
      </c>
      <c r="N145" s="1" t="s">
        <v>290</v>
      </c>
      <c r="O145" s="1" t="s">
        <v>194</v>
      </c>
      <c r="P145" s="1" t="s">
        <v>316</v>
      </c>
      <c r="Q145" s="8">
        <v>1.65</v>
      </c>
      <c r="R145" s="8">
        <f t="shared" si="4"/>
        <v>1.65</v>
      </c>
    </row>
    <row r="146" spans="1:18" ht="14.4">
      <c r="A146" s="1" t="s">
        <v>527</v>
      </c>
      <c r="B146" s="1" t="s">
        <v>528</v>
      </c>
      <c r="C146" s="17">
        <v>46182</v>
      </c>
      <c r="D146" s="1" t="s">
        <v>314</v>
      </c>
      <c r="E146" s="1" t="s">
        <v>272</v>
      </c>
      <c r="F146" s="1" t="s">
        <v>287</v>
      </c>
      <c r="G146" s="1" t="s">
        <v>288</v>
      </c>
      <c r="H146" s="1" t="s">
        <v>289</v>
      </c>
      <c r="I146" s="1" t="s">
        <v>282</v>
      </c>
      <c r="J146" s="6">
        <v>12</v>
      </c>
      <c r="K146" s="25">
        <v>17.100000000000001</v>
      </c>
      <c r="L146" s="1">
        <v>63</v>
      </c>
      <c r="M146" s="1">
        <v>3</v>
      </c>
      <c r="N146" s="1" t="s">
        <v>150</v>
      </c>
      <c r="O146" s="1" t="s">
        <v>193</v>
      </c>
      <c r="P146" s="1" t="s">
        <v>316</v>
      </c>
      <c r="Q146" s="8">
        <v>1.425</v>
      </c>
      <c r="R146" s="8">
        <f t="shared" si="4"/>
        <v>1.425</v>
      </c>
    </row>
    <row r="147" spans="1:18" ht="14.4">
      <c r="A147" s="1" t="s">
        <v>529</v>
      </c>
      <c r="B147" s="1" t="s">
        <v>530</v>
      </c>
      <c r="C147" s="17">
        <v>46048</v>
      </c>
      <c r="D147" s="1" t="s">
        <v>279</v>
      </c>
      <c r="E147" s="1" t="s">
        <v>304</v>
      </c>
      <c r="F147" s="1" t="s">
        <v>324</v>
      </c>
      <c r="G147" s="1" t="s">
        <v>297</v>
      </c>
      <c r="H147" s="1" t="s">
        <v>281</v>
      </c>
      <c r="I147" s="1" t="s">
        <v>295</v>
      </c>
      <c r="J147" s="6">
        <v>24</v>
      </c>
      <c r="K147" s="25">
        <v>14.9</v>
      </c>
      <c r="L147" s="1">
        <v>75</v>
      </c>
      <c r="M147" s="1">
        <v>1</v>
      </c>
      <c r="N147" s="1" t="s">
        <v>290</v>
      </c>
      <c r="O147" s="1" t="s">
        <v>194</v>
      </c>
      <c r="P147" s="1" t="s">
        <v>310</v>
      </c>
      <c r="Q147" s="8">
        <v>0.62083333333333335</v>
      </c>
      <c r="R147" s="8">
        <f t="shared" si="4"/>
        <v>0.62083333333333335</v>
      </c>
    </row>
    <row r="148" spans="1:18" ht="14.4">
      <c r="A148" s="1" t="s">
        <v>531</v>
      </c>
      <c r="B148" s="1" t="s">
        <v>532</v>
      </c>
      <c r="C148" s="17">
        <v>46157</v>
      </c>
      <c r="D148" s="1" t="s">
        <v>271</v>
      </c>
      <c r="E148" s="1" t="s">
        <v>335</v>
      </c>
      <c r="F148" s="1" t="s">
        <v>287</v>
      </c>
      <c r="G148" s="1" t="s">
        <v>288</v>
      </c>
      <c r="H148" s="1" t="s">
        <v>298</v>
      </c>
      <c r="I148" s="1" t="s">
        <v>307</v>
      </c>
      <c r="J148" s="6">
        <v>12</v>
      </c>
      <c r="K148" s="25">
        <v>7.8</v>
      </c>
      <c r="L148" s="1">
        <v>72</v>
      </c>
      <c r="M148" s="1">
        <v>2</v>
      </c>
      <c r="N148" s="1" t="s">
        <v>290</v>
      </c>
      <c r="O148" s="1" t="s">
        <v>193</v>
      </c>
      <c r="P148" s="1" t="s">
        <v>284</v>
      </c>
      <c r="Q148" s="8">
        <v>0.65</v>
      </c>
      <c r="R148" s="8">
        <f t="shared" si="4"/>
        <v>0.65</v>
      </c>
    </row>
    <row r="149" spans="1:18" ht="14.4">
      <c r="A149" s="1" t="s">
        <v>533</v>
      </c>
      <c r="B149" s="1" t="s">
        <v>534</v>
      </c>
      <c r="C149" s="17">
        <v>46103</v>
      </c>
      <c r="D149" s="1" t="s">
        <v>279</v>
      </c>
      <c r="E149" s="1" t="s">
        <v>304</v>
      </c>
      <c r="F149" s="1" t="s">
        <v>287</v>
      </c>
      <c r="G149" s="1" t="s">
        <v>274</v>
      </c>
      <c r="H149" s="1" t="s">
        <v>275</v>
      </c>
      <c r="I149" s="1" t="s">
        <v>282</v>
      </c>
      <c r="J149" s="6">
        <v>4</v>
      </c>
      <c r="K149" s="25">
        <v>7.3</v>
      </c>
      <c r="L149" s="1">
        <v>86</v>
      </c>
      <c r="M149" s="1">
        <v>1</v>
      </c>
      <c r="N149" s="1" t="s">
        <v>290</v>
      </c>
      <c r="O149" s="1" t="s">
        <v>215</v>
      </c>
      <c r="P149" s="1" t="s">
        <v>284</v>
      </c>
      <c r="Q149" s="8">
        <v>1.825</v>
      </c>
      <c r="R149" s="8">
        <f t="shared" si="4"/>
        <v>1.825</v>
      </c>
    </row>
    <row r="150" spans="1:18" ht="14.4">
      <c r="A150" s="1" t="s">
        <v>535</v>
      </c>
      <c r="B150" s="1" t="s">
        <v>536</v>
      </c>
      <c r="C150" s="17">
        <v>46128</v>
      </c>
      <c r="D150" s="1" t="s">
        <v>279</v>
      </c>
      <c r="E150" s="1" t="s">
        <v>304</v>
      </c>
      <c r="F150" s="1" t="s">
        <v>287</v>
      </c>
      <c r="G150" s="1" t="s">
        <v>274</v>
      </c>
      <c r="H150" s="1" t="s">
        <v>281</v>
      </c>
      <c r="I150" s="1" t="s">
        <v>295</v>
      </c>
      <c r="J150" s="6">
        <v>48</v>
      </c>
      <c r="K150" s="25">
        <v>87.3</v>
      </c>
      <c r="L150" s="1">
        <v>77</v>
      </c>
      <c r="M150" s="1">
        <v>1</v>
      </c>
      <c r="N150" s="1" t="s">
        <v>290</v>
      </c>
      <c r="O150" s="1" t="s">
        <v>193</v>
      </c>
      <c r="P150" s="1" t="s">
        <v>316</v>
      </c>
      <c r="Q150" s="8">
        <v>1.8187499999999999</v>
      </c>
      <c r="R150" s="8">
        <f t="shared" si="4"/>
        <v>1.8187499999999999</v>
      </c>
    </row>
    <row r="151" spans="1:18" ht="14.4">
      <c r="A151" s="1" t="s">
        <v>537</v>
      </c>
      <c r="B151" s="1" t="s">
        <v>538</v>
      </c>
      <c r="C151" s="17">
        <v>46100</v>
      </c>
      <c r="D151" s="1" t="s">
        <v>314</v>
      </c>
      <c r="E151" s="1" t="s">
        <v>293</v>
      </c>
      <c r="F151" s="1" t="s">
        <v>287</v>
      </c>
      <c r="G151" s="1" t="s">
        <v>297</v>
      </c>
      <c r="H151" s="1" t="s">
        <v>281</v>
      </c>
      <c r="I151" s="1" t="s">
        <v>299</v>
      </c>
      <c r="J151" s="6">
        <v>12</v>
      </c>
      <c r="K151" s="25">
        <v>20.7</v>
      </c>
      <c r="L151" s="1">
        <v>75</v>
      </c>
      <c r="M151" s="1">
        <v>2</v>
      </c>
      <c r="N151" s="1" t="s">
        <v>283</v>
      </c>
      <c r="O151" s="1" t="s">
        <v>193</v>
      </c>
      <c r="P151" s="1" t="s">
        <v>284</v>
      </c>
      <c r="Q151" s="8">
        <v>1.7249999999999999</v>
      </c>
      <c r="R151" s="8">
        <f t="shared" si="4"/>
        <v>1.7249999999999999</v>
      </c>
    </row>
    <row r="152" spans="1:18" ht="14.4">
      <c r="A152" s="1" t="s">
        <v>539</v>
      </c>
      <c r="B152" s="1" t="s">
        <v>540</v>
      </c>
      <c r="C152" s="17">
        <v>46030</v>
      </c>
      <c r="D152" s="1" t="s">
        <v>271</v>
      </c>
      <c r="E152" s="1" t="s">
        <v>304</v>
      </c>
      <c r="F152" s="1" t="s">
        <v>287</v>
      </c>
      <c r="G152" s="1" t="s">
        <v>274</v>
      </c>
      <c r="H152" s="1" t="s">
        <v>281</v>
      </c>
      <c r="I152" s="1" t="s">
        <v>299</v>
      </c>
      <c r="J152" s="6">
        <v>8</v>
      </c>
      <c r="K152" s="25">
        <v>14.6</v>
      </c>
      <c r="L152" s="1">
        <v>73</v>
      </c>
      <c r="M152" s="1">
        <v>1</v>
      </c>
      <c r="N152" s="1" t="s">
        <v>150</v>
      </c>
      <c r="O152" s="1" t="s">
        <v>194</v>
      </c>
      <c r="P152" s="1" t="s">
        <v>310</v>
      </c>
      <c r="Q152" s="8">
        <v>1.825</v>
      </c>
      <c r="R152" s="8">
        <f t="shared" si="4"/>
        <v>1.825</v>
      </c>
    </row>
    <row r="153" spans="1:18" ht="14.4">
      <c r="A153" s="1" t="s">
        <v>541</v>
      </c>
      <c r="B153" s="1" t="s">
        <v>542</v>
      </c>
      <c r="C153" s="17">
        <v>46225</v>
      </c>
      <c r="D153" s="1" t="s">
        <v>314</v>
      </c>
      <c r="E153" s="1" t="s">
        <v>293</v>
      </c>
      <c r="F153" s="1" t="s">
        <v>287</v>
      </c>
      <c r="G153" s="1" t="s">
        <v>294</v>
      </c>
      <c r="H153" s="1" t="s">
        <v>275</v>
      </c>
      <c r="I153" s="1" t="s">
        <v>282</v>
      </c>
      <c r="J153" s="6">
        <v>24</v>
      </c>
      <c r="K153" s="25">
        <v>15.2</v>
      </c>
      <c r="L153" s="1">
        <v>91</v>
      </c>
      <c r="M153" s="1">
        <v>1</v>
      </c>
      <c r="N153" s="1" t="s">
        <v>290</v>
      </c>
      <c r="O153" s="1" t="s">
        <v>193</v>
      </c>
      <c r="P153" s="1" t="s">
        <v>300</v>
      </c>
      <c r="Q153" s="8">
        <v>0.6333333333333333</v>
      </c>
      <c r="R153" s="8">
        <f t="shared" si="4"/>
        <v>0.6333333333333333</v>
      </c>
    </row>
    <row r="154" spans="1:18" ht="14.4">
      <c r="A154" s="1" t="s">
        <v>543</v>
      </c>
      <c r="B154" s="1" t="s">
        <v>544</v>
      </c>
      <c r="C154" s="17">
        <v>46072</v>
      </c>
      <c r="D154" s="1" t="s">
        <v>286</v>
      </c>
      <c r="E154" s="1" t="s">
        <v>304</v>
      </c>
      <c r="F154" s="1" t="s">
        <v>324</v>
      </c>
      <c r="G154" s="1" t="s">
        <v>288</v>
      </c>
      <c r="H154" s="1" t="s">
        <v>281</v>
      </c>
      <c r="I154" s="1" t="s">
        <v>299</v>
      </c>
      <c r="J154" s="6">
        <v>4</v>
      </c>
      <c r="K154" s="25">
        <v>4.5</v>
      </c>
      <c r="L154" s="1">
        <v>57</v>
      </c>
      <c r="M154" s="1">
        <v>0</v>
      </c>
      <c r="N154" s="1" t="s">
        <v>150</v>
      </c>
      <c r="O154" s="1" t="s">
        <v>193</v>
      </c>
      <c r="P154" s="1" t="s">
        <v>310</v>
      </c>
      <c r="Q154" s="8">
        <v>1.125</v>
      </c>
      <c r="R154" s="8">
        <f t="shared" si="4"/>
        <v>1.125</v>
      </c>
    </row>
    <row r="155" spans="1:18" ht="14.4">
      <c r="A155" s="1" t="s">
        <v>545</v>
      </c>
      <c r="B155" s="1" t="s">
        <v>546</v>
      </c>
      <c r="C155" s="17">
        <v>46080</v>
      </c>
      <c r="D155" s="1" t="s">
        <v>279</v>
      </c>
      <c r="E155" s="1" t="s">
        <v>293</v>
      </c>
      <c r="F155" s="1" t="s">
        <v>287</v>
      </c>
      <c r="G155" s="1" t="s">
        <v>274</v>
      </c>
      <c r="H155" s="1" t="s">
        <v>275</v>
      </c>
      <c r="I155" s="1" t="s">
        <v>307</v>
      </c>
      <c r="J155" s="6">
        <v>8</v>
      </c>
      <c r="K155" s="25">
        <v>12.7</v>
      </c>
      <c r="L155" s="1">
        <v>75</v>
      </c>
      <c r="M155" s="1">
        <v>0</v>
      </c>
      <c r="N155" s="1" t="s">
        <v>150</v>
      </c>
      <c r="O155" s="1" t="s">
        <v>194</v>
      </c>
      <c r="P155" s="1" t="s">
        <v>300</v>
      </c>
      <c r="Q155" s="8">
        <v>1.5874999999999999</v>
      </c>
      <c r="R155" s="8">
        <f t="shared" si="4"/>
        <v>1.5874999999999999</v>
      </c>
    </row>
    <row r="156" spans="1:18" ht="14.4">
      <c r="A156" s="1" t="s">
        <v>547</v>
      </c>
      <c r="B156" s="1" t="s">
        <v>548</v>
      </c>
      <c r="C156" s="17">
        <v>46249</v>
      </c>
      <c r="D156" s="1" t="s">
        <v>286</v>
      </c>
      <c r="E156" s="1" t="s">
        <v>335</v>
      </c>
      <c r="F156" s="1" t="s">
        <v>287</v>
      </c>
      <c r="G156" s="1" t="s">
        <v>274</v>
      </c>
      <c r="H156" s="1" t="s">
        <v>289</v>
      </c>
      <c r="I156" s="1" t="s">
        <v>282</v>
      </c>
      <c r="J156" s="6">
        <v>48</v>
      </c>
      <c r="K156" s="25">
        <v>45.9</v>
      </c>
      <c r="L156" s="1">
        <v>86</v>
      </c>
      <c r="M156" s="1">
        <v>0</v>
      </c>
      <c r="N156" s="1" t="s">
        <v>290</v>
      </c>
      <c r="O156" s="1" t="s">
        <v>215</v>
      </c>
      <c r="P156" s="1" t="s">
        <v>277</v>
      </c>
      <c r="Q156" s="8">
        <v>0.95624999999999993</v>
      </c>
      <c r="R156" s="8">
        <f t="shared" si="4"/>
        <v>0.95624999999999993</v>
      </c>
    </row>
    <row r="157" spans="1:18" ht="14.4">
      <c r="A157" s="1" t="s">
        <v>549</v>
      </c>
      <c r="B157" s="1" t="s">
        <v>550</v>
      </c>
      <c r="C157" s="17">
        <v>46233</v>
      </c>
      <c r="D157" s="1" t="s">
        <v>271</v>
      </c>
      <c r="E157" s="1" t="s">
        <v>304</v>
      </c>
      <c r="F157" s="1" t="s">
        <v>287</v>
      </c>
      <c r="G157" s="1" t="s">
        <v>288</v>
      </c>
      <c r="H157" s="1" t="s">
        <v>289</v>
      </c>
      <c r="I157" s="1" t="s">
        <v>276</v>
      </c>
      <c r="J157" s="6">
        <v>8</v>
      </c>
      <c r="K157" s="25">
        <v>13.1</v>
      </c>
      <c r="L157" s="1">
        <v>99</v>
      </c>
      <c r="M157" s="1">
        <v>5</v>
      </c>
      <c r="N157" s="1" t="s">
        <v>150</v>
      </c>
      <c r="O157" s="1" t="s">
        <v>215</v>
      </c>
      <c r="P157" s="1" t="s">
        <v>284</v>
      </c>
      <c r="Q157" s="8">
        <v>1.6375</v>
      </c>
      <c r="R157" s="8">
        <f t="shared" si="4"/>
        <v>1.6375</v>
      </c>
    </row>
    <row r="158" spans="1:18" ht="14.4">
      <c r="A158" s="1" t="s">
        <v>551</v>
      </c>
      <c r="B158" s="1" t="s">
        <v>552</v>
      </c>
      <c r="C158" s="17">
        <v>46056</v>
      </c>
      <c r="D158" s="1" t="s">
        <v>279</v>
      </c>
      <c r="E158" s="1" t="s">
        <v>335</v>
      </c>
      <c r="F158" s="1" t="s">
        <v>324</v>
      </c>
      <c r="G158" s="1" t="s">
        <v>297</v>
      </c>
      <c r="H158" s="1" t="s">
        <v>289</v>
      </c>
      <c r="I158" s="1" t="s">
        <v>299</v>
      </c>
      <c r="J158" s="6">
        <v>12</v>
      </c>
      <c r="K158" s="25">
        <v>15.3</v>
      </c>
      <c r="L158" s="1">
        <v>95</v>
      </c>
      <c r="M158" s="1">
        <v>1</v>
      </c>
      <c r="N158" s="1" t="s">
        <v>290</v>
      </c>
      <c r="O158" s="1" t="s">
        <v>194</v>
      </c>
      <c r="P158" s="1" t="s">
        <v>300</v>
      </c>
      <c r="Q158" s="8">
        <v>1.2750000000000001</v>
      </c>
      <c r="R158" s="8">
        <f t="shared" si="4"/>
        <v>1.2750000000000001</v>
      </c>
    </row>
    <row r="159" spans="1:18" ht="14.4">
      <c r="A159" s="1" t="s">
        <v>553</v>
      </c>
      <c r="B159" s="1" t="s">
        <v>554</v>
      </c>
      <c r="C159" s="17">
        <v>46171</v>
      </c>
      <c r="D159" s="1" t="s">
        <v>314</v>
      </c>
      <c r="E159" s="1" t="s">
        <v>335</v>
      </c>
      <c r="F159" s="1" t="s">
        <v>273</v>
      </c>
      <c r="G159" s="1" t="s">
        <v>274</v>
      </c>
      <c r="H159" s="1" t="s">
        <v>289</v>
      </c>
      <c r="I159" s="1" t="s">
        <v>299</v>
      </c>
      <c r="J159" s="6">
        <v>48</v>
      </c>
      <c r="K159" s="25">
        <v>46.8</v>
      </c>
      <c r="L159" s="1">
        <v>78</v>
      </c>
      <c r="M159" s="1">
        <v>1</v>
      </c>
      <c r="N159" s="1" t="s">
        <v>283</v>
      </c>
      <c r="O159" s="1" t="s">
        <v>194</v>
      </c>
      <c r="P159" s="1" t="s">
        <v>300</v>
      </c>
      <c r="Q159" s="8">
        <v>0.97499999999999998</v>
      </c>
      <c r="R159" s="8">
        <f t="shared" si="4"/>
        <v>0.97499999999999998</v>
      </c>
    </row>
    <row r="160" spans="1:18" ht="14.4">
      <c r="A160" s="1" t="s">
        <v>555</v>
      </c>
      <c r="B160" s="1" t="s">
        <v>556</v>
      </c>
      <c r="C160" s="17">
        <v>46056</v>
      </c>
      <c r="D160" s="1" t="s">
        <v>279</v>
      </c>
      <c r="E160" s="1" t="s">
        <v>272</v>
      </c>
      <c r="F160" s="1" t="s">
        <v>324</v>
      </c>
      <c r="G160" s="1" t="s">
        <v>274</v>
      </c>
      <c r="H160" s="1" t="s">
        <v>281</v>
      </c>
      <c r="I160" s="1" t="s">
        <v>299</v>
      </c>
      <c r="J160" s="6">
        <v>48</v>
      </c>
      <c r="K160" s="25">
        <v>87.5</v>
      </c>
      <c r="L160" s="1">
        <v>100</v>
      </c>
      <c r="M160" s="1">
        <v>1</v>
      </c>
      <c r="N160" s="1" t="s">
        <v>150</v>
      </c>
      <c r="O160" s="1" t="s">
        <v>194</v>
      </c>
      <c r="P160" s="1" t="s">
        <v>316</v>
      </c>
      <c r="Q160" s="8">
        <v>1.8229166666666667</v>
      </c>
      <c r="R160" s="8">
        <f t="shared" si="4"/>
        <v>1.8229166666666667</v>
      </c>
    </row>
    <row r="161" spans="1:18" ht="14.4">
      <c r="A161" s="1" t="s">
        <v>557</v>
      </c>
      <c r="B161" s="1" t="s">
        <v>558</v>
      </c>
      <c r="C161" s="17">
        <v>46211</v>
      </c>
      <c r="D161" s="1" t="s">
        <v>279</v>
      </c>
      <c r="E161" s="1" t="s">
        <v>293</v>
      </c>
      <c r="F161" s="1" t="s">
        <v>287</v>
      </c>
      <c r="G161" s="1" t="s">
        <v>294</v>
      </c>
      <c r="H161" s="1" t="s">
        <v>298</v>
      </c>
      <c r="I161" s="1" t="s">
        <v>315</v>
      </c>
      <c r="J161" s="6">
        <v>4</v>
      </c>
      <c r="K161" s="25">
        <v>3</v>
      </c>
      <c r="L161" s="1">
        <v>73</v>
      </c>
      <c r="M161" s="1">
        <v>1</v>
      </c>
      <c r="N161" s="1" t="s">
        <v>150</v>
      </c>
      <c r="O161" s="1" t="s">
        <v>194</v>
      </c>
      <c r="P161" s="1" t="s">
        <v>291</v>
      </c>
      <c r="Q161" s="8">
        <v>0.75</v>
      </c>
      <c r="R161" s="8">
        <f t="shared" si="4"/>
        <v>0.75</v>
      </c>
    </row>
    <row r="162" spans="1:18" ht="14.4">
      <c r="A162" s="1" t="s">
        <v>559</v>
      </c>
      <c r="B162" s="1" t="s">
        <v>560</v>
      </c>
      <c r="C162" s="17">
        <v>46217</v>
      </c>
      <c r="D162" s="1" t="s">
        <v>271</v>
      </c>
      <c r="E162" s="1" t="s">
        <v>280</v>
      </c>
      <c r="F162" s="1" t="s">
        <v>273</v>
      </c>
      <c r="G162" s="1" t="s">
        <v>288</v>
      </c>
      <c r="H162" s="1" t="s">
        <v>275</v>
      </c>
      <c r="I162" s="1" t="s">
        <v>299</v>
      </c>
      <c r="J162" s="6">
        <v>48</v>
      </c>
      <c r="K162" s="25">
        <v>23.7</v>
      </c>
      <c r="L162" s="1">
        <v>99</v>
      </c>
      <c r="M162" s="1">
        <v>0</v>
      </c>
      <c r="N162" s="1" t="s">
        <v>290</v>
      </c>
      <c r="O162" s="1" t="s">
        <v>215</v>
      </c>
      <c r="P162" s="1" t="s">
        <v>300</v>
      </c>
      <c r="Q162" s="8">
        <v>0.49374999999999997</v>
      </c>
      <c r="R162" s="8">
        <f t="shared" ref="R162:R181" si="5">K162/J162</f>
        <v>0.49374999999999997</v>
      </c>
    </row>
    <row r="163" spans="1:18" ht="14.4">
      <c r="A163" s="1" t="s">
        <v>561</v>
      </c>
      <c r="B163" s="1" t="s">
        <v>562</v>
      </c>
      <c r="C163" s="17">
        <v>46094</v>
      </c>
      <c r="D163" s="1" t="s">
        <v>314</v>
      </c>
      <c r="E163" s="1" t="s">
        <v>272</v>
      </c>
      <c r="F163" s="1" t="s">
        <v>287</v>
      </c>
      <c r="G163" s="1" t="s">
        <v>274</v>
      </c>
      <c r="H163" s="1" t="s">
        <v>289</v>
      </c>
      <c r="I163" s="1" t="s">
        <v>299</v>
      </c>
      <c r="J163" s="6">
        <v>8</v>
      </c>
      <c r="K163" s="25">
        <v>4.0999999999999996</v>
      </c>
      <c r="L163" s="1">
        <v>97</v>
      </c>
      <c r="M163" s="1">
        <v>3</v>
      </c>
      <c r="N163" s="1" t="s">
        <v>290</v>
      </c>
      <c r="O163" s="1" t="s">
        <v>215</v>
      </c>
      <c r="P163" s="1" t="s">
        <v>291</v>
      </c>
      <c r="Q163" s="8">
        <v>0.51249999999999996</v>
      </c>
      <c r="R163" s="8">
        <f t="shared" si="5"/>
        <v>0.51249999999999996</v>
      </c>
    </row>
    <row r="164" spans="1:18" ht="14.4">
      <c r="A164" s="1" t="s">
        <v>563</v>
      </c>
      <c r="B164" s="1" t="s">
        <v>564</v>
      </c>
      <c r="C164" s="17">
        <v>46239</v>
      </c>
      <c r="D164" s="1" t="s">
        <v>271</v>
      </c>
      <c r="E164" s="1" t="s">
        <v>293</v>
      </c>
      <c r="F164" s="1" t="s">
        <v>287</v>
      </c>
      <c r="G164" s="1" t="s">
        <v>274</v>
      </c>
      <c r="H164" s="1" t="s">
        <v>275</v>
      </c>
      <c r="I164" s="1" t="s">
        <v>282</v>
      </c>
      <c r="J164" s="6">
        <v>4</v>
      </c>
      <c r="K164" s="25">
        <v>7.3</v>
      </c>
      <c r="L164" s="1">
        <v>91</v>
      </c>
      <c r="M164" s="1">
        <v>2</v>
      </c>
      <c r="N164" s="1" t="s">
        <v>150</v>
      </c>
      <c r="O164" s="1" t="s">
        <v>215</v>
      </c>
      <c r="P164" s="1" t="s">
        <v>310</v>
      </c>
      <c r="Q164" s="8">
        <v>1.825</v>
      </c>
      <c r="R164" s="8">
        <f t="shared" si="5"/>
        <v>1.825</v>
      </c>
    </row>
    <row r="165" spans="1:18" ht="14.4">
      <c r="A165" s="1" t="s">
        <v>565</v>
      </c>
      <c r="B165" s="1" t="s">
        <v>566</v>
      </c>
      <c r="C165" s="17">
        <v>46243</v>
      </c>
      <c r="D165" s="1" t="s">
        <v>279</v>
      </c>
      <c r="E165" s="1" t="s">
        <v>304</v>
      </c>
      <c r="F165" s="1" t="s">
        <v>287</v>
      </c>
      <c r="G165" s="1" t="s">
        <v>297</v>
      </c>
      <c r="H165" s="1" t="s">
        <v>298</v>
      </c>
      <c r="I165" s="1" t="s">
        <v>282</v>
      </c>
      <c r="J165" s="6">
        <v>8</v>
      </c>
      <c r="K165" s="25">
        <v>7.3</v>
      </c>
      <c r="L165" s="1">
        <v>89</v>
      </c>
      <c r="M165" s="1">
        <v>1</v>
      </c>
      <c r="N165" s="1" t="s">
        <v>290</v>
      </c>
      <c r="O165" s="1" t="s">
        <v>194</v>
      </c>
      <c r="P165" s="1" t="s">
        <v>310</v>
      </c>
      <c r="Q165" s="8">
        <v>0.91249999999999998</v>
      </c>
      <c r="R165" s="8">
        <f t="shared" si="5"/>
        <v>0.91249999999999998</v>
      </c>
    </row>
    <row r="166" spans="1:18" ht="14.4">
      <c r="A166" s="1" t="s">
        <v>567</v>
      </c>
      <c r="B166" s="1" t="s">
        <v>568</v>
      </c>
      <c r="C166" s="17">
        <v>46157</v>
      </c>
      <c r="D166" s="1" t="s">
        <v>346</v>
      </c>
      <c r="E166" s="1" t="s">
        <v>272</v>
      </c>
      <c r="F166" s="1" t="s">
        <v>287</v>
      </c>
      <c r="G166" s="1" t="s">
        <v>294</v>
      </c>
      <c r="H166" s="1" t="s">
        <v>289</v>
      </c>
      <c r="I166" s="1" t="s">
        <v>307</v>
      </c>
      <c r="J166" s="6">
        <v>48</v>
      </c>
      <c r="K166" s="25">
        <v>19.5</v>
      </c>
      <c r="L166" s="1">
        <v>96</v>
      </c>
      <c r="M166" s="1">
        <v>2</v>
      </c>
      <c r="N166" s="1" t="s">
        <v>150</v>
      </c>
      <c r="O166" s="1" t="s">
        <v>194</v>
      </c>
      <c r="P166" s="1" t="s">
        <v>291</v>
      </c>
      <c r="Q166" s="8">
        <v>0.40625</v>
      </c>
      <c r="R166" s="8">
        <f t="shared" si="5"/>
        <v>0.40625</v>
      </c>
    </row>
    <row r="167" spans="1:18" ht="14.4">
      <c r="A167" s="1" t="s">
        <v>569</v>
      </c>
      <c r="B167" s="1" t="s">
        <v>570</v>
      </c>
      <c r="C167" s="17">
        <v>46173</v>
      </c>
      <c r="D167" s="1" t="s">
        <v>286</v>
      </c>
      <c r="E167" s="1" t="s">
        <v>280</v>
      </c>
      <c r="F167" s="1" t="s">
        <v>324</v>
      </c>
      <c r="G167" s="1" t="s">
        <v>297</v>
      </c>
      <c r="H167" s="1" t="s">
        <v>289</v>
      </c>
      <c r="I167" s="1" t="s">
        <v>315</v>
      </c>
      <c r="J167" s="6">
        <v>12</v>
      </c>
      <c r="K167" s="25">
        <v>7.5</v>
      </c>
      <c r="L167" s="1">
        <v>58</v>
      </c>
      <c r="M167" s="1">
        <v>0</v>
      </c>
      <c r="N167" s="1" t="s">
        <v>290</v>
      </c>
      <c r="O167" s="1" t="s">
        <v>193</v>
      </c>
      <c r="P167" s="1" t="s">
        <v>291</v>
      </c>
      <c r="Q167" s="8">
        <v>0.625</v>
      </c>
      <c r="R167" s="8">
        <f t="shared" si="5"/>
        <v>0.625</v>
      </c>
    </row>
    <row r="168" spans="1:18" ht="14.4">
      <c r="A168" s="1" t="s">
        <v>571</v>
      </c>
      <c r="B168" s="1" t="s">
        <v>572</v>
      </c>
      <c r="C168" s="17">
        <v>46032</v>
      </c>
      <c r="D168" s="1" t="s">
        <v>286</v>
      </c>
      <c r="E168" s="1" t="s">
        <v>280</v>
      </c>
      <c r="F168" s="1" t="s">
        <v>287</v>
      </c>
      <c r="G168" s="1" t="s">
        <v>274</v>
      </c>
      <c r="H168" s="1" t="s">
        <v>289</v>
      </c>
      <c r="I168" s="1" t="s">
        <v>276</v>
      </c>
      <c r="J168" s="6">
        <v>24</v>
      </c>
      <c r="K168" s="25">
        <v>21.2</v>
      </c>
      <c r="L168" s="1">
        <v>98</v>
      </c>
      <c r="M168" s="1">
        <v>2</v>
      </c>
      <c r="N168" s="1" t="s">
        <v>290</v>
      </c>
      <c r="O168" s="1" t="s">
        <v>215</v>
      </c>
      <c r="P168" s="1" t="s">
        <v>277</v>
      </c>
      <c r="Q168" s="8">
        <v>0.8833333333333333</v>
      </c>
      <c r="R168" s="8">
        <f t="shared" si="5"/>
        <v>0.8833333333333333</v>
      </c>
    </row>
    <row r="169" spans="1:18" ht="14.4">
      <c r="A169" s="1" t="s">
        <v>573</v>
      </c>
      <c r="B169" s="1" t="s">
        <v>574</v>
      </c>
      <c r="C169" s="17">
        <v>46121</v>
      </c>
      <c r="D169" s="1" t="s">
        <v>279</v>
      </c>
      <c r="E169" s="1" t="s">
        <v>293</v>
      </c>
      <c r="F169" s="1" t="s">
        <v>273</v>
      </c>
      <c r="G169" s="1" t="s">
        <v>297</v>
      </c>
      <c r="H169" s="1" t="s">
        <v>298</v>
      </c>
      <c r="I169" s="1" t="s">
        <v>282</v>
      </c>
      <c r="J169" s="6">
        <v>4</v>
      </c>
      <c r="K169" s="25">
        <v>1.9</v>
      </c>
      <c r="L169" s="1">
        <v>87</v>
      </c>
      <c r="M169" s="1">
        <v>3</v>
      </c>
      <c r="N169" s="1" t="s">
        <v>290</v>
      </c>
      <c r="O169" s="1" t="s">
        <v>215</v>
      </c>
      <c r="P169" s="1" t="s">
        <v>310</v>
      </c>
      <c r="Q169" s="8">
        <v>0.47499999999999998</v>
      </c>
      <c r="R169" s="8">
        <f t="shared" si="5"/>
        <v>0.47499999999999998</v>
      </c>
    </row>
    <row r="170" spans="1:18" ht="14.4">
      <c r="A170" s="1" t="s">
        <v>575</v>
      </c>
      <c r="B170" s="1" t="s">
        <v>576</v>
      </c>
      <c r="C170" s="17">
        <v>46094</v>
      </c>
      <c r="D170" s="1" t="s">
        <v>279</v>
      </c>
      <c r="E170" s="1" t="s">
        <v>304</v>
      </c>
      <c r="F170" s="1" t="s">
        <v>324</v>
      </c>
      <c r="G170" s="1" t="s">
        <v>288</v>
      </c>
      <c r="H170" s="1" t="s">
        <v>298</v>
      </c>
      <c r="I170" s="1" t="s">
        <v>295</v>
      </c>
      <c r="J170" s="6">
        <v>8</v>
      </c>
      <c r="K170" s="25">
        <v>6.6</v>
      </c>
      <c r="L170" s="1">
        <v>97</v>
      </c>
      <c r="M170" s="1">
        <v>3</v>
      </c>
      <c r="N170" s="1" t="s">
        <v>283</v>
      </c>
      <c r="O170" s="1" t="s">
        <v>193</v>
      </c>
      <c r="P170" s="1" t="s">
        <v>284</v>
      </c>
      <c r="Q170" s="8">
        <v>0.82499999999999996</v>
      </c>
      <c r="R170" s="8">
        <f t="shared" si="5"/>
        <v>0.82499999999999996</v>
      </c>
    </row>
    <row r="171" spans="1:18" ht="14.4">
      <c r="A171" s="1" t="s">
        <v>577</v>
      </c>
      <c r="B171" s="1" t="s">
        <v>578</v>
      </c>
      <c r="C171" s="17">
        <v>46218</v>
      </c>
      <c r="D171" s="1" t="s">
        <v>286</v>
      </c>
      <c r="E171" s="1" t="s">
        <v>304</v>
      </c>
      <c r="F171" s="1" t="s">
        <v>273</v>
      </c>
      <c r="G171" s="1" t="s">
        <v>297</v>
      </c>
      <c r="H171" s="1" t="s">
        <v>298</v>
      </c>
      <c r="I171" s="1" t="s">
        <v>276</v>
      </c>
      <c r="J171" s="6">
        <v>8</v>
      </c>
      <c r="K171" s="25">
        <v>11.1</v>
      </c>
      <c r="L171" s="1">
        <v>91</v>
      </c>
      <c r="M171" s="1">
        <v>0</v>
      </c>
      <c r="N171" s="1" t="s">
        <v>150</v>
      </c>
      <c r="O171" s="1" t="s">
        <v>215</v>
      </c>
      <c r="P171" s="1" t="s">
        <v>300</v>
      </c>
      <c r="Q171" s="8">
        <v>1.3875</v>
      </c>
      <c r="R171" s="8">
        <f t="shared" si="5"/>
        <v>1.3875</v>
      </c>
    </row>
    <row r="172" spans="1:18" ht="14.4">
      <c r="A172" s="1" t="s">
        <v>579</v>
      </c>
      <c r="B172" s="1" t="s">
        <v>580</v>
      </c>
      <c r="C172" s="17">
        <v>46082</v>
      </c>
      <c r="D172" s="1" t="s">
        <v>279</v>
      </c>
      <c r="E172" s="1" t="s">
        <v>272</v>
      </c>
      <c r="F172" s="1" t="s">
        <v>287</v>
      </c>
      <c r="G172" s="1" t="s">
        <v>274</v>
      </c>
      <c r="H172" s="1" t="s">
        <v>275</v>
      </c>
      <c r="I172" s="1" t="s">
        <v>315</v>
      </c>
      <c r="J172" s="6">
        <v>12</v>
      </c>
      <c r="K172" s="25">
        <v>20.2</v>
      </c>
      <c r="L172" s="1">
        <v>80</v>
      </c>
      <c r="M172" s="1">
        <v>3</v>
      </c>
      <c r="N172" s="1" t="s">
        <v>283</v>
      </c>
      <c r="O172" s="1" t="s">
        <v>194</v>
      </c>
      <c r="P172" s="1" t="s">
        <v>291</v>
      </c>
      <c r="Q172" s="8">
        <v>1.6833333333333333</v>
      </c>
      <c r="R172" s="8">
        <f t="shared" si="5"/>
        <v>1.6833333333333333</v>
      </c>
    </row>
    <row r="173" spans="1:18" ht="14.4">
      <c r="A173" s="1" t="s">
        <v>581</v>
      </c>
      <c r="B173" s="1" t="s">
        <v>582</v>
      </c>
      <c r="C173" s="17">
        <v>46120</v>
      </c>
      <c r="D173" s="1" t="s">
        <v>279</v>
      </c>
      <c r="E173" s="1" t="s">
        <v>280</v>
      </c>
      <c r="F173" s="1" t="s">
        <v>324</v>
      </c>
      <c r="G173" s="1" t="s">
        <v>297</v>
      </c>
      <c r="H173" s="1" t="s">
        <v>289</v>
      </c>
      <c r="I173" s="1" t="s">
        <v>307</v>
      </c>
      <c r="J173" s="6">
        <v>48</v>
      </c>
      <c r="K173" s="25">
        <v>61.1</v>
      </c>
      <c r="L173" s="1">
        <v>85</v>
      </c>
      <c r="M173" s="1">
        <v>1</v>
      </c>
      <c r="N173" s="1" t="s">
        <v>290</v>
      </c>
      <c r="O173" s="1" t="s">
        <v>194</v>
      </c>
      <c r="P173" s="1" t="s">
        <v>284</v>
      </c>
      <c r="Q173" s="8">
        <v>1.2729166666666667</v>
      </c>
      <c r="R173" s="8">
        <f t="shared" si="5"/>
        <v>1.2729166666666667</v>
      </c>
    </row>
    <row r="174" spans="1:18" ht="14.4">
      <c r="A174" s="1" t="s">
        <v>583</v>
      </c>
      <c r="B174" s="1" t="s">
        <v>584</v>
      </c>
      <c r="C174" s="17">
        <v>46076</v>
      </c>
      <c r="D174" s="1" t="s">
        <v>279</v>
      </c>
      <c r="E174" s="1" t="s">
        <v>304</v>
      </c>
      <c r="F174" s="1" t="s">
        <v>324</v>
      </c>
      <c r="G174" s="1" t="s">
        <v>288</v>
      </c>
      <c r="H174" s="1" t="s">
        <v>275</v>
      </c>
      <c r="I174" s="1" t="s">
        <v>299</v>
      </c>
      <c r="J174" s="6">
        <v>12</v>
      </c>
      <c r="K174" s="25">
        <v>7.9</v>
      </c>
      <c r="L174" s="1">
        <v>72</v>
      </c>
      <c r="M174" s="1">
        <v>5</v>
      </c>
      <c r="N174" s="1" t="s">
        <v>150</v>
      </c>
      <c r="O174" s="1" t="s">
        <v>194</v>
      </c>
      <c r="P174" s="1" t="s">
        <v>316</v>
      </c>
      <c r="Q174" s="8">
        <v>0.65833333333333333</v>
      </c>
      <c r="R174" s="8">
        <f t="shared" si="5"/>
        <v>0.65833333333333333</v>
      </c>
    </row>
    <row r="175" spans="1:18" ht="14.4">
      <c r="A175" s="1" t="s">
        <v>585</v>
      </c>
      <c r="B175" s="1" t="s">
        <v>586</v>
      </c>
      <c r="C175" s="17">
        <v>46070</v>
      </c>
      <c r="D175" s="1" t="s">
        <v>279</v>
      </c>
      <c r="E175" s="1" t="s">
        <v>335</v>
      </c>
      <c r="F175" s="1" t="s">
        <v>324</v>
      </c>
      <c r="G175" s="1" t="s">
        <v>274</v>
      </c>
      <c r="H175" s="1" t="s">
        <v>275</v>
      </c>
      <c r="I175" s="1" t="s">
        <v>315</v>
      </c>
      <c r="J175" s="6">
        <v>4</v>
      </c>
      <c r="K175" s="25">
        <v>4</v>
      </c>
      <c r="L175" s="1">
        <v>70</v>
      </c>
      <c r="M175" s="1">
        <v>1</v>
      </c>
      <c r="N175" s="1" t="s">
        <v>290</v>
      </c>
      <c r="O175" s="1" t="s">
        <v>194</v>
      </c>
      <c r="P175" s="1" t="s">
        <v>284</v>
      </c>
      <c r="Q175" s="8">
        <v>1</v>
      </c>
      <c r="R175" s="8">
        <f t="shared" si="5"/>
        <v>1</v>
      </c>
    </row>
    <row r="176" spans="1:18" ht="14.4">
      <c r="A176" s="1" t="s">
        <v>587</v>
      </c>
      <c r="B176" s="1" t="s">
        <v>588</v>
      </c>
      <c r="C176" s="17">
        <v>46027</v>
      </c>
      <c r="D176" s="1" t="s">
        <v>286</v>
      </c>
      <c r="E176" s="1" t="s">
        <v>293</v>
      </c>
      <c r="F176" s="1" t="s">
        <v>273</v>
      </c>
      <c r="G176" s="1" t="s">
        <v>297</v>
      </c>
      <c r="H176" s="1" t="s">
        <v>298</v>
      </c>
      <c r="I176" s="1" t="s">
        <v>307</v>
      </c>
      <c r="J176" s="6">
        <v>4</v>
      </c>
      <c r="K176" s="25">
        <v>5.0999999999999996</v>
      </c>
      <c r="L176" s="1">
        <v>76</v>
      </c>
      <c r="M176" s="1">
        <v>1</v>
      </c>
      <c r="N176" s="1" t="s">
        <v>283</v>
      </c>
      <c r="O176" s="1" t="s">
        <v>194</v>
      </c>
      <c r="P176" s="1" t="s">
        <v>316</v>
      </c>
      <c r="Q176" s="8">
        <v>1.2749999999999999</v>
      </c>
      <c r="R176" s="8">
        <f t="shared" si="5"/>
        <v>1.2749999999999999</v>
      </c>
    </row>
    <row r="177" spans="1:18" ht="14.4">
      <c r="A177" s="1" t="s">
        <v>589</v>
      </c>
      <c r="B177" s="1" t="s">
        <v>590</v>
      </c>
      <c r="C177" s="17">
        <v>46105</v>
      </c>
      <c r="D177" s="1" t="s">
        <v>271</v>
      </c>
      <c r="E177" s="1" t="s">
        <v>272</v>
      </c>
      <c r="F177" s="1" t="s">
        <v>273</v>
      </c>
      <c r="G177" s="1" t="s">
        <v>274</v>
      </c>
      <c r="H177" s="1" t="s">
        <v>289</v>
      </c>
      <c r="I177" s="1" t="s">
        <v>276</v>
      </c>
      <c r="J177" s="6">
        <v>24</v>
      </c>
      <c r="K177" s="25">
        <v>25.6</v>
      </c>
      <c r="L177" s="1">
        <v>57</v>
      </c>
      <c r="M177" s="1">
        <v>2</v>
      </c>
      <c r="N177" s="1" t="s">
        <v>150</v>
      </c>
      <c r="O177" s="1" t="s">
        <v>215</v>
      </c>
      <c r="P177" s="1" t="s">
        <v>284</v>
      </c>
      <c r="Q177" s="8">
        <v>1.0666666666666667</v>
      </c>
      <c r="R177" s="8">
        <f t="shared" si="5"/>
        <v>1.0666666666666667</v>
      </c>
    </row>
    <row r="178" spans="1:18" ht="14.4">
      <c r="A178" s="1" t="s">
        <v>591</v>
      </c>
      <c r="B178" s="1" t="s">
        <v>592</v>
      </c>
      <c r="C178" s="17">
        <v>46124</v>
      </c>
      <c r="D178" s="1" t="s">
        <v>279</v>
      </c>
      <c r="E178" s="1" t="s">
        <v>280</v>
      </c>
      <c r="F178" s="1" t="s">
        <v>324</v>
      </c>
      <c r="G178" s="1" t="s">
        <v>288</v>
      </c>
      <c r="H178" s="1" t="s">
        <v>298</v>
      </c>
      <c r="I178" s="1" t="s">
        <v>315</v>
      </c>
      <c r="J178" s="6">
        <v>48</v>
      </c>
      <c r="K178" s="25">
        <v>86</v>
      </c>
      <c r="L178" s="1">
        <v>95</v>
      </c>
      <c r="M178" s="1">
        <v>3</v>
      </c>
      <c r="N178" s="1" t="s">
        <v>283</v>
      </c>
      <c r="O178" s="1" t="s">
        <v>193</v>
      </c>
      <c r="P178" s="1" t="s">
        <v>284</v>
      </c>
      <c r="Q178" s="8">
        <v>1.7916666666666667</v>
      </c>
      <c r="R178" s="8">
        <f t="shared" si="5"/>
        <v>1.7916666666666667</v>
      </c>
    </row>
    <row r="179" spans="1:18" ht="14.4">
      <c r="A179" s="1" t="s">
        <v>593</v>
      </c>
      <c r="B179" s="1" t="s">
        <v>594</v>
      </c>
      <c r="C179" s="17">
        <v>46234</v>
      </c>
      <c r="D179" s="1" t="s">
        <v>271</v>
      </c>
      <c r="E179" s="1" t="s">
        <v>335</v>
      </c>
      <c r="F179" s="1" t="s">
        <v>273</v>
      </c>
      <c r="G179" s="1" t="s">
        <v>288</v>
      </c>
      <c r="H179" s="1" t="s">
        <v>289</v>
      </c>
      <c r="I179" s="1" t="s">
        <v>315</v>
      </c>
      <c r="J179" s="6">
        <v>4</v>
      </c>
      <c r="K179" s="25">
        <v>5.3</v>
      </c>
      <c r="L179" s="1">
        <v>61</v>
      </c>
      <c r="M179" s="1">
        <v>1</v>
      </c>
      <c r="N179" s="1" t="s">
        <v>150</v>
      </c>
      <c r="O179" s="1" t="s">
        <v>194</v>
      </c>
      <c r="P179" s="1" t="s">
        <v>316</v>
      </c>
      <c r="Q179" s="8">
        <v>1.325</v>
      </c>
      <c r="R179" s="8">
        <f t="shared" si="5"/>
        <v>1.325</v>
      </c>
    </row>
    <row r="180" spans="1:18" ht="14.4">
      <c r="A180" s="1" t="s">
        <v>595</v>
      </c>
      <c r="B180" s="1" t="s">
        <v>596</v>
      </c>
      <c r="C180" s="17">
        <v>46170</v>
      </c>
      <c r="D180" s="1" t="s">
        <v>279</v>
      </c>
      <c r="E180" s="1" t="s">
        <v>293</v>
      </c>
      <c r="F180" s="1" t="s">
        <v>324</v>
      </c>
      <c r="G180" s="1" t="s">
        <v>294</v>
      </c>
      <c r="H180" s="1" t="s">
        <v>281</v>
      </c>
      <c r="I180" s="1" t="s">
        <v>282</v>
      </c>
      <c r="J180" s="6">
        <v>48</v>
      </c>
      <c r="K180" s="25">
        <v>87.7</v>
      </c>
      <c r="L180" s="1">
        <v>64</v>
      </c>
      <c r="M180" s="1">
        <v>1</v>
      </c>
      <c r="N180" s="1" t="s">
        <v>290</v>
      </c>
      <c r="O180" s="1" t="s">
        <v>193</v>
      </c>
      <c r="P180" s="1" t="s">
        <v>291</v>
      </c>
      <c r="Q180" s="8">
        <v>1.8270833333333334</v>
      </c>
      <c r="R180" s="8">
        <f t="shared" si="5"/>
        <v>1.8270833333333334</v>
      </c>
    </row>
    <row r="181" spans="1:18" ht="14.4">
      <c r="A181" s="5" t="s">
        <v>597</v>
      </c>
      <c r="B181" s="5" t="s">
        <v>598</v>
      </c>
      <c r="C181" s="17">
        <v>46186</v>
      </c>
      <c r="D181" s="5" t="s">
        <v>286</v>
      </c>
      <c r="E181" s="5" t="s">
        <v>293</v>
      </c>
      <c r="F181" s="5" t="s">
        <v>287</v>
      </c>
      <c r="G181" s="5" t="s">
        <v>274</v>
      </c>
      <c r="H181" s="5" t="s">
        <v>275</v>
      </c>
      <c r="I181" s="5" t="s">
        <v>295</v>
      </c>
      <c r="J181" s="7">
        <v>24</v>
      </c>
      <c r="K181" s="25">
        <v>30.3</v>
      </c>
      <c r="L181" s="5">
        <v>78</v>
      </c>
      <c r="M181" s="5">
        <v>1</v>
      </c>
      <c r="N181" s="5" t="s">
        <v>150</v>
      </c>
      <c r="O181" s="5" t="s">
        <v>194</v>
      </c>
      <c r="P181" s="5" t="s">
        <v>291</v>
      </c>
      <c r="Q181" s="8">
        <v>1.2625</v>
      </c>
      <c r="R181" s="9">
        <f t="shared" si="5"/>
        <v>1.2625</v>
      </c>
    </row>
    <row r="182" spans="1:18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</sheetData>
  <dataValidations disablePrompts="1" count="18">
    <dataValidation allowBlank="1" showInputMessage="1" promptTitle="Transaction ID | رقم العملية" prompt="Unique transaction identifier._x000a_رقم مميز لكل عملية." sqref="A1" xr:uid="{00000000-0002-0000-0900-000000000000}"/>
    <dataValidation allowBlank="1" showInputMessage="1" promptTitle="Customer ID | رقم العميل" prompt="Unique customer identifier._x000a_رقم مميز للعميل." sqref="B1" xr:uid="{00000000-0002-0000-0900-000001000000}"/>
    <dataValidation allowBlank="1" showInputMessage="1" promptTitle="Date | التاريخ" prompt="Transaction date._x000a_تاريخ العملية." sqref="C1" xr:uid="{00000000-0002-0000-0900-000002000000}"/>
    <dataValidation allowBlank="1" showInputMessage="1" promptTitle="Region | المنطقة" prompt="Geographic region._x000a_المنطقة الجغرافية." sqref="D1" xr:uid="{00000000-0002-0000-0900-000003000000}"/>
    <dataValidation allowBlank="1" showInputMessage="1" promptTitle="Channel | القناة" prompt="Customer interaction or sales channel._x000a_قناة البيع أو التواصل." sqref="E1" xr:uid="{00000000-0002-0000-0900-000004000000}"/>
    <dataValidation allowBlank="1" showInputMessage="1" promptTitle="Segment | شريحة العميل" prompt="Consumer, SME or Corporate._x000a_فئة العميل." sqref="F1" xr:uid="{00000000-0002-0000-0900-000005000000}"/>
    <dataValidation allowBlank="1" showInputMessage="1" promptTitle="Service | الخدمة" prompt="Main telecom service._x000a_الخدمة الرئيسية." sqref="G1" xr:uid="{00000000-0002-0000-0900-000006000000}"/>
    <dataValidation allowBlank="1" showInputMessage="1" promptTitle="Department | القسم" prompt="Business department._x000a_القسم داخل الشركة." sqref="H1" xr:uid="{00000000-0002-0000-0900-000007000000}"/>
    <dataValidation allowBlank="1" showInputMessage="1" promptTitle="Agent | الموظف" prompt="Employee responsible for the record._x000a_الموظف المسؤول." sqref="I1" xr:uid="{00000000-0002-0000-0900-000008000000}"/>
    <dataValidation allowBlank="1" showInputMessage="1" promptTitle="Target | الهدف" prompt="Planned target._x000a_الهدف المخطط." sqref="J1" xr:uid="{00000000-0002-0000-0900-000009000000}"/>
    <dataValidation allowBlank="1" showInputMessage="1" promptTitle="Revenue | الإيراد" prompt="Actual revenue._x000a_الإيراد الفعلي." sqref="K1" xr:uid="{00000000-0002-0000-0900-00000A000000}"/>
    <dataValidation allowBlank="1" showInputMessage="1" promptTitle="CSAT | رضا العميل" prompt="Customer Satisfaction score._x000a_درجة رضا العميل." sqref="L1" xr:uid="{00000000-0002-0000-0900-00000B000000}"/>
    <dataValidation allowBlank="1" showInputMessage="1" promptTitle="Tickets | التذاكر" prompt="Number of support tickets._x000a_عدد تذاكر الدعم." sqref="M1" xr:uid="{00000000-0002-0000-0900-00000C000000}"/>
    <dataValidation allowBlank="1" showInputMessage="1" promptTitle="SLA Hours | ساعات SLA" prompt="Allowed resolution time._x000a_الوقت المسموح للحل." sqref="N1" xr:uid="{00000000-0002-0000-0900-00000D000000}"/>
    <dataValidation allowBlank="1" showInputMessage="1" promptTitle="Resolution Hrs | ساعات الحل" prompt="Actual resolution time._x000a_وقت الحل الفعلي." sqref="O1" xr:uid="{00000000-0002-0000-0900-00000E000000}"/>
    <dataValidation allowBlank="1" showInputMessage="1" promptTitle="Account Status | حالة الحساب" prompt="Current account status._x000a_حالة الحساب الحالية." sqref="P1" xr:uid="{00000000-0002-0000-0900-00000F000000}"/>
    <dataValidation allowBlank="1" showInputMessage="1" promptTitle="Complaint Type | نوع الشكوى" prompt="Complaint category._x000a_نوع الشكوى." sqref="Q1" xr:uid="{00000000-0002-0000-0900-000010000000}"/>
    <dataValidation allowBlank="1" showInputMessage="1" promptTitle="Achievement % | نسبة الإنجاز" prompt="Revenue divided by Target._x000a_الإيراد ÷ الهدف." sqref="R1" xr:uid="{00000000-0002-0000-0900-000011000000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6"/>
  <sheetViews>
    <sheetView showGridLines="0" zoomScale="85" zoomScaleNormal="85" workbookViewId="0">
      <selection activeCell="L7" sqref="L7"/>
    </sheetView>
  </sheetViews>
  <sheetFormatPr defaultRowHeight="13.8"/>
  <cols>
    <col min="1" max="1" width="22" style="95" bestFit="1" customWidth="1"/>
    <col min="2" max="2" width="15.19921875" style="95" bestFit="1" customWidth="1"/>
    <col min="3" max="3" width="29.19921875" style="95" bestFit="1" customWidth="1"/>
    <col min="4" max="4" width="38.59765625" style="95" bestFit="1" customWidth="1"/>
    <col min="5" max="5" width="2" style="95" customWidth="1"/>
    <col min="6" max="10" width="13" style="95" customWidth="1"/>
    <col min="11" max="16384" width="8.796875" style="95"/>
  </cols>
  <sheetData>
    <row r="1" spans="1:10" ht="17.55" customHeight="1">
      <c r="A1" s="94" t="s">
        <v>68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24" customHeight="1">
      <c r="A2" s="32" t="s">
        <v>599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4" customHeight="1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ht="22.35" customHeight="1">
      <c r="A4" s="118" t="s">
        <v>600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10" ht="14.4">
      <c r="A5" s="96"/>
      <c r="B5" s="96"/>
      <c r="C5" s="96"/>
      <c r="D5" s="96"/>
      <c r="E5" s="96"/>
      <c r="F5" s="96"/>
      <c r="G5" s="96"/>
      <c r="H5" s="96"/>
      <c r="I5" s="96"/>
      <c r="J5" s="96"/>
    </row>
    <row r="6" spans="1:10" ht="24" customHeight="1">
      <c r="A6" s="37" t="s">
        <v>69</v>
      </c>
      <c r="B6" s="37"/>
      <c r="C6" s="37"/>
      <c r="D6" s="37"/>
      <c r="E6" s="37"/>
      <c r="F6" s="37"/>
      <c r="G6" s="37"/>
      <c r="H6" s="37"/>
      <c r="I6" s="37"/>
      <c r="J6" s="37"/>
    </row>
    <row r="7" spans="1:10" ht="27.15" customHeight="1">
      <c r="A7" s="118" t="s">
        <v>70</v>
      </c>
      <c r="B7" s="118"/>
      <c r="C7" s="118"/>
      <c r="D7" s="118"/>
      <c r="E7" s="118"/>
      <c r="F7" s="118"/>
      <c r="G7" s="118"/>
      <c r="H7" s="118"/>
      <c r="I7" s="118"/>
      <c r="J7" s="118"/>
    </row>
    <row r="8" spans="1:10" ht="14.4">
      <c r="A8" s="96"/>
      <c r="B8" s="96"/>
      <c r="C8" s="96"/>
      <c r="D8" s="96"/>
      <c r="E8" s="96"/>
      <c r="F8" s="96"/>
      <c r="G8" s="96"/>
      <c r="H8" s="96"/>
      <c r="I8" s="96"/>
      <c r="J8" s="96"/>
    </row>
    <row r="9" spans="1:10" ht="14.4">
      <c r="A9" s="96"/>
      <c r="B9" s="96"/>
      <c r="C9" s="96"/>
      <c r="D9" s="96"/>
      <c r="E9" s="96"/>
      <c r="F9" s="96"/>
      <c r="G9" s="96"/>
      <c r="H9" s="96"/>
      <c r="I9" s="96"/>
      <c r="J9" s="96"/>
    </row>
    <row r="10" spans="1:10">
      <c r="A10" s="40" t="s">
        <v>71</v>
      </c>
      <c r="B10" s="40"/>
      <c r="C10" s="40"/>
      <c r="D10" s="40"/>
      <c r="E10" s="40"/>
      <c r="F10" s="40"/>
      <c r="G10" s="40"/>
      <c r="H10" s="40"/>
      <c r="I10" s="40"/>
      <c r="J10" s="40"/>
    </row>
    <row r="11" spans="1:10">
      <c r="A11" s="40"/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14.4">
      <c r="A12" s="96"/>
      <c r="B12" s="96"/>
      <c r="C12" s="96"/>
      <c r="D12" s="96"/>
      <c r="E12" s="96"/>
      <c r="F12" s="96"/>
      <c r="G12" s="96"/>
      <c r="H12" s="96"/>
      <c r="I12" s="96"/>
      <c r="J12" s="96"/>
    </row>
    <row r="13" spans="1:10" ht="14.4">
      <c r="A13" s="96"/>
      <c r="B13" s="96"/>
      <c r="C13" s="96"/>
      <c r="D13" s="96"/>
      <c r="E13" s="96"/>
      <c r="F13" s="96"/>
      <c r="G13" s="96"/>
      <c r="H13" s="96"/>
      <c r="I13" s="96"/>
      <c r="J13" s="96"/>
    </row>
    <row r="14" spans="1:10" ht="14.4">
      <c r="A14" s="67" t="s">
        <v>72</v>
      </c>
      <c r="B14" s="68"/>
      <c r="C14" s="69"/>
      <c r="D14" s="97" t="s">
        <v>601</v>
      </c>
      <c r="E14" s="98"/>
      <c r="F14" s="98"/>
      <c r="G14" s="98"/>
      <c r="H14" s="98"/>
      <c r="I14" s="98"/>
      <c r="J14" s="99"/>
    </row>
    <row r="15" spans="1:10" ht="19.8">
      <c r="A15" s="96"/>
      <c r="B15" s="96"/>
      <c r="C15" s="96"/>
      <c r="D15" s="136" t="s">
        <v>602</v>
      </c>
      <c r="E15" s="137"/>
      <c r="F15" s="137"/>
      <c r="G15" s="137"/>
      <c r="H15" s="137"/>
      <c r="I15" s="137"/>
      <c r="J15" s="138"/>
    </row>
    <row r="16" spans="1:10" ht="14.4">
      <c r="A16" s="96"/>
      <c r="B16" s="96"/>
      <c r="C16" s="96"/>
      <c r="D16" s="96"/>
      <c r="E16" s="96"/>
      <c r="F16" s="96"/>
      <c r="G16" s="96"/>
      <c r="H16" s="96"/>
      <c r="I16" s="96"/>
      <c r="J16" s="96"/>
    </row>
    <row r="17" spans="1:10" ht="14.4">
      <c r="A17" s="89" t="s">
        <v>73</v>
      </c>
      <c r="B17" s="90"/>
      <c r="C17" s="91"/>
      <c r="D17" s="97" t="s">
        <v>74</v>
      </c>
      <c r="E17" s="98"/>
      <c r="F17" s="98"/>
      <c r="G17" s="98"/>
      <c r="H17" s="98"/>
      <c r="I17" s="98"/>
      <c r="J17" s="99"/>
    </row>
    <row r="18" spans="1:10" ht="19.8">
      <c r="A18" s="96"/>
      <c r="B18" s="96"/>
      <c r="C18" s="96"/>
      <c r="D18" s="136" t="s">
        <v>75</v>
      </c>
      <c r="E18" s="137"/>
      <c r="F18" s="137"/>
      <c r="G18" s="137"/>
      <c r="H18" s="137"/>
      <c r="I18" s="137"/>
      <c r="J18" s="138"/>
    </row>
    <row r="19" spans="1:10" ht="14.4">
      <c r="A19" s="96"/>
      <c r="B19" s="96"/>
      <c r="C19" s="96"/>
      <c r="D19" s="96"/>
      <c r="E19" s="96"/>
      <c r="F19" s="96"/>
      <c r="G19" s="96"/>
      <c r="H19" s="96"/>
      <c r="I19" s="96"/>
      <c r="J19" s="96"/>
    </row>
    <row r="20" spans="1:10" ht="14.4">
      <c r="A20" s="61" t="s">
        <v>76</v>
      </c>
      <c r="B20" s="62"/>
      <c r="C20" s="63"/>
      <c r="D20" s="97" t="s">
        <v>77</v>
      </c>
      <c r="E20" s="98"/>
      <c r="F20" s="98"/>
      <c r="G20" s="98"/>
      <c r="H20" s="98"/>
      <c r="I20" s="98"/>
      <c r="J20" s="99"/>
    </row>
    <row r="21" spans="1:10" ht="19.8">
      <c r="A21" s="96"/>
      <c r="B21" s="96"/>
      <c r="C21" s="96"/>
      <c r="D21" s="136" t="s">
        <v>78</v>
      </c>
      <c r="E21" s="137"/>
      <c r="F21" s="137"/>
      <c r="G21" s="137"/>
      <c r="H21" s="137"/>
      <c r="I21" s="137"/>
      <c r="J21" s="138"/>
    </row>
    <row r="22" spans="1:10" ht="14.4">
      <c r="A22" s="96"/>
      <c r="B22" s="96"/>
      <c r="C22" s="96"/>
      <c r="D22" s="96"/>
      <c r="E22" s="96"/>
      <c r="F22" s="96"/>
      <c r="G22" s="96"/>
      <c r="H22" s="96"/>
      <c r="I22" s="96"/>
      <c r="J22" s="96"/>
    </row>
    <row r="23" spans="1:10" ht="14.4">
      <c r="A23" s="96"/>
      <c r="B23" s="96"/>
      <c r="C23" s="96"/>
      <c r="D23" s="96"/>
      <c r="E23" s="96"/>
      <c r="F23" s="96"/>
      <c r="G23" s="96"/>
      <c r="H23" s="96"/>
      <c r="I23" s="96"/>
      <c r="J23" s="96"/>
    </row>
    <row r="24" spans="1:10" ht="14.4">
      <c r="A24" s="96"/>
      <c r="B24" s="96"/>
      <c r="C24" s="96"/>
      <c r="D24" s="96"/>
      <c r="E24" s="96"/>
      <c r="F24" s="96"/>
      <c r="G24" s="96"/>
      <c r="H24" s="96"/>
      <c r="I24" s="96"/>
      <c r="J24" s="96"/>
    </row>
    <row r="25" spans="1:10" ht="14.4">
      <c r="A25" s="26" t="s">
        <v>79</v>
      </c>
      <c r="B25" s="26"/>
      <c r="C25" s="26"/>
      <c r="D25" s="97" t="s">
        <v>80</v>
      </c>
      <c r="E25" s="98"/>
      <c r="F25" s="98"/>
      <c r="G25" s="98"/>
      <c r="H25" s="98"/>
      <c r="I25" s="98"/>
      <c r="J25" s="99"/>
    </row>
    <row r="26" spans="1:10" ht="19.8">
      <c r="A26" s="26"/>
      <c r="B26" s="26"/>
      <c r="C26" s="26"/>
      <c r="D26" s="136" t="s">
        <v>81</v>
      </c>
      <c r="E26" s="137"/>
      <c r="F26" s="137"/>
      <c r="G26" s="137"/>
      <c r="H26" s="137"/>
      <c r="I26" s="137"/>
      <c r="J26" s="138"/>
    </row>
    <row r="27" spans="1:10" ht="14.4">
      <c r="A27" s="96"/>
      <c r="B27" s="96"/>
      <c r="C27" s="96"/>
      <c r="D27" s="96"/>
      <c r="E27" s="96"/>
      <c r="F27" s="96"/>
      <c r="G27" s="96"/>
      <c r="H27" s="96"/>
      <c r="I27" s="96"/>
      <c r="J27" s="96"/>
    </row>
    <row r="28" spans="1:10" ht="14.4">
      <c r="A28" s="88" t="s">
        <v>82</v>
      </c>
      <c r="B28" s="88"/>
      <c r="C28" s="88"/>
      <c r="D28" s="97" t="s">
        <v>83</v>
      </c>
      <c r="E28" s="98"/>
      <c r="F28" s="98"/>
      <c r="G28" s="98"/>
      <c r="H28" s="98"/>
      <c r="I28" s="98"/>
      <c r="J28" s="99"/>
    </row>
    <row r="29" spans="1:10" ht="19.8">
      <c r="A29" s="88"/>
      <c r="B29" s="88"/>
      <c r="C29" s="88"/>
      <c r="D29" s="136" t="s">
        <v>84</v>
      </c>
      <c r="E29" s="137"/>
      <c r="F29" s="137"/>
      <c r="G29" s="137"/>
      <c r="H29" s="137"/>
      <c r="I29" s="137"/>
      <c r="J29" s="138"/>
    </row>
    <row r="30" spans="1:10" ht="14.4">
      <c r="A30" s="96"/>
      <c r="B30" s="96"/>
      <c r="C30" s="96"/>
      <c r="D30" s="96"/>
      <c r="E30" s="96"/>
      <c r="F30" s="96"/>
      <c r="G30" s="96"/>
      <c r="H30" s="96"/>
      <c r="I30" s="96"/>
      <c r="J30" s="96"/>
    </row>
    <row r="31" spans="1:10" ht="19.8">
      <c r="A31" s="42" t="s">
        <v>85</v>
      </c>
      <c r="B31" s="42"/>
      <c r="C31" s="42"/>
      <c r="D31" s="139" t="s">
        <v>86</v>
      </c>
      <c r="E31" s="140"/>
      <c r="F31" s="140"/>
      <c r="G31" s="140"/>
      <c r="H31" s="140"/>
      <c r="I31" s="140"/>
      <c r="J31" s="141"/>
    </row>
    <row r="32" spans="1:10" ht="19.8">
      <c r="A32" s="42"/>
      <c r="B32" s="42"/>
      <c r="C32" s="42"/>
      <c r="D32" s="136" t="s">
        <v>87</v>
      </c>
      <c r="E32" s="137"/>
      <c r="F32" s="137"/>
      <c r="G32" s="137"/>
      <c r="H32" s="137"/>
      <c r="I32" s="137"/>
      <c r="J32" s="138"/>
    </row>
    <row r="33" spans="1:10" ht="14.4">
      <c r="A33" s="96"/>
      <c r="B33" s="96"/>
      <c r="C33" s="96"/>
      <c r="D33" s="96"/>
      <c r="E33" s="96"/>
      <c r="F33" s="96"/>
      <c r="G33" s="96"/>
      <c r="H33" s="96"/>
      <c r="I33" s="96"/>
      <c r="J33" s="96"/>
    </row>
    <row r="34" spans="1:10" ht="14.4">
      <c r="A34" s="96"/>
      <c r="B34" s="96"/>
      <c r="C34" s="96"/>
      <c r="D34" s="96"/>
      <c r="E34" s="96"/>
      <c r="F34" s="96"/>
      <c r="G34" s="96"/>
      <c r="H34" s="96"/>
      <c r="I34" s="96"/>
      <c r="J34" s="96"/>
    </row>
    <row r="35" spans="1:10">
      <c r="A35" s="118" t="s">
        <v>88</v>
      </c>
      <c r="B35" s="118"/>
      <c r="C35" s="118"/>
      <c r="D35" s="118"/>
      <c r="E35" s="118"/>
      <c r="F35" s="118"/>
      <c r="G35" s="118"/>
      <c r="H35" s="118"/>
      <c r="I35" s="118"/>
      <c r="J35" s="118"/>
    </row>
    <row r="36" spans="1:10">
      <c r="A36" s="118"/>
      <c r="B36" s="118"/>
      <c r="C36" s="118"/>
      <c r="D36" s="118"/>
      <c r="E36" s="118"/>
      <c r="F36" s="118"/>
      <c r="G36" s="118"/>
      <c r="H36" s="118"/>
      <c r="I36" s="118"/>
      <c r="J36" s="118"/>
    </row>
    <row r="37" spans="1:10" ht="25.95" customHeight="1">
      <c r="A37" s="92" t="s">
        <v>603</v>
      </c>
      <c r="B37" s="92"/>
      <c r="C37" s="92"/>
      <c r="D37" s="92"/>
      <c r="E37" s="96"/>
      <c r="F37" s="96"/>
      <c r="G37" s="96"/>
      <c r="H37" s="96"/>
      <c r="I37" s="96"/>
      <c r="J37" s="96"/>
    </row>
    <row r="38" spans="1:10" ht="24" customHeight="1">
      <c r="A38" s="142" t="s">
        <v>604</v>
      </c>
      <c r="B38" s="142"/>
      <c r="C38" s="142"/>
      <c r="D38" s="142"/>
      <c r="E38" s="96"/>
      <c r="F38" s="96"/>
      <c r="G38" s="96"/>
      <c r="H38" s="96"/>
      <c r="I38" s="96"/>
      <c r="J38" s="96"/>
    </row>
    <row r="39" spans="1:10" ht="14.4">
      <c r="A39" s="96"/>
      <c r="B39" s="96"/>
      <c r="C39" s="96"/>
      <c r="D39" s="96"/>
      <c r="E39" s="96"/>
      <c r="F39" s="96"/>
      <c r="G39" s="96"/>
      <c r="H39" s="96"/>
      <c r="I39" s="96"/>
      <c r="J39" s="96"/>
    </row>
    <row r="40" spans="1:10" ht="28.05" customHeight="1">
      <c r="A40" s="18" t="s">
        <v>605</v>
      </c>
      <c r="B40" s="18" t="s">
        <v>606</v>
      </c>
      <c r="C40" s="18" t="s">
        <v>607</v>
      </c>
      <c r="D40" s="18" t="s">
        <v>608</v>
      </c>
      <c r="E40" s="96"/>
      <c r="F40" s="96"/>
      <c r="G40" s="96"/>
      <c r="H40" s="96"/>
      <c r="I40" s="96"/>
      <c r="J40" s="96"/>
    </row>
    <row r="41" spans="1:10" ht="36" customHeight="1">
      <c r="A41" s="100" t="s">
        <v>609</v>
      </c>
      <c r="B41" s="19" t="s">
        <v>610</v>
      </c>
      <c r="C41" s="101" t="s">
        <v>611</v>
      </c>
      <c r="D41" s="102" t="s">
        <v>612</v>
      </c>
      <c r="E41" s="96"/>
      <c r="F41" s="96"/>
      <c r="G41" s="96"/>
      <c r="H41" s="96"/>
      <c r="I41" s="96"/>
      <c r="J41" s="96"/>
    </row>
    <row r="42" spans="1:10" ht="36" customHeight="1">
      <c r="A42" s="103" t="s">
        <v>613</v>
      </c>
      <c r="B42" s="20" t="s">
        <v>614</v>
      </c>
      <c r="C42" s="104" t="s">
        <v>615</v>
      </c>
      <c r="D42" s="105" t="s">
        <v>616</v>
      </c>
      <c r="E42" s="96"/>
      <c r="F42" s="96"/>
      <c r="G42" s="96"/>
      <c r="H42" s="96"/>
      <c r="I42" s="96"/>
      <c r="J42" s="96"/>
    </row>
    <row r="43" spans="1:10" ht="36" customHeight="1">
      <c r="A43" s="106" t="s">
        <v>617</v>
      </c>
      <c r="B43" s="21" t="s">
        <v>618</v>
      </c>
      <c r="C43" s="107" t="s">
        <v>619</v>
      </c>
      <c r="D43" s="108" t="s">
        <v>620</v>
      </c>
      <c r="E43" s="96"/>
      <c r="F43" s="96"/>
      <c r="G43" s="96"/>
      <c r="H43" s="96"/>
      <c r="I43" s="96"/>
      <c r="J43" s="96"/>
    </row>
    <row r="44" spans="1:10" ht="14.4">
      <c r="A44" s="96"/>
      <c r="B44" s="96"/>
      <c r="C44" s="96"/>
      <c r="D44" s="96"/>
      <c r="E44" s="96"/>
      <c r="F44" s="96"/>
      <c r="G44" s="96"/>
      <c r="H44" s="96"/>
      <c r="I44" s="96"/>
      <c r="J44" s="96"/>
    </row>
    <row r="45" spans="1:10" ht="25.95" customHeight="1">
      <c r="A45" s="93" t="s">
        <v>621</v>
      </c>
      <c r="B45" s="93"/>
      <c r="C45" s="93"/>
      <c r="D45" s="93"/>
    </row>
    <row r="46" spans="1:10" ht="28.05" customHeight="1">
      <c r="A46" s="143" t="s">
        <v>622</v>
      </c>
      <c r="B46" s="143"/>
      <c r="C46" s="143"/>
      <c r="D46" s="143"/>
    </row>
  </sheetData>
  <mergeCells count="29">
    <mergeCell ref="A37:D37"/>
    <mergeCell ref="A38:D38"/>
    <mergeCell ref="A45:D45"/>
    <mergeCell ref="A46:D46"/>
    <mergeCell ref="A1:J1"/>
    <mergeCell ref="A2:J3"/>
    <mergeCell ref="A4:J4"/>
    <mergeCell ref="A6:J6"/>
    <mergeCell ref="A7:J7"/>
    <mergeCell ref="A10:J11"/>
    <mergeCell ref="A14:C14"/>
    <mergeCell ref="D14:J14"/>
    <mergeCell ref="D15:J15"/>
    <mergeCell ref="A17:C17"/>
    <mergeCell ref="D17:J17"/>
    <mergeCell ref="D18:J18"/>
    <mergeCell ref="A20:C20"/>
    <mergeCell ref="D20:J20"/>
    <mergeCell ref="D21:J21"/>
    <mergeCell ref="A25:C26"/>
    <mergeCell ref="D25:J25"/>
    <mergeCell ref="D26:J26"/>
    <mergeCell ref="A35:J36"/>
    <mergeCell ref="A28:C29"/>
    <mergeCell ref="D28:J28"/>
    <mergeCell ref="D29:J29"/>
    <mergeCell ref="A31:C32"/>
    <mergeCell ref="D31:J31"/>
    <mergeCell ref="D32:J3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"/>
  <sheetViews>
    <sheetView showGridLines="0" workbookViewId="0">
      <selection activeCell="H18" sqref="H18"/>
    </sheetView>
  </sheetViews>
  <sheetFormatPr defaultRowHeight="13.8"/>
  <cols>
    <col min="1" max="1" width="52" customWidth="1"/>
    <col min="2" max="3" width="14" customWidth="1"/>
    <col min="4" max="4" width="16" customWidth="1"/>
    <col min="5" max="5" width="3" customWidth="1"/>
    <col min="6" max="8" width="16" customWidth="1"/>
  </cols>
  <sheetData>
    <row r="1" spans="1:8" ht="17.55" customHeight="1">
      <c r="A1" s="58" t="s">
        <v>623</v>
      </c>
      <c r="B1" s="58"/>
      <c r="C1" s="58"/>
      <c r="D1" s="58"/>
      <c r="E1" s="58"/>
      <c r="F1" s="58"/>
      <c r="G1" s="58"/>
      <c r="H1" s="58"/>
    </row>
    <row r="2" spans="1:8" ht="24" customHeight="1">
      <c r="A2" s="52" t="s">
        <v>624</v>
      </c>
      <c r="B2" s="52"/>
      <c r="C2" s="52"/>
      <c r="D2" s="52"/>
      <c r="E2" s="52"/>
      <c r="F2" s="52"/>
      <c r="G2" s="52"/>
      <c r="H2" s="52"/>
    </row>
    <row r="3" spans="1:8" ht="24" customHeight="1">
      <c r="A3" s="52"/>
      <c r="B3" s="52"/>
      <c r="C3" s="52"/>
      <c r="D3" s="52"/>
      <c r="E3" s="52"/>
      <c r="F3" s="52"/>
      <c r="G3" s="52"/>
      <c r="H3" s="52"/>
    </row>
    <row r="4" spans="1:8" ht="22.35" customHeight="1">
      <c r="A4" s="119" t="s">
        <v>663</v>
      </c>
      <c r="B4" s="119"/>
      <c r="C4" s="119"/>
      <c r="D4" s="119"/>
      <c r="E4" s="119"/>
      <c r="F4" s="119"/>
      <c r="G4" s="119"/>
      <c r="H4" s="119"/>
    </row>
    <row r="5" spans="1:8" ht="14.4">
      <c r="A5" s="1"/>
      <c r="B5" s="1"/>
      <c r="C5" s="1"/>
      <c r="D5" s="1"/>
      <c r="E5" s="1"/>
      <c r="F5" s="1"/>
      <c r="G5" s="1"/>
      <c r="H5" s="1"/>
    </row>
    <row r="6" spans="1:8" ht="24" customHeight="1">
      <c r="A6" s="59" t="s">
        <v>625</v>
      </c>
      <c r="B6" s="59"/>
      <c r="C6" s="59"/>
      <c r="D6" s="59"/>
      <c r="E6" s="59"/>
      <c r="F6" s="59"/>
      <c r="G6" s="59"/>
      <c r="H6" s="59"/>
    </row>
    <row r="7" spans="1:8" ht="27.15" customHeight="1">
      <c r="A7" s="119" t="s">
        <v>626</v>
      </c>
      <c r="B7" s="119"/>
      <c r="C7" s="119"/>
      <c r="D7" s="119"/>
      <c r="E7" s="119"/>
      <c r="F7" s="119"/>
      <c r="G7" s="119"/>
      <c r="H7" s="119"/>
    </row>
    <row r="8" spans="1:8" ht="14.4">
      <c r="A8" s="1"/>
      <c r="B8" s="1"/>
      <c r="C8" s="1"/>
      <c r="D8" s="1"/>
      <c r="E8" s="1"/>
      <c r="F8" s="1"/>
      <c r="G8" s="1"/>
      <c r="H8" s="1"/>
    </row>
    <row r="9" spans="1:8" ht="14.4">
      <c r="A9" s="1"/>
      <c r="B9" s="1"/>
      <c r="C9" s="1"/>
      <c r="D9" s="1"/>
      <c r="E9" s="1"/>
      <c r="F9" s="1"/>
      <c r="G9" s="1"/>
      <c r="H9" s="1"/>
    </row>
    <row r="10" spans="1:8" ht="14.4">
      <c r="A10" s="40" t="s">
        <v>627</v>
      </c>
      <c r="B10" s="40"/>
      <c r="C10" s="1"/>
      <c r="D10" s="1"/>
      <c r="E10" s="1"/>
      <c r="F10" s="1"/>
      <c r="G10" s="1"/>
      <c r="H10" s="1"/>
    </row>
    <row r="11" spans="1:8" ht="14.4">
      <c r="A11" s="1" t="s">
        <v>259</v>
      </c>
      <c r="B11" s="10" t="s">
        <v>314</v>
      </c>
      <c r="C11" s="1"/>
      <c r="D11" s="1"/>
      <c r="E11" s="1"/>
      <c r="F11" s="1"/>
      <c r="G11" s="1"/>
      <c r="H11" s="1"/>
    </row>
    <row r="12" spans="1:8" ht="14.4">
      <c r="A12" s="1" t="s">
        <v>262</v>
      </c>
      <c r="B12" s="10" t="s">
        <v>288</v>
      </c>
      <c r="C12" s="1"/>
      <c r="D12" s="1"/>
      <c r="E12" s="1"/>
      <c r="F12" s="1"/>
      <c r="G12" s="1"/>
      <c r="H12" s="1"/>
    </row>
    <row r="13" spans="1:8" ht="14.4">
      <c r="A13" s="5" t="s">
        <v>261</v>
      </c>
      <c r="B13" s="11" t="s">
        <v>324</v>
      </c>
      <c r="C13" s="1"/>
      <c r="D13" s="1"/>
      <c r="E13" s="1"/>
      <c r="F13" s="1"/>
      <c r="G13" s="1"/>
      <c r="H13" s="1"/>
    </row>
    <row r="14" spans="1:8" ht="14.4">
      <c r="A14" s="22" t="s">
        <v>628</v>
      </c>
      <c r="B14" s="23">
        <v>46174</v>
      </c>
      <c r="C14" s="1"/>
      <c r="D14" s="1"/>
      <c r="E14" s="1"/>
      <c r="F14" s="1"/>
      <c r="G14" s="1"/>
      <c r="H14" s="1"/>
    </row>
    <row r="15" spans="1:8" ht="14.4">
      <c r="A15" s="22" t="s">
        <v>629</v>
      </c>
      <c r="B15" s="24">
        <v>80</v>
      </c>
      <c r="C15" s="1"/>
      <c r="D15" s="1"/>
      <c r="E15" s="1"/>
      <c r="F15" s="1"/>
      <c r="G15" s="1"/>
      <c r="H15" s="1"/>
    </row>
    <row r="16" spans="1:8" ht="14.4">
      <c r="A16" s="1"/>
      <c r="B16" s="1"/>
      <c r="C16" s="1"/>
      <c r="D16" s="1"/>
      <c r="E16" s="1"/>
      <c r="F16" s="1"/>
      <c r="G16" s="1"/>
      <c r="H16" s="1"/>
    </row>
    <row r="17" spans="1:8" ht="14.4">
      <c r="A17" s="2" t="s">
        <v>630</v>
      </c>
      <c r="B17" s="3" t="s">
        <v>250</v>
      </c>
      <c r="C17" s="4" t="s">
        <v>631</v>
      </c>
      <c r="D17" s="1"/>
      <c r="E17" s="1"/>
      <c r="F17" s="1"/>
      <c r="G17" s="1"/>
      <c r="H17" s="1"/>
    </row>
    <row r="18" spans="1:8" ht="34.049999999999997" customHeight="1">
      <c r="A18" s="16" t="s">
        <v>632</v>
      </c>
      <c r="B18" s="109"/>
      <c r="C18" s="1" t="s">
        <v>79</v>
      </c>
      <c r="D18" s="1"/>
      <c r="E18" s="1"/>
      <c r="F18" s="1"/>
      <c r="G18" s="1"/>
      <c r="H18" s="1"/>
    </row>
    <row r="19" spans="1:8" ht="34.049999999999997" customHeight="1">
      <c r="A19" s="16" t="s">
        <v>633</v>
      </c>
      <c r="B19" s="109"/>
      <c r="C19" s="1" t="s">
        <v>82</v>
      </c>
      <c r="D19" s="1"/>
      <c r="E19" s="1"/>
      <c r="F19" s="1"/>
      <c r="G19" s="1"/>
      <c r="H19" s="1"/>
    </row>
    <row r="20" spans="1:8" ht="34.049999999999997" customHeight="1">
      <c r="A20" s="16" t="s">
        <v>634</v>
      </c>
      <c r="B20" s="109"/>
      <c r="C20" s="1" t="s">
        <v>85</v>
      </c>
      <c r="D20" s="1"/>
      <c r="E20" s="1"/>
      <c r="F20" s="1"/>
      <c r="G20" s="1"/>
      <c r="H20" s="1"/>
    </row>
    <row r="21" spans="1:8" ht="34.049999999999997" customHeight="1">
      <c r="A21" s="16" t="s">
        <v>635</v>
      </c>
      <c r="B21" s="11"/>
      <c r="C21" s="5" t="s">
        <v>79</v>
      </c>
      <c r="D21" s="1"/>
      <c r="E21" s="1"/>
      <c r="F21" s="1"/>
      <c r="G21" s="1"/>
      <c r="H21" s="1"/>
    </row>
    <row r="22" spans="1:8" ht="34.049999999999997" customHeight="1">
      <c r="A22" s="16" t="s">
        <v>636</v>
      </c>
      <c r="B22" s="11"/>
      <c r="C22" s="16" t="s">
        <v>79</v>
      </c>
      <c r="D22" s="1"/>
      <c r="E22" s="1"/>
      <c r="F22" s="1"/>
      <c r="G22" s="1"/>
      <c r="H22" s="1"/>
    </row>
    <row r="23" spans="1:8" ht="34.049999999999997" customHeight="1">
      <c r="A23" s="16" t="s">
        <v>637</v>
      </c>
      <c r="B23" s="11"/>
      <c r="C23" s="16" t="s">
        <v>82</v>
      </c>
      <c r="D23" s="1"/>
      <c r="E23" s="1"/>
      <c r="F23" s="1"/>
      <c r="G23" s="1"/>
      <c r="H23" s="1"/>
    </row>
    <row r="24" spans="1:8" ht="14.4">
      <c r="A24" s="1"/>
      <c r="B24" s="1"/>
      <c r="C24" s="1"/>
      <c r="D24" s="1"/>
      <c r="E24" s="1"/>
      <c r="F24" s="1"/>
      <c r="G24" s="1"/>
      <c r="H24" s="1"/>
    </row>
    <row r="25" spans="1:8" ht="14.4">
      <c r="A25" s="1"/>
      <c r="B25" s="1"/>
      <c r="C25" s="1"/>
      <c r="D25" s="1"/>
      <c r="E25" s="1"/>
      <c r="F25" s="1"/>
      <c r="G25" s="1"/>
      <c r="H25" s="1"/>
    </row>
    <row r="26" spans="1:8" ht="14.4">
      <c r="A26" s="1"/>
      <c r="B26" s="1"/>
      <c r="C26" s="1"/>
      <c r="D26" s="1"/>
      <c r="E26" s="1"/>
      <c r="F26" s="1"/>
      <c r="G26" s="1"/>
      <c r="H26" s="1"/>
    </row>
    <row r="27" spans="1:8" ht="14.4">
      <c r="A27" s="1"/>
      <c r="B27" s="1"/>
      <c r="C27" s="1"/>
      <c r="D27" s="1"/>
      <c r="E27" s="1"/>
      <c r="F27" s="1"/>
      <c r="G27" s="1"/>
      <c r="H27" s="1"/>
    </row>
    <row r="28" spans="1:8" ht="14.4">
      <c r="A28" s="1"/>
      <c r="B28" s="1"/>
      <c r="C28" s="1"/>
      <c r="D28" s="1"/>
      <c r="E28" s="1"/>
      <c r="F28" s="1"/>
      <c r="G28" s="1"/>
      <c r="H28" s="1"/>
    </row>
    <row r="29" spans="1:8" ht="14.4">
      <c r="A29" s="1"/>
      <c r="B29" s="1"/>
      <c r="C29" s="1"/>
      <c r="D29" s="1"/>
      <c r="E29" s="1"/>
      <c r="F29" s="1"/>
      <c r="G29" s="1"/>
      <c r="H29" s="1"/>
    </row>
    <row r="30" spans="1:8" ht="14.4">
      <c r="A30" s="1"/>
      <c r="B30" s="1"/>
      <c r="C30" s="1"/>
      <c r="D30" s="1"/>
      <c r="E30" s="1"/>
      <c r="F30" s="1"/>
      <c r="G30" s="1"/>
      <c r="H30" s="1"/>
    </row>
    <row r="31" spans="1:8" ht="14.4">
      <c r="A31" s="1"/>
      <c r="B31" s="1"/>
      <c r="C31" s="1"/>
      <c r="D31" s="1"/>
      <c r="E31" s="1"/>
      <c r="F31" s="1"/>
      <c r="G31" s="1"/>
      <c r="H31" s="1"/>
    </row>
    <row r="32" spans="1:8" ht="14.4">
      <c r="A32" s="1"/>
      <c r="B32" s="1"/>
      <c r="C32" s="1"/>
      <c r="D32" s="1"/>
      <c r="E32" s="1"/>
      <c r="F32" s="1"/>
      <c r="G32" s="1"/>
      <c r="H32" s="1"/>
    </row>
    <row r="33" spans="1:8" ht="14.4">
      <c r="A33" s="1"/>
      <c r="B33" s="1"/>
      <c r="C33" s="1"/>
      <c r="D33" s="1"/>
      <c r="E33" s="1"/>
      <c r="F33" s="1"/>
      <c r="G33" s="1"/>
      <c r="H33" s="1"/>
    </row>
    <row r="34" spans="1:8" ht="14.4">
      <c r="A34" s="1"/>
      <c r="B34" s="1"/>
      <c r="C34" s="1"/>
      <c r="D34" s="1"/>
      <c r="E34" s="1"/>
      <c r="F34" s="1"/>
      <c r="G34" s="1"/>
      <c r="H34" s="1"/>
    </row>
  </sheetData>
  <mergeCells count="6">
    <mergeCell ref="A10:B10"/>
    <mergeCell ref="A1:H1"/>
    <mergeCell ref="A2:H3"/>
    <mergeCell ref="A4:H4"/>
    <mergeCell ref="A6:H6"/>
    <mergeCell ref="A7:H7"/>
  </mergeCells>
  <dataValidations count="3">
    <dataValidation type="list" sqref="B11" xr:uid="{00000000-0002-0000-0B00-000000000000}">
      <formula1>"Amman,Zarqa,Irbid,Aqaba,Balqa"</formula1>
    </dataValidation>
    <dataValidation type="list" sqref="B12" xr:uid="{00000000-0002-0000-0B00-000001000000}">
      <formula1>"Fiber,Mobile,Enterprise Data,5G Home"</formula1>
    </dataValidation>
    <dataValidation type="list" sqref="B13" xr:uid="{00000000-0002-0000-0B00-000002000000}">
      <formula1>"Corporate,SME,Consumer"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4"/>
  <sheetViews>
    <sheetView showGridLines="0" tabSelected="1" topLeftCell="A2" workbookViewId="0">
      <selection activeCell="A4" sqref="A4:F4"/>
    </sheetView>
  </sheetViews>
  <sheetFormatPr defaultRowHeight="13.8"/>
  <cols>
    <col min="1" max="1" width="8" customWidth="1"/>
    <col min="2" max="2" width="70.09765625" customWidth="1"/>
    <col min="3" max="3" width="20" customWidth="1"/>
    <col min="4" max="4" width="18" customWidth="1"/>
    <col min="5" max="6" width="16" customWidth="1"/>
  </cols>
  <sheetData>
    <row r="1" spans="1:6" ht="17.55" customHeight="1">
      <c r="A1" s="35" t="s">
        <v>89</v>
      </c>
      <c r="B1" s="35"/>
      <c r="C1" s="35"/>
      <c r="D1" s="35"/>
      <c r="E1" s="35"/>
      <c r="F1" s="35"/>
    </row>
    <row r="2" spans="1:6" ht="24" customHeight="1">
      <c r="A2" s="52" t="s">
        <v>638</v>
      </c>
      <c r="B2" s="52"/>
      <c r="C2" s="52"/>
      <c r="D2" s="52"/>
      <c r="E2" s="52"/>
      <c r="F2" s="52"/>
    </row>
    <row r="3" spans="1:6" ht="24" customHeight="1">
      <c r="A3" s="52"/>
      <c r="B3" s="52"/>
      <c r="C3" s="52"/>
      <c r="D3" s="52"/>
      <c r="E3" s="52"/>
      <c r="F3" s="52"/>
    </row>
    <row r="4" spans="1:6" ht="22.35" customHeight="1">
      <c r="A4" s="119" t="s">
        <v>664</v>
      </c>
      <c r="B4" s="119"/>
      <c r="C4" s="119"/>
      <c r="D4" s="119"/>
      <c r="E4" s="119"/>
      <c r="F4" s="119"/>
    </row>
    <row r="5" spans="1:6" ht="14.4">
      <c r="A5" s="1"/>
      <c r="B5" s="1"/>
      <c r="C5" s="1"/>
      <c r="D5" s="1"/>
      <c r="E5" s="1"/>
      <c r="F5" s="1"/>
    </row>
    <row r="6" spans="1:6" ht="24" customHeight="1">
      <c r="A6" s="59" t="s">
        <v>639</v>
      </c>
      <c r="B6" s="59"/>
      <c r="C6" s="59"/>
      <c r="D6" s="59"/>
      <c r="E6" s="59"/>
      <c r="F6" s="59"/>
    </row>
    <row r="7" spans="1:6" ht="27.15" customHeight="1">
      <c r="A7" s="119" t="s">
        <v>640</v>
      </c>
      <c r="B7" s="119"/>
      <c r="C7" s="119"/>
      <c r="D7" s="119"/>
      <c r="E7" s="119"/>
      <c r="F7" s="119"/>
    </row>
    <row r="8" spans="1:6" ht="28.8" customHeight="1">
      <c r="A8" s="110" t="s">
        <v>660</v>
      </c>
      <c r="B8" s="59"/>
      <c r="C8" s="59"/>
      <c r="D8" s="59"/>
      <c r="E8" s="59"/>
      <c r="F8" s="59"/>
    </row>
    <row r="9" spans="1:6" ht="14.4">
      <c r="A9" s="1"/>
      <c r="B9" s="1"/>
      <c r="C9" s="1"/>
      <c r="D9" s="1"/>
      <c r="E9" s="1"/>
      <c r="F9" s="1"/>
    </row>
    <row r="10" spans="1:6" ht="14.4">
      <c r="A10" s="2" t="s">
        <v>641</v>
      </c>
      <c r="B10" s="3" t="s">
        <v>642</v>
      </c>
      <c r="C10" s="3" t="s">
        <v>643</v>
      </c>
      <c r="D10" s="4" t="s">
        <v>644</v>
      </c>
      <c r="E10" s="1"/>
      <c r="F10" s="1"/>
    </row>
    <row r="11" spans="1:6" ht="14.4">
      <c r="A11" s="1">
        <v>1</v>
      </c>
      <c r="B11" s="1" t="s">
        <v>645</v>
      </c>
      <c r="C11" s="1" t="s">
        <v>123</v>
      </c>
      <c r="D11" s="10" t="s">
        <v>646</v>
      </c>
      <c r="E11" s="1"/>
      <c r="F11" s="1"/>
    </row>
    <row r="12" spans="1:6" ht="14.4">
      <c r="A12" s="1">
        <v>2</v>
      </c>
      <c r="B12" s="1" t="s">
        <v>647</v>
      </c>
      <c r="C12" s="1" t="s">
        <v>648</v>
      </c>
      <c r="D12" s="10" t="s">
        <v>646</v>
      </c>
      <c r="E12" s="1"/>
      <c r="F12" s="1"/>
    </row>
    <row r="13" spans="1:6" ht="14.4">
      <c r="A13" s="1">
        <v>3</v>
      </c>
      <c r="B13" s="1" t="s">
        <v>649</v>
      </c>
      <c r="C13" s="1" t="s">
        <v>650</v>
      </c>
      <c r="D13" s="10" t="s">
        <v>646</v>
      </c>
      <c r="E13" s="1"/>
      <c r="F13" s="1"/>
    </row>
    <row r="14" spans="1:6" ht="14.4">
      <c r="A14" s="1">
        <v>4</v>
      </c>
      <c r="B14" s="1" t="s">
        <v>651</v>
      </c>
      <c r="C14" s="1" t="s">
        <v>652</v>
      </c>
      <c r="D14" s="10" t="s">
        <v>646</v>
      </c>
      <c r="E14" s="1"/>
      <c r="F14" s="1"/>
    </row>
    <row r="15" spans="1:6" ht="14.4">
      <c r="A15" s="1">
        <v>5</v>
      </c>
      <c r="B15" s="1" t="s">
        <v>653</v>
      </c>
      <c r="C15" s="1" t="s">
        <v>79</v>
      </c>
      <c r="D15" s="10" t="s">
        <v>646</v>
      </c>
      <c r="E15" s="1"/>
      <c r="F15" s="1"/>
    </row>
    <row r="16" spans="1:6" ht="14.4">
      <c r="A16" s="1">
        <v>6</v>
      </c>
      <c r="B16" s="1" t="s">
        <v>654</v>
      </c>
      <c r="C16" s="1" t="s">
        <v>82</v>
      </c>
      <c r="D16" s="10" t="s">
        <v>646</v>
      </c>
      <c r="E16" s="1"/>
      <c r="F16" s="1"/>
    </row>
    <row r="17" spans="1:6" ht="14.4">
      <c r="A17" s="1">
        <v>7</v>
      </c>
      <c r="B17" s="1" t="s">
        <v>655</v>
      </c>
      <c r="C17" s="1" t="s">
        <v>85</v>
      </c>
      <c r="D17" s="10" t="s">
        <v>646</v>
      </c>
      <c r="E17" s="1"/>
      <c r="F17" s="1"/>
    </row>
    <row r="18" spans="1:6" ht="15" customHeight="1">
      <c r="A18" s="5">
        <v>8</v>
      </c>
      <c r="B18" s="5" t="s">
        <v>656</v>
      </c>
      <c r="C18" s="5" t="s">
        <v>657</v>
      </c>
      <c r="D18" s="11" t="s">
        <v>646</v>
      </c>
      <c r="E18" s="1"/>
      <c r="F18" s="1"/>
    </row>
    <row r="19" spans="1:6" ht="14.4">
      <c r="A19" s="1"/>
      <c r="B19" s="1"/>
      <c r="C19" s="1"/>
      <c r="D19" s="1"/>
      <c r="E19" s="1"/>
      <c r="F19" s="1"/>
    </row>
    <row r="20" spans="1:6" ht="14.4">
      <c r="A20" s="1"/>
      <c r="B20" s="1"/>
      <c r="C20" s="1"/>
      <c r="D20" s="1"/>
      <c r="E20" s="1"/>
      <c r="F20" s="1"/>
    </row>
    <row r="21" spans="1:6">
      <c r="A21" s="84" t="s">
        <v>658</v>
      </c>
      <c r="B21" s="84"/>
      <c r="C21" s="84"/>
      <c r="D21" s="84"/>
      <c r="E21" s="84"/>
      <c r="F21" s="84"/>
    </row>
    <row r="22" spans="1:6">
      <c r="A22" s="84"/>
      <c r="B22" s="84"/>
      <c r="C22" s="84"/>
      <c r="D22" s="84"/>
      <c r="E22" s="84"/>
      <c r="F22" s="84"/>
    </row>
    <row r="23" spans="1:6" ht="14.4">
      <c r="A23" s="1"/>
      <c r="B23" s="1"/>
      <c r="C23" s="1"/>
      <c r="D23" s="1"/>
      <c r="E23" s="1"/>
      <c r="F23" s="1"/>
    </row>
    <row r="24" spans="1:6">
      <c r="A24" s="41" t="s">
        <v>659</v>
      </c>
      <c r="B24" s="41"/>
      <c r="C24" s="41"/>
      <c r="D24" s="41"/>
      <c r="E24" s="41"/>
      <c r="F24" s="41"/>
    </row>
    <row r="25" spans="1:6">
      <c r="A25" s="41"/>
      <c r="B25" s="41"/>
      <c r="C25" s="41"/>
      <c r="D25" s="41"/>
      <c r="E25" s="41"/>
      <c r="F25" s="41"/>
    </row>
    <row r="26" spans="1:6" ht="14.4">
      <c r="A26" s="1"/>
      <c r="B26" s="1"/>
      <c r="C26" s="1"/>
      <c r="D26" s="1"/>
      <c r="E26" s="1"/>
      <c r="F26" s="1"/>
    </row>
    <row r="27" spans="1:6" ht="14.4">
      <c r="A27" s="1"/>
      <c r="B27" s="1"/>
      <c r="C27" s="1"/>
      <c r="D27" s="1"/>
      <c r="E27" s="1"/>
      <c r="F27" s="1"/>
    </row>
    <row r="28" spans="1:6" ht="14.4">
      <c r="A28" s="1"/>
      <c r="B28" s="1"/>
      <c r="C28" s="1"/>
      <c r="D28" s="1"/>
      <c r="E28" s="1"/>
      <c r="F28" s="1"/>
    </row>
    <row r="29" spans="1:6" ht="14.4">
      <c r="A29" s="1"/>
      <c r="B29" s="1"/>
      <c r="C29" s="1"/>
      <c r="D29" s="1"/>
      <c r="E29" s="1"/>
      <c r="F29" s="1"/>
    </row>
    <row r="30" spans="1:6" ht="14.4">
      <c r="A30" s="1"/>
      <c r="B30" s="1"/>
      <c r="C30" s="1"/>
      <c r="D30" s="1"/>
      <c r="E30" s="1"/>
      <c r="F30" s="1"/>
    </row>
    <row r="31" spans="1:6" ht="14.4">
      <c r="A31" s="1"/>
      <c r="B31" s="1"/>
      <c r="C31" s="1"/>
      <c r="D31" s="1"/>
      <c r="E31" s="1"/>
      <c r="F31" s="1"/>
    </row>
    <row r="32" spans="1:6" ht="14.4">
      <c r="A32" s="1"/>
      <c r="B32" s="1"/>
      <c r="C32" s="1"/>
      <c r="D32" s="1"/>
      <c r="E32" s="1"/>
      <c r="F32" s="1"/>
    </row>
    <row r="33" spans="1:6" ht="14.4">
      <c r="A33" s="1"/>
      <c r="B33" s="1"/>
      <c r="C33" s="1"/>
      <c r="D33" s="1"/>
      <c r="E33" s="1"/>
      <c r="F33" s="1"/>
    </row>
    <row r="34" spans="1:6" ht="14.4">
      <c r="A34" s="1"/>
      <c r="B34" s="1"/>
      <c r="C34" s="1"/>
      <c r="D34" s="1"/>
      <c r="E34" s="1"/>
      <c r="F34" s="1"/>
    </row>
  </sheetData>
  <mergeCells count="8">
    <mergeCell ref="A21:F22"/>
    <mergeCell ref="A24:F25"/>
    <mergeCell ref="A1:F1"/>
    <mergeCell ref="A2:F3"/>
    <mergeCell ref="A4:F4"/>
    <mergeCell ref="A6:F6"/>
    <mergeCell ref="A7:F7"/>
    <mergeCell ref="A8:F8"/>
  </mergeCells>
  <dataValidations count="1">
    <dataValidation type="list" sqref="D11:D18" xr:uid="{00000000-0002-0000-0C00-000000000000}">
      <formula1>"Not Started,In Progress,Done"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00_COVER</vt:lpstr>
      <vt:lpstr>01_ROADMAP</vt:lpstr>
      <vt:lpstr>02_IF_STORY</vt:lpstr>
      <vt:lpstr>03_IF_ANATOMY</vt:lpstr>
      <vt:lpstr>04_IF_LAB</vt:lpstr>
      <vt:lpstr>05_LOGIC_STORY</vt:lpstr>
      <vt:lpstr>06_LOGIC_ANATOMY</vt:lpstr>
      <vt:lpstr>07_LOGIC_LAB</vt:lpstr>
      <vt:lpstr>08_AGG_STORY</vt:lpstr>
      <vt:lpstr>DATA_HUB</vt:lpstr>
      <vt:lpstr>09_AGG_ANATOMY</vt:lpstr>
      <vt:lpstr>10_AGG_LAB</vt:lpstr>
      <vt:lpstr>11_FINAL_CHALLENGE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Academy</cp:lastModifiedBy>
  <dcterms:modified xsi:type="dcterms:W3CDTF">2026-09-05T21:49:52Z</dcterms:modified>
</cp:coreProperties>
</file>